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Bon de sortie" sheetId="2" state="visible" r:id="rId4"/>
    <sheet name="Exemple rempli" sheetId="3" state="visible" r:id="rId5"/>
    <sheet name="Registre des bons" sheetId="4" state="visible" r:id="rId6"/>
  </sheets>
  <definedNames>
    <definedName function="false" hidden="false" localSheetId="1" name="_xlnm.Print_Area" vbProcedure="false">'Bon de sortie'!$A$1:$G$32</definedName>
    <definedName function="false" hidden="false" localSheetId="2" name="_xlnm.Print_Area" vbProcedure="false">'Exemple rempli'!$A$1:$G$32</definedName>
    <definedName function="false" hidden="false" localSheetId="3" name="_xlnm.Print_Titles" vbProcedure="false">'Registre des bons'!$6:$6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<sst xmlns="http://schemas.openxmlformats.org/spreadsheetml/2006/main" count="136" uniqueCount="95">
  <si>
    <t xml:space="preserve">Modèle de bon de sortie de matériel — mode d'emploi</t>
  </si>
  <si>
    <t xml:space="preserve">Ce que contient ce classeur</t>
  </si>
  <si>
    <t xml:space="preserve">« Bon de sortie » : le bon vierge, imprimable en A4 (une page), avec les mentions qui comptent — numéro, date et heure, chantier, sortant, validation dépôt, retour prévu, état au départ par ligne, signatures, et le bloc de retour qui solde le bon. « Exemple rempli » : le même bon avec le cas BS-2026-0148 de l'article. « Registre des bons » : la liste de tous les bons émis, avec les bons ouverts et les retards calculés automatiquement.</t>
  </si>
  <si>
    <t xml:space="preserve">Comment l'utiliser</t>
  </si>
  <si>
    <t xml:space="preserve">1. Renseignez une fois l'entreprise et le dépôt sur l'onglet « Bon de sortie », puis dupliquez l'onglet pour chaque bon (clic droit → Déplacer ou copier → Créer une copie) ou imprimez-le vierge pour le remplir à la main.</t>
  </si>
  <si>
    <t xml:space="preserve">2. Numérotez en continu (BS-année-séquence) et reportez chaque bon dans le « Registre des bons ».</t>
  </si>
  <si>
    <t xml:space="preserve">3. Une ligne par article avec un identifiant unique (code-barres, QR ou numéro de série) et l'état au départ. Photographiez le matériel avant qu'il parte.</t>
  </si>
  <si>
    <t xml:space="preserve">4. Faites signer le sortant et le dépôt au moment de la sortie, jamais le soir de mémoire.</t>
  </si>
  <si>
    <t xml:space="preserve">5. Au retour, renseignez la date de retour effective, l'état et les écarts : le statut passe à « SOLDÉ ». Tant que la date de retour prévue est dépassée sans retour, le bon s'affiche « EN RETARD » — c'est le moment de relancer.</t>
  </si>
  <si>
    <t xml:space="preserve">Les règles qui font tenir le dispositif</t>
  </si>
  <si>
    <t xml:space="preserve">• Pas de bon, pas de sortie : le point de contrôle est au dépôt, pas sur le chantier.</t>
  </si>
  <si>
    <t xml:space="preserve">• Un bon de sortie non soldé désigne un responsable ; un bon soldé referme la boucle.</t>
  </si>
  <si>
    <t xml:space="preserve">• Un seul modèle pour toute l'entreprise, sinon la donnée devient inexploitable.</t>
  </si>
  <si>
    <t xml:space="preserve">Quand ce fichier ne suffit plus</t>
  </si>
  <si>
    <t xml:space="preserve">Dès que les mouvements se comptent en dizaines par semaine, sur plusieurs chantiers, le papier et le tableur se contournent. Une application mobile fait le bon en un scan, avec photo et signature, et relance automatiquement les retours en retard : www.substock.co/fonctionnalites/demandes-depot</t>
  </si>
  <si>
    <t xml:space="preserve">Modèle proposé par Substock — libre d'utilisation. Article associé : www.substock.co/blog/bon-de-sortie-materiel-chantier-btp</t>
  </si>
  <si>
    <t xml:space="preserve">Entreprise :</t>
  </si>
  <si>
    <t xml:space="preserve">BON DE SORTIE DE MATÉRIEL</t>
  </si>
  <si>
    <t xml:space="preserve">Dépôt d'origine :</t>
  </si>
  <si>
    <t xml:space="preserve">N° de bon</t>
  </si>
  <si>
    <t xml:space="preserve">BS-2026-</t>
  </si>
  <si>
    <t xml:space="preserve">Numérotation continue BS-année-séquence : un numéro qui saute est un bon perdu.</t>
  </si>
  <si>
    <t xml:space="preserve">SORTIE</t>
  </si>
  <si>
    <t xml:space="preserve">Date / heure de sortie</t>
  </si>
  <si>
    <t xml:space="preserve">Retour prévu le</t>
  </si>
  <si>
    <t xml:space="preserve">Chantier de destination</t>
  </si>
  <si>
    <t xml:space="preserve">Véhicule / transport</t>
  </si>
  <si>
    <t xml:space="preserve">Sorti par (nom, fonction)</t>
  </si>
  <si>
    <t xml:space="preserve">Photo de l'état jointe</t>
  </si>
  <si>
    <t xml:space="preserve">Validé au dépôt par</t>
  </si>
  <si>
    <t xml:space="preserve">Statut du bon</t>
  </si>
  <si>
    <t xml:space="preserve">MATÉRIEL SORTI</t>
  </si>
  <si>
    <t xml:space="preserve">Un identifiant unique par ligne (code-barres, QR ou n° de série) : « la meuleuse » ne désigne rien quand il y en a douze.</t>
  </si>
  <si>
    <t xml:space="preserve">Réf. / code-barres</t>
  </si>
  <si>
    <t xml:space="preserve">Désignation</t>
  </si>
  <si>
    <t xml:space="preserve">Qté</t>
  </si>
  <si>
    <t xml:space="preserve">Unité</t>
  </si>
  <si>
    <t xml:space="preserve">N° de série</t>
  </si>
  <si>
    <t xml:space="preserve">État au départ</t>
  </si>
  <si>
    <t xml:space="preserve">Observations</t>
  </si>
  <si>
    <t xml:space="preserve">Nombre de lignes / articles</t>
  </si>
  <si>
    <t xml:space="preserve">SIGNATURES À LA SORTIE</t>
  </si>
  <si>
    <t xml:space="preserve">Sortant (nom, date, signature)</t>
  </si>
  <si>
    <t xml:space="preserve">Dépôt (nom, date, signature)</t>
  </si>
  <si>
    <t xml:space="preserve">RETOUR (solde du bon)</t>
  </si>
  <si>
    <t xml:space="preserve">Date de retour effective</t>
  </si>
  <si>
    <t xml:space="preserve">Reçu au dépôt par</t>
  </si>
  <si>
    <t xml:space="preserve">État au retour / écarts constatés</t>
  </si>
  <si>
    <t xml:space="preserve">Signature retour (nom, date)</t>
  </si>
  <si>
    <t xml:space="preserve">Le bon est soldé quand la date de retour est renseignée : le statut passe à « SOLDÉ ». Tant qu'il est ouvert, le matériel est sous la responsabilité du sortant.</t>
  </si>
  <si>
    <t xml:space="preserve">Cellules jaunes = à remplir · grises = calculées · Modèle proposé par Substock — www.substock.co/blog/bon-de-sortie-materiel-chantier-btp</t>
  </si>
  <si>
    <t xml:space="preserve">Bâti-Sud Travaux</t>
  </si>
  <si>
    <t xml:space="preserve">Dépôt de Vitrolles</t>
  </si>
  <si>
    <t xml:space="preserve">BS-2026-0148</t>
  </si>
  <si>
    <t xml:space="preserve">Les Hauts-de-Seine — lot gros œuvre</t>
  </si>
  <si>
    <t xml:space="preserve">Fourgon FG-412-KX</t>
  </si>
  <si>
    <t xml:space="preserve">M. Diallo, chef d'équipe</t>
  </si>
  <si>
    <t xml:space="preserve">Oui</t>
  </si>
  <si>
    <t xml:space="preserve">A. Marchand, magasinier</t>
  </si>
  <si>
    <t xml:space="preserve">BETON-350-014</t>
  </si>
  <si>
    <t xml:space="preserve">Bétonnière thermique 350 L</t>
  </si>
  <si>
    <t xml:space="preserve">u</t>
  </si>
  <si>
    <t xml:space="preserve">SN 7734-B</t>
  </si>
  <si>
    <t xml:space="preserve">Bon état</t>
  </si>
  <si>
    <t xml:space="preserve">Photo jointe</t>
  </si>
  <si>
    <t xml:space="preserve">RALL-25M</t>
  </si>
  <si>
    <t xml:space="preserve">Rallonge électrique 25 m</t>
  </si>
  <si>
    <t xml:space="preserve">DISQ-230-07</t>
  </si>
  <si>
    <t xml:space="preserve">Disqueuse 230 mm</t>
  </si>
  <si>
    <t xml:space="preserve">SN 20411</t>
  </si>
  <si>
    <t xml:space="preserve">Usé</t>
  </si>
  <si>
    <t xml:space="preserve">Disque à remplacer</t>
  </si>
  <si>
    <t xml:space="preserve">REGISTRE DES BONS DE SORTIE</t>
  </si>
  <si>
    <t xml:space="preserve">Une ligne par bon émis. Le statut et le retard se calculent seuls ; les bons ouverts sont votre tableau de bord des risques.</t>
  </si>
  <si>
    <t xml:space="preserve">Bons ouverts</t>
  </si>
  <si>
    <t xml:space="preserve">Bons en retard</t>
  </si>
  <si>
    <t xml:space="preserve">Bons soldés</t>
  </si>
  <si>
    <t xml:space="preserve">Date sortie</t>
  </si>
  <si>
    <t xml:space="preserve">Chantier</t>
  </si>
  <si>
    <t xml:space="preserve">Sorti par</t>
  </si>
  <si>
    <t xml:space="preserve">Matériel principal</t>
  </si>
  <si>
    <t xml:space="preserve">Retour prévu</t>
  </si>
  <si>
    <t xml:space="preserve">Retour effectif</t>
  </si>
  <si>
    <t xml:space="preserve">Statut</t>
  </si>
  <si>
    <t xml:space="preserve">Jours de retard</t>
  </si>
  <si>
    <t xml:space="preserve">BS-2026-0146</t>
  </si>
  <si>
    <t xml:space="preserve">Rue Pasteur — rénovation</t>
  </si>
  <si>
    <t xml:space="preserve">M. Lopez</t>
  </si>
  <si>
    <t xml:space="preserve">Plaque vibrante PV-60</t>
  </si>
  <si>
    <t xml:space="preserve">BS-2026-0147</t>
  </si>
  <si>
    <t xml:space="preserve">ZAC des Vignes</t>
  </si>
  <si>
    <t xml:space="preserve">A. Bernard</t>
  </si>
  <si>
    <t xml:space="preserve">Nacelle ciseaux 8 m (location)</t>
  </si>
  <si>
    <t xml:space="preserve">M. Diallo</t>
  </si>
  <si>
    <t xml:space="preserve">Lignes d'exemple en haut du registre : à remplacer par vos bons. Cellules jaunes = à saisir · grises = calculées.</t>
  </si>
</sst>
</file>

<file path=xl/styles.xml><?xml version="1.0" encoding="utf-8"?>
<styleSheet xmlns="http://schemas.openxmlformats.org/spreadsheetml/2006/main">
  <numFmts count="4">
    <numFmt numFmtId="164" formatCode="General"/>
    <numFmt numFmtId="165" formatCode="dd/mm/yyyy\ hh:mm"/>
    <numFmt numFmtId="166" formatCode="dd/mm/yyyy"/>
    <numFmt numFmtId="167" formatCode="General"/>
  </numFmts>
  <fonts count="19">
    <font>
      <sz val="11"/>
      <color theme="1"/>
      <name val="Calibri"/>
      <family val="2"/>
      <charset val="1"/>
    </font>
    <font>
      <sz val="10"/>
      <name val="Arial"/>
      <family val="0"/>
    </font>
    <font>
      <sz val="10"/>
      <name val="Arial"/>
      <family val="0"/>
    </font>
    <font>
      <sz val="10"/>
      <name val="Arial"/>
      <family val="0"/>
    </font>
    <font>
      <b val="true"/>
      <sz val="16"/>
      <color rgb="FF0B1220"/>
      <name val="Arial"/>
      <family val="0"/>
      <charset val="1"/>
    </font>
    <font>
      <b val="true"/>
      <sz val="12"/>
      <color rgb="FF1F6FFF"/>
      <name val="Arial"/>
      <family val="0"/>
      <charset val="1"/>
    </font>
    <font>
      <sz val="10"/>
      <color rgb="FF0B1220"/>
      <name val="Arial"/>
      <family val="0"/>
      <charset val="1"/>
    </font>
    <font>
      <b val="true"/>
      <sz val="9"/>
      <color rgb="FF0B1220"/>
      <name val="Arial"/>
      <family val="0"/>
      <charset val="1"/>
    </font>
    <font>
      <sz val="10"/>
      <color rgb="FF0000FF"/>
      <name val="Arial"/>
      <family val="0"/>
      <charset val="1"/>
    </font>
    <font>
      <b val="true"/>
      <sz val="14"/>
      <color rgb="FF0B1220"/>
      <name val="Arial"/>
      <family val="0"/>
      <charset val="1"/>
    </font>
    <font>
      <b val="true"/>
      <sz val="12"/>
      <color rgb="FF0000FF"/>
      <name val="Arial"/>
      <family val="0"/>
      <charset val="1"/>
    </font>
    <font>
      <i val="true"/>
      <sz val="8"/>
      <color rgb="FF64748B"/>
      <name val="Arial"/>
      <family val="0"/>
      <charset val="1"/>
    </font>
    <font>
      <b val="true"/>
      <sz val="10"/>
      <color rgb="FF1F6FFF"/>
      <name val="Arial"/>
      <family val="0"/>
      <charset val="1"/>
    </font>
    <font>
      <b val="true"/>
      <sz val="10"/>
      <color rgb="FF0B1220"/>
      <name val="Arial"/>
      <family val="0"/>
      <charset val="1"/>
    </font>
    <font>
      <b val="true"/>
      <sz val="9"/>
      <color rgb="FFFFFFFF"/>
      <name val="Arial"/>
      <family val="0"/>
      <charset val="1"/>
    </font>
    <font>
      <b val="true"/>
      <sz val="12"/>
      <color rgb="FF0B1220"/>
      <name val="Arial"/>
      <family val="0"/>
      <charset val="1"/>
    </font>
    <font>
      <b val="true"/>
      <sz val="12"/>
      <color rgb="FFB91C1C"/>
      <name val="Arial"/>
      <family val="0"/>
      <charset val="1"/>
    </font>
    <font>
      <b val="true"/>
      <sz val="12"/>
      <color rgb="FF166534"/>
      <name val="Arial"/>
      <family val="0"/>
      <charset val="1"/>
    </font>
    <font>
      <sz val="9"/>
      <color rgb="FF0B1220"/>
      <name val="Arial"/>
      <family val="0"/>
      <charset val="1"/>
    </font>
  </fonts>
  <fills count="5">
    <fill>
      <patternFill patternType="none"/>
    </fill>
    <fill>
      <patternFill patternType="gray125"/>
    </fill>
    <fill>
      <patternFill patternType="solid">
        <fgColor rgb="FFFFF9DB"/>
        <bgColor rgb="FFFFFFFF"/>
      </patternFill>
    </fill>
    <fill>
      <patternFill patternType="solid">
        <fgColor rgb="FFF1F5F9"/>
        <bgColor rgb="FFFFFFFF"/>
      </patternFill>
    </fill>
    <fill>
      <patternFill patternType="solid">
        <fgColor rgb="FF0B1220"/>
        <bgColor rgb="FF000000"/>
      </patternFill>
    </fill>
  </fills>
  <borders count="5">
    <border diagonalUp="false" diagonalDown="false">
      <left/>
      <right/>
      <top/>
      <bottom/>
      <diagonal/>
    </border>
    <border diagonalUp="false" diagonalDown="false">
      <left style="thin">
        <color rgb="FF94A3B8"/>
      </left>
      <right style="thin">
        <color rgb="FF94A3B8"/>
      </right>
      <top style="thin">
        <color rgb="FF94A3B8"/>
      </top>
      <bottom style="thin">
        <color rgb="FF94A3B8"/>
      </bottom>
      <diagonal/>
    </border>
    <border diagonalUp="false" diagonalDown="false">
      <left style="medium">
        <color rgb="FF0B1220"/>
      </left>
      <right style="medium">
        <color rgb="FF0B1220"/>
      </right>
      <top style="medium">
        <color rgb="FF0B1220"/>
      </top>
      <bottom style="medium">
        <color rgb="FF0B1220"/>
      </bottom>
      <diagonal/>
    </border>
    <border diagonalUp="false" diagonalDown="false">
      <left style="thin">
        <color rgb="FF94A3B8"/>
      </left>
      <right/>
      <top style="thin">
        <color rgb="FF94A3B8"/>
      </top>
      <bottom style="thin">
        <color rgb="FF94A3B8"/>
      </bottom>
      <diagonal/>
    </border>
    <border diagonalUp="false" diagonalDown="false">
      <left style="medium">
        <color rgb="FF0B1220"/>
      </left>
      <right/>
      <top style="medium">
        <color rgb="FF0B1220"/>
      </top>
      <bottom style="medium">
        <color rgb="FF0B122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false" applyAlignment="true" applyProtection="false">
      <alignment horizontal="right" vertical="center" textRotation="0" wrapText="fals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center" textRotation="0" wrapText="true" indent="0" shrinkToFit="false"/>
      <protection locked="true" hidden="false"/>
    </xf>
    <xf numFmtId="165" fontId="8" fillId="2" borderId="1" xfId="0" applyFont="true" applyBorder="true" applyAlignment="true" applyProtection="false">
      <alignment horizontal="left" vertical="center" textRotation="0" wrapText="true" indent="0" shrinkToFit="false"/>
      <protection locked="true" hidden="false"/>
    </xf>
    <xf numFmtId="166" fontId="8" fillId="2" borderId="1"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13" fillId="3" borderId="3"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7" fontId="15" fillId="3" borderId="1" xfId="0" applyFont="true" applyBorder="true" applyAlignment="true" applyProtection="false">
      <alignment horizontal="center" vertical="center" textRotation="0" wrapText="true" indent="0" shrinkToFit="false"/>
      <protection locked="true" hidden="false"/>
    </xf>
    <xf numFmtId="167" fontId="16" fillId="3" borderId="1" xfId="0" applyFont="true" applyBorder="true" applyAlignment="true" applyProtection="false">
      <alignment horizontal="center" vertical="center" textRotation="0" wrapText="true" indent="0" shrinkToFit="false"/>
      <protection locked="true" hidden="false"/>
    </xf>
    <xf numFmtId="167" fontId="17" fillId="3" borderId="1" xfId="0" applyFont="true" applyBorder="true" applyAlignment="true" applyProtection="false">
      <alignment horizontal="center" vertical="center" textRotation="0" wrapText="true" indent="0" shrinkToFit="false"/>
      <protection locked="true" hidden="false"/>
    </xf>
    <xf numFmtId="164" fontId="18" fillId="3"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B91C1C"/>
      </font>
      <fill>
        <patternFill>
          <bgColor rgb="FFFEE2E2"/>
        </patternFill>
      </fill>
    </dxf>
    <dxf>
      <font>
        <name val="Arial"/>
        <charset val="1"/>
        <family val="0"/>
        <b val="1"/>
        <color rgb="FF166534"/>
      </font>
      <fill>
        <patternFill>
          <bgColor rgb="FFDCFCE7"/>
        </patternFill>
      </fill>
    </dxf>
    <dxf>
      <font>
        <name val="Arial"/>
        <charset val="1"/>
        <family val="0"/>
        <color rgb="FF166534"/>
      </font>
      <fill>
        <patternFill>
          <bgColor rgb="FFDCFCE7"/>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1F5F9"/>
      <rgbColor rgb="FFCCFFCC"/>
      <rgbColor rgb="FFFFFF99"/>
      <rgbColor rgb="FF99CCFF"/>
      <rgbColor rgb="FFFF99CC"/>
      <rgbColor rgb="FFCC99FF"/>
      <rgbColor rgb="FFFEE2E2"/>
      <rgbColor rgb="FF1F6FFF"/>
      <rgbColor rgb="FF33CCCC"/>
      <rgbColor rgb="FF99CC00"/>
      <rgbColor rgb="FFFFCC00"/>
      <rgbColor rgb="FFFF9900"/>
      <rgbColor rgb="FFFF6600"/>
      <rgbColor rgb="FF64748B"/>
      <rgbColor rgb="FF94A3B8"/>
      <rgbColor rgb="FF003366"/>
      <rgbColor rgb="FF339966"/>
      <rgbColor rgb="FF0B1220"/>
      <rgbColor rgb="FF333300"/>
      <rgbColor rgb="FFB91C1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19.7" hidden="false" customHeight="false" outlineLevel="0" collapsed="false">
      <c r="B1" s="1" t="s">
        <v>0</v>
      </c>
    </row>
    <row r="3" customFormat="false" ht="15" hidden="false" customHeight="false" outlineLevel="0" collapsed="false">
      <c r="B3" s="2" t="s">
        <v>1</v>
      </c>
    </row>
    <row r="4" customFormat="false" ht="75" hidden="false" customHeight="true" outlineLevel="0" collapsed="false">
      <c r="B4" s="3" t="s">
        <v>2</v>
      </c>
    </row>
    <row r="6" customFormat="false" ht="15" hidden="false" customHeight="false" outlineLevel="0" collapsed="false">
      <c r="B6" s="2" t="s">
        <v>3</v>
      </c>
    </row>
    <row r="7" customFormat="false" ht="45" hidden="false" customHeight="true" outlineLevel="0" collapsed="false">
      <c r="B7" s="3" t="s">
        <v>4</v>
      </c>
    </row>
    <row r="8" customFormat="false" ht="30" hidden="false" customHeight="true" outlineLevel="0" collapsed="false">
      <c r="B8" s="3" t="s">
        <v>5</v>
      </c>
    </row>
    <row r="9" customFormat="false" ht="30" hidden="false" customHeight="true" outlineLevel="0" collapsed="false">
      <c r="B9" s="3" t="s">
        <v>6</v>
      </c>
    </row>
    <row r="10" customFormat="false" ht="15" hidden="false" customHeight="true" outlineLevel="0" collapsed="false">
      <c r="B10" s="3" t="s">
        <v>7</v>
      </c>
    </row>
    <row r="11" customFormat="false" ht="45" hidden="false" customHeight="true" outlineLevel="0" collapsed="false">
      <c r="B11" s="3" t="s">
        <v>8</v>
      </c>
    </row>
    <row r="12" customFormat="false" ht="15" hidden="false" customHeight="false" outlineLevel="0" collapsed="false">
      <c r="B12" s="2" t="s">
        <v>9</v>
      </c>
    </row>
    <row r="13" customFormat="false" ht="15" hidden="false" customHeight="true" outlineLevel="0" collapsed="false">
      <c r="B13" s="3" t="s">
        <v>10</v>
      </c>
    </row>
    <row r="14" customFormat="false" ht="15" hidden="false" customHeight="true" outlineLevel="0" collapsed="false">
      <c r="B14" s="3" t="s">
        <v>11</v>
      </c>
    </row>
    <row r="15" customFormat="false" ht="15" hidden="false" customHeight="true" outlineLevel="0" collapsed="false">
      <c r="B15" s="3" t="s">
        <v>12</v>
      </c>
    </row>
    <row r="16" customFormat="false" ht="15" hidden="false" customHeight="false" outlineLevel="0" collapsed="false">
      <c r="B16" s="2" t="s">
        <v>13</v>
      </c>
    </row>
    <row r="17" customFormat="false" ht="60" hidden="false" customHeight="true" outlineLevel="0" collapsed="false">
      <c r="B17" s="3" t="s">
        <v>14</v>
      </c>
    </row>
    <row r="19" customFormat="false" ht="30" hidden="false" customHeight="true" outlineLevel="0" collapsed="false">
      <c r="B19" s="3" t="s">
        <v>15</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3" min="3" style="0" width="7"/>
    <col collapsed="false" customWidth="true" hidden="false" outlineLevel="0" max="4" min="4" style="0" width="8"/>
    <col collapsed="false" customWidth="true" hidden="false" outlineLevel="0" max="5" min="5" style="0" width="17"/>
    <col collapsed="false" customWidth="true" hidden="false" outlineLevel="0" max="6" min="6" style="0" width="16"/>
    <col collapsed="false" customWidth="true" hidden="false" outlineLevel="0" max="7" min="7" style="0" width="20"/>
  </cols>
  <sheetData>
    <row r="1" customFormat="false" ht="17.35" hidden="false" customHeight="false" outlineLevel="0" collapsed="false">
      <c r="A1" s="4" t="s">
        <v>16</v>
      </c>
      <c r="B1" s="5"/>
      <c r="C1" s="5"/>
      <c r="E1" s="6" t="s">
        <v>17</v>
      </c>
      <c r="F1" s="6"/>
      <c r="G1" s="6"/>
    </row>
    <row r="2" customFormat="false" ht="15" hidden="false" customHeight="true" outlineLevel="0" collapsed="false">
      <c r="A2" s="4" t="s">
        <v>18</v>
      </c>
      <c r="B2" s="5"/>
      <c r="C2" s="5"/>
      <c r="E2" s="7" t="s">
        <v>19</v>
      </c>
      <c r="F2" s="8" t="s">
        <v>20</v>
      </c>
      <c r="G2" s="8"/>
    </row>
    <row r="3" customFormat="false" ht="15" hidden="false" customHeight="false" outlineLevel="0" collapsed="false">
      <c r="A3" s="9" t="s">
        <v>21</v>
      </c>
      <c r="B3" s="9"/>
      <c r="C3" s="9"/>
      <c r="D3" s="9"/>
      <c r="E3" s="9"/>
      <c r="F3" s="9"/>
      <c r="G3" s="9"/>
    </row>
    <row r="5" customFormat="false" ht="15" hidden="false" customHeight="false" outlineLevel="0" collapsed="false">
      <c r="A5" s="10" t="s">
        <v>22</v>
      </c>
    </row>
    <row r="6" customFormat="false" ht="15" hidden="false" customHeight="false" outlineLevel="0" collapsed="false">
      <c r="A6" s="11" t="s">
        <v>23</v>
      </c>
      <c r="B6" s="12"/>
      <c r="C6" s="12"/>
      <c r="E6" s="11" t="s">
        <v>24</v>
      </c>
      <c r="F6" s="13"/>
      <c r="G6" s="13"/>
    </row>
    <row r="7" customFormat="false" ht="15" hidden="false" customHeight="false" outlineLevel="0" collapsed="false">
      <c r="A7" s="11" t="s">
        <v>25</v>
      </c>
      <c r="B7" s="14"/>
      <c r="C7" s="14"/>
      <c r="E7" s="11" t="s">
        <v>26</v>
      </c>
      <c r="F7" s="14"/>
      <c r="G7" s="14"/>
    </row>
    <row r="8" customFormat="false" ht="15" hidden="false" customHeight="false" outlineLevel="0" collapsed="false">
      <c r="A8" s="11" t="s">
        <v>27</v>
      </c>
      <c r="B8" s="14"/>
      <c r="C8" s="14"/>
      <c r="E8" s="11" t="s">
        <v>28</v>
      </c>
      <c r="F8" s="14"/>
      <c r="G8" s="14"/>
    </row>
    <row r="9" customFormat="false" ht="15" hidden="false" customHeight="false" outlineLevel="0" collapsed="false">
      <c r="A9" s="11" t="s">
        <v>29</v>
      </c>
      <c r="B9" s="14"/>
      <c r="C9" s="14"/>
      <c r="E9" s="11" t="s">
        <v>30</v>
      </c>
      <c r="F9" s="15" t="str">
        <f aca="true">IF(B28&lt;&gt;"","SOLDÉ",IF(AND(F6&lt;&gt;"",TODAY()&gt;F6),"EN RETARD","EN COURS"))</f>
        <v>EN COURS</v>
      </c>
      <c r="G9" s="15"/>
    </row>
    <row r="11" customFormat="false" ht="15" hidden="false" customHeight="false" outlineLevel="0" collapsed="false">
      <c r="A11" s="10" t="s">
        <v>31</v>
      </c>
    </row>
    <row r="12" customFormat="false" ht="15" hidden="false" customHeight="false" outlineLevel="0" collapsed="false">
      <c r="A12" s="9" t="s">
        <v>32</v>
      </c>
      <c r="B12" s="9"/>
      <c r="C12" s="9"/>
      <c r="D12" s="9"/>
      <c r="E12" s="9"/>
      <c r="F12" s="9"/>
      <c r="G12" s="9"/>
    </row>
    <row r="13" customFormat="false" ht="24" hidden="false" customHeight="true" outlineLevel="0" collapsed="false">
      <c r="A13" s="16" t="s">
        <v>33</v>
      </c>
      <c r="B13" s="16" t="s">
        <v>34</v>
      </c>
      <c r="C13" s="16" t="s">
        <v>35</v>
      </c>
      <c r="D13" s="16" t="s">
        <v>36</v>
      </c>
      <c r="E13" s="16" t="s">
        <v>37</v>
      </c>
      <c r="F13" s="16" t="s">
        <v>38</v>
      </c>
      <c r="G13" s="16" t="s">
        <v>39</v>
      </c>
    </row>
    <row r="14" customFormat="false" ht="19.5" hidden="false" customHeight="true" outlineLevel="0" collapsed="false">
      <c r="A14" s="14"/>
      <c r="B14" s="14"/>
      <c r="C14" s="17"/>
      <c r="D14" s="17"/>
      <c r="E14" s="14"/>
      <c r="F14" s="14"/>
      <c r="G14" s="14"/>
    </row>
    <row r="15" customFormat="false" ht="19.5" hidden="false" customHeight="true" outlineLevel="0" collapsed="false">
      <c r="A15" s="14"/>
      <c r="B15" s="14"/>
      <c r="C15" s="17"/>
      <c r="D15" s="17"/>
      <c r="E15" s="14"/>
      <c r="F15" s="14"/>
      <c r="G15" s="14"/>
    </row>
    <row r="16" customFormat="false" ht="19.5" hidden="false" customHeight="true" outlineLevel="0" collapsed="false">
      <c r="A16" s="14"/>
      <c r="B16" s="14"/>
      <c r="C16" s="17"/>
      <c r="D16" s="17"/>
      <c r="E16" s="14"/>
      <c r="F16" s="14"/>
      <c r="G16" s="14"/>
    </row>
    <row r="17" customFormat="false" ht="19.5" hidden="false" customHeight="true" outlineLevel="0" collapsed="false">
      <c r="A17" s="14"/>
      <c r="B17" s="14"/>
      <c r="C17" s="17"/>
      <c r="D17" s="17"/>
      <c r="E17" s="14"/>
      <c r="F17" s="14"/>
      <c r="G17" s="14"/>
    </row>
    <row r="18" customFormat="false" ht="19.5" hidden="false" customHeight="true" outlineLevel="0" collapsed="false">
      <c r="A18" s="14"/>
      <c r="B18" s="14"/>
      <c r="C18" s="17"/>
      <c r="D18" s="17"/>
      <c r="E18" s="14"/>
      <c r="F18" s="14"/>
      <c r="G18" s="14"/>
    </row>
    <row r="19" customFormat="false" ht="19.5" hidden="false" customHeight="true" outlineLevel="0" collapsed="false">
      <c r="A19" s="14"/>
      <c r="B19" s="14"/>
      <c r="C19" s="17"/>
      <c r="D19" s="17"/>
      <c r="E19" s="14"/>
      <c r="F19" s="14"/>
      <c r="G19" s="14"/>
    </row>
    <row r="20" customFormat="false" ht="19.5" hidden="false" customHeight="true" outlineLevel="0" collapsed="false">
      <c r="A20" s="14"/>
      <c r="B20" s="14"/>
      <c r="C20" s="17"/>
      <c r="D20" s="17"/>
      <c r="E20" s="14"/>
      <c r="F20" s="14"/>
      <c r="G20" s="14"/>
    </row>
    <row r="21" customFormat="false" ht="19.5" hidden="false" customHeight="true" outlineLevel="0" collapsed="false">
      <c r="A21" s="14"/>
      <c r="B21" s="14"/>
      <c r="C21" s="17"/>
      <c r="D21" s="17"/>
      <c r="E21" s="14"/>
      <c r="F21" s="14"/>
      <c r="G21" s="14"/>
    </row>
    <row r="22" customFormat="false" ht="19.5" hidden="false" customHeight="true" outlineLevel="0" collapsed="false">
      <c r="A22" s="14"/>
      <c r="B22" s="14"/>
      <c r="C22" s="17"/>
      <c r="D22" s="17"/>
      <c r="E22" s="14"/>
      <c r="F22" s="14"/>
      <c r="G22" s="14"/>
    </row>
    <row r="23" customFormat="false" ht="19.5" hidden="false" customHeight="true" outlineLevel="0" collapsed="false">
      <c r="A23" s="14"/>
      <c r="B23" s="14"/>
      <c r="C23" s="17"/>
      <c r="D23" s="17"/>
      <c r="E23" s="14"/>
      <c r="F23" s="14"/>
      <c r="G23" s="14"/>
    </row>
    <row r="24" customFormat="false" ht="15" hidden="false" customHeight="false" outlineLevel="0" collapsed="false">
      <c r="A24" s="18" t="s">
        <v>40</v>
      </c>
      <c r="B24" s="18"/>
      <c r="C24" s="19" t="str">
        <f aca="false">COUNTA(B14:B23)&amp;" / "&amp;SUM(C14:C23)</f>
        <v>0 / 0</v>
      </c>
      <c r="D24" s="19"/>
    </row>
    <row r="25" customFormat="false" ht="15" hidden="false" customHeight="false" outlineLevel="0" collapsed="false">
      <c r="A25" s="10" t="s">
        <v>41</v>
      </c>
    </row>
    <row r="26" customFormat="false" ht="48" hidden="false" customHeight="true" outlineLevel="0" collapsed="false">
      <c r="A26" s="20" t="s">
        <v>42</v>
      </c>
      <c r="B26" s="21"/>
      <c r="C26" s="21"/>
      <c r="E26" s="20" t="s">
        <v>43</v>
      </c>
      <c r="F26" s="21"/>
      <c r="G26" s="21"/>
    </row>
    <row r="27" customFormat="false" ht="15" hidden="false" customHeight="false" outlineLevel="0" collapsed="false">
      <c r="A27" s="10" t="s">
        <v>44</v>
      </c>
    </row>
    <row r="28" customFormat="false" ht="15" hidden="false" customHeight="false" outlineLevel="0" collapsed="false">
      <c r="A28" s="11" t="s">
        <v>45</v>
      </c>
      <c r="B28" s="22"/>
      <c r="C28" s="22"/>
      <c r="E28" s="4" t="s">
        <v>46</v>
      </c>
      <c r="F28" s="5"/>
      <c r="G28" s="5"/>
    </row>
    <row r="29" customFormat="false" ht="39.75" hidden="false" customHeight="true" outlineLevel="0" collapsed="false">
      <c r="A29" s="20" t="s">
        <v>47</v>
      </c>
      <c r="B29" s="23"/>
      <c r="C29" s="23"/>
      <c r="D29" s="23"/>
      <c r="E29" s="23"/>
      <c r="F29" s="23"/>
      <c r="G29" s="23"/>
    </row>
    <row r="30" customFormat="false" ht="39.75" hidden="false" customHeight="true" outlineLevel="0" collapsed="false">
      <c r="A30" s="20" t="s">
        <v>48</v>
      </c>
      <c r="B30" s="24"/>
      <c r="C30" s="24"/>
      <c r="E30" s="25" t="s">
        <v>49</v>
      </c>
      <c r="F30" s="25"/>
      <c r="G30" s="25"/>
    </row>
    <row r="32" customFormat="false" ht="15" hidden="false" customHeight="false" outlineLevel="0" collapsed="false">
      <c r="A32" s="9" t="s">
        <v>50</v>
      </c>
      <c r="B32" s="9"/>
      <c r="C32" s="9"/>
      <c r="D32" s="9"/>
      <c r="E32" s="9"/>
      <c r="F32" s="9"/>
      <c r="G32" s="9"/>
    </row>
  </sheetData>
  <mergeCells count="24">
    <mergeCell ref="B1:C1"/>
    <mergeCell ref="E1:G1"/>
    <mergeCell ref="B2:C2"/>
    <mergeCell ref="F2:G2"/>
    <mergeCell ref="A3:G3"/>
    <mergeCell ref="B6:C6"/>
    <mergeCell ref="F6:G6"/>
    <mergeCell ref="B7:C7"/>
    <mergeCell ref="F7:G7"/>
    <mergeCell ref="B8:C8"/>
    <mergeCell ref="F8:G8"/>
    <mergeCell ref="B9:C9"/>
    <mergeCell ref="F9:G9"/>
    <mergeCell ref="A12:G12"/>
    <mergeCell ref="A24:B24"/>
    <mergeCell ref="C24:D24"/>
    <mergeCell ref="B26:C26"/>
    <mergeCell ref="F26:G26"/>
    <mergeCell ref="B28:C28"/>
    <mergeCell ref="F28:G28"/>
    <mergeCell ref="B29:G29"/>
    <mergeCell ref="B30:C30"/>
    <mergeCell ref="E30:G30"/>
    <mergeCell ref="A32:G32"/>
  </mergeCells>
  <conditionalFormatting sqref="F9">
    <cfRule type="expression" priority="2" aboveAverage="0" equalAverage="0" bottom="0" percent="0" rank="0" text="" dxfId="0">
      <formula>$F$9="EN RETARD"</formula>
    </cfRule>
    <cfRule type="expression" priority="3" aboveAverage="0" equalAverage="0" bottom="0" percent="0" rank="0" text="" dxfId="1">
      <formula>$F$9="SOLDÉ"</formula>
    </cfRule>
  </conditionalFormatting>
  <dataValidations count="2">
    <dataValidation allowBlank="true" errorStyle="stop" operator="between" showDropDown="false" showErrorMessage="false" showInputMessage="false" sqref="F8" type="list">
      <formula1>"Oui,Non"</formula1>
      <formula2>0</formula2>
    </dataValidation>
    <dataValidation allowBlank="true" errorStyle="stop" operator="between" showDropDown="false" showErrorMessage="false" showInputMessage="false" sqref="F14:F23" type="list">
      <formula1>"Bon état,Usé,Défaut signalé"</formula1>
      <formula2>0</formula2>
    </dataValidation>
  </dataValidations>
  <printOptions headings="false" gridLines="false" gridLinesSet="true" horizontalCentered="false" verticalCentered="false"/>
  <pageMargins left="0.5" right="0.5" top="0.5" bottom="0.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3" min="3" style="0" width="7"/>
    <col collapsed="false" customWidth="true" hidden="false" outlineLevel="0" max="4" min="4" style="0" width="8"/>
    <col collapsed="false" customWidth="true" hidden="false" outlineLevel="0" max="5" min="5" style="0" width="17"/>
    <col collapsed="false" customWidth="true" hidden="false" outlineLevel="0" max="6" min="6" style="0" width="16"/>
    <col collapsed="false" customWidth="true" hidden="false" outlineLevel="0" max="7" min="7" style="0" width="20"/>
  </cols>
  <sheetData>
    <row r="1" customFormat="false" ht="17.35" hidden="false" customHeight="false" outlineLevel="0" collapsed="false">
      <c r="A1" s="4" t="s">
        <v>16</v>
      </c>
      <c r="B1" s="5" t="s">
        <v>51</v>
      </c>
      <c r="C1" s="5"/>
      <c r="E1" s="6" t="s">
        <v>17</v>
      </c>
      <c r="F1" s="6"/>
      <c r="G1" s="6"/>
    </row>
    <row r="2" customFormat="false" ht="15" hidden="false" customHeight="true" outlineLevel="0" collapsed="false">
      <c r="A2" s="4" t="s">
        <v>18</v>
      </c>
      <c r="B2" s="5" t="s">
        <v>52</v>
      </c>
      <c r="C2" s="5"/>
      <c r="E2" s="7" t="s">
        <v>19</v>
      </c>
      <c r="F2" s="8" t="s">
        <v>53</v>
      </c>
      <c r="G2" s="8"/>
    </row>
    <row r="3" customFormat="false" ht="15" hidden="false" customHeight="false" outlineLevel="0" collapsed="false">
      <c r="A3" s="9" t="s">
        <v>21</v>
      </c>
      <c r="B3" s="9"/>
      <c r="C3" s="9"/>
      <c r="D3" s="9"/>
      <c r="E3" s="9"/>
      <c r="F3" s="9"/>
      <c r="G3" s="9"/>
    </row>
    <row r="5" customFormat="false" ht="15" hidden="false" customHeight="false" outlineLevel="0" collapsed="false">
      <c r="A5" s="10" t="s">
        <v>22</v>
      </c>
    </row>
    <row r="6" customFormat="false" ht="15" hidden="false" customHeight="false" outlineLevel="0" collapsed="false">
      <c r="A6" s="11" t="s">
        <v>23</v>
      </c>
      <c r="B6" s="12" t="n">
        <v>46202.3194444445</v>
      </c>
      <c r="C6" s="12"/>
      <c r="E6" s="11" t="s">
        <v>24</v>
      </c>
      <c r="F6" s="13" t="n">
        <v>46215</v>
      </c>
      <c r="G6" s="13"/>
    </row>
    <row r="7" customFormat="false" ht="15" hidden="false" customHeight="true" outlineLevel="0" collapsed="false">
      <c r="A7" s="11" t="s">
        <v>25</v>
      </c>
      <c r="B7" s="14" t="s">
        <v>54</v>
      </c>
      <c r="C7" s="14"/>
      <c r="E7" s="11" t="s">
        <v>26</v>
      </c>
      <c r="F7" s="14" t="s">
        <v>55</v>
      </c>
      <c r="G7" s="14"/>
    </row>
    <row r="8" customFormat="false" ht="15" hidden="false" customHeight="true" outlineLevel="0" collapsed="false">
      <c r="A8" s="11" t="s">
        <v>27</v>
      </c>
      <c r="B8" s="14" t="s">
        <v>56</v>
      </c>
      <c r="C8" s="14"/>
      <c r="E8" s="11" t="s">
        <v>28</v>
      </c>
      <c r="F8" s="14" t="s">
        <v>57</v>
      </c>
      <c r="G8" s="14"/>
    </row>
    <row r="9" customFormat="false" ht="15" hidden="false" customHeight="true" outlineLevel="0" collapsed="false">
      <c r="A9" s="11" t="s">
        <v>29</v>
      </c>
      <c r="B9" s="14" t="s">
        <v>58</v>
      </c>
      <c r="C9" s="14"/>
      <c r="E9" s="11" t="s">
        <v>30</v>
      </c>
      <c r="F9" s="15" t="str">
        <f aca="true">IF(B28&lt;&gt;"","SOLDÉ",IF(AND(F6&lt;&gt;"",TODAY()&gt;F6),"EN RETARD","EN COURS"))</f>
        <v>EN RETARD</v>
      </c>
      <c r="G9" s="15"/>
    </row>
    <row r="11" customFormat="false" ht="15" hidden="false" customHeight="false" outlineLevel="0" collapsed="false">
      <c r="A11" s="10" t="s">
        <v>31</v>
      </c>
    </row>
    <row r="12" customFormat="false" ht="15" hidden="false" customHeight="false" outlineLevel="0" collapsed="false">
      <c r="A12" s="9" t="s">
        <v>32</v>
      </c>
      <c r="B12" s="9"/>
      <c r="C12" s="9"/>
      <c r="D12" s="9"/>
      <c r="E12" s="9"/>
      <c r="F12" s="9"/>
      <c r="G12" s="9"/>
    </row>
    <row r="13" customFormat="false" ht="24" hidden="false" customHeight="true" outlineLevel="0" collapsed="false">
      <c r="A13" s="16" t="s">
        <v>33</v>
      </c>
      <c r="B13" s="16" t="s">
        <v>34</v>
      </c>
      <c r="C13" s="16" t="s">
        <v>35</v>
      </c>
      <c r="D13" s="16" t="s">
        <v>36</v>
      </c>
      <c r="E13" s="16" t="s">
        <v>37</v>
      </c>
      <c r="F13" s="16" t="s">
        <v>38</v>
      </c>
      <c r="G13" s="16" t="s">
        <v>39</v>
      </c>
    </row>
    <row r="14" customFormat="false" ht="19.5" hidden="false" customHeight="true" outlineLevel="0" collapsed="false">
      <c r="A14" s="14" t="s">
        <v>59</v>
      </c>
      <c r="B14" s="14" t="s">
        <v>60</v>
      </c>
      <c r="C14" s="17" t="n">
        <v>1</v>
      </c>
      <c r="D14" s="17" t="s">
        <v>61</v>
      </c>
      <c r="E14" s="14" t="s">
        <v>62</v>
      </c>
      <c r="F14" s="14" t="s">
        <v>63</v>
      </c>
      <c r="G14" s="14" t="s">
        <v>64</v>
      </c>
    </row>
    <row r="15" customFormat="false" ht="19.5" hidden="false" customHeight="true" outlineLevel="0" collapsed="false">
      <c r="A15" s="14" t="s">
        <v>65</v>
      </c>
      <c r="B15" s="14" t="s">
        <v>66</v>
      </c>
      <c r="C15" s="17" t="n">
        <v>4</v>
      </c>
      <c r="D15" s="17" t="s">
        <v>61</v>
      </c>
      <c r="E15" s="14"/>
      <c r="F15" s="14" t="s">
        <v>63</v>
      </c>
      <c r="G15" s="14"/>
    </row>
    <row r="16" customFormat="false" ht="19.5" hidden="false" customHeight="true" outlineLevel="0" collapsed="false">
      <c r="A16" s="14" t="s">
        <v>67</v>
      </c>
      <c r="B16" s="14" t="s">
        <v>68</v>
      </c>
      <c r="C16" s="17" t="n">
        <v>1</v>
      </c>
      <c r="D16" s="17" t="s">
        <v>61</v>
      </c>
      <c r="E16" s="14" t="s">
        <v>69</v>
      </c>
      <c r="F16" s="14" t="s">
        <v>70</v>
      </c>
      <c r="G16" s="14" t="s">
        <v>71</v>
      </c>
    </row>
    <row r="17" customFormat="false" ht="19.5" hidden="false" customHeight="true" outlineLevel="0" collapsed="false">
      <c r="A17" s="14"/>
      <c r="B17" s="14"/>
      <c r="C17" s="17"/>
      <c r="D17" s="17"/>
      <c r="E17" s="14"/>
      <c r="F17" s="14"/>
      <c r="G17" s="14"/>
    </row>
    <row r="18" customFormat="false" ht="19.5" hidden="false" customHeight="true" outlineLevel="0" collapsed="false">
      <c r="A18" s="14"/>
      <c r="B18" s="14"/>
      <c r="C18" s="17"/>
      <c r="D18" s="17"/>
      <c r="E18" s="14"/>
      <c r="F18" s="14"/>
      <c r="G18" s="14"/>
    </row>
    <row r="19" customFormat="false" ht="19.5" hidden="false" customHeight="true" outlineLevel="0" collapsed="false">
      <c r="A19" s="14"/>
      <c r="B19" s="14"/>
      <c r="C19" s="17"/>
      <c r="D19" s="17"/>
      <c r="E19" s="14"/>
      <c r="F19" s="14"/>
      <c r="G19" s="14"/>
    </row>
    <row r="20" customFormat="false" ht="19.5" hidden="false" customHeight="true" outlineLevel="0" collapsed="false">
      <c r="A20" s="14"/>
      <c r="B20" s="14"/>
      <c r="C20" s="17"/>
      <c r="D20" s="17"/>
      <c r="E20" s="14"/>
      <c r="F20" s="14"/>
      <c r="G20" s="14"/>
    </row>
    <row r="21" customFormat="false" ht="19.5" hidden="false" customHeight="true" outlineLevel="0" collapsed="false">
      <c r="A21" s="14"/>
      <c r="B21" s="14"/>
      <c r="C21" s="17"/>
      <c r="D21" s="17"/>
      <c r="E21" s="14"/>
      <c r="F21" s="14"/>
      <c r="G21" s="14"/>
    </row>
    <row r="22" customFormat="false" ht="19.5" hidden="false" customHeight="true" outlineLevel="0" collapsed="false">
      <c r="A22" s="14"/>
      <c r="B22" s="14"/>
      <c r="C22" s="17"/>
      <c r="D22" s="17"/>
      <c r="E22" s="14"/>
      <c r="F22" s="14"/>
      <c r="G22" s="14"/>
    </row>
    <row r="23" customFormat="false" ht="19.5" hidden="false" customHeight="true" outlineLevel="0" collapsed="false">
      <c r="A23" s="14"/>
      <c r="B23" s="14"/>
      <c r="C23" s="17"/>
      <c r="D23" s="17"/>
      <c r="E23" s="14"/>
      <c r="F23" s="14"/>
      <c r="G23" s="14"/>
    </row>
    <row r="24" customFormat="false" ht="15" hidden="false" customHeight="false" outlineLevel="0" collapsed="false">
      <c r="A24" s="18" t="s">
        <v>40</v>
      </c>
      <c r="B24" s="18"/>
      <c r="C24" s="19" t="str">
        <f aca="false">COUNTA(B14:B23)&amp;" / "&amp;SUM(C14:C23)</f>
        <v>3 / 6</v>
      </c>
      <c r="D24" s="19"/>
    </row>
    <row r="25" customFormat="false" ht="15" hidden="false" customHeight="false" outlineLevel="0" collapsed="false">
      <c r="A25" s="10" t="s">
        <v>41</v>
      </c>
    </row>
    <row r="26" customFormat="false" ht="48" hidden="false" customHeight="true" outlineLevel="0" collapsed="false">
      <c r="A26" s="20" t="s">
        <v>42</v>
      </c>
      <c r="B26" s="21"/>
      <c r="C26" s="21"/>
      <c r="E26" s="20" t="s">
        <v>43</v>
      </c>
      <c r="F26" s="21"/>
      <c r="G26" s="21"/>
    </row>
    <row r="27" customFormat="false" ht="15" hidden="false" customHeight="false" outlineLevel="0" collapsed="false">
      <c r="A27" s="10" t="s">
        <v>44</v>
      </c>
    </row>
    <row r="28" customFormat="false" ht="15" hidden="false" customHeight="false" outlineLevel="0" collapsed="false">
      <c r="A28" s="11" t="s">
        <v>45</v>
      </c>
      <c r="B28" s="22"/>
      <c r="C28" s="22"/>
      <c r="E28" s="4" t="s">
        <v>46</v>
      </c>
      <c r="F28" s="5"/>
      <c r="G28" s="5"/>
    </row>
    <row r="29" customFormat="false" ht="39.75" hidden="false" customHeight="true" outlineLevel="0" collapsed="false">
      <c r="A29" s="20" t="s">
        <v>47</v>
      </c>
      <c r="B29" s="23"/>
      <c r="C29" s="23"/>
      <c r="D29" s="23"/>
      <c r="E29" s="23"/>
      <c r="F29" s="23"/>
      <c r="G29" s="23"/>
    </row>
    <row r="30" customFormat="false" ht="39.75" hidden="false" customHeight="true" outlineLevel="0" collapsed="false">
      <c r="A30" s="20" t="s">
        <v>48</v>
      </c>
      <c r="B30" s="24"/>
      <c r="C30" s="24"/>
      <c r="E30" s="25" t="s">
        <v>49</v>
      </c>
      <c r="F30" s="25"/>
      <c r="G30" s="25"/>
    </row>
    <row r="32" customFormat="false" ht="15" hidden="false" customHeight="false" outlineLevel="0" collapsed="false">
      <c r="A32" s="9" t="s">
        <v>50</v>
      </c>
      <c r="B32" s="9"/>
      <c r="C32" s="9"/>
      <c r="D32" s="9"/>
      <c r="E32" s="9"/>
      <c r="F32" s="9"/>
      <c r="G32" s="9"/>
    </row>
  </sheetData>
  <mergeCells count="24">
    <mergeCell ref="B1:C1"/>
    <mergeCell ref="E1:G1"/>
    <mergeCell ref="B2:C2"/>
    <mergeCell ref="F2:G2"/>
    <mergeCell ref="A3:G3"/>
    <mergeCell ref="B6:C6"/>
    <mergeCell ref="F6:G6"/>
    <mergeCell ref="B7:C7"/>
    <mergeCell ref="F7:G7"/>
    <mergeCell ref="B8:C8"/>
    <mergeCell ref="F8:G8"/>
    <mergeCell ref="B9:C9"/>
    <mergeCell ref="F9:G9"/>
    <mergeCell ref="A12:G12"/>
    <mergeCell ref="A24:B24"/>
    <mergeCell ref="C24:D24"/>
    <mergeCell ref="B26:C26"/>
    <mergeCell ref="F26:G26"/>
    <mergeCell ref="B28:C28"/>
    <mergeCell ref="F28:G28"/>
    <mergeCell ref="B29:G29"/>
    <mergeCell ref="B30:C30"/>
    <mergeCell ref="E30:G30"/>
    <mergeCell ref="A32:G32"/>
  </mergeCells>
  <conditionalFormatting sqref="F9">
    <cfRule type="expression" priority="2" aboveAverage="0" equalAverage="0" bottom="0" percent="0" rank="0" text="" dxfId="0">
      <formula>$F$9="EN RETARD"</formula>
    </cfRule>
    <cfRule type="expression" priority="3" aboveAverage="0" equalAverage="0" bottom="0" percent="0" rank="0" text="" dxfId="1">
      <formula>$F$9="SOLDÉ"</formula>
    </cfRule>
  </conditionalFormatting>
  <dataValidations count="2">
    <dataValidation allowBlank="true" errorStyle="stop" operator="between" showDropDown="false" showErrorMessage="false" showInputMessage="false" sqref="F8" type="list">
      <formula1>"Oui,Non"</formula1>
      <formula2>0</formula2>
    </dataValidation>
    <dataValidation allowBlank="true" errorStyle="stop" operator="between" showDropDown="false" showErrorMessage="false" showInputMessage="false" sqref="F14:F23" type="list">
      <formula1>"Bon état,Usé,Défaut signalé"</formula1>
      <formula2>0</formula2>
    </dataValidation>
  </dataValidations>
  <printOptions headings="false" gridLines="false" gridLinesSet="true" horizontalCentered="false" verticalCentered="false"/>
  <pageMargins left="0.5" right="0.5" top="0.5" bottom="0.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2"/>
    <col collapsed="false" customWidth="true" hidden="false" outlineLevel="0" max="3" min="3" style="0" width="28"/>
    <col collapsed="false" customWidth="true" hidden="false" outlineLevel="0" max="4" min="4" style="0" width="22"/>
    <col collapsed="false" customWidth="true" hidden="false" outlineLevel="0" max="5" min="5" style="0" width="30"/>
    <col collapsed="false" customWidth="true" hidden="false" outlineLevel="0" max="8" min="6" style="0" width="12"/>
    <col collapsed="false" customWidth="true" hidden="false" outlineLevel="0" max="9" min="9" style="0" width="10"/>
  </cols>
  <sheetData>
    <row r="1" customFormat="false" ht="17.35" hidden="false" customHeight="false" outlineLevel="0" collapsed="false">
      <c r="A1" s="26" t="s">
        <v>72</v>
      </c>
    </row>
    <row r="2" customFormat="false" ht="15" hidden="false" customHeight="false" outlineLevel="0" collapsed="false">
      <c r="A2" s="9" t="s">
        <v>73</v>
      </c>
      <c r="B2" s="9"/>
      <c r="C2" s="9"/>
      <c r="D2" s="9"/>
      <c r="E2" s="9"/>
      <c r="F2" s="9"/>
      <c r="G2" s="9"/>
      <c r="H2" s="9"/>
      <c r="I2" s="9"/>
    </row>
    <row r="4" customFormat="false" ht="15" hidden="false" customHeight="false" outlineLevel="0" collapsed="false">
      <c r="A4" s="4" t="s">
        <v>74</v>
      </c>
      <c r="B4" s="27" t="n">
        <f aca="false">COUNTIFS(A7:A66,"&lt;&gt;",G7:G66,"")</f>
        <v>2</v>
      </c>
      <c r="C4" s="7" t="s">
        <v>75</v>
      </c>
      <c r="D4" s="28" t="n">
        <f aca="false">COUNTIF(H7:H66,"EN RETARD")</f>
        <v>2</v>
      </c>
      <c r="E4" s="7" t="s">
        <v>76</v>
      </c>
      <c r="F4" s="29" t="n">
        <f aca="false">COUNTIF(H7:H66,"SOLDÉ")</f>
        <v>1</v>
      </c>
    </row>
    <row r="6" customFormat="false" ht="25.5" hidden="false" customHeight="true" outlineLevel="0" collapsed="false">
      <c r="A6" s="16" t="s">
        <v>19</v>
      </c>
      <c r="B6" s="16" t="s">
        <v>77</v>
      </c>
      <c r="C6" s="16" t="s">
        <v>78</v>
      </c>
      <c r="D6" s="16" t="s">
        <v>79</v>
      </c>
      <c r="E6" s="16" t="s">
        <v>80</v>
      </c>
      <c r="F6" s="16" t="s">
        <v>81</v>
      </c>
      <c r="G6" s="16" t="s">
        <v>82</v>
      </c>
      <c r="H6" s="16" t="s">
        <v>83</v>
      </c>
      <c r="I6" s="16" t="s">
        <v>84</v>
      </c>
    </row>
    <row r="7" customFormat="false" ht="15" hidden="false" customHeight="false" outlineLevel="0" collapsed="false">
      <c r="A7" s="14" t="s">
        <v>85</v>
      </c>
      <c r="B7" s="13" t="n">
        <v>46195</v>
      </c>
      <c r="C7" s="14" t="s">
        <v>86</v>
      </c>
      <c r="D7" s="14" t="s">
        <v>87</v>
      </c>
      <c r="E7" s="14" t="s">
        <v>88</v>
      </c>
      <c r="F7" s="13" t="n">
        <v>46202</v>
      </c>
      <c r="G7" s="13" t="n">
        <v>46203</v>
      </c>
      <c r="H7" s="30" t="str">
        <f aca="true">IF(A7="","",IF(G7&lt;&gt;"","SOLDÉ",IF(AND(F7&lt;&gt;"",TODAY()&gt;F7),"EN RETARD","EN COURS")))</f>
        <v>SOLDÉ</v>
      </c>
      <c r="I7" s="30" t="str">
        <f aca="true">IF(H7="EN RETARD",TODAY()-F7,"")</f>
        <v/>
      </c>
    </row>
    <row r="8" customFormat="false" ht="15" hidden="false" customHeight="false" outlineLevel="0" collapsed="false">
      <c r="A8" s="14" t="s">
        <v>89</v>
      </c>
      <c r="B8" s="13" t="n">
        <v>46199</v>
      </c>
      <c r="C8" s="14" t="s">
        <v>90</v>
      </c>
      <c r="D8" s="14" t="s">
        <v>91</v>
      </c>
      <c r="E8" s="14" t="s">
        <v>92</v>
      </c>
      <c r="F8" s="13" t="n">
        <v>46206</v>
      </c>
      <c r="G8" s="13"/>
      <c r="H8" s="30" t="str">
        <f aca="true">IF(A8="","",IF(G8&lt;&gt;"","SOLDÉ",IF(AND(F8&lt;&gt;"",TODAY()&gt;F8),"EN RETARD","EN COURS")))</f>
        <v>EN RETARD</v>
      </c>
      <c r="I8" s="30" t="n">
        <f aca="true">IF(H8="EN RETARD",TODAY()-F8,"")</f>
        <v>79</v>
      </c>
    </row>
    <row r="9" customFormat="false" ht="23.85" hidden="false" customHeight="false" outlineLevel="0" collapsed="false">
      <c r="A9" s="14" t="s">
        <v>53</v>
      </c>
      <c r="B9" s="13" t="n">
        <v>46202</v>
      </c>
      <c r="C9" s="14" t="s">
        <v>54</v>
      </c>
      <c r="D9" s="14" t="s">
        <v>93</v>
      </c>
      <c r="E9" s="14" t="s">
        <v>60</v>
      </c>
      <c r="F9" s="13" t="n">
        <v>46215</v>
      </c>
      <c r="G9" s="13"/>
      <c r="H9" s="30" t="str">
        <f aca="true">IF(A9="","",IF(G9&lt;&gt;"","SOLDÉ",IF(AND(F9&lt;&gt;"",TODAY()&gt;F9),"EN RETARD","EN COURS")))</f>
        <v>EN RETARD</v>
      </c>
      <c r="I9" s="30" t="n">
        <f aca="true">IF(H9="EN RETARD",TODAY()-F9,"")</f>
        <v>70</v>
      </c>
    </row>
    <row r="10" customFormat="false" ht="15" hidden="false" customHeight="false" outlineLevel="0" collapsed="false">
      <c r="A10" s="14"/>
      <c r="B10" s="13"/>
      <c r="C10" s="14"/>
      <c r="D10" s="14"/>
      <c r="E10" s="14"/>
      <c r="F10" s="13"/>
      <c r="G10" s="13"/>
      <c r="H10" s="30" t="str">
        <f aca="true">IF(A10="","",IF(G10&lt;&gt;"","SOLDÉ",IF(AND(F10&lt;&gt;"",TODAY()&gt;F10),"EN RETARD","EN COURS")))</f>
        <v/>
      </c>
      <c r="I10" s="30" t="str">
        <f aca="true">IF(H10="EN RETARD",TODAY()-F10,"")</f>
        <v/>
      </c>
    </row>
    <row r="11" customFormat="false" ht="15" hidden="false" customHeight="false" outlineLevel="0" collapsed="false">
      <c r="A11" s="14"/>
      <c r="B11" s="13"/>
      <c r="C11" s="14"/>
      <c r="D11" s="14"/>
      <c r="E11" s="14"/>
      <c r="F11" s="13"/>
      <c r="G11" s="13"/>
      <c r="H11" s="30" t="str">
        <f aca="true">IF(A11="","",IF(G11&lt;&gt;"","SOLDÉ",IF(AND(F11&lt;&gt;"",TODAY()&gt;F11),"EN RETARD","EN COURS")))</f>
        <v/>
      </c>
      <c r="I11" s="30" t="str">
        <f aca="true">IF(H11="EN RETARD",TODAY()-F11,"")</f>
        <v/>
      </c>
    </row>
    <row r="12" customFormat="false" ht="15" hidden="false" customHeight="false" outlineLevel="0" collapsed="false">
      <c r="A12" s="14"/>
      <c r="B12" s="13"/>
      <c r="C12" s="14"/>
      <c r="D12" s="14"/>
      <c r="E12" s="14"/>
      <c r="F12" s="13"/>
      <c r="G12" s="13"/>
      <c r="H12" s="30" t="str">
        <f aca="true">IF(A12="","",IF(G12&lt;&gt;"","SOLDÉ",IF(AND(F12&lt;&gt;"",TODAY()&gt;F12),"EN RETARD","EN COURS")))</f>
        <v/>
      </c>
      <c r="I12" s="30" t="str">
        <f aca="true">IF(H12="EN RETARD",TODAY()-F12,"")</f>
        <v/>
      </c>
    </row>
    <row r="13" customFormat="false" ht="15" hidden="false" customHeight="false" outlineLevel="0" collapsed="false">
      <c r="A13" s="14"/>
      <c r="B13" s="13"/>
      <c r="C13" s="14"/>
      <c r="D13" s="14"/>
      <c r="E13" s="14"/>
      <c r="F13" s="13"/>
      <c r="G13" s="13"/>
      <c r="H13" s="30" t="str">
        <f aca="true">IF(A13="","",IF(G13&lt;&gt;"","SOLDÉ",IF(AND(F13&lt;&gt;"",TODAY()&gt;F13),"EN RETARD","EN COURS")))</f>
        <v/>
      </c>
      <c r="I13" s="30" t="str">
        <f aca="true">IF(H13="EN RETARD",TODAY()-F13,"")</f>
        <v/>
      </c>
    </row>
    <row r="14" customFormat="false" ht="15" hidden="false" customHeight="false" outlineLevel="0" collapsed="false">
      <c r="A14" s="14"/>
      <c r="B14" s="13"/>
      <c r="C14" s="14"/>
      <c r="D14" s="14"/>
      <c r="E14" s="14"/>
      <c r="F14" s="13"/>
      <c r="G14" s="13"/>
      <c r="H14" s="30" t="str">
        <f aca="true">IF(A14="","",IF(G14&lt;&gt;"","SOLDÉ",IF(AND(F14&lt;&gt;"",TODAY()&gt;F14),"EN RETARD","EN COURS")))</f>
        <v/>
      </c>
      <c r="I14" s="30" t="str">
        <f aca="true">IF(H14="EN RETARD",TODAY()-F14,"")</f>
        <v/>
      </c>
    </row>
    <row r="15" customFormat="false" ht="15" hidden="false" customHeight="false" outlineLevel="0" collapsed="false">
      <c r="A15" s="14"/>
      <c r="B15" s="13"/>
      <c r="C15" s="14"/>
      <c r="D15" s="14"/>
      <c r="E15" s="14"/>
      <c r="F15" s="13"/>
      <c r="G15" s="13"/>
      <c r="H15" s="30" t="str">
        <f aca="true">IF(A15="","",IF(G15&lt;&gt;"","SOLDÉ",IF(AND(F15&lt;&gt;"",TODAY()&gt;F15),"EN RETARD","EN COURS")))</f>
        <v/>
      </c>
      <c r="I15" s="30" t="str">
        <f aca="true">IF(H15="EN RETARD",TODAY()-F15,"")</f>
        <v/>
      </c>
    </row>
    <row r="16" customFormat="false" ht="15" hidden="false" customHeight="false" outlineLevel="0" collapsed="false">
      <c r="A16" s="14"/>
      <c r="B16" s="13"/>
      <c r="C16" s="14"/>
      <c r="D16" s="14"/>
      <c r="E16" s="14"/>
      <c r="F16" s="13"/>
      <c r="G16" s="13"/>
      <c r="H16" s="30" t="str">
        <f aca="true">IF(A16="","",IF(G16&lt;&gt;"","SOLDÉ",IF(AND(F16&lt;&gt;"",TODAY()&gt;F16),"EN RETARD","EN COURS")))</f>
        <v/>
      </c>
      <c r="I16" s="30" t="str">
        <f aca="true">IF(H16="EN RETARD",TODAY()-F16,"")</f>
        <v/>
      </c>
    </row>
    <row r="17" customFormat="false" ht="15" hidden="false" customHeight="false" outlineLevel="0" collapsed="false">
      <c r="A17" s="14"/>
      <c r="B17" s="13"/>
      <c r="C17" s="14"/>
      <c r="D17" s="14"/>
      <c r="E17" s="14"/>
      <c r="F17" s="13"/>
      <c r="G17" s="13"/>
      <c r="H17" s="30" t="str">
        <f aca="true">IF(A17="","",IF(G17&lt;&gt;"","SOLDÉ",IF(AND(F17&lt;&gt;"",TODAY()&gt;F17),"EN RETARD","EN COURS")))</f>
        <v/>
      </c>
      <c r="I17" s="30" t="str">
        <f aca="true">IF(H17="EN RETARD",TODAY()-F17,"")</f>
        <v/>
      </c>
    </row>
    <row r="18" customFormat="false" ht="15" hidden="false" customHeight="false" outlineLevel="0" collapsed="false">
      <c r="A18" s="14"/>
      <c r="B18" s="13"/>
      <c r="C18" s="14"/>
      <c r="D18" s="14"/>
      <c r="E18" s="14"/>
      <c r="F18" s="13"/>
      <c r="G18" s="13"/>
      <c r="H18" s="30" t="str">
        <f aca="true">IF(A18="","",IF(G18&lt;&gt;"","SOLDÉ",IF(AND(F18&lt;&gt;"",TODAY()&gt;F18),"EN RETARD","EN COURS")))</f>
        <v/>
      </c>
      <c r="I18" s="30" t="str">
        <f aca="true">IF(H18="EN RETARD",TODAY()-F18,"")</f>
        <v/>
      </c>
    </row>
    <row r="19" customFormat="false" ht="15" hidden="false" customHeight="false" outlineLevel="0" collapsed="false">
      <c r="A19" s="14"/>
      <c r="B19" s="13"/>
      <c r="C19" s="14"/>
      <c r="D19" s="14"/>
      <c r="E19" s="14"/>
      <c r="F19" s="13"/>
      <c r="G19" s="13"/>
      <c r="H19" s="30" t="str">
        <f aca="true">IF(A19="","",IF(G19&lt;&gt;"","SOLDÉ",IF(AND(F19&lt;&gt;"",TODAY()&gt;F19),"EN RETARD","EN COURS")))</f>
        <v/>
      </c>
      <c r="I19" s="30" t="str">
        <f aca="true">IF(H19="EN RETARD",TODAY()-F19,"")</f>
        <v/>
      </c>
    </row>
    <row r="20" customFormat="false" ht="15" hidden="false" customHeight="false" outlineLevel="0" collapsed="false">
      <c r="A20" s="14"/>
      <c r="B20" s="13"/>
      <c r="C20" s="14"/>
      <c r="D20" s="14"/>
      <c r="E20" s="14"/>
      <c r="F20" s="13"/>
      <c r="G20" s="13"/>
      <c r="H20" s="30" t="str">
        <f aca="true">IF(A20="","",IF(G20&lt;&gt;"","SOLDÉ",IF(AND(F20&lt;&gt;"",TODAY()&gt;F20),"EN RETARD","EN COURS")))</f>
        <v/>
      </c>
      <c r="I20" s="30" t="str">
        <f aca="true">IF(H20="EN RETARD",TODAY()-F20,"")</f>
        <v/>
      </c>
    </row>
    <row r="21" customFormat="false" ht="15" hidden="false" customHeight="false" outlineLevel="0" collapsed="false">
      <c r="A21" s="14"/>
      <c r="B21" s="13"/>
      <c r="C21" s="14"/>
      <c r="D21" s="14"/>
      <c r="E21" s="14"/>
      <c r="F21" s="13"/>
      <c r="G21" s="13"/>
      <c r="H21" s="30" t="str">
        <f aca="true">IF(A21="","",IF(G21&lt;&gt;"","SOLDÉ",IF(AND(F21&lt;&gt;"",TODAY()&gt;F21),"EN RETARD","EN COURS")))</f>
        <v/>
      </c>
      <c r="I21" s="30" t="str">
        <f aca="true">IF(H21="EN RETARD",TODAY()-F21,"")</f>
        <v/>
      </c>
    </row>
    <row r="22" customFormat="false" ht="15" hidden="false" customHeight="false" outlineLevel="0" collapsed="false">
      <c r="A22" s="14"/>
      <c r="B22" s="13"/>
      <c r="C22" s="14"/>
      <c r="D22" s="14"/>
      <c r="E22" s="14"/>
      <c r="F22" s="13"/>
      <c r="G22" s="13"/>
      <c r="H22" s="30" t="str">
        <f aca="true">IF(A22="","",IF(G22&lt;&gt;"","SOLDÉ",IF(AND(F22&lt;&gt;"",TODAY()&gt;F22),"EN RETARD","EN COURS")))</f>
        <v/>
      </c>
      <c r="I22" s="30" t="str">
        <f aca="true">IF(H22="EN RETARD",TODAY()-F22,"")</f>
        <v/>
      </c>
    </row>
    <row r="23" customFormat="false" ht="15" hidden="false" customHeight="false" outlineLevel="0" collapsed="false">
      <c r="A23" s="14"/>
      <c r="B23" s="13"/>
      <c r="C23" s="14"/>
      <c r="D23" s="14"/>
      <c r="E23" s="14"/>
      <c r="F23" s="13"/>
      <c r="G23" s="13"/>
      <c r="H23" s="30" t="str">
        <f aca="true">IF(A23="","",IF(G23&lt;&gt;"","SOLDÉ",IF(AND(F23&lt;&gt;"",TODAY()&gt;F23),"EN RETARD","EN COURS")))</f>
        <v/>
      </c>
      <c r="I23" s="30" t="str">
        <f aca="true">IF(H23="EN RETARD",TODAY()-F23,"")</f>
        <v/>
      </c>
    </row>
    <row r="24" customFormat="false" ht="15" hidden="false" customHeight="false" outlineLevel="0" collapsed="false">
      <c r="A24" s="14"/>
      <c r="B24" s="13"/>
      <c r="C24" s="14"/>
      <c r="D24" s="14"/>
      <c r="E24" s="14"/>
      <c r="F24" s="13"/>
      <c r="G24" s="13"/>
      <c r="H24" s="30" t="str">
        <f aca="true">IF(A24="","",IF(G24&lt;&gt;"","SOLDÉ",IF(AND(F24&lt;&gt;"",TODAY()&gt;F24),"EN RETARD","EN COURS")))</f>
        <v/>
      </c>
      <c r="I24" s="30" t="str">
        <f aca="true">IF(H24="EN RETARD",TODAY()-F24,"")</f>
        <v/>
      </c>
    </row>
    <row r="25" customFormat="false" ht="15" hidden="false" customHeight="false" outlineLevel="0" collapsed="false">
      <c r="A25" s="14"/>
      <c r="B25" s="13"/>
      <c r="C25" s="14"/>
      <c r="D25" s="14"/>
      <c r="E25" s="14"/>
      <c r="F25" s="13"/>
      <c r="G25" s="13"/>
      <c r="H25" s="30" t="str">
        <f aca="true">IF(A25="","",IF(G25&lt;&gt;"","SOLDÉ",IF(AND(F25&lt;&gt;"",TODAY()&gt;F25),"EN RETARD","EN COURS")))</f>
        <v/>
      </c>
      <c r="I25" s="30" t="str">
        <f aca="true">IF(H25="EN RETARD",TODAY()-F25,"")</f>
        <v/>
      </c>
    </row>
    <row r="26" customFormat="false" ht="15" hidden="false" customHeight="false" outlineLevel="0" collapsed="false">
      <c r="A26" s="14"/>
      <c r="B26" s="13"/>
      <c r="C26" s="14"/>
      <c r="D26" s="14"/>
      <c r="E26" s="14"/>
      <c r="F26" s="13"/>
      <c r="G26" s="13"/>
      <c r="H26" s="30" t="str">
        <f aca="true">IF(A26="","",IF(G26&lt;&gt;"","SOLDÉ",IF(AND(F26&lt;&gt;"",TODAY()&gt;F26),"EN RETARD","EN COURS")))</f>
        <v/>
      </c>
      <c r="I26" s="30" t="str">
        <f aca="true">IF(H26="EN RETARD",TODAY()-F26,"")</f>
        <v/>
      </c>
    </row>
    <row r="27" customFormat="false" ht="15" hidden="false" customHeight="false" outlineLevel="0" collapsed="false">
      <c r="A27" s="14"/>
      <c r="B27" s="13"/>
      <c r="C27" s="14"/>
      <c r="D27" s="14"/>
      <c r="E27" s="14"/>
      <c r="F27" s="13"/>
      <c r="G27" s="13"/>
      <c r="H27" s="30" t="str">
        <f aca="true">IF(A27="","",IF(G27&lt;&gt;"","SOLDÉ",IF(AND(F27&lt;&gt;"",TODAY()&gt;F27),"EN RETARD","EN COURS")))</f>
        <v/>
      </c>
      <c r="I27" s="30" t="str">
        <f aca="true">IF(H27="EN RETARD",TODAY()-F27,"")</f>
        <v/>
      </c>
    </row>
    <row r="28" customFormat="false" ht="15" hidden="false" customHeight="false" outlineLevel="0" collapsed="false">
      <c r="A28" s="14"/>
      <c r="B28" s="13"/>
      <c r="C28" s="14"/>
      <c r="D28" s="14"/>
      <c r="E28" s="14"/>
      <c r="F28" s="13"/>
      <c r="G28" s="13"/>
      <c r="H28" s="30" t="str">
        <f aca="true">IF(A28="","",IF(G28&lt;&gt;"","SOLDÉ",IF(AND(F28&lt;&gt;"",TODAY()&gt;F28),"EN RETARD","EN COURS")))</f>
        <v/>
      </c>
      <c r="I28" s="30" t="str">
        <f aca="true">IF(H28="EN RETARD",TODAY()-F28,"")</f>
        <v/>
      </c>
    </row>
    <row r="29" customFormat="false" ht="15" hidden="false" customHeight="false" outlineLevel="0" collapsed="false">
      <c r="A29" s="14"/>
      <c r="B29" s="13"/>
      <c r="C29" s="14"/>
      <c r="D29" s="14"/>
      <c r="E29" s="14"/>
      <c r="F29" s="13"/>
      <c r="G29" s="13"/>
      <c r="H29" s="30" t="str">
        <f aca="true">IF(A29="","",IF(G29&lt;&gt;"","SOLDÉ",IF(AND(F29&lt;&gt;"",TODAY()&gt;F29),"EN RETARD","EN COURS")))</f>
        <v/>
      </c>
      <c r="I29" s="30" t="str">
        <f aca="true">IF(H29="EN RETARD",TODAY()-F29,"")</f>
        <v/>
      </c>
    </row>
    <row r="30" customFormat="false" ht="15" hidden="false" customHeight="false" outlineLevel="0" collapsed="false">
      <c r="A30" s="14"/>
      <c r="B30" s="13"/>
      <c r="C30" s="14"/>
      <c r="D30" s="14"/>
      <c r="E30" s="14"/>
      <c r="F30" s="13"/>
      <c r="G30" s="13"/>
      <c r="H30" s="30" t="str">
        <f aca="true">IF(A30="","",IF(G30&lt;&gt;"","SOLDÉ",IF(AND(F30&lt;&gt;"",TODAY()&gt;F30),"EN RETARD","EN COURS")))</f>
        <v/>
      </c>
      <c r="I30" s="30" t="str">
        <f aca="true">IF(H30="EN RETARD",TODAY()-F30,"")</f>
        <v/>
      </c>
    </row>
    <row r="31" customFormat="false" ht="15" hidden="false" customHeight="false" outlineLevel="0" collapsed="false">
      <c r="A31" s="14"/>
      <c r="B31" s="13"/>
      <c r="C31" s="14"/>
      <c r="D31" s="14"/>
      <c r="E31" s="14"/>
      <c r="F31" s="13"/>
      <c r="G31" s="13"/>
      <c r="H31" s="30" t="str">
        <f aca="true">IF(A31="","",IF(G31&lt;&gt;"","SOLDÉ",IF(AND(F31&lt;&gt;"",TODAY()&gt;F31),"EN RETARD","EN COURS")))</f>
        <v/>
      </c>
      <c r="I31" s="30" t="str">
        <f aca="true">IF(H31="EN RETARD",TODAY()-F31,"")</f>
        <v/>
      </c>
    </row>
    <row r="32" customFormat="false" ht="15" hidden="false" customHeight="false" outlineLevel="0" collapsed="false">
      <c r="A32" s="14"/>
      <c r="B32" s="13"/>
      <c r="C32" s="14"/>
      <c r="D32" s="14"/>
      <c r="E32" s="14"/>
      <c r="F32" s="13"/>
      <c r="G32" s="13"/>
      <c r="H32" s="30" t="str">
        <f aca="true">IF(A32="","",IF(G32&lt;&gt;"","SOLDÉ",IF(AND(F32&lt;&gt;"",TODAY()&gt;F32),"EN RETARD","EN COURS")))</f>
        <v/>
      </c>
      <c r="I32" s="30" t="str">
        <f aca="true">IF(H32="EN RETARD",TODAY()-F32,"")</f>
        <v/>
      </c>
    </row>
    <row r="33" customFormat="false" ht="15" hidden="false" customHeight="false" outlineLevel="0" collapsed="false">
      <c r="A33" s="14"/>
      <c r="B33" s="13"/>
      <c r="C33" s="14"/>
      <c r="D33" s="14"/>
      <c r="E33" s="14"/>
      <c r="F33" s="13"/>
      <c r="G33" s="13"/>
      <c r="H33" s="30" t="str">
        <f aca="true">IF(A33="","",IF(G33&lt;&gt;"","SOLDÉ",IF(AND(F33&lt;&gt;"",TODAY()&gt;F33),"EN RETARD","EN COURS")))</f>
        <v/>
      </c>
      <c r="I33" s="30" t="str">
        <f aca="true">IF(H33="EN RETARD",TODAY()-F33,"")</f>
        <v/>
      </c>
    </row>
    <row r="34" customFormat="false" ht="15" hidden="false" customHeight="false" outlineLevel="0" collapsed="false">
      <c r="A34" s="14"/>
      <c r="B34" s="13"/>
      <c r="C34" s="14"/>
      <c r="D34" s="14"/>
      <c r="E34" s="14"/>
      <c r="F34" s="13"/>
      <c r="G34" s="13"/>
      <c r="H34" s="30" t="str">
        <f aca="true">IF(A34="","",IF(G34&lt;&gt;"","SOLDÉ",IF(AND(F34&lt;&gt;"",TODAY()&gt;F34),"EN RETARD","EN COURS")))</f>
        <v/>
      </c>
      <c r="I34" s="30" t="str">
        <f aca="true">IF(H34="EN RETARD",TODAY()-F34,"")</f>
        <v/>
      </c>
    </row>
    <row r="35" customFormat="false" ht="15" hidden="false" customHeight="false" outlineLevel="0" collapsed="false">
      <c r="A35" s="14"/>
      <c r="B35" s="13"/>
      <c r="C35" s="14"/>
      <c r="D35" s="14"/>
      <c r="E35" s="14"/>
      <c r="F35" s="13"/>
      <c r="G35" s="13"/>
      <c r="H35" s="30" t="str">
        <f aca="true">IF(A35="","",IF(G35&lt;&gt;"","SOLDÉ",IF(AND(F35&lt;&gt;"",TODAY()&gt;F35),"EN RETARD","EN COURS")))</f>
        <v/>
      </c>
      <c r="I35" s="30" t="str">
        <f aca="true">IF(H35="EN RETARD",TODAY()-F35,"")</f>
        <v/>
      </c>
    </row>
    <row r="36" customFormat="false" ht="15" hidden="false" customHeight="false" outlineLevel="0" collapsed="false">
      <c r="A36" s="14"/>
      <c r="B36" s="13"/>
      <c r="C36" s="14"/>
      <c r="D36" s="14"/>
      <c r="E36" s="14"/>
      <c r="F36" s="13"/>
      <c r="G36" s="13"/>
      <c r="H36" s="30" t="str">
        <f aca="true">IF(A36="","",IF(G36&lt;&gt;"","SOLDÉ",IF(AND(F36&lt;&gt;"",TODAY()&gt;F36),"EN RETARD","EN COURS")))</f>
        <v/>
      </c>
      <c r="I36" s="30" t="str">
        <f aca="true">IF(H36="EN RETARD",TODAY()-F36,"")</f>
        <v/>
      </c>
    </row>
    <row r="37" customFormat="false" ht="15" hidden="false" customHeight="false" outlineLevel="0" collapsed="false">
      <c r="A37" s="14"/>
      <c r="B37" s="13"/>
      <c r="C37" s="14"/>
      <c r="D37" s="14"/>
      <c r="E37" s="14"/>
      <c r="F37" s="13"/>
      <c r="G37" s="13"/>
      <c r="H37" s="30" t="str">
        <f aca="true">IF(A37="","",IF(G37&lt;&gt;"","SOLDÉ",IF(AND(F37&lt;&gt;"",TODAY()&gt;F37),"EN RETARD","EN COURS")))</f>
        <v/>
      </c>
      <c r="I37" s="30" t="str">
        <f aca="true">IF(H37="EN RETARD",TODAY()-F37,"")</f>
        <v/>
      </c>
    </row>
    <row r="38" customFormat="false" ht="15" hidden="false" customHeight="false" outlineLevel="0" collapsed="false">
      <c r="A38" s="14"/>
      <c r="B38" s="13"/>
      <c r="C38" s="14"/>
      <c r="D38" s="14"/>
      <c r="E38" s="14"/>
      <c r="F38" s="13"/>
      <c r="G38" s="13"/>
      <c r="H38" s="30" t="str">
        <f aca="true">IF(A38="","",IF(G38&lt;&gt;"","SOLDÉ",IF(AND(F38&lt;&gt;"",TODAY()&gt;F38),"EN RETARD","EN COURS")))</f>
        <v/>
      </c>
      <c r="I38" s="30" t="str">
        <f aca="true">IF(H38="EN RETARD",TODAY()-F38,"")</f>
        <v/>
      </c>
    </row>
    <row r="39" customFormat="false" ht="15" hidden="false" customHeight="false" outlineLevel="0" collapsed="false">
      <c r="A39" s="14"/>
      <c r="B39" s="13"/>
      <c r="C39" s="14"/>
      <c r="D39" s="14"/>
      <c r="E39" s="14"/>
      <c r="F39" s="13"/>
      <c r="G39" s="13"/>
      <c r="H39" s="30" t="str">
        <f aca="true">IF(A39="","",IF(G39&lt;&gt;"","SOLDÉ",IF(AND(F39&lt;&gt;"",TODAY()&gt;F39),"EN RETARD","EN COURS")))</f>
        <v/>
      </c>
      <c r="I39" s="30" t="str">
        <f aca="true">IF(H39="EN RETARD",TODAY()-F39,"")</f>
        <v/>
      </c>
    </row>
    <row r="40" customFormat="false" ht="15" hidden="false" customHeight="false" outlineLevel="0" collapsed="false">
      <c r="A40" s="14"/>
      <c r="B40" s="13"/>
      <c r="C40" s="14"/>
      <c r="D40" s="14"/>
      <c r="E40" s="14"/>
      <c r="F40" s="13"/>
      <c r="G40" s="13"/>
      <c r="H40" s="30" t="str">
        <f aca="true">IF(A40="","",IF(G40&lt;&gt;"","SOLDÉ",IF(AND(F40&lt;&gt;"",TODAY()&gt;F40),"EN RETARD","EN COURS")))</f>
        <v/>
      </c>
      <c r="I40" s="30" t="str">
        <f aca="true">IF(H40="EN RETARD",TODAY()-F40,"")</f>
        <v/>
      </c>
    </row>
    <row r="41" customFormat="false" ht="15" hidden="false" customHeight="false" outlineLevel="0" collapsed="false">
      <c r="A41" s="14"/>
      <c r="B41" s="13"/>
      <c r="C41" s="14"/>
      <c r="D41" s="14"/>
      <c r="E41" s="14"/>
      <c r="F41" s="13"/>
      <c r="G41" s="13"/>
      <c r="H41" s="30" t="str">
        <f aca="true">IF(A41="","",IF(G41&lt;&gt;"","SOLDÉ",IF(AND(F41&lt;&gt;"",TODAY()&gt;F41),"EN RETARD","EN COURS")))</f>
        <v/>
      </c>
      <c r="I41" s="30" t="str">
        <f aca="true">IF(H41="EN RETARD",TODAY()-F41,"")</f>
        <v/>
      </c>
    </row>
    <row r="42" customFormat="false" ht="15" hidden="false" customHeight="false" outlineLevel="0" collapsed="false">
      <c r="A42" s="14"/>
      <c r="B42" s="13"/>
      <c r="C42" s="14"/>
      <c r="D42" s="14"/>
      <c r="E42" s="14"/>
      <c r="F42" s="13"/>
      <c r="G42" s="13"/>
      <c r="H42" s="30" t="str">
        <f aca="true">IF(A42="","",IF(G42&lt;&gt;"","SOLDÉ",IF(AND(F42&lt;&gt;"",TODAY()&gt;F42),"EN RETARD","EN COURS")))</f>
        <v/>
      </c>
      <c r="I42" s="30" t="str">
        <f aca="true">IF(H42="EN RETARD",TODAY()-F42,"")</f>
        <v/>
      </c>
    </row>
    <row r="43" customFormat="false" ht="15" hidden="false" customHeight="false" outlineLevel="0" collapsed="false">
      <c r="A43" s="14"/>
      <c r="B43" s="13"/>
      <c r="C43" s="14"/>
      <c r="D43" s="14"/>
      <c r="E43" s="14"/>
      <c r="F43" s="13"/>
      <c r="G43" s="13"/>
      <c r="H43" s="30" t="str">
        <f aca="true">IF(A43="","",IF(G43&lt;&gt;"","SOLDÉ",IF(AND(F43&lt;&gt;"",TODAY()&gt;F43),"EN RETARD","EN COURS")))</f>
        <v/>
      </c>
      <c r="I43" s="30" t="str">
        <f aca="true">IF(H43="EN RETARD",TODAY()-F43,"")</f>
        <v/>
      </c>
    </row>
    <row r="44" customFormat="false" ht="15" hidden="false" customHeight="false" outlineLevel="0" collapsed="false">
      <c r="A44" s="14"/>
      <c r="B44" s="13"/>
      <c r="C44" s="14"/>
      <c r="D44" s="14"/>
      <c r="E44" s="14"/>
      <c r="F44" s="13"/>
      <c r="G44" s="13"/>
      <c r="H44" s="30" t="str">
        <f aca="true">IF(A44="","",IF(G44&lt;&gt;"","SOLDÉ",IF(AND(F44&lt;&gt;"",TODAY()&gt;F44),"EN RETARD","EN COURS")))</f>
        <v/>
      </c>
      <c r="I44" s="30" t="str">
        <f aca="true">IF(H44="EN RETARD",TODAY()-F44,"")</f>
        <v/>
      </c>
    </row>
    <row r="45" customFormat="false" ht="15" hidden="false" customHeight="false" outlineLevel="0" collapsed="false">
      <c r="A45" s="14"/>
      <c r="B45" s="13"/>
      <c r="C45" s="14"/>
      <c r="D45" s="14"/>
      <c r="E45" s="14"/>
      <c r="F45" s="13"/>
      <c r="G45" s="13"/>
      <c r="H45" s="30" t="str">
        <f aca="true">IF(A45="","",IF(G45&lt;&gt;"","SOLDÉ",IF(AND(F45&lt;&gt;"",TODAY()&gt;F45),"EN RETARD","EN COURS")))</f>
        <v/>
      </c>
      <c r="I45" s="30" t="str">
        <f aca="true">IF(H45="EN RETARD",TODAY()-F45,"")</f>
        <v/>
      </c>
    </row>
    <row r="46" customFormat="false" ht="15" hidden="false" customHeight="false" outlineLevel="0" collapsed="false">
      <c r="A46" s="14"/>
      <c r="B46" s="13"/>
      <c r="C46" s="14"/>
      <c r="D46" s="14"/>
      <c r="E46" s="14"/>
      <c r="F46" s="13"/>
      <c r="G46" s="13"/>
      <c r="H46" s="30" t="str">
        <f aca="true">IF(A46="","",IF(G46&lt;&gt;"","SOLDÉ",IF(AND(F46&lt;&gt;"",TODAY()&gt;F46),"EN RETARD","EN COURS")))</f>
        <v/>
      </c>
      <c r="I46" s="30" t="str">
        <f aca="true">IF(H46="EN RETARD",TODAY()-F46,"")</f>
        <v/>
      </c>
    </row>
    <row r="47" customFormat="false" ht="15" hidden="false" customHeight="false" outlineLevel="0" collapsed="false">
      <c r="A47" s="14"/>
      <c r="B47" s="13"/>
      <c r="C47" s="14"/>
      <c r="D47" s="14"/>
      <c r="E47" s="14"/>
      <c r="F47" s="13"/>
      <c r="G47" s="13"/>
      <c r="H47" s="30" t="str">
        <f aca="true">IF(A47="","",IF(G47&lt;&gt;"","SOLDÉ",IF(AND(F47&lt;&gt;"",TODAY()&gt;F47),"EN RETARD","EN COURS")))</f>
        <v/>
      </c>
      <c r="I47" s="30" t="str">
        <f aca="true">IF(H47="EN RETARD",TODAY()-F47,"")</f>
        <v/>
      </c>
    </row>
    <row r="48" customFormat="false" ht="15" hidden="false" customHeight="false" outlineLevel="0" collapsed="false">
      <c r="A48" s="14"/>
      <c r="B48" s="13"/>
      <c r="C48" s="14"/>
      <c r="D48" s="14"/>
      <c r="E48" s="14"/>
      <c r="F48" s="13"/>
      <c r="G48" s="13"/>
      <c r="H48" s="30" t="str">
        <f aca="true">IF(A48="","",IF(G48&lt;&gt;"","SOLDÉ",IF(AND(F48&lt;&gt;"",TODAY()&gt;F48),"EN RETARD","EN COURS")))</f>
        <v/>
      </c>
      <c r="I48" s="30" t="str">
        <f aca="true">IF(H48="EN RETARD",TODAY()-F48,"")</f>
        <v/>
      </c>
    </row>
    <row r="49" customFormat="false" ht="15" hidden="false" customHeight="false" outlineLevel="0" collapsed="false">
      <c r="A49" s="14"/>
      <c r="B49" s="13"/>
      <c r="C49" s="14"/>
      <c r="D49" s="14"/>
      <c r="E49" s="14"/>
      <c r="F49" s="13"/>
      <c r="G49" s="13"/>
      <c r="H49" s="30" t="str">
        <f aca="true">IF(A49="","",IF(G49&lt;&gt;"","SOLDÉ",IF(AND(F49&lt;&gt;"",TODAY()&gt;F49),"EN RETARD","EN COURS")))</f>
        <v/>
      </c>
      <c r="I49" s="30" t="str">
        <f aca="true">IF(H49="EN RETARD",TODAY()-F49,"")</f>
        <v/>
      </c>
    </row>
    <row r="50" customFormat="false" ht="15" hidden="false" customHeight="false" outlineLevel="0" collapsed="false">
      <c r="A50" s="14"/>
      <c r="B50" s="13"/>
      <c r="C50" s="14"/>
      <c r="D50" s="14"/>
      <c r="E50" s="14"/>
      <c r="F50" s="13"/>
      <c r="G50" s="13"/>
      <c r="H50" s="30" t="str">
        <f aca="true">IF(A50="","",IF(G50&lt;&gt;"","SOLDÉ",IF(AND(F50&lt;&gt;"",TODAY()&gt;F50),"EN RETARD","EN COURS")))</f>
        <v/>
      </c>
      <c r="I50" s="30" t="str">
        <f aca="true">IF(H50="EN RETARD",TODAY()-F50,"")</f>
        <v/>
      </c>
    </row>
    <row r="51" customFormat="false" ht="15" hidden="false" customHeight="false" outlineLevel="0" collapsed="false">
      <c r="A51" s="14"/>
      <c r="B51" s="13"/>
      <c r="C51" s="14"/>
      <c r="D51" s="14"/>
      <c r="E51" s="14"/>
      <c r="F51" s="13"/>
      <c r="G51" s="13"/>
      <c r="H51" s="30" t="str">
        <f aca="true">IF(A51="","",IF(G51&lt;&gt;"","SOLDÉ",IF(AND(F51&lt;&gt;"",TODAY()&gt;F51),"EN RETARD","EN COURS")))</f>
        <v/>
      </c>
      <c r="I51" s="30" t="str">
        <f aca="true">IF(H51="EN RETARD",TODAY()-F51,"")</f>
        <v/>
      </c>
    </row>
    <row r="52" customFormat="false" ht="15" hidden="false" customHeight="false" outlineLevel="0" collapsed="false">
      <c r="A52" s="14"/>
      <c r="B52" s="13"/>
      <c r="C52" s="14"/>
      <c r="D52" s="14"/>
      <c r="E52" s="14"/>
      <c r="F52" s="13"/>
      <c r="G52" s="13"/>
      <c r="H52" s="30" t="str">
        <f aca="true">IF(A52="","",IF(G52&lt;&gt;"","SOLDÉ",IF(AND(F52&lt;&gt;"",TODAY()&gt;F52),"EN RETARD","EN COURS")))</f>
        <v/>
      </c>
      <c r="I52" s="30" t="str">
        <f aca="true">IF(H52="EN RETARD",TODAY()-F52,"")</f>
        <v/>
      </c>
    </row>
    <row r="53" customFormat="false" ht="15" hidden="false" customHeight="false" outlineLevel="0" collapsed="false">
      <c r="A53" s="14"/>
      <c r="B53" s="13"/>
      <c r="C53" s="14"/>
      <c r="D53" s="14"/>
      <c r="E53" s="14"/>
      <c r="F53" s="13"/>
      <c r="G53" s="13"/>
      <c r="H53" s="30" t="str">
        <f aca="true">IF(A53="","",IF(G53&lt;&gt;"","SOLDÉ",IF(AND(F53&lt;&gt;"",TODAY()&gt;F53),"EN RETARD","EN COURS")))</f>
        <v/>
      </c>
      <c r="I53" s="30" t="str">
        <f aca="true">IF(H53="EN RETARD",TODAY()-F53,"")</f>
        <v/>
      </c>
    </row>
    <row r="54" customFormat="false" ht="15" hidden="false" customHeight="false" outlineLevel="0" collapsed="false">
      <c r="A54" s="14"/>
      <c r="B54" s="13"/>
      <c r="C54" s="14"/>
      <c r="D54" s="14"/>
      <c r="E54" s="14"/>
      <c r="F54" s="13"/>
      <c r="G54" s="13"/>
      <c r="H54" s="30" t="str">
        <f aca="true">IF(A54="","",IF(G54&lt;&gt;"","SOLDÉ",IF(AND(F54&lt;&gt;"",TODAY()&gt;F54),"EN RETARD","EN COURS")))</f>
        <v/>
      </c>
      <c r="I54" s="30" t="str">
        <f aca="true">IF(H54="EN RETARD",TODAY()-F54,"")</f>
        <v/>
      </c>
    </row>
    <row r="55" customFormat="false" ht="15" hidden="false" customHeight="false" outlineLevel="0" collapsed="false">
      <c r="A55" s="14"/>
      <c r="B55" s="13"/>
      <c r="C55" s="14"/>
      <c r="D55" s="14"/>
      <c r="E55" s="14"/>
      <c r="F55" s="13"/>
      <c r="G55" s="13"/>
      <c r="H55" s="30" t="str">
        <f aca="true">IF(A55="","",IF(G55&lt;&gt;"","SOLDÉ",IF(AND(F55&lt;&gt;"",TODAY()&gt;F55),"EN RETARD","EN COURS")))</f>
        <v/>
      </c>
      <c r="I55" s="30" t="str">
        <f aca="true">IF(H55="EN RETARD",TODAY()-F55,"")</f>
        <v/>
      </c>
    </row>
    <row r="56" customFormat="false" ht="15" hidden="false" customHeight="false" outlineLevel="0" collapsed="false">
      <c r="A56" s="14"/>
      <c r="B56" s="13"/>
      <c r="C56" s="14"/>
      <c r="D56" s="14"/>
      <c r="E56" s="14"/>
      <c r="F56" s="13"/>
      <c r="G56" s="13"/>
      <c r="H56" s="30" t="str">
        <f aca="true">IF(A56="","",IF(G56&lt;&gt;"","SOLDÉ",IF(AND(F56&lt;&gt;"",TODAY()&gt;F56),"EN RETARD","EN COURS")))</f>
        <v/>
      </c>
      <c r="I56" s="30" t="str">
        <f aca="true">IF(H56="EN RETARD",TODAY()-F56,"")</f>
        <v/>
      </c>
    </row>
    <row r="57" customFormat="false" ht="15" hidden="false" customHeight="false" outlineLevel="0" collapsed="false">
      <c r="A57" s="14"/>
      <c r="B57" s="13"/>
      <c r="C57" s="14"/>
      <c r="D57" s="14"/>
      <c r="E57" s="14"/>
      <c r="F57" s="13"/>
      <c r="G57" s="13"/>
      <c r="H57" s="30" t="str">
        <f aca="true">IF(A57="","",IF(G57&lt;&gt;"","SOLDÉ",IF(AND(F57&lt;&gt;"",TODAY()&gt;F57),"EN RETARD","EN COURS")))</f>
        <v/>
      </c>
      <c r="I57" s="30" t="str">
        <f aca="true">IF(H57="EN RETARD",TODAY()-F57,"")</f>
        <v/>
      </c>
    </row>
    <row r="58" customFormat="false" ht="15" hidden="false" customHeight="false" outlineLevel="0" collapsed="false">
      <c r="A58" s="14"/>
      <c r="B58" s="13"/>
      <c r="C58" s="14"/>
      <c r="D58" s="14"/>
      <c r="E58" s="14"/>
      <c r="F58" s="13"/>
      <c r="G58" s="13"/>
      <c r="H58" s="30" t="str">
        <f aca="true">IF(A58="","",IF(G58&lt;&gt;"","SOLDÉ",IF(AND(F58&lt;&gt;"",TODAY()&gt;F58),"EN RETARD","EN COURS")))</f>
        <v/>
      </c>
      <c r="I58" s="30" t="str">
        <f aca="true">IF(H58="EN RETARD",TODAY()-F58,"")</f>
        <v/>
      </c>
    </row>
    <row r="59" customFormat="false" ht="15" hidden="false" customHeight="false" outlineLevel="0" collapsed="false">
      <c r="A59" s="14"/>
      <c r="B59" s="13"/>
      <c r="C59" s="14"/>
      <c r="D59" s="14"/>
      <c r="E59" s="14"/>
      <c r="F59" s="13"/>
      <c r="G59" s="13"/>
      <c r="H59" s="30" t="str">
        <f aca="true">IF(A59="","",IF(G59&lt;&gt;"","SOLDÉ",IF(AND(F59&lt;&gt;"",TODAY()&gt;F59),"EN RETARD","EN COURS")))</f>
        <v/>
      </c>
      <c r="I59" s="30" t="str">
        <f aca="true">IF(H59="EN RETARD",TODAY()-F59,"")</f>
        <v/>
      </c>
    </row>
    <row r="60" customFormat="false" ht="15" hidden="false" customHeight="false" outlineLevel="0" collapsed="false">
      <c r="A60" s="14"/>
      <c r="B60" s="13"/>
      <c r="C60" s="14"/>
      <c r="D60" s="14"/>
      <c r="E60" s="14"/>
      <c r="F60" s="13"/>
      <c r="G60" s="13"/>
      <c r="H60" s="30" t="str">
        <f aca="true">IF(A60="","",IF(G60&lt;&gt;"","SOLDÉ",IF(AND(F60&lt;&gt;"",TODAY()&gt;F60),"EN RETARD","EN COURS")))</f>
        <v/>
      </c>
      <c r="I60" s="30" t="str">
        <f aca="true">IF(H60="EN RETARD",TODAY()-F60,"")</f>
        <v/>
      </c>
    </row>
    <row r="61" customFormat="false" ht="15" hidden="false" customHeight="false" outlineLevel="0" collapsed="false">
      <c r="A61" s="14"/>
      <c r="B61" s="13"/>
      <c r="C61" s="14"/>
      <c r="D61" s="14"/>
      <c r="E61" s="14"/>
      <c r="F61" s="13"/>
      <c r="G61" s="13"/>
      <c r="H61" s="30" t="str">
        <f aca="true">IF(A61="","",IF(G61&lt;&gt;"","SOLDÉ",IF(AND(F61&lt;&gt;"",TODAY()&gt;F61),"EN RETARD","EN COURS")))</f>
        <v/>
      </c>
      <c r="I61" s="30" t="str">
        <f aca="true">IF(H61="EN RETARD",TODAY()-F61,"")</f>
        <v/>
      </c>
    </row>
    <row r="62" customFormat="false" ht="15" hidden="false" customHeight="false" outlineLevel="0" collapsed="false">
      <c r="A62" s="14"/>
      <c r="B62" s="13"/>
      <c r="C62" s="14"/>
      <c r="D62" s="14"/>
      <c r="E62" s="14"/>
      <c r="F62" s="13"/>
      <c r="G62" s="13"/>
      <c r="H62" s="30" t="str">
        <f aca="true">IF(A62="","",IF(G62&lt;&gt;"","SOLDÉ",IF(AND(F62&lt;&gt;"",TODAY()&gt;F62),"EN RETARD","EN COURS")))</f>
        <v/>
      </c>
      <c r="I62" s="30" t="str">
        <f aca="true">IF(H62="EN RETARD",TODAY()-F62,"")</f>
        <v/>
      </c>
    </row>
    <row r="63" customFormat="false" ht="15" hidden="false" customHeight="false" outlineLevel="0" collapsed="false">
      <c r="A63" s="14"/>
      <c r="B63" s="13"/>
      <c r="C63" s="14"/>
      <c r="D63" s="14"/>
      <c r="E63" s="14"/>
      <c r="F63" s="13"/>
      <c r="G63" s="13"/>
      <c r="H63" s="30" t="str">
        <f aca="true">IF(A63="","",IF(G63&lt;&gt;"","SOLDÉ",IF(AND(F63&lt;&gt;"",TODAY()&gt;F63),"EN RETARD","EN COURS")))</f>
        <v/>
      </c>
      <c r="I63" s="30" t="str">
        <f aca="true">IF(H63="EN RETARD",TODAY()-F63,"")</f>
        <v/>
      </c>
    </row>
    <row r="64" customFormat="false" ht="15" hidden="false" customHeight="false" outlineLevel="0" collapsed="false">
      <c r="A64" s="14"/>
      <c r="B64" s="13"/>
      <c r="C64" s="14"/>
      <c r="D64" s="14"/>
      <c r="E64" s="14"/>
      <c r="F64" s="13"/>
      <c r="G64" s="13"/>
      <c r="H64" s="30" t="str">
        <f aca="true">IF(A64="","",IF(G64&lt;&gt;"","SOLDÉ",IF(AND(F64&lt;&gt;"",TODAY()&gt;F64),"EN RETARD","EN COURS")))</f>
        <v/>
      </c>
      <c r="I64" s="30" t="str">
        <f aca="true">IF(H64="EN RETARD",TODAY()-F64,"")</f>
        <v/>
      </c>
    </row>
    <row r="65" customFormat="false" ht="15" hidden="false" customHeight="false" outlineLevel="0" collapsed="false">
      <c r="A65" s="14"/>
      <c r="B65" s="13"/>
      <c r="C65" s="14"/>
      <c r="D65" s="14"/>
      <c r="E65" s="14"/>
      <c r="F65" s="13"/>
      <c r="G65" s="13"/>
      <c r="H65" s="30" t="str">
        <f aca="true">IF(A65="","",IF(G65&lt;&gt;"","SOLDÉ",IF(AND(F65&lt;&gt;"",TODAY()&gt;F65),"EN RETARD","EN COURS")))</f>
        <v/>
      </c>
      <c r="I65" s="30" t="str">
        <f aca="true">IF(H65="EN RETARD",TODAY()-F65,"")</f>
        <v/>
      </c>
    </row>
    <row r="66" customFormat="false" ht="15" hidden="false" customHeight="false" outlineLevel="0" collapsed="false">
      <c r="A66" s="14"/>
      <c r="B66" s="13"/>
      <c r="C66" s="14"/>
      <c r="D66" s="14"/>
      <c r="E66" s="14"/>
      <c r="F66" s="13"/>
      <c r="G66" s="13"/>
      <c r="H66" s="30" t="str">
        <f aca="true">IF(A66="","",IF(G66&lt;&gt;"","SOLDÉ",IF(AND(F66&lt;&gt;"",TODAY()&gt;F66),"EN RETARD","EN COURS")))</f>
        <v/>
      </c>
      <c r="I66" s="30" t="str">
        <f aca="true">IF(H66="EN RETARD",TODAY()-F66,"")</f>
        <v/>
      </c>
    </row>
    <row r="68" customFormat="false" ht="15" hidden="false" customHeight="false" outlineLevel="0" collapsed="false">
      <c r="A68" s="9" t="s">
        <v>94</v>
      </c>
      <c r="B68" s="9"/>
      <c r="C68" s="9"/>
      <c r="D68" s="9"/>
      <c r="E68" s="9"/>
      <c r="F68" s="9"/>
      <c r="G68" s="9"/>
      <c r="H68" s="9"/>
      <c r="I68" s="9"/>
    </row>
  </sheetData>
  <mergeCells count="2">
    <mergeCell ref="A2:I2"/>
    <mergeCell ref="A68:I68"/>
  </mergeCells>
  <conditionalFormatting sqref="H7:H66">
    <cfRule type="expression" priority="2" aboveAverage="0" equalAverage="0" bottom="0" percent="0" rank="0" text="" dxfId="0">
      <formula>H7="EN RETARD"</formula>
    </cfRule>
    <cfRule type="expression" priority="3" aboveAverage="0" equalAverage="0" bottom="0" percent="0" rank="0" text="" dxfId="2">
      <formula>H7="SOLDÉ"</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2026-09-20T20:24:29Z</dcterms:created>
  <dc:creator>openpyxl</dc:creator>
  <dc:description/>
  <dc:language>en-US</dc:language>
  <cp:lastModifiedBy/>
  <dcterms:modified xsi:type="dcterms:W3CDTF">2026-09-20T20:24:29Z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