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Fiche d'inventaire" sheetId="2" state="visible" r:id="rId4"/>
    <sheet name="Exemple rempli" sheetId="3" state="visible" r:id="rId5"/>
    <sheet name="Synthèse" sheetId="4" state="visible" r:id="rId6"/>
  </sheets>
  <definedNames>
    <definedName function="false" hidden="false" localSheetId="2" name="_xlnm.Print_Area" vbProcedure="false">'Exemple rempli'!$A$1:$L$68</definedName>
    <definedName function="false" hidden="false" localSheetId="2" name="_xlnm.Print_Titles" vbProcedure="false">'Exemple rempli'!$11:$11</definedName>
    <definedName function="false" hidden="false" localSheetId="1" name="_xlnm.Print_Area" vbProcedure="false">'Fiche d''inventaire'!$A$1:$L$68</definedName>
    <definedName function="false" hidden="false" localSheetId="1" name="_xlnm.Print_Titles" vbProcedure="false">'Fiche d''inventaire'!$11:$11</definedName>
    <definedName function="false" hidden="false" localSheetId="3" name="_xlnm.Print_Area" vbProcedure="false">Synthèse!$A$1:$F$31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<sst xmlns="http://schemas.openxmlformats.org/spreadsheetml/2006/main" count="211" uniqueCount="127">
  <si>
    <t xml:space="preserve">Fiche d'inventaire matériel &amp; outillage — mode d'emploi</t>
  </si>
  <si>
    <t xml:space="preserve">Modèle gratuit Substock</t>
  </si>
  <si>
    <t xml:space="preserve">Ce que contient ce classeur</t>
  </si>
  <si>
    <t xml:space="preserve">• « Fiche d'inventaire » : la feuille de comptage vierge (50 lignes), imprimable en A4 paysage, avec l'écart, la valeur de l'écart et les indicateurs calculés automatiquement.</t>
  </si>
  <si>
    <t xml:space="preserve">• « Exemple rempli » : la même fiche remplie sur une cage à outillage de dépôt BTP (12 lignes, 4 écarts), pour voir ce que donne un comptage réel.</t>
  </si>
  <si>
    <t xml:space="preserve">• « Synthèse des écarts » : les écarts de la fiche regroupés par état et par catégorie, plus les indicateurs, prêts à être présentés au responsable.</t>
  </si>
  <si>
    <t xml:space="preserve">Comment l'utiliser</t>
  </si>
  <si>
    <t xml:space="preserve">1. Dupliquez l'onglet « Fiche d'inventaire » pour chaque zone ou chaque chantier à compter (clic droit sur l'onglet → Déplacer ou copier → Créer une copie). Une fiche = une zone, un dépôt ou un chantier.</t>
  </si>
  <si>
    <t xml:space="preserve">2. Remplissez l'en-tête : site, zone ou emplacement, date du comptage, nom du compteur et nom du contrôleur.</t>
  </si>
  <si>
    <t xml:space="preserve">3. Pré-remplissez les colonnes A à F (n° d'inventaire, désignation, catégorie, n° de série, emplacement, quantité théorique) depuis votre liste de matériel, avant d'aller sur le terrain.</t>
  </si>
  <si>
    <t xml:space="preserve">4. Comptez à l'aveugle : saisissez la quantité comptée et l'état sans regarder la quantité théorique (masquez la colonne F pendant le comptage si besoin).</t>
  </si>
  <si>
    <t xml:space="preserve">5. Lisez la colonne Écart et le bloc de synthèse en haut à droite : lignes comptées, lignes avec écart, taux de fiabilité, valeur des manquants et des surplus.</t>
  </si>
  <si>
    <t xml:space="preserve">6. Traitez chaque écart (recherche, régularisation du théorique, déclaration de perte) et archivez la fiche signée par le compteur, le contrôleur et le responsable.</t>
  </si>
  <si>
    <t xml:space="preserve">Règles de lecture</t>
  </si>
  <si>
    <t xml:space="preserve">• Cellules jaunes = à saisir ; cellules bleues = calculées (ne pas modifier).</t>
  </si>
  <si>
    <t xml:space="preserve">• Écart = quantité comptée − quantité théorique.</t>
  </si>
  <si>
    <t xml:space="preserve">• Écart négatif = manquant (rouge) ; écart positif = surplus (orange) ; écart nul = conforme (vert).</t>
  </si>
  <si>
    <t xml:space="preserve">• Valeur de l'écart = écart × valeur unitaire (négative pour un manquant, positive pour un surplus).</t>
  </si>
  <si>
    <t xml:space="preserve">• Taux de fiabilité = lignes sans écart / lignes comptées.</t>
  </si>
  <si>
    <t xml:space="preserve">Conseils</t>
  </si>
  <si>
    <t xml:space="preserve">• Une seule personne compte, une autre contrôle : les deux signent la fiche.</t>
  </si>
  <si>
    <t xml:space="preserve">• Numérotez chaque fiche (INV-année-séquence) : une fiche qui manque est une zone non comptée.</t>
  </si>
  <si>
    <t xml:space="preserve">• Ne corrigez jamais la quantité théorique pendant le comptage : l'écart se traite après, avec une justification.</t>
  </si>
  <si>
    <t xml:space="preserve">• Au-delà de 200 lignes, passez à un inventaire tournant : quelques catégories chaque mois plutôt qu'un comptage complet une fois par an.</t>
  </si>
  <si>
    <t xml:space="preserve">Modèle proposé par Substock — logiciel d'inventaire et de gestion du matériel BTP — www.substock.co</t>
  </si>
  <si>
    <t xml:space="preserve">FICHE D'INVENTAIRE MATÉRIEL &amp; OUTILLAGE</t>
  </si>
  <si>
    <t xml:space="preserve">Feuille de comptage — une fiche par zone, dépôt ou chantier</t>
  </si>
  <si>
    <t xml:space="preserve">N° de fiche</t>
  </si>
  <si>
    <t xml:space="preserve">Date du comptage</t>
  </si>
  <si>
    <t xml:space="preserve">Lignes comptées</t>
  </si>
  <si>
    <t xml:space="preserve">Entreprise</t>
  </si>
  <si>
    <t xml:space="preserve">Compté par</t>
  </si>
  <si>
    <t xml:space="preserve">Lignes avec écart</t>
  </si>
  <si>
    <t xml:space="preserve">Site / dépôt / chantier</t>
  </si>
  <si>
    <t xml:space="preserve">Contrôlé par</t>
  </si>
  <si>
    <t xml:space="preserve">Taux de fiabilité</t>
  </si>
  <si>
    <t xml:space="preserve">Zone / emplacement</t>
  </si>
  <si>
    <t xml:space="preserve">Heure début / fin</t>
  </si>
  <si>
    <t xml:space="preserve">Valeur des manquants (€)</t>
  </si>
  <si>
    <t xml:space="preserve">Valeur des surplus (€)</t>
  </si>
  <si>
    <t xml:space="preserve">LIGNES D'INVENTAIRE</t>
  </si>
  <si>
    <t xml:space="preserve">Cellules jaunes = à saisir · cellules bleues = calculées (ne pas modifier). Comptez à l'aveugle : masquez la colonne F (Qté théorique) pendant le comptage si besoin.</t>
  </si>
  <si>
    <t xml:space="preserve">N° inventaire</t>
  </si>
  <si>
    <t xml:space="preserve">Désignation</t>
  </si>
  <si>
    <t xml:space="preserve">Catégorie</t>
  </si>
  <si>
    <t xml:space="preserve">N° série / code-barres</t>
  </si>
  <si>
    <t xml:space="preserve">Emplacement</t>
  </si>
  <si>
    <t xml:space="preserve">Qté théorique</t>
  </si>
  <si>
    <t xml:space="preserve">Qté comptée</t>
  </si>
  <si>
    <t xml:space="preserve">Écart</t>
  </si>
  <si>
    <t xml:space="preserve">État</t>
  </si>
  <si>
    <t xml:space="preserve">Valeur unitaire (€)</t>
  </si>
  <si>
    <t xml:space="preserve">Valeur de l'écart (€)</t>
  </si>
  <si>
    <t xml:space="preserve">Observations</t>
  </si>
  <si>
    <t xml:space="preserve">TOTAL</t>
  </si>
  <si>
    <t xml:space="preserve">Signature du compteur</t>
  </si>
  <si>
    <t xml:space="preserve">Signature du contrôleur</t>
  </si>
  <si>
    <t xml:space="preserve">Visa responsable</t>
  </si>
  <si>
    <t xml:space="preserve">Modèle Substock — www.substock.co — Écart = quantité comptée − quantité théorique ; un écart négatif est un manquant à traiter.</t>
  </si>
  <si>
    <t xml:space="preserve">INV-2026-09-03</t>
  </si>
  <si>
    <t xml:space="preserve">Bâti-Sud Travaux</t>
  </si>
  <si>
    <t xml:space="preserve">A. Marchand</t>
  </si>
  <si>
    <t xml:space="preserve">Dépôt de Vitrolles</t>
  </si>
  <si>
    <t xml:space="preserve">M. Diallo</t>
  </si>
  <si>
    <t xml:space="preserve">Cage outillage — rayon B</t>
  </si>
  <si>
    <t xml:space="preserve">07h30 / 09h10</t>
  </si>
  <si>
    <t xml:space="preserve">OUT-0112</t>
  </si>
  <si>
    <t xml:space="preserve">Perforateur SDS-Plus 26 mm</t>
  </si>
  <si>
    <t xml:space="preserve">Outillage électroportatif</t>
  </si>
  <si>
    <t xml:space="preserve">HIL-TE30-4471</t>
  </si>
  <si>
    <t xml:space="preserve">Rayon B1</t>
  </si>
  <si>
    <t xml:space="preserve">Bon état</t>
  </si>
  <si>
    <t xml:space="preserve">OUT-0118</t>
  </si>
  <si>
    <t xml:space="preserve">Meuleuse d'angle 125 mm</t>
  </si>
  <si>
    <t xml:space="preserve">MAK-GA5030-0921</t>
  </si>
  <si>
    <t xml:space="preserve">1 manquante — sortie sans bon vers chantier Aubagne ?</t>
  </si>
  <si>
    <t xml:space="preserve">OUT-0131</t>
  </si>
  <si>
    <t xml:space="preserve">Scie circulaire 190 mm</t>
  </si>
  <si>
    <t xml:space="preserve">DEW-DWE575-2210</t>
  </si>
  <si>
    <t xml:space="preserve">Rayon B2</t>
  </si>
  <si>
    <t xml:space="preserve">À réparer</t>
  </si>
  <si>
    <t xml:space="preserve">Carter fissuré</t>
  </si>
  <si>
    <t xml:space="preserve">OUT-0140</t>
  </si>
  <si>
    <t xml:space="preserve">Visseuse à chocs 18 V</t>
  </si>
  <si>
    <t xml:space="preserve">—</t>
  </si>
  <si>
    <t xml:space="preserve">Surplus : 1 unité non étiquetée</t>
  </si>
  <si>
    <t xml:space="preserve">OUT-0205</t>
  </si>
  <si>
    <t xml:space="preserve">Niveau laser rotatif</t>
  </si>
  <si>
    <t xml:space="preserve">Mesure / topographie</t>
  </si>
  <si>
    <t xml:space="preserve">LEI-RUGBY-0034</t>
  </si>
  <si>
    <t xml:space="preserve">Armoire mesure</t>
  </si>
  <si>
    <t xml:space="preserve">OUT-0210</t>
  </si>
  <si>
    <t xml:space="preserve">Télémètre laser</t>
  </si>
  <si>
    <t xml:space="preserve">BOS-GLM50-1187</t>
  </si>
  <si>
    <t xml:space="preserve">OUT-0302</t>
  </si>
  <si>
    <t xml:space="preserve">Masse 5 kg</t>
  </si>
  <si>
    <t xml:space="preserve">Outillage à main</t>
  </si>
  <si>
    <t xml:space="preserve">Rayon B3</t>
  </si>
  <si>
    <t xml:space="preserve">OUT-0310</t>
  </si>
  <si>
    <t xml:space="preserve">Barre à mine</t>
  </si>
  <si>
    <t xml:space="preserve">EPI-0044</t>
  </si>
  <si>
    <t xml:space="preserve">Harnais antichute</t>
  </si>
  <si>
    <t xml:space="preserve">Matériel de sécurité / EPI</t>
  </si>
  <si>
    <t xml:space="preserve">PET-AVAO-0451</t>
  </si>
  <si>
    <t xml:space="preserve">Armoire EPI</t>
  </si>
  <si>
    <t xml:space="preserve">EPI-0051</t>
  </si>
  <si>
    <t xml:space="preserve">Casque avec jugulaire</t>
  </si>
  <si>
    <t xml:space="preserve">Manquant</t>
  </si>
  <si>
    <t xml:space="preserve">2 non restitués fin de chantier Marseille</t>
  </si>
  <si>
    <t xml:space="preserve">ECH-0017</t>
  </si>
  <si>
    <t xml:space="preserve">Plateau d'échafaudage 3 m</t>
  </si>
  <si>
    <t xml:space="preserve">Échafaudage / étaiement</t>
  </si>
  <si>
    <t xml:space="preserve">Parc extérieur</t>
  </si>
  <si>
    <t xml:space="preserve">ECH-0022</t>
  </si>
  <si>
    <t xml:space="preserve">Étai métallique 3 m</t>
  </si>
  <si>
    <t xml:space="preserve">2 restés sur chantier Aubagne — à rapatrier</t>
  </si>
  <si>
    <t xml:space="preserve">SYNTHÈSE DES ÉCARTS D'INVENTAIRE</t>
  </si>
  <si>
    <t xml:space="preserve">Cette synthèse lit l'onglet « Fiche d'inventaire ». Dupliquez la fiche et la synthèse ensemble si vous faites plusieurs zones.</t>
  </si>
  <si>
    <t xml:space="preserve">PAR ÉTAT</t>
  </si>
  <si>
    <t xml:space="preserve">Nombre de lignes</t>
  </si>
  <si>
    <t xml:space="preserve">Hors service</t>
  </si>
  <si>
    <t xml:space="preserve">PAR CATÉGORIE</t>
  </si>
  <si>
    <t xml:space="preserve">Lignes</t>
  </si>
  <si>
    <t xml:space="preserve">Engin</t>
  </si>
  <si>
    <t xml:space="preserve">Consommable</t>
  </si>
  <si>
    <t xml:space="preserve">Autre</t>
  </si>
  <si>
    <t xml:space="preserve">INDICATEURS</t>
  </si>
</sst>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0" hidden="false" customHeight="true" outlineLevel="0" collapsed="false">
      <c r="B5" s="4" t="s">
        <v>3</v>
      </c>
    </row>
    <row r="6" customFormat="false" ht="30" hidden="false" customHeight="true" outlineLevel="0" collapsed="false">
      <c r="B6" s="4" t="s">
        <v>4</v>
      </c>
    </row>
    <row r="7" customFormat="false" ht="30" hidden="false" customHeight="true" outlineLevel="0" collapsed="false">
      <c r="B7" s="4" t="s">
        <v>5</v>
      </c>
    </row>
    <row r="8" customFormat="false" ht="15" hidden="false" customHeight="false" outlineLevel="0" collapsed="false">
      <c r="B8" s="3" t="s">
        <v>6</v>
      </c>
    </row>
    <row r="9" customFormat="false" ht="30" hidden="false" customHeight="true" outlineLevel="0" collapsed="false">
      <c r="B9" s="4" t="s">
        <v>7</v>
      </c>
    </row>
    <row r="10" customFormat="false" ht="30" hidden="false" customHeight="true" outlineLevel="0" collapsed="false">
      <c r="B10" s="4" t="s">
        <v>8</v>
      </c>
    </row>
    <row r="11" customFormat="false" ht="30" hidden="false" customHeight="true" outlineLevel="0" collapsed="false">
      <c r="B11" s="4" t="s">
        <v>9</v>
      </c>
    </row>
    <row r="12" customFormat="false" ht="30" hidden="false" customHeight="true" outlineLevel="0" collapsed="false">
      <c r="B12" s="4" t="s">
        <v>10</v>
      </c>
    </row>
    <row r="13" customFormat="false" ht="30" hidden="false" customHeight="true" outlineLevel="0" collapsed="false">
      <c r="B13" s="4" t="s">
        <v>11</v>
      </c>
    </row>
    <row r="14" customFormat="false" ht="30" hidden="false" customHeight="true" outlineLevel="0" collapsed="false">
      <c r="B14" s="4" t="s">
        <v>12</v>
      </c>
    </row>
    <row r="15" customFormat="false" ht="15" hidden="false" customHeight="false" outlineLevel="0" collapsed="false">
      <c r="B15" s="3" t="s">
        <v>13</v>
      </c>
    </row>
    <row r="16" customFormat="false" ht="15" hidden="false" customHeight="true" outlineLevel="0" collapsed="false">
      <c r="B16" s="4" t="s">
        <v>14</v>
      </c>
    </row>
    <row r="17" customFormat="false" ht="15" hidden="false" customHeight="true" outlineLevel="0" collapsed="false">
      <c r="B17" s="4" t="s">
        <v>15</v>
      </c>
    </row>
    <row r="18" customFormat="false" ht="15" hidden="false" customHeight="true" outlineLevel="0" collapsed="false">
      <c r="B18" s="4" t="s">
        <v>16</v>
      </c>
    </row>
    <row r="19" customFormat="false" ht="15" hidden="false" customHeight="true" outlineLevel="0" collapsed="false">
      <c r="B19" s="4" t="s">
        <v>17</v>
      </c>
    </row>
    <row r="20" customFormat="false" ht="15" hidden="false" customHeight="true" outlineLevel="0" collapsed="false">
      <c r="B20" s="4" t="s">
        <v>18</v>
      </c>
    </row>
    <row r="21" customFormat="false" ht="15" hidden="false" customHeight="false" outlineLevel="0" collapsed="false">
      <c r="B21" s="3" t="s">
        <v>19</v>
      </c>
    </row>
    <row r="22" customFormat="false" ht="15" hidden="false" customHeight="true" outlineLevel="0" collapsed="false">
      <c r="B22" s="4" t="s">
        <v>20</v>
      </c>
    </row>
    <row r="23" customFormat="false" ht="15" hidden="false" customHeight="true" outlineLevel="0" collapsed="false">
      <c r="B23" s="4" t="s">
        <v>21</v>
      </c>
    </row>
    <row r="24" customFormat="false" ht="30" hidden="false" customHeight="true" outlineLevel="0" collapsed="false">
      <c r="B24" s="4" t="s">
        <v>22</v>
      </c>
    </row>
    <row r="25" customFormat="false" ht="30" hidden="false" customHeight="true" outlineLevel="0" collapsed="false">
      <c r="B25" s="4" t="s">
        <v>23</v>
      </c>
    </row>
    <row r="26" customFormat="false" ht="15" hidden="false" customHeight="true" outlineLevel="0" collapsed="false">
      <c r="B26" s="4" t="s">
        <v>24</v>
      </c>
    </row>
  </sheetData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9"/>
    <col collapsed="false" customWidth="true" hidden="false" outlineLevel="0" max="8" min="8" style="0" width="8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26"/>
  </cols>
  <sheetData>
    <row r="1" customFormat="false" ht="30" hidden="false" customHeight="true" outlineLevel="0" collapsed="false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5" hidden="false" customHeight="true" outlineLevel="0" collapsed="false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customFormat="false" ht="24" hidden="false" customHeight="true" outlineLevel="0" collapsed="false">
      <c r="A4" s="7" t="s">
        <v>27</v>
      </c>
      <c r="B4" s="8"/>
      <c r="C4" s="8"/>
      <c r="E4" s="7" t="s">
        <v>28</v>
      </c>
      <c r="F4" s="9"/>
      <c r="G4" s="9"/>
      <c r="I4" s="10" t="s">
        <v>29</v>
      </c>
      <c r="J4" s="10"/>
      <c r="K4" s="11" t="n">
        <f aca="false">COUNTA(G12:G61)</f>
        <v>0</v>
      </c>
      <c r="L4" s="11"/>
    </row>
    <row r="5" customFormat="false" ht="24" hidden="false" customHeight="true" outlineLevel="0" collapsed="false">
      <c r="A5" s="7" t="s">
        <v>30</v>
      </c>
      <c r="B5" s="8"/>
      <c r="C5" s="8"/>
      <c r="E5" s="7" t="s">
        <v>31</v>
      </c>
      <c r="F5" s="8"/>
      <c r="G5" s="8"/>
      <c r="I5" s="10" t="s">
        <v>32</v>
      </c>
      <c r="J5" s="10"/>
      <c r="K5" s="11" t="n">
        <f aca="false">COUNTIF(H12:H61,"&lt;0")+COUNTIF(H12:H61,"&gt;0")</f>
        <v>0</v>
      </c>
      <c r="L5" s="11"/>
    </row>
    <row r="6" customFormat="false" ht="24" hidden="false" customHeight="true" outlineLevel="0" collapsed="false">
      <c r="A6" s="7" t="s">
        <v>33</v>
      </c>
      <c r="B6" s="8"/>
      <c r="C6" s="8"/>
      <c r="E6" s="7" t="s">
        <v>34</v>
      </c>
      <c r="F6" s="8"/>
      <c r="G6" s="8"/>
      <c r="I6" s="10" t="s">
        <v>35</v>
      </c>
      <c r="J6" s="10"/>
      <c r="K6" s="12" t="str">
        <f aca="false">IF(K4=0,"",1-K5/K4)</f>
        <v/>
      </c>
      <c r="L6" s="12"/>
    </row>
    <row r="7" customFormat="false" ht="24" hidden="false" customHeight="true" outlineLevel="0" collapsed="false">
      <c r="A7" s="7" t="s">
        <v>36</v>
      </c>
      <c r="B7" s="8"/>
      <c r="C7" s="8"/>
      <c r="E7" s="7" t="s">
        <v>37</v>
      </c>
      <c r="F7" s="8"/>
      <c r="G7" s="8"/>
      <c r="I7" s="10" t="s">
        <v>38</v>
      </c>
      <c r="J7" s="10"/>
      <c r="K7" s="13" t="n">
        <f aca="false">-SUMIF(H12:H61,"&lt;0",K12:K61)</f>
        <v>-0</v>
      </c>
      <c r="L7" s="13"/>
    </row>
    <row r="8" customFormat="false" ht="24" hidden="false" customHeight="true" outlineLevel="0" collapsed="false">
      <c r="I8" s="10" t="s">
        <v>39</v>
      </c>
      <c r="J8" s="10"/>
      <c r="K8" s="13" t="n">
        <f aca="false">SUMIF(H12:H61,"&gt;0",K12:K61)</f>
        <v>0</v>
      </c>
      <c r="L8" s="13"/>
    </row>
    <row r="9" customFormat="false" ht="15" hidden="false" customHeight="false" outlineLevel="0" collapsed="false">
      <c r="A9" s="14" t="s">
        <v>40</v>
      </c>
    </row>
    <row r="10" customFormat="false" ht="15" hidden="false" customHeight="true" outlineLevel="0" collapsed="false">
      <c r="A10" s="15" t="s">
        <v>41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customFormat="false" ht="30" hidden="false" customHeight="true" outlineLevel="0" collapsed="false">
      <c r="A11" s="16" t="s">
        <v>42</v>
      </c>
      <c r="B11" s="16" t="s">
        <v>43</v>
      </c>
      <c r="C11" s="16" t="s">
        <v>44</v>
      </c>
      <c r="D11" s="16" t="s">
        <v>45</v>
      </c>
      <c r="E11" s="16" t="s">
        <v>46</v>
      </c>
      <c r="F11" s="16" t="s">
        <v>47</v>
      </c>
      <c r="G11" s="16" t="s">
        <v>48</v>
      </c>
      <c r="H11" s="16" t="s">
        <v>49</v>
      </c>
      <c r="I11" s="16" t="s">
        <v>50</v>
      </c>
      <c r="J11" s="16" t="s">
        <v>51</v>
      </c>
      <c r="K11" s="16" t="s">
        <v>52</v>
      </c>
      <c r="L11" s="16" t="s">
        <v>53</v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17"/>
      <c r="G12" s="17"/>
      <c r="H12" s="18" t="str">
        <f aca="false">IF(AND(F12="",G12=""),"",N(G12)-N(F12))</f>
        <v/>
      </c>
      <c r="I12" s="19"/>
      <c r="J12" s="20"/>
      <c r="K12" s="21" t="str">
        <f aca="false">IF(H12="","",H12*N(J12))</f>
        <v/>
      </c>
      <c r="L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17"/>
      <c r="G13" s="17"/>
      <c r="H13" s="18" t="str">
        <f aca="false">IF(AND(F13="",G13=""),"",N(G13)-N(F13))</f>
        <v/>
      </c>
      <c r="I13" s="19"/>
      <c r="J13" s="20"/>
      <c r="K13" s="21" t="str">
        <f aca="false">IF(H13="","",H13*N(J13))</f>
        <v/>
      </c>
      <c r="L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17"/>
      <c r="G14" s="17"/>
      <c r="H14" s="18" t="str">
        <f aca="false">IF(AND(F14="",G14=""),"",N(G14)-N(F14))</f>
        <v/>
      </c>
      <c r="I14" s="19"/>
      <c r="J14" s="20"/>
      <c r="K14" s="21" t="str">
        <f aca="false">IF(H14="","",H14*N(J14))</f>
        <v/>
      </c>
      <c r="L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17"/>
      <c r="G15" s="17"/>
      <c r="H15" s="18" t="str">
        <f aca="false">IF(AND(F15="",G15=""),"",N(G15)-N(F15))</f>
        <v/>
      </c>
      <c r="I15" s="19"/>
      <c r="J15" s="20"/>
      <c r="K15" s="21" t="str">
        <f aca="false">IF(H15="","",H15*N(J15))</f>
        <v/>
      </c>
      <c r="L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17"/>
      <c r="G16" s="17"/>
      <c r="H16" s="18" t="str">
        <f aca="false">IF(AND(F16="",G16=""),"",N(G16)-N(F16))</f>
        <v/>
      </c>
      <c r="I16" s="19"/>
      <c r="J16" s="20"/>
      <c r="K16" s="21" t="str">
        <f aca="false">IF(H16="","",H16*N(J16))</f>
        <v/>
      </c>
      <c r="L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17"/>
      <c r="G17" s="17"/>
      <c r="H17" s="18" t="str">
        <f aca="false">IF(AND(F17="",G17=""),"",N(G17)-N(F17))</f>
        <v/>
      </c>
      <c r="I17" s="19"/>
      <c r="J17" s="20"/>
      <c r="K17" s="21" t="str">
        <f aca="false">IF(H17="","",H17*N(J17))</f>
        <v/>
      </c>
      <c r="L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17"/>
      <c r="G18" s="17"/>
      <c r="H18" s="18" t="str">
        <f aca="false">IF(AND(F18="",G18=""),"",N(G18)-N(F18))</f>
        <v/>
      </c>
      <c r="I18" s="19"/>
      <c r="J18" s="20"/>
      <c r="K18" s="21" t="str">
        <f aca="false">IF(H18="","",H18*N(J18))</f>
        <v/>
      </c>
      <c r="L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17"/>
      <c r="G19" s="17"/>
      <c r="H19" s="18" t="str">
        <f aca="false">IF(AND(F19="",G19=""),"",N(G19)-N(F19))</f>
        <v/>
      </c>
      <c r="I19" s="19"/>
      <c r="J19" s="20"/>
      <c r="K19" s="21" t="str">
        <f aca="false">IF(H19="","",H19*N(J19))</f>
        <v/>
      </c>
      <c r="L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17"/>
      <c r="G20" s="17"/>
      <c r="H20" s="18" t="str">
        <f aca="false">IF(AND(F20="",G20=""),"",N(G20)-N(F20))</f>
        <v/>
      </c>
      <c r="I20" s="19"/>
      <c r="J20" s="20"/>
      <c r="K20" s="21" t="str">
        <f aca="false">IF(H20="","",H20*N(J20))</f>
        <v/>
      </c>
      <c r="L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17"/>
      <c r="G21" s="17"/>
      <c r="H21" s="18" t="str">
        <f aca="false">IF(AND(F21="",G21=""),"",N(G21)-N(F21))</f>
        <v/>
      </c>
      <c r="I21" s="19"/>
      <c r="J21" s="20"/>
      <c r="K21" s="21" t="str">
        <f aca="false">IF(H21="","",H21*N(J21))</f>
        <v/>
      </c>
      <c r="L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17"/>
      <c r="G22" s="17"/>
      <c r="H22" s="18" t="str">
        <f aca="false">IF(AND(F22="",G22=""),"",N(G22)-N(F22))</f>
        <v/>
      </c>
      <c r="I22" s="19"/>
      <c r="J22" s="20"/>
      <c r="K22" s="21" t="str">
        <f aca="false">IF(H22="","",H22*N(J22))</f>
        <v/>
      </c>
      <c r="L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17"/>
      <c r="G23" s="17"/>
      <c r="H23" s="18" t="str">
        <f aca="false">IF(AND(F23="",G23=""),"",N(G23)-N(F23))</f>
        <v/>
      </c>
      <c r="I23" s="19"/>
      <c r="J23" s="20"/>
      <c r="K23" s="21" t="str">
        <f aca="false">IF(H23="","",H23*N(J23))</f>
        <v/>
      </c>
      <c r="L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17"/>
      <c r="G24" s="17"/>
      <c r="H24" s="18" t="str">
        <f aca="false">IF(AND(F24="",G24=""),"",N(G24)-N(F24))</f>
        <v/>
      </c>
      <c r="I24" s="19"/>
      <c r="J24" s="20"/>
      <c r="K24" s="21" t="str">
        <f aca="false">IF(H24="","",H24*N(J24))</f>
        <v/>
      </c>
      <c r="L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17"/>
      <c r="G25" s="17"/>
      <c r="H25" s="18" t="str">
        <f aca="false">IF(AND(F25="",G25=""),"",N(G25)-N(F25))</f>
        <v/>
      </c>
      <c r="I25" s="19"/>
      <c r="J25" s="20"/>
      <c r="K25" s="21" t="str">
        <f aca="false">IF(H25="","",H25*N(J25))</f>
        <v/>
      </c>
      <c r="L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17"/>
      <c r="G26" s="17"/>
      <c r="H26" s="18" t="str">
        <f aca="false">IF(AND(F26="",G26=""),"",N(G26)-N(F26))</f>
        <v/>
      </c>
      <c r="I26" s="19"/>
      <c r="J26" s="20"/>
      <c r="K26" s="21" t="str">
        <f aca="false">IF(H26="","",H26*N(J26))</f>
        <v/>
      </c>
      <c r="L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17"/>
      <c r="G27" s="17"/>
      <c r="H27" s="18" t="str">
        <f aca="false">IF(AND(F27="",G27=""),"",N(G27)-N(F27))</f>
        <v/>
      </c>
      <c r="I27" s="19"/>
      <c r="J27" s="20"/>
      <c r="K27" s="21" t="str">
        <f aca="false">IF(H27="","",H27*N(J27))</f>
        <v/>
      </c>
      <c r="L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17"/>
      <c r="G28" s="17"/>
      <c r="H28" s="18" t="str">
        <f aca="false">IF(AND(F28="",G28=""),"",N(G28)-N(F28))</f>
        <v/>
      </c>
      <c r="I28" s="19"/>
      <c r="J28" s="20"/>
      <c r="K28" s="21" t="str">
        <f aca="false">IF(H28="","",H28*N(J28))</f>
        <v/>
      </c>
      <c r="L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17"/>
      <c r="G29" s="17"/>
      <c r="H29" s="18" t="str">
        <f aca="false">IF(AND(F29="",G29=""),"",N(G29)-N(F29))</f>
        <v/>
      </c>
      <c r="I29" s="19"/>
      <c r="J29" s="20"/>
      <c r="K29" s="21" t="str">
        <f aca="false">IF(H29="","",H29*N(J29))</f>
        <v/>
      </c>
      <c r="L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17"/>
      <c r="G30" s="17"/>
      <c r="H30" s="18" t="str">
        <f aca="false">IF(AND(F30="",G30=""),"",N(G30)-N(F30))</f>
        <v/>
      </c>
      <c r="I30" s="19"/>
      <c r="J30" s="20"/>
      <c r="K30" s="21" t="str">
        <f aca="false">IF(H30="","",H30*N(J30))</f>
        <v/>
      </c>
      <c r="L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17"/>
      <c r="G31" s="17"/>
      <c r="H31" s="18" t="str">
        <f aca="false">IF(AND(F31="",G31=""),"",N(G31)-N(F31))</f>
        <v/>
      </c>
      <c r="I31" s="19"/>
      <c r="J31" s="20"/>
      <c r="K31" s="21" t="str">
        <f aca="false">IF(H31="","",H31*N(J31))</f>
        <v/>
      </c>
      <c r="L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17"/>
      <c r="G32" s="17"/>
      <c r="H32" s="18" t="str">
        <f aca="false">IF(AND(F32="",G32=""),"",N(G32)-N(F32))</f>
        <v/>
      </c>
      <c r="I32" s="19"/>
      <c r="J32" s="20"/>
      <c r="K32" s="21" t="str">
        <f aca="false">IF(H32="","",H32*N(J32))</f>
        <v/>
      </c>
      <c r="L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17"/>
      <c r="G33" s="17"/>
      <c r="H33" s="18" t="str">
        <f aca="false">IF(AND(F33="",G33=""),"",N(G33)-N(F33))</f>
        <v/>
      </c>
      <c r="I33" s="19"/>
      <c r="J33" s="20"/>
      <c r="K33" s="21" t="str">
        <f aca="false">IF(H33="","",H33*N(J33))</f>
        <v/>
      </c>
      <c r="L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17"/>
      <c r="G34" s="17"/>
      <c r="H34" s="18" t="str">
        <f aca="false">IF(AND(F34="",G34=""),"",N(G34)-N(F34))</f>
        <v/>
      </c>
      <c r="I34" s="19"/>
      <c r="J34" s="20"/>
      <c r="K34" s="21" t="str">
        <f aca="false">IF(H34="","",H34*N(J34))</f>
        <v/>
      </c>
      <c r="L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17"/>
      <c r="G35" s="17"/>
      <c r="H35" s="18" t="str">
        <f aca="false">IF(AND(F35="",G35=""),"",N(G35)-N(F35))</f>
        <v/>
      </c>
      <c r="I35" s="19"/>
      <c r="J35" s="20"/>
      <c r="K35" s="21" t="str">
        <f aca="false">IF(H35="","",H35*N(J35))</f>
        <v/>
      </c>
      <c r="L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17"/>
      <c r="G36" s="17"/>
      <c r="H36" s="18" t="str">
        <f aca="false">IF(AND(F36="",G36=""),"",N(G36)-N(F36))</f>
        <v/>
      </c>
      <c r="I36" s="19"/>
      <c r="J36" s="20"/>
      <c r="K36" s="21" t="str">
        <f aca="false">IF(H36="","",H36*N(J36))</f>
        <v/>
      </c>
      <c r="L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17"/>
      <c r="G37" s="17"/>
      <c r="H37" s="18" t="str">
        <f aca="false">IF(AND(F37="",G37=""),"",N(G37)-N(F37))</f>
        <v/>
      </c>
      <c r="I37" s="19"/>
      <c r="J37" s="20"/>
      <c r="K37" s="21" t="str">
        <f aca="false">IF(H37="","",H37*N(J37))</f>
        <v/>
      </c>
      <c r="L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17"/>
      <c r="G38" s="17"/>
      <c r="H38" s="18" t="str">
        <f aca="false">IF(AND(F38="",G38=""),"",N(G38)-N(F38))</f>
        <v/>
      </c>
      <c r="I38" s="19"/>
      <c r="J38" s="20"/>
      <c r="K38" s="21" t="str">
        <f aca="false">IF(H38="","",H38*N(J38))</f>
        <v/>
      </c>
      <c r="L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17"/>
      <c r="G39" s="17"/>
      <c r="H39" s="18" t="str">
        <f aca="false">IF(AND(F39="",G39=""),"",N(G39)-N(F39))</f>
        <v/>
      </c>
      <c r="I39" s="19"/>
      <c r="J39" s="20"/>
      <c r="K39" s="21" t="str">
        <f aca="false">IF(H39="","",H39*N(J39))</f>
        <v/>
      </c>
      <c r="L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17"/>
      <c r="G40" s="17"/>
      <c r="H40" s="18" t="str">
        <f aca="false">IF(AND(F40="",G40=""),"",N(G40)-N(F40))</f>
        <v/>
      </c>
      <c r="I40" s="19"/>
      <c r="J40" s="20"/>
      <c r="K40" s="21" t="str">
        <f aca="false">IF(H40="","",H40*N(J40))</f>
        <v/>
      </c>
      <c r="L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17"/>
      <c r="G41" s="17"/>
      <c r="H41" s="18" t="str">
        <f aca="false">IF(AND(F41="",G41=""),"",N(G41)-N(F41))</f>
        <v/>
      </c>
      <c r="I41" s="19"/>
      <c r="J41" s="20"/>
      <c r="K41" s="21" t="str">
        <f aca="false">IF(H41="","",H41*N(J41))</f>
        <v/>
      </c>
      <c r="L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17"/>
      <c r="G42" s="17"/>
      <c r="H42" s="18" t="str">
        <f aca="false">IF(AND(F42="",G42=""),"",N(G42)-N(F42))</f>
        <v/>
      </c>
      <c r="I42" s="19"/>
      <c r="J42" s="20"/>
      <c r="K42" s="21" t="str">
        <f aca="false">IF(H42="","",H42*N(J42))</f>
        <v/>
      </c>
      <c r="L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17"/>
      <c r="G43" s="17"/>
      <c r="H43" s="18" t="str">
        <f aca="false">IF(AND(F43="",G43=""),"",N(G43)-N(F43))</f>
        <v/>
      </c>
      <c r="I43" s="19"/>
      <c r="J43" s="20"/>
      <c r="K43" s="21" t="str">
        <f aca="false">IF(H43="","",H43*N(J43))</f>
        <v/>
      </c>
      <c r="L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17"/>
      <c r="G44" s="17"/>
      <c r="H44" s="18" t="str">
        <f aca="false">IF(AND(F44="",G44=""),"",N(G44)-N(F44))</f>
        <v/>
      </c>
      <c r="I44" s="19"/>
      <c r="J44" s="20"/>
      <c r="K44" s="21" t="str">
        <f aca="false">IF(H44="","",H44*N(J44))</f>
        <v/>
      </c>
      <c r="L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17"/>
      <c r="G45" s="17"/>
      <c r="H45" s="18" t="str">
        <f aca="false">IF(AND(F45="",G45=""),"",N(G45)-N(F45))</f>
        <v/>
      </c>
      <c r="I45" s="19"/>
      <c r="J45" s="20"/>
      <c r="K45" s="21" t="str">
        <f aca="false">IF(H45="","",H45*N(J45))</f>
        <v/>
      </c>
      <c r="L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17"/>
      <c r="G46" s="17"/>
      <c r="H46" s="18" t="str">
        <f aca="false">IF(AND(F46="",G46=""),"",N(G46)-N(F46))</f>
        <v/>
      </c>
      <c r="I46" s="19"/>
      <c r="J46" s="20"/>
      <c r="K46" s="21" t="str">
        <f aca="false">IF(H46="","",H46*N(J46))</f>
        <v/>
      </c>
      <c r="L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17"/>
      <c r="G47" s="17"/>
      <c r="H47" s="18" t="str">
        <f aca="false">IF(AND(F47="",G47=""),"",N(G47)-N(F47))</f>
        <v/>
      </c>
      <c r="I47" s="19"/>
      <c r="J47" s="20"/>
      <c r="K47" s="21" t="str">
        <f aca="false">IF(H47="","",H47*N(J47))</f>
        <v/>
      </c>
      <c r="L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17"/>
      <c r="G48" s="17"/>
      <c r="H48" s="18" t="str">
        <f aca="false">IF(AND(F48="",G48=""),"",N(G48)-N(F48))</f>
        <v/>
      </c>
      <c r="I48" s="19"/>
      <c r="J48" s="20"/>
      <c r="K48" s="21" t="str">
        <f aca="false">IF(H48="","",H48*N(J48))</f>
        <v/>
      </c>
      <c r="L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17"/>
      <c r="G49" s="17"/>
      <c r="H49" s="18" t="str">
        <f aca="false">IF(AND(F49="",G49=""),"",N(G49)-N(F49))</f>
        <v/>
      </c>
      <c r="I49" s="19"/>
      <c r="J49" s="20"/>
      <c r="K49" s="21" t="str">
        <f aca="false">IF(H49="","",H49*N(J49))</f>
        <v/>
      </c>
      <c r="L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17"/>
      <c r="G50" s="17"/>
      <c r="H50" s="18" t="str">
        <f aca="false">IF(AND(F50="",G50=""),"",N(G50)-N(F50))</f>
        <v/>
      </c>
      <c r="I50" s="19"/>
      <c r="J50" s="20"/>
      <c r="K50" s="21" t="str">
        <f aca="false">IF(H50="","",H50*N(J50))</f>
        <v/>
      </c>
      <c r="L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17"/>
      <c r="G51" s="17"/>
      <c r="H51" s="18" t="str">
        <f aca="false">IF(AND(F51="",G51=""),"",N(G51)-N(F51))</f>
        <v/>
      </c>
      <c r="I51" s="19"/>
      <c r="J51" s="20"/>
      <c r="K51" s="21" t="str">
        <f aca="false">IF(H51="","",H51*N(J51))</f>
        <v/>
      </c>
      <c r="L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17"/>
      <c r="G52" s="17"/>
      <c r="H52" s="18" t="str">
        <f aca="false">IF(AND(F52="",G52=""),"",N(G52)-N(F52))</f>
        <v/>
      </c>
      <c r="I52" s="19"/>
      <c r="J52" s="20"/>
      <c r="K52" s="21" t="str">
        <f aca="false">IF(H52="","",H52*N(J52))</f>
        <v/>
      </c>
      <c r="L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17"/>
      <c r="G53" s="17"/>
      <c r="H53" s="18" t="str">
        <f aca="false">IF(AND(F53="",G53=""),"",N(G53)-N(F53))</f>
        <v/>
      </c>
      <c r="I53" s="19"/>
      <c r="J53" s="20"/>
      <c r="K53" s="21" t="str">
        <f aca="false">IF(H53="","",H53*N(J53))</f>
        <v/>
      </c>
      <c r="L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17"/>
      <c r="G54" s="17"/>
      <c r="H54" s="18" t="str">
        <f aca="false">IF(AND(F54="",G54=""),"",N(G54)-N(F54))</f>
        <v/>
      </c>
      <c r="I54" s="19"/>
      <c r="J54" s="20"/>
      <c r="K54" s="21" t="str">
        <f aca="false">IF(H54="","",H54*N(J54))</f>
        <v/>
      </c>
      <c r="L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17"/>
      <c r="G55" s="17"/>
      <c r="H55" s="18" t="str">
        <f aca="false">IF(AND(F55="",G55=""),"",N(G55)-N(F55))</f>
        <v/>
      </c>
      <c r="I55" s="19"/>
      <c r="J55" s="20"/>
      <c r="K55" s="21" t="str">
        <f aca="false">IF(H55="","",H55*N(J55))</f>
        <v/>
      </c>
      <c r="L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17"/>
      <c r="G56" s="17"/>
      <c r="H56" s="18" t="str">
        <f aca="false">IF(AND(F56="",G56=""),"",N(G56)-N(F56))</f>
        <v/>
      </c>
      <c r="I56" s="19"/>
      <c r="J56" s="20"/>
      <c r="K56" s="21" t="str">
        <f aca="false">IF(H56="","",H56*N(J56))</f>
        <v/>
      </c>
      <c r="L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17"/>
      <c r="G57" s="17"/>
      <c r="H57" s="18" t="str">
        <f aca="false">IF(AND(F57="",G57=""),"",N(G57)-N(F57))</f>
        <v/>
      </c>
      <c r="I57" s="19"/>
      <c r="J57" s="20"/>
      <c r="K57" s="21" t="str">
        <f aca="false">IF(H57="","",H57*N(J57))</f>
        <v/>
      </c>
      <c r="L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17"/>
      <c r="G58" s="17"/>
      <c r="H58" s="18" t="str">
        <f aca="false">IF(AND(F58="",G58=""),"",N(G58)-N(F58))</f>
        <v/>
      </c>
      <c r="I58" s="19"/>
      <c r="J58" s="20"/>
      <c r="K58" s="21" t="str">
        <f aca="false">IF(H58="","",H58*N(J58))</f>
        <v/>
      </c>
      <c r="L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17"/>
      <c r="G59" s="17"/>
      <c r="H59" s="18" t="str">
        <f aca="false">IF(AND(F59="",G59=""),"",N(G59)-N(F59))</f>
        <v/>
      </c>
      <c r="I59" s="19"/>
      <c r="J59" s="20"/>
      <c r="K59" s="21" t="str">
        <f aca="false">IF(H59="","",H59*N(J59))</f>
        <v/>
      </c>
      <c r="L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17"/>
      <c r="G60" s="17"/>
      <c r="H60" s="18" t="str">
        <f aca="false">IF(AND(F60="",G60=""),"",N(G60)-N(F60))</f>
        <v/>
      </c>
      <c r="I60" s="19"/>
      <c r="J60" s="20"/>
      <c r="K60" s="21" t="str">
        <f aca="false">IF(H60="","",H60*N(J60))</f>
        <v/>
      </c>
      <c r="L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17"/>
      <c r="G61" s="17"/>
      <c r="H61" s="18" t="str">
        <f aca="false">IF(AND(F61="",G61=""),"",N(G61)-N(F61))</f>
        <v/>
      </c>
      <c r="I61" s="19"/>
      <c r="J61" s="20"/>
      <c r="K61" s="21" t="str">
        <f aca="false">IF(H61="","",H61*N(J61))</f>
        <v/>
      </c>
      <c r="L61" s="8"/>
    </row>
    <row r="62" customFormat="false" ht="19.5" hidden="false" customHeight="true" outlineLevel="0" collapsed="false">
      <c r="A62" s="22" t="s">
        <v>54</v>
      </c>
      <c r="B62" s="22"/>
      <c r="C62" s="22"/>
      <c r="D62" s="22"/>
      <c r="E62" s="22"/>
      <c r="F62" s="23" t="n">
        <f aca="false">SUM(F12:F61)</f>
        <v>0</v>
      </c>
      <c r="G62" s="23" t="n">
        <f aca="false">SUM(G12:G61)</f>
        <v>0</v>
      </c>
      <c r="H62" s="23" t="n">
        <f aca="false">SUM(H12:H61)</f>
        <v>0</v>
      </c>
      <c r="I62" s="22"/>
      <c r="J62" s="22"/>
      <c r="K62" s="24" t="n">
        <f aca="false">SUM(K12:K61)</f>
        <v>0</v>
      </c>
      <c r="L62" s="22"/>
    </row>
    <row r="64" customFormat="false" ht="15" hidden="false" customHeight="true" outlineLevel="0" collapsed="false">
      <c r="A64" s="25" t="s">
        <v>55</v>
      </c>
      <c r="B64" s="25"/>
      <c r="C64" s="25"/>
      <c r="D64" s="25"/>
      <c r="E64" s="25" t="s">
        <v>56</v>
      </c>
      <c r="F64" s="25"/>
      <c r="G64" s="25"/>
      <c r="H64" s="25"/>
      <c r="I64" s="25" t="s">
        <v>57</v>
      </c>
      <c r="J64" s="25"/>
      <c r="K64" s="25"/>
      <c r="L64" s="25"/>
    </row>
    <row r="65" customFormat="false" ht="25.5" hidden="false" customHeight="true" outlineLevel="0" collapsed="false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customFormat="false" ht="25.5" hidden="false" customHeight="true" outlineLevel="0" collapsed="false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8" customFormat="false" ht="15" hidden="false" customHeight="true" outlineLevel="0" collapsed="false">
      <c r="A68" s="15" t="s">
        <v>58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</sheetData>
  <mergeCells count="28">
    <mergeCell ref="A1:L1"/>
    <mergeCell ref="A2:L2"/>
    <mergeCell ref="B4:C4"/>
    <mergeCell ref="F4:G4"/>
    <mergeCell ref="I4:J4"/>
    <mergeCell ref="K4:L4"/>
    <mergeCell ref="B5:C5"/>
    <mergeCell ref="F5:G5"/>
    <mergeCell ref="I5:J5"/>
    <mergeCell ref="K5:L5"/>
    <mergeCell ref="B6:C6"/>
    <mergeCell ref="F6:G6"/>
    <mergeCell ref="I6:J6"/>
    <mergeCell ref="K6:L6"/>
    <mergeCell ref="B7:C7"/>
    <mergeCell ref="F7:G7"/>
    <mergeCell ref="I7:J7"/>
    <mergeCell ref="K7:L7"/>
    <mergeCell ref="I8:J8"/>
    <mergeCell ref="K8:L8"/>
    <mergeCell ref="A10:L10"/>
    <mergeCell ref="A64:D64"/>
    <mergeCell ref="E64:H64"/>
    <mergeCell ref="I64:L64"/>
    <mergeCell ref="A65:D66"/>
    <mergeCell ref="E65:H66"/>
    <mergeCell ref="I65:L66"/>
    <mergeCell ref="A68:L68"/>
  </mergeCells>
  <conditionalFormatting sqref="K7">
    <cfRule type="expression" priority="2" aboveAverage="0" equalAverage="0" bottom="0" percent="0" rank="0" text="" dxfId="0">
      <formula>$K$7&gt;0</formula>
    </cfRule>
  </conditionalFormatting>
  <conditionalFormatting sqref="K8">
    <cfRule type="expression" priority="3" aboveAverage="0" equalAverage="0" bottom="0" percent="0" rank="0" text="" dxfId="1">
      <formula>$K$8&gt;0</formula>
    </cfRule>
  </conditionalFormatting>
  <conditionalFormatting sqref="H12:H61">
    <cfRule type="expression" priority="4" aboveAverage="0" equalAverage="0" bottom="0" percent="0" rank="0" text="" dxfId="2">
      <formula>AND(ISNUMBER(H12),H12&lt;0)</formula>
    </cfRule>
    <cfRule type="expression" priority="5" aboveAverage="0" equalAverage="0" bottom="0" percent="0" rank="0" text="" dxfId="3">
      <formula>AND(ISNUMBER(H12),H12&gt;0)</formula>
    </cfRule>
    <cfRule type="expression" priority="6" aboveAverage="0" equalAverage="0" bottom="0" percent="0" rank="0" text="" dxfId="4">
      <formula>AND(ISNUMBER(H12),H12=0)</formula>
    </cfRule>
  </conditionalFormatting>
  <conditionalFormatting sqref="I12:I61">
    <cfRule type="expression" priority="7" aboveAverage="0" equalAverage="0" bottom="0" percent="0" rank="0" text="" dxfId="2">
      <formula>I12="Manquant"</formula>
    </cfRule>
    <cfRule type="expression" priority="8" aboveAverage="0" equalAverage="0" bottom="0" percent="0" rank="0" text="" dxfId="3">
      <formula>I12="Hors service"</formula>
    </cfRule>
  </conditionalFormatting>
  <dataValidations count="2">
    <dataValidation allowBlank="true" error="Choisissez un état dans la liste." errorStyle="stop" errorTitle="État" operator="between" showDropDown="false" showErrorMessage="false" showInputMessage="false" sqref="I12:I61" type="list">
      <formula1>"Bon état,À réparer,Hors service,Manquant"</formula1>
      <formula2>0</formula2>
    </dataValidation>
    <dataValidation allowBlank="true" error="Choisissez une catégorie dans la liste." errorStyle="stop" errorTitle="Catégorie" operator="between" showDropDown="false" showErrorMessage="false" showInputMessage="false" sqref="C12:C61" type="list">
      <formula1>"Outillage électroportatif,Outillage à main,Engin,Matériel de sécurité / EPI,Échafaudage / étaiement,Mesure / topographie,Consommable,Autre"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7" min="6" style="0" width="9"/>
    <col collapsed="false" customWidth="true" hidden="false" outlineLevel="0" max="8" min="8" style="0" width="8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26"/>
  </cols>
  <sheetData>
    <row r="1" customFormat="false" ht="30" hidden="false" customHeight="true" outlineLevel="0" collapsed="false">
      <c r="A1" s="5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5" hidden="false" customHeight="true" outlineLevel="0" collapsed="false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customFormat="false" ht="24" hidden="false" customHeight="true" outlineLevel="0" collapsed="false">
      <c r="A4" s="7" t="s">
        <v>27</v>
      </c>
      <c r="B4" s="27" t="s">
        <v>59</v>
      </c>
      <c r="C4" s="27"/>
      <c r="E4" s="7" t="s">
        <v>28</v>
      </c>
      <c r="F4" s="28" t="n">
        <v>46280</v>
      </c>
      <c r="G4" s="28"/>
      <c r="I4" s="10" t="s">
        <v>29</v>
      </c>
      <c r="J4" s="10"/>
      <c r="K4" s="11" t="n">
        <f aca="false">COUNTA(G12:G61)</f>
        <v>12</v>
      </c>
      <c r="L4" s="11"/>
    </row>
    <row r="5" customFormat="false" ht="24" hidden="false" customHeight="true" outlineLevel="0" collapsed="false">
      <c r="A5" s="7" t="s">
        <v>30</v>
      </c>
      <c r="B5" s="27" t="s">
        <v>60</v>
      </c>
      <c r="C5" s="27"/>
      <c r="E5" s="7" t="s">
        <v>31</v>
      </c>
      <c r="F5" s="27" t="s">
        <v>61</v>
      </c>
      <c r="G5" s="27"/>
      <c r="I5" s="10" t="s">
        <v>32</v>
      </c>
      <c r="J5" s="10"/>
      <c r="K5" s="11" t="n">
        <f aca="false">COUNTIF(H12:H61,"&lt;0")+COUNTIF(H12:H61,"&gt;0")</f>
        <v>4</v>
      </c>
      <c r="L5" s="11"/>
    </row>
    <row r="6" customFormat="false" ht="24" hidden="false" customHeight="true" outlineLevel="0" collapsed="false">
      <c r="A6" s="7" t="s">
        <v>33</v>
      </c>
      <c r="B6" s="27" t="s">
        <v>62</v>
      </c>
      <c r="C6" s="27"/>
      <c r="E6" s="7" t="s">
        <v>34</v>
      </c>
      <c r="F6" s="27" t="s">
        <v>63</v>
      </c>
      <c r="G6" s="27"/>
      <c r="I6" s="10" t="s">
        <v>35</v>
      </c>
      <c r="J6" s="10"/>
      <c r="K6" s="12" t="n">
        <f aca="false">IF(K4=0,"",1-K5/K4)</f>
        <v>0.666666666666667</v>
      </c>
      <c r="L6" s="12"/>
    </row>
    <row r="7" customFormat="false" ht="24" hidden="false" customHeight="true" outlineLevel="0" collapsed="false">
      <c r="A7" s="7" t="s">
        <v>36</v>
      </c>
      <c r="B7" s="27" t="s">
        <v>64</v>
      </c>
      <c r="C7" s="27"/>
      <c r="E7" s="7" t="s">
        <v>37</v>
      </c>
      <c r="F7" s="27" t="s">
        <v>65</v>
      </c>
      <c r="G7" s="27"/>
      <c r="I7" s="10" t="s">
        <v>38</v>
      </c>
      <c r="J7" s="10"/>
      <c r="K7" s="13" t="n">
        <f aca="false">-SUMIF(H12:H61,"&lt;0",K12:K61)</f>
        <v>189</v>
      </c>
      <c r="L7" s="13"/>
    </row>
    <row r="8" customFormat="false" ht="24" hidden="false" customHeight="true" outlineLevel="0" collapsed="false">
      <c r="I8" s="10" t="s">
        <v>39</v>
      </c>
      <c r="J8" s="10"/>
      <c r="K8" s="13" t="n">
        <f aca="false">SUMIF(H12:H61,"&gt;0",K12:K61)</f>
        <v>180</v>
      </c>
      <c r="L8" s="13"/>
    </row>
    <row r="9" customFormat="false" ht="15" hidden="false" customHeight="false" outlineLevel="0" collapsed="false">
      <c r="A9" s="14" t="s">
        <v>40</v>
      </c>
    </row>
    <row r="10" customFormat="false" ht="15" hidden="false" customHeight="true" outlineLevel="0" collapsed="false">
      <c r="A10" s="15" t="s">
        <v>41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customFormat="false" ht="30" hidden="false" customHeight="true" outlineLevel="0" collapsed="false">
      <c r="A11" s="16" t="s">
        <v>42</v>
      </c>
      <c r="B11" s="16" t="s">
        <v>43</v>
      </c>
      <c r="C11" s="16" t="s">
        <v>44</v>
      </c>
      <c r="D11" s="16" t="s">
        <v>45</v>
      </c>
      <c r="E11" s="16" t="s">
        <v>46</v>
      </c>
      <c r="F11" s="16" t="s">
        <v>47</v>
      </c>
      <c r="G11" s="16" t="s">
        <v>48</v>
      </c>
      <c r="H11" s="16" t="s">
        <v>49</v>
      </c>
      <c r="I11" s="16" t="s">
        <v>50</v>
      </c>
      <c r="J11" s="16" t="s">
        <v>51</v>
      </c>
      <c r="K11" s="16" t="s">
        <v>52</v>
      </c>
      <c r="L11" s="16" t="s">
        <v>53</v>
      </c>
    </row>
    <row r="12" customFormat="false" ht="15" hidden="false" customHeight="false" outlineLevel="0" collapsed="false">
      <c r="A12" s="27" t="s">
        <v>66</v>
      </c>
      <c r="B12" s="27" t="s">
        <v>67</v>
      </c>
      <c r="C12" s="27" t="s">
        <v>68</v>
      </c>
      <c r="D12" s="27" t="s">
        <v>69</v>
      </c>
      <c r="E12" s="27" t="s">
        <v>70</v>
      </c>
      <c r="F12" s="29" t="n">
        <v>3</v>
      </c>
      <c r="G12" s="29" t="n">
        <v>3</v>
      </c>
      <c r="H12" s="18" t="n">
        <f aca="false">IF(AND(F12="",G12=""),"",N(G12)-N(F12))</f>
        <v>0</v>
      </c>
      <c r="I12" s="30" t="s">
        <v>71</v>
      </c>
      <c r="J12" s="31" t="n">
        <v>420</v>
      </c>
      <c r="K12" s="21" t="n">
        <f aca="false">IF(H12="","",H12*N(J12))</f>
        <v>0</v>
      </c>
      <c r="L12" s="27"/>
    </row>
    <row r="13" customFormat="false" ht="23.85" hidden="false" customHeight="false" outlineLevel="0" collapsed="false">
      <c r="A13" s="27" t="s">
        <v>72</v>
      </c>
      <c r="B13" s="27" t="s">
        <v>73</v>
      </c>
      <c r="C13" s="27" t="s">
        <v>68</v>
      </c>
      <c r="D13" s="27" t="s">
        <v>74</v>
      </c>
      <c r="E13" s="27" t="s">
        <v>70</v>
      </c>
      <c r="F13" s="29" t="n">
        <v>6</v>
      </c>
      <c r="G13" s="29" t="n">
        <v>5</v>
      </c>
      <c r="H13" s="18" t="n">
        <f aca="false">IF(AND(F13="",G13=""),"",N(G13)-N(F13))</f>
        <v>-1</v>
      </c>
      <c r="I13" s="30" t="s">
        <v>71</v>
      </c>
      <c r="J13" s="31" t="n">
        <v>95</v>
      </c>
      <c r="K13" s="21" t="n">
        <f aca="false">IF(H13="","",H13*N(J13))</f>
        <v>-95</v>
      </c>
      <c r="L13" s="27" t="s">
        <v>75</v>
      </c>
    </row>
    <row r="14" customFormat="false" ht="15" hidden="false" customHeight="false" outlineLevel="0" collapsed="false">
      <c r="A14" s="27" t="s">
        <v>76</v>
      </c>
      <c r="B14" s="27" t="s">
        <v>77</v>
      </c>
      <c r="C14" s="27" t="s">
        <v>68</v>
      </c>
      <c r="D14" s="27" t="s">
        <v>78</v>
      </c>
      <c r="E14" s="27" t="s">
        <v>79</v>
      </c>
      <c r="F14" s="29" t="n">
        <v>2</v>
      </c>
      <c r="G14" s="29" t="n">
        <v>2</v>
      </c>
      <c r="H14" s="18" t="n">
        <f aca="false">IF(AND(F14="",G14=""),"",N(G14)-N(F14))</f>
        <v>0</v>
      </c>
      <c r="I14" s="30" t="s">
        <v>80</v>
      </c>
      <c r="J14" s="31" t="n">
        <v>210</v>
      </c>
      <c r="K14" s="21" t="n">
        <f aca="false">IF(H14="","",H14*N(J14))</f>
        <v>0</v>
      </c>
      <c r="L14" s="27" t="s">
        <v>81</v>
      </c>
    </row>
    <row r="15" customFormat="false" ht="15" hidden="false" customHeight="false" outlineLevel="0" collapsed="false">
      <c r="A15" s="27" t="s">
        <v>82</v>
      </c>
      <c r="B15" s="27" t="s">
        <v>83</v>
      </c>
      <c r="C15" s="27" t="s">
        <v>68</v>
      </c>
      <c r="D15" s="27" t="s">
        <v>84</v>
      </c>
      <c r="E15" s="27" t="s">
        <v>79</v>
      </c>
      <c r="F15" s="29" t="n">
        <v>8</v>
      </c>
      <c r="G15" s="29" t="n">
        <v>9</v>
      </c>
      <c r="H15" s="18" t="n">
        <f aca="false">IF(AND(F15="",G15=""),"",N(G15)-N(F15))</f>
        <v>1</v>
      </c>
      <c r="I15" s="30" t="s">
        <v>71</v>
      </c>
      <c r="J15" s="31" t="n">
        <v>180</v>
      </c>
      <c r="K15" s="21" t="n">
        <f aca="false">IF(H15="","",H15*N(J15))</f>
        <v>180</v>
      </c>
      <c r="L15" s="27" t="s">
        <v>85</v>
      </c>
    </row>
    <row r="16" customFormat="false" ht="15" hidden="false" customHeight="false" outlineLevel="0" collapsed="false">
      <c r="A16" s="27" t="s">
        <v>86</v>
      </c>
      <c r="B16" s="27" t="s">
        <v>87</v>
      </c>
      <c r="C16" s="27" t="s">
        <v>88</v>
      </c>
      <c r="D16" s="27" t="s">
        <v>89</v>
      </c>
      <c r="E16" s="27" t="s">
        <v>90</v>
      </c>
      <c r="F16" s="29" t="n">
        <v>1</v>
      </c>
      <c r="G16" s="29" t="n">
        <v>1</v>
      </c>
      <c r="H16" s="18" t="n">
        <f aca="false">IF(AND(F16="",G16=""),"",N(G16)-N(F16))</f>
        <v>0</v>
      </c>
      <c r="I16" s="30" t="s">
        <v>71</v>
      </c>
      <c r="J16" s="31" t="n">
        <v>890</v>
      </c>
      <c r="K16" s="21" t="n">
        <f aca="false">IF(H16="","",H16*N(J16))</f>
        <v>0</v>
      </c>
      <c r="L16" s="27"/>
    </row>
    <row r="17" customFormat="false" ht="15" hidden="false" customHeight="false" outlineLevel="0" collapsed="false">
      <c r="A17" s="27" t="s">
        <v>91</v>
      </c>
      <c r="B17" s="27" t="s">
        <v>92</v>
      </c>
      <c r="C17" s="27" t="s">
        <v>88</v>
      </c>
      <c r="D17" s="27" t="s">
        <v>93</v>
      </c>
      <c r="E17" s="27" t="s">
        <v>90</v>
      </c>
      <c r="F17" s="29" t="n">
        <v>4</v>
      </c>
      <c r="G17" s="29" t="n">
        <v>4</v>
      </c>
      <c r="H17" s="18" t="n">
        <f aca="false">IF(AND(F17="",G17=""),"",N(G17)-N(F17))</f>
        <v>0</v>
      </c>
      <c r="I17" s="30" t="s">
        <v>71</v>
      </c>
      <c r="J17" s="31" t="n">
        <v>120</v>
      </c>
      <c r="K17" s="21" t="n">
        <f aca="false">IF(H17="","",H17*N(J17))</f>
        <v>0</v>
      </c>
      <c r="L17" s="27"/>
    </row>
    <row r="18" customFormat="false" ht="15" hidden="false" customHeight="false" outlineLevel="0" collapsed="false">
      <c r="A18" s="27" t="s">
        <v>94</v>
      </c>
      <c r="B18" s="27" t="s">
        <v>95</v>
      </c>
      <c r="C18" s="27" t="s">
        <v>96</v>
      </c>
      <c r="D18" s="27" t="s">
        <v>84</v>
      </c>
      <c r="E18" s="27" t="s">
        <v>97</v>
      </c>
      <c r="F18" s="29" t="n">
        <v>5</v>
      </c>
      <c r="G18" s="29" t="n">
        <v>5</v>
      </c>
      <c r="H18" s="18" t="n">
        <f aca="false">IF(AND(F18="",G18=""),"",N(G18)-N(F18))</f>
        <v>0</v>
      </c>
      <c r="I18" s="30" t="s">
        <v>71</v>
      </c>
      <c r="J18" s="31" t="n">
        <v>35</v>
      </c>
      <c r="K18" s="21" t="n">
        <f aca="false">IF(H18="","",H18*N(J18))</f>
        <v>0</v>
      </c>
      <c r="L18" s="27"/>
    </row>
    <row r="19" customFormat="false" ht="15" hidden="false" customHeight="false" outlineLevel="0" collapsed="false">
      <c r="A19" s="27" t="s">
        <v>98</v>
      </c>
      <c r="B19" s="27" t="s">
        <v>99</v>
      </c>
      <c r="C19" s="27" t="s">
        <v>96</v>
      </c>
      <c r="D19" s="27" t="s">
        <v>84</v>
      </c>
      <c r="E19" s="27" t="s">
        <v>97</v>
      </c>
      <c r="F19" s="29" t="n">
        <v>6</v>
      </c>
      <c r="G19" s="29" t="n">
        <v>6</v>
      </c>
      <c r="H19" s="18" t="n">
        <f aca="false">IF(AND(F19="",G19=""),"",N(G19)-N(F19))</f>
        <v>0</v>
      </c>
      <c r="I19" s="30" t="s">
        <v>71</v>
      </c>
      <c r="J19" s="31" t="n">
        <v>28</v>
      </c>
      <c r="K19" s="21" t="n">
        <f aca="false">IF(H19="","",H19*N(J19))</f>
        <v>0</v>
      </c>
      <c r="L19" s="27"/>
    </row>
    <row r="20" customFormat="false" ht="23.85" hidden="false" customHeight="false" outlineLevel="0" collapsed="false">
      <c r="A20" s="27" t="s">
        <v>100</v>
      </c>
      <c r="B20" s="27" t="s">
        <v>101</v>
      </c>
      <c r="C20" s="27" t="s">
        <v>102</v>
      </c>
      <c r="D20" s="27" t="s">
        <v>103</v>
      </c>
      <c r="E20" s="27" t="s">
        <v>104</v>
      </c>
      <c r="F20" s="29" t="n">
        <v>10</v>
      </c>
      <c r="G20" s="29" t="n">
        <v>10</v>
      </c>
      <c r="H20" s="18" t="n">
        <f aca="false">IF(AND(F20="",G20=""),"",N(G20)-N(F20))</f>
        <v>0</v>
      </c>
      <c r="I20" s="30" t="s">
        <v>71</v>
      </c>
      <c r="J20" s="31" t="n">
        <v>145</v>
      </c>
      <c r="K20" s="21" t="n">
        <f aca="false">IF(H20="","",H20*N(J20))</f>
        <v>0</v>
      </c>
      <c r="L20" s="27"/>
    </row>
    <row r="21" customFormat="false" ht="23.85" hidden="false" customHeight="false" outlineLevel="0" collapsed="false">
      <c r="A21" s="27" t="s">
        <v>105</v>
      </c>
      <c r="B21" s="27" t="s">
        <v>106</v>
      </c>
      <c r="C21" s="27" t="s">
        <v>102</v>
      </c>
      <c r="D21" s="27" t="s">
        <v>84</v>
      </c>
      <c r="E21" s="27" t="s">
        <v>104</v>
      </c>
      <c r="F21" s="29" t="n">
        <v>24</v>
      </c>
      <c r="G21" s="29" t="n">
        <v>22</v>
      </c>
      <c r="H21" s="18" t="n">
        <f aca="false">IF(AND(F21="",G21=""),"",N(G21)-N(F21))</f>
        <v>-2</v>
      </c>
      <c r="I21" s="30" t="s">
        <v>107</v>
      </c>
      <c r="J21" s="31" t="n">
        <v>22</v>
      </c>
      <c r="K21" s="21" t="n">
        <f aca="false">IF(H21="","",H21*N(J21))</f>
        <v>-44</v>
      </c>
      <c r="L21" s="27" t="s">
        <v>108</v>
      </c>
    </row>
    <row r="22" customFormat="false" ht="23.85" hidden="false" customHeight="false" outlineLevel="0" collapsed="false">
      <c r="A22" s="27" t="s">
        <v>109</v>
      </c>
      <c r="B22" s="27" t="s">
        <v>110</v>
      </c>
      <c r="C22" s="27" t="s">
        <v>111</v>
      </c>
      <c r="D22" s="27" t="s">
        <v>84</v>
      </c>
      <c r="E22" s="27" t="s">
        <v>112</v>
      </c>
      <c r="F22" s="29" t="n">
        <v>40</v>
      </c>
      <c r="G22" s="29" t="n">
        <v>40</v>
      </c>
      <c r="H22" s="18" t="n">
        <f aca="false">IF(AND(F22="",G22=""),"",N(G22)-N(F22))</f>
        <v>0</v>
      </c>
      <c r="I22" s="30" t="s">
        <v>71</v>
      </c>
      <c r="J22" s="31" t="n">
        <v>60</v>
      </c>
      <c r="K22" s="21" t="n">
        <f aca="false">IF(H22="","",H22*N(J22))</f>
        <v>0</v>
      </c>
      <c r="L22" s="27"/>
    </row>
    <row r="23" customFormat="false" ht="23.85" hidden="false" customHeight="false" outlineLevel="0" collapsed="false">
      <c r="A23" s="27" t="s">
        <v>113</v>
      </c>
      <c r="B23" s="27" t="s">
        <v>114</v>
      </c>
      <c r="C23" s="27" t="s">
        <v>111</v>
      </c>
      <c r="D23" s="27" t="s">
        <v>84</v>
      </c>
      <c r="E23" s="27" t="s">
        <v>112</v>
      </c>
      <c r="F23" s="29" t="n">
        <v>60</v>
      </c>
      <c r="G23" s="29" t="n">
        <v>58</v>
      </c>
      <c r="H23" s="18" t="n">
        <f aca="false">IF(AND(F23="",G23=""),"",N(G23)-N(F23))</f>
        <v>-2</v>
      </c>
      <c r="I23" s="30" t="s">
        <v>71</v>
      </c>
      <c r="J23" s="31" t="n">
        <v>25</v>
      </c>
      <c r="K23" s="21" t="n">
        <f aca="false">IF(H23="","",H23*N(J23))</f>
        <v>-50</v>
      </c>
      <c r="L23" s="27" t="s">
        <v>115</v>
      </c>
    </row>
    <row r="24" customFormat="false" ht="15" hidden="false" customHeight="false" outlineLevel="0" collapsed="false">
      <c r="A24" s="27"/>
      <c r="B24" s="27"/>
      <c r="C24" s="27"/>
      <c r="D24" s="27"/>
      <c r="E24" s="27"/>
      <c r="F24" s="29"/>
      <c r="G24" s="29"/>
      <c r="H24" s="18" t="str">
        <f aca="false">IF(AND(F24="",G24=""),"",N(G24)-N(F24))</f>
        <v/>
      </c>
      <c r="I24" s="30"/>
      <c r="J24" s="31"/>
      <c r="K24" s="21" t="str">
        <f aca="false">IF(H24="","",H24*N(J24))</f>
        <v/>
      </c>
      <c r="L24" s="27"/>
    </row>
    <row r="25" customFormat="false" ht="15" hidden="false" customHeight="false" outlineLevel="0" collapsed="false">
      <c r="A25" s="27"/>
      <c r="B25" s="27"/>
      <c r="C25" s="27"/>
      <c r="D25" s="27"/>
      <c r="E25" s="27"/>
      <c r="F25" s="29"/>
      <c r="G25" s="29"/>
      <c r="H25" s="18" t="str">
        <f aca="false">IF(AND(F25="",G25=""),"",N(G25)-N(F25))</f>
        <v/>
      </c>
      <c r="I25" s="30"/>
      <c r="J25" s="31"/>
      <c r="K25" s="21" t="str">
        <f aca="false">IF(H25="","",H25*N(J25))</f>
        <v/>
      </c>
      <c r="L25" s="27"/>
    </row>
    <row r="26" customFormat="false" ht="15" hidden="false" customHeight="false" outlineLevel="0" collapsed="false">
      <c r="A26" s="27"/>
      <c r="B26" s="27"/>
      <c r="C26" s="27"/>
      <c r="D26" s="27"/>
      <c r="E26" s="27"/>
      <c r="F26" s="29"/>
      <c r="G26" s="29"/>
      <c r="H26" s="18" t="str">
        <f aca="false">IF(AND(F26="",G26=""),"",N(G26)-N(F26))</f>
        <v/>
      </c>
      <c r="I26" s="30"/>
      <c r="J26" s="31"/>
      <c r="K26" s="21" t="str">
        <f aca="false">IF(H26="","",H26*N(J26))</f>
        <v/>
      </c>
      <c r="L26" s="27"/>
    </row>
    <row r="27" customFormat="false" ht="15" hidden="false" customHeight="false" outlineLevel="0" collapsed="false">
      <c r="A27" s="27"/>
      <c r="B27" s="27"/>
      <c r="C27" s="27"/>
      <c r="D27" s="27"/>
      <c r="E27" s="27"/>
      <c r="F27" s="29"/>
      <c r="G27" s="29"/>
      <c r="H27" s="18" t="str">
        <f aca="false">IF(AND(F27="",G27=""),"",N(G27)-N(F27))</f>
        <v/>
      </c>
      <c r="I27" s="30"/>
      <c r="J27" s="31"/>
      <c r="K27" s="21" t="str">
        <f aca="false">IF(H27="","",H27*N(J27))</f>
        <v/>
      </c>
      <c r="L27" s="27"/>
    </row>
    <row r="28" customFormat="false" ht="15" hidden="false" customHeight="false" outlineLevel="0" collapsed="false">
      <c r="A28" s="27"/>
      <c r="B28" s="27"/>
      <c r="C28" s="27"/>
      <c r="D28" s="27"/>
      <c r="E28" s="27"/>
      <c r="F28" s="29"/>
      <c r="G28" s="29"/>
      <c r="H28" s="18" t="str">
        <f aca="false">IF(AND(F28="",G28=""),"",N(G28)-N(F28))</f>
        <v/>
      </c>
      <c r="I28" s="30"/>
      <c r="J28" s="31"/>
      <c r="K28" s="21" t="str">
        <f aca="false">IF(H28="","",H28*N(J28))</f>
        <v/>
      </c>
      <c r="L28" s="27"/>
    </row>
    <row r="29" customFormat="false" ht="15" hidden="false" customHeight="false" outlineLevel="0" collapsed="false">
      <c r="A29" s="27"/>
      <c r="B29" s="27"/>
      <c r="C29" s="27"/>
      <c r="D29" s="27"/>
      <c r="E29" s="27"/>
      <c r="F29" s="29"/>
      <c r="G29" s="29"/>
      <c r="H29" s="18" t="str">
        <f aca="false">IF(AND(F29="",G29=""),"",N(G29)-N(F29))</f>
        <v/>
      </c>
      <c r="I29" s="30"/>
      <c r="J29" s="31"/>
      <c r="K29" s="21" t="str">
        <f aca="false">IF(H29="","",H29*N(J29))</f>
        <v/>
      </c>
      <c r="L29" s="27"/>
    </row>
    <row r="30" customFormat="false" ht="15" hidden="false" customHeight="false" outlineLevel="0" collapsed="false">
      <c r="A30" s="27"/>
      <c r="B30" s="27"/>
      <c r="C30" s="27"/>
      <c r="D30" s="27"/>
      <c r="E30" s="27"/>
      <c r="F30" s="29"/>
      <c r="G30" s="29"/>
      <c r="H30" s="18" t="str">
        <f aca="false">IF(AND(F30="",G30=""),"",N(G30)-N(F30))</f>
        <v/>
      </c>
      <c r="I30" s="30"/>
      <c r="J30" s="31"/>
      <c r="K30" s="21" t="str">
        <f aca="false">IF(H30="","",H30*N(J30))</f>
        <v/>
      </c>
      <c r="L30" s="27"/>
    </row>
    <row r="31" customFormat="false" ht="15" hidden="false" customHeight="false" outlineLevel="0" collapsed="false">
      <c r="A31" s="27"/>
      <c r="B31" s="27"/>
      <c r="C31" s="27"/>
      <c r="D31" s="27"/>
      <c r="E31" s="27"/>
      <c r="F31" s="29"/>
      <c r="G31" s="29"/>
      <c r="H31" s="18" t="str">
        <f aca="false">IF(AND(F31="",G31=""),"",N(G31)-N(F31))</f>
        <v/>
      </c>
      <c r="I31" s="30"/>
      <c r="J31" s="31"/>
      <c r="K31" s="21" t="str">
        <f aca="false">IF(H31="","",H31*N(J31))</f>
        <v/>
      </c>
      <c r="L31" s="27"/>
    </row>
    <row r="32" customFormat="false" ht="15" hidden="false" customHeight="false" outlineLevel="0" collapsed="false">
      <c r="A32" s="27"/>
      <c r="B32" s="27"/>
      <c r="C32" s="27"/>
      <c r="D32" s="27"/>
      <c r="E32" s="27"/>
      <c r="F32" s="29"/>
      <c r="G32" s="29"/>
      <c r="H32" s="18" t="str">
        <f aca="false">IF(AND(F32="",G32=""),"",N(G32)-N(F32))</f>
        <v/>
      </c>
      <c r="I32" s="30"/>
      <c r="J32" s="31"/>
      <c r="K32" s="21" t="str">
        <f aca="false">IF(H32="","",H32*N(J32))</f>
        <v/>
      </c>
      <c r="L32" s="27"/>
    </row>
    <row r="33" customFormat="false" ht="15" hidden="false" customHeight="false" outlineLevel="0" collapsed="false">
      <c r="A33" s="27"/>
      <c r="B33" s="27"/>
      <c r="C33" s="27"/>
      <c r="D33" s="27"/>
      <c r="E33" s="27"/>
      <c r="F33" s="29"/>
      <c r="G33" s="29"/>
      <c r="H33" s="18" t="str">
        <f aca="false">IF(AND(F33="",G33=""),"",N(G33)-N(F33))</f>
        <v/>
      </c>
      <c r="I33" s="30"/>
      <c r="J33" s="31"/>
      <c r="K33" s="21" t="str">
        <f aca="false">IF(H33="","",H33*N(J33))</f>
        <v/>
      </c>
      <c r="L33" s="27"/>
    </row>
    <row r="34" customFormat="false" ht="15" hidden="false" customHeight="false" outlineLevel="0" collapsed="false">
      <c r="A34" s="27"/>
      <c r="B34" s="27"/>
      <c r="C34" s="27"/>
      <c r="D34" s="27"/>
      <c r="E34" s="27"/>
      <c r="F34" s="29"/>
      <c r="G34" s="29"/>
      <c r="H34" s="18" t="str">
        <f aca="false">IF(AND(F34="",G34=""),"",N(G34)-N(F34))</f>
        <v/>
      </c>
      <c r="I34" s="30"/>
      <c r="J34" s="31"/>
      <c r="K34" s="21" t="str">
        <f aca="false">IF(H34="","",H34*N(J34))</f>
        <v/>
      </c>
      <c r="L34" s="27"/>
    </row>
    <row r="35" customFormat="false" ht="15" hidden="false" customHeight="false" outlineLevel="0" collapsed="false">
      <c r="A35" s="27"/>
      <c r="B35" s="27"/>
      <c r="C35" s="27"/>
      <c r="D35" s="27"/>
      <c r="E35" s="27"/>
      <c r="F35" s="29"/>
      <c r="G35" s="29"/>
      <c r="H35" s="18" t="str">
        <f aca="false">IF(AND(F35="",G35=""),"",N(G35)-N(F35))</f>
        <v/>
      </c>
      <c r="I35" s="30"/>
      <c r="J35" s="31"/>
      <c r="K35" s="21" t="str">
        <f aca="false">IF(H35="","",H35*N(J35))</f>
        <v/>
      </c>
      <c r="L35" s="27"/>
    </row>
    <row r="36" customFormat="false" ht="15" hidden="false" customHeight="false" outlineLevel="0" collapsed="false">
      <c r="A36" s="27"/>
      <c r="B36" s="27"/>
      <c r="C36" s="27"/>
      <c r="D36" s="27"/>
      <c r="E36" s="27"/>
      <c r="F36" s="29"/>
      <c r="G36" s="29"/>
      <c r="H36" s="18" t="str">
        <f aca="false">IF(AND(F36="",G36=""),"",N(G36)-N(F36))</f>
        <v/>
      </c>
      <c r="I36" s="30"/>
      <c r="J36" s="31"/>
      <c r="K36" s="21" t="str">
        <f aca="false">IF(H36="","",H36*N(J36))</f>
        <v/>
      </c>
      <c r="L36" s="27"/>
    </row>
    <row r="37" customFormat="false" ht="15" hidden="false" customHeight="false" outlineLevel="0" collapsed="false">
      <c r="A37" s="27"/>
      <c r="B37" s="27"/>
      <c r="C37" s="27"/>
      <c r="D37" s="27"/>
      <c r="E37" s="27"/>
      <c r="F37" s="29"/>
      <c r="G37" s="29"/>
      <c r="H37" s="18" t="str">
        <f aca="false">IF(AND(F37="",G37=""),"",N(G37)-N(F37))</f>
        <v/>
      </c>
      <c r="I37" s="30"/>
      <c r="J37" s="31"/>
      <c r="K37" s="21" t="str">
        <f aca="false">IF(H37="","",H37*N(J37))</f>
        <v/>
      </c>
      <c r="L37" s="27"/>
    </row>
    <row r="38" customFormat="false" ht="15" hidden="false" customHeight="false" outlineLevel="0" collapsed="false">
      <c r="A38" s="27"/>
      <c r="B38" s="27"/>
      <c r="C38" s="27"/>
      <c r="D38" s="27"/>
      <c r="E38" s="27"/>
      <c r="F38" s="29"/>
      <c r="G38" s="29"/>
      <c r="H38" s="18" t="str">
        <f aca="false">IF(AND(F38="",G38=""),"",N(G38)-N(F38))</f>
        <v/>
      </c>
      <c r="I38" s="30"/>
      <c r="J38" s="31"/>
      <c r="K38" s="21" t="str">
        <f aca="false">IF(H38="","",H38*N(J38))</f>
        <v/>
      </c>
      <c r="L38" s="27"/>
    </row>
    <row r="39" customFormat="false" ht="15" hidden="false" customHeight="false" outlineLevel="0" collapsed="false">
      <c r="A39" s="27"/>
      <c r="B39" s="27"/>
      <c r="C39" s="27"/>
      <c r="D39" s="27"/>
      <c r="E39" s="27"/>
      <c r="F39" s="29"/>
      <c r="G39" s="29"/>
      <c r="H39" s="18" t="str">
        <f aca="false">IF(AND(F39="",G39=""),"",N(G39)-N(F39))</f>
        <v/>
      </c>
      <c r="I39" s="30"/>
      <c r="J39" s="31"/>
      <c r="K39" s="21" t="str">
        <f aca="false">IF(H39="","",H39*N(J39))</f>
        <v/>
      </c>
      <c r="L39" s="27"/>
    </row>
    <row r="40" customFormat="false" ht="15" hidden="false" customHeight="false" outlineLevel="0" collapsed="false">
      <c r="A40" s="27"/>
      <c r="B40" s="27"/>
      <c r="C40" s="27"/>
      <c r="D40" s="27"/>
      <c r="E40" s="27"/>
      <c r="F40" s="29"/>
      <c r="G40" s="29"/>
      <c r="H40" s="18" t="str">
        <f aca="false">IF(AND(F40="",G40=""),"",N(G40)-N(F40))</f>
        <v/>
      </c>
      <c r="I40" s="30"/>
      <c r="J40" s="31"/>
      <c r="K40" s="21" t="str">
        <f aca="false">IF(H40="","",H40*N(J40))</f>
        <v/>
      </c>
      <c r="L40" s="27"/>
    </row>
    <row r="41" customFormat="false" ht="15" hidden="false" customHeight="false" outlineLevel="0" collapsed="false">
      <c r="A41" s="27"/>
      <c r="B41" s="27"/>
      <c r="C41" s="27"/>
      <c r="D41" s="27"/>
      <c r="E41" s="27"/>
      <c r="F41" s="29"/>
      <c r="G41" s="29"/>
      <c r="H41" s="18" t="str">
        <f aca="false">IF(AND(F41="",G41=""),"",N(G41)-N(F41))</f>
        <v/>
      </c>
      <c r="I41" s="30"/>
      <c r="J41" s="31"/>
      <c r="K41" s="21" t="str">
        <f aca="false">IF(H41="","",H41*N(J41))</f>
        <v/>
      </c>
      <c r="L41" s="27"/>
    </row>
    <row r="42" customFormat="false" ht="15" hidden="false" customHeight="false" outlineLevel="0" collapsed="false">
      <c r="A42" s="27"/>
      <c r="B42" s="27"/>
      <c r="C42" s="27"/>
      <c r="D42" s="27"/>
      <c r="E42" s="27"/>
      <c r="F42" s="29"/>
      <c r="G42" s="29"/>
      <c r="H42" s="18" t="str">
        <f aca="false">IF(AND(F42="",G42=""),"",N(G42)-N(F42))</f>
        <v/>
      </c>
      <c r="I42" s="30"/>
      <c r="J42" s="31"/>
      <c r="K42" s="21" t="str">
        <f aca="false">IF(H42="","",H42*N(J42))</f>
        <v/>
      </c>
      <c r="L42" s="27"/>
    </row>
    <row r="43" customFormat="false" ht="15" hidden="false" customHeight="false" outlineLevel="0" collapsed="false">
      <c r="A43" s="27"/>
      <c r="B43" s="27"/>
      <c r="C43" s="27"/>
      <c r="D43" s="27"/>
      <c r="E43" s="27"/>
      <c r="F43" s="29"/>
      <c r="G43" s="29"/>
      <c r="H43" s="18" t="str">
        <f aca="false">IF(AND(F43="",G43=""),"",N(G43)-N(F43))</f>
        <v/>
      </c>
      <c r="I43" s="30"/>
      <c r="J43" s="31"/>
      <c r="K43" s="21" t="str">
        <f aca="false">IF(H43="","",H43*N(J43))</f>
        <v/>
      </c>
      <c r="L43" s="27"/>
    </row>
    <row r="44" customFormat="false" ht="15" hidden="false" customHeight="false" outlineLevel="0" collapsed="false">
      <c r="A44" s="27"/>
      <c r="B44" s="27"/>
      <c r="C44" s="27"/>
      <c r="D44" s="27"/>
      <c r="E44" s="27"/>
      <c r="F44" s="29"/>
      <c r="G44" s="29"/>
      <c r="H44" s="18" t="str">
        <f aca="false">IF(AND(F44="",G44=""),"",N(G44)-N(F44))</f>
        <v/>
      </c>
      <c r="I44" s="30"/>
      <c r="J44" s="31"/>
      <c r="K44" s="21" t="str">
        <f aca="false">IF(H44="","",H44*N(J44))</f>
        <v/>
      </c>
      <c r="L44" s="27"/>
    </row>
    <row r="45" customFormat="false" ht="15" hidden="false" customHeight="false" outlineLevel="0" collapsed="false">
      <c r="A45" s="27"/>
      <c r="B45" s="27"/>
      <c r="C45" s="27"/>
      <c r="D45" s="27"/>
      <c r="E45" s="27"/>
      <c r="F45" s="29"/>
      <c r="G45" s="29"/>
      <c r="H45" s="18" t="str">
        <f aca="false">IF(AND(F45="",G45=""),"",N(G45)-N(F45))</f>
        <v/>
      </c>
      <c r="I45" s="30"/>
      <c r="J45" s="31"/>
      <c r="K45" s="21" t="str">
        <f aca="false">IF(H45="","",H45*N(J45))</f>
        <v/>
      </c>
      <c r="L45" s="27"/>
    </row>
    <row r="46" customFormat="false" ht="15" hidden="false" customHeight="false" outlineLevel="0" collapsed="false">
      <c r="A46" s="27"/>
      <c r="B46" s="27"/>
      <c r="C46" s="27"/>
      <c r="D46" s="27"/>
      <c r="E46" s="27"/>
      <c r="F46" s="29"/>
      <c r="G46" s="29"/>
      <c r="H46" s="18" t="str">
        <f aca="false">IF(AND(F46="",G46=""),"",N(G46)-N(F46))</f>
        <v/>
      </c>
      <c r="I46" s="30"/>
      <c r="J46" s="31"/>
      <c r="K46" s="21" t="str">
        <f aca="false">IF(H46="","",H46*N(J46))</f>
        <v/>
      </c>
      <c r="L46" s="27"/>
    </row>
    <row r="47" customFormat="false" ht="15" hidden="false" customHeight="false" outlineLevel="0" collapsed="false">
      <c r="A47" s="27"/>
      <c r="B47" s="27"/>
      <c r="C47" s="27"/>
      <c r="D47" s="27"/>
      <c r="E47" s="27"/>
      <c r="F47" s="29"/>
      <c r="G47" s="29"/>
      <c r="H47" s="18" t="str">
        <f aca="false">IF(AND(F47="",G47=""),"",N(G47)-N(F47))</f>
        <v/>
      </c>
      <c r="I47" s="30"/>
      <c r="J47" s="31"/>
      <c r="K47" s="21" t="str">
        <f aca="false">IF(H47="","",H47*N(J47))</f>
        <v/>
      </c>
      <c r="L47" s="27"/>
    </row>
    <row r="48" customFormat="false" ht="15" hidden="false" customHeight="false" outlineLevel="0" collapsed="false">
      <c r="A48" s="27"/>
      <c r="B48" s="27"/>
      <c r="C48" s="27"/>
      <c r="D48" s="27"/>
      <c r="E48" s="27"/>
      <c r="F48" s="29"/>
      <c r="G48" s="29"/>
      <c r="H48" s="18" t="str">
        <f aca="false">IF(AND(F48="",G48=""),"",N(G48)-N(F48))</f>
        <v/>
      </c>
      <c r="I48" s="30"/>
      <c r="J48" s="31"/>
      <c r="K48" s="21" t="str">
        <f aca="false">IF(H48="","",H48*N(J48))</f>
        <v/>
      </c>
      <c r="L48" s="27"/>
    </row>
    <row r="49" customFormat="false" ht="15" hidden="false" customHeight="false" outlineLevel="0" collapsed="false">
      <c r="A49" s="27"/>
      <c r="B49" s="27"/>
      <c r="C49" s="27"/>
      <c r="D49" s="27"/>
      <c r="E49" s="27"/>
      <c r="F49" s="29"/>
      <c r="G49" s="29"/>
      <c r="H49" s="18" t="str">
        <f aca="false">IF(AND(F49="",G49=""),"",N(G49)-N(F49))</f>
        <v/>
      </c>
      <c r="I49" s="30"/>
      <c r="J49" s="31"/>
      <c r="K49" s="21" t="str">
        <f aca="false">IF(H49="","",H49*N(J49))</f>
        <v/>
      </c>
      <c r="L49" s="27"/>
    </row>
    <row r="50" customFormat="false" ht="15" hidden="false" customHeight="false" outlineLevel="0" collapsed="false">
      <c r="A50" s="27"/>
      <c r="B50" s="27"/>
      <c r="C50" s="27"/>
      <c r="D50" s="27"/>
      <c r="E50" s="27"/>
      <c r="F50" s="29"/>
      <c r="G50" s="29"/>
      <c r="H50" s="18" t="str">
        <f aca="false">IF(AND(F50="",G50=""),"",N(G50)-N(F50))</f>
        <v/>
      </c>
      <c r="I50" s="30"/>
      <c r="J50" s="31"/>
      <c r="K50" s="21" t="str">
        <f aca="false">IF(H50="","",H50*N(J50))</f>
        <v/>
      </c>
      <c r="L50" s="27"/>
    </row>
    <row r="51" customFormat="false" ht="15" hidden="false" customHeight="false" outlineLevel="0" collapsed="false">
      <c r="A51" s="27"/>
      <c r="B51" s="27"/>
      <c r="C51" s="27"/>
      <c r="D51" s="27"/>
      <c r="E51" s="27"/>
      <c r="F51" s="29"/>
      <c r="G51" s="29"/>
      <c r="H51" s="18" t="str">
        <f aca="false">IF(AND(F51="",G51=""),"",N(G51)-N(F51))</f>
        <v/>
      </c>
      <c r="I51" s="30"/>
      <c r="J51" s="31"/>
      <c r="K51" s="21" t="str">
        <f aca="false">IF(H51="","",H51*N(J51))</f>
        <v/>
      </c>
      <c r="L51" s="27"/>
    </row>
    <row r="52" customFormat="false" ht="15" hidden="false" customHeight="false" outlineLevel="0" collapsed="false">
      <c r="A52" s="27"/>
      <c r="B52" s="27"/>
      <c r="C52" s="27"/>
      <c r="D52" s="27"/>
      <c r="E52" s="27"/>
      <c r="F52" s="29"/>
      <c r="G52" s="29"/>
      <c r="H52" s="18" t="str">
        <f aca="false">IF(AND(F52="",G52=""),"",N(G52)-N(F52))</f>
        <v/>
      </c>
      <c r="I52" s="30"/>
      <c r="J52" s="31"/>
      <c r="K52" s="21" t="str">
        <f aca="false">IF(H52="","",H52*N(J52))</f>
        <v/>
      </c>
      <c r="L52" s="27"/>
    </row>
    <row r="53" customFormat="false" ht="15" hidden="false" customHeight="false" outlineLevel="0" collapsed="false">
      <c r="A53" s="27"/>
      <c r="B53" s="27"/>
      <c r="C53" s="27"/>
      <c r="D53" s="27"/>
      <c r="E53" s="27"/>
      <c r="F53" s="29"/>
      <c r="G53" s="29"/>
      <c r="H53" s="18" t="str">
        <f aca="false">IF(AND(F53="",G53=""),"",N(G53)-N(F53))</f>
        <v/>
      </c>
      <c r="I53" s="30"/>
      <c r="J53" s="31"/>
      <c r="K53" s="21" t="str">
        <f aca="false">IF(H53="","",H53*N(J53))</f>
        <v/>
      </c>
      <c r="L53" s="27"/>
    </row>
    <row r="54" customFormat="false" ht="15" hidden="false" customHeight="false" outlineLevel="0" collapsed="false">
      <c r="A54" s="27"/>
      <c r="B54" s="27"/>
      <c r="C54" s="27"/>
      <c r="D54" s="27"/>
      <c r="E54" s="27"/>
      <c r="F54" s="29"/>
      <c r="G54" s="29"/>
      <c r="H54" s="18" t="str">
        <f aca="false">IF(AND(F54="",G54=""),"",N(G54)-N(F54))</f>
        <v/>
      </c>
      <c r="I54" s="30"/>
      <c r="J54" s="31"/>
      <c r="K54" s="21" t="str">
        <f aca="false">IF(H54="","",H54*N(J54))</f>
        <v/>
      </c>
      <c r="L54" s="27"/>
    </row>
    <row r="55" customFormat="false" ht="15" hidden="false" customHeight="false" outlineLevel="0" collapsed="false">
      <c r="A55" s="27"/>
      <c r="B55" s="27"/>
      <c r="C55" s="27"/>
      <c r="D55" s="27"/>
      <c r="E55" s="27"/>
      <c r="F55" s="29"/>
      <c r="G55" s="29"/>
      <c r="H55" s="18" t="str">
        <f aca="false">IF(AND(F55="",G55=""),"",N(G55)-N(F55))</f>
        <v/>
      </c>
      <c r="I55" s="30"/>
      <c r="J55" s="31"/>
      <c r="K55" s="21" t="str">
        <f aca="false">IF(H55="","",H55*N(J55))</f>
        <v/>
      </c>
      <c r="L55" s="27"/>
    </row>
    <row r="56" customFormat="false" ht="15" hidden="false" customHeight="false" outlineLevel="0" collapsed="false">
      <c r="A56" s="27"/>
      <c r="B56" s="27"/>
      <c r="C56" s="27"/>
      <c r="D56" s="27"/>
      <c r="E56" s="27"/>
      <c r="F56" s="29"/>
      <c r="G56" s="29"/>
      <c r="H56" s="18" t="str">
        <f aca="false">IF(AND(F56="",G56=""),"",N(G56)-N(F56))</f>
        <v/>
      </c>
      <c r="I56" s="30"/>
      <c r="J56" s="31"/>
      <c r="K56" s="21" t="str">
        <f aca="false">IF(H56="","",H56*N(J56))</f>
        <v/>
      </c>
      <c r="L56" s="27"/>
    </row>
    <row r="57" customFormat="false" ht="15" hidden="false" customHeight="false" outlineLevel="0" collapsed="false">
      <c r="A57" s="27"/>
      <c r="B57" s="27"/>
      <c r="C57" s="27"/>
      <c r="D57" s="27"/>
      <c r="E57" s="27"/>
      <c r="F57" s="29"/>
      <c r="G57" s="29"/>
      <c r="H57" s="18" t="str">
        <f aca="false">IF(AND(F57="",G57=""),"",N(G57)-N(F57))</f>
        <v/>
      </c>
      <c r="I57" s="30"/>
      <c r="J57" s="31"/>
      <c r="K57" s="21" t="str">
        <f aca="false">IF(H57="","",H57*N(J57))</f>
        <v/>
      </c>
      <c r="L57" s="27"/>
    </row>
    <row r="58" customFormat="false" ht="15" hidden="false" customHeight="false" outlineLevel="0" collapsed="false">
      <c r="A58" s="27"/>
      <c r="B58" s="27"/>
      <c r="C58" s="27"/>
      <c r="D58" s="27"/>
      <c r="E58" s="27"/>
      <c r="F58" s="29"/>
      <c r="G58" s="29"/>
      <c r="H58" s="18" t="str">
        <f aca="false">IF(AND(F58="",G58=""),"",N(G58)-N(F58))</f>
        <v/>
      </c>
      <c r="I58" s="30"/>
      <c r="J58" s="31"/>
      <c r="K58" s="21" t="str">
        <f aca="false">IF(H58="","",H58*N(J58))</f>
        <v/>
      </c>
      <c r="L58" s="27"/>
    </row>
    <row r="59" customFormat="false" ht="15" hidden="false" customHeight="false" outlineLevel="0" collapsed="false">
      <c r="A59" s="27"/>
      <c r="B59" s="27"/>
      <c r="C59" s="27"/>
      <c r="D59" s="27"/>
      <c r="E59" s="27"/>
      <c r="F59" s="29"/>
      <c r="G59" s="29"/>
      <c r="H59" s="18" t="str">
        <f aca="false">IF(AND(F59="",G59=""),"",N(G59)-N(F59))</f>
        <v/>
      </c>
      <c r="I59" s="30"/>
      <c r="J59" s="31"/>
      <c r="K59" s="21" t="str">
        <f aca="false">IF(H59="","",H59*N(J59))</f>
        <v/>
      </c>
      <c r="L59" s="27"/>
    </row>
    <row r="60" customFormat="false" ht="15" hidden="false" customHeight="false" outlineLevel="0" collapsed="false">
      <c r="A60" s="27"/>
      <c r="B60" s="27"/>
      <c r="C60" s="27"/>
      <c r="D60" s="27"/>
      <c r="E60" s="27"/>
      <c r="F60" s="29"/>
      <c r="G60" s="29"/>
      <c r="H60" s="18" t="str">
        <f aca="false">IF(AND(F60="",G60=""),"",N(G60)-N(F60))</f>
        <v/>
      </c>
      <c r="I60" s="30"/>
      <c r="J60" s="31"/>
      <c r="K60" s="21" t="str">
        <f aca="false">IF(H60="","",H60*N(J60))</f>
        <v/>
      </c>
      <c r="L60" s="27"/>
    </row>
    <row r="61" customFormat="false" ht="15" hidden="false" customHeight="false" outlineLevel="0" collapsed="false">
      <c r="A61" s="27"/>
      <c r="B61" s="27"/>
      <c r="C61" s="27"/>
      <c r="D61" s="27"/>
      <c r="E61" s="27"/>
      <c r="F61" s="29"/>
      <c r="G61" s="29"/>
      <c r="H61" s="18" t="str">
        <f aca="false">IF(AND(F61="",G61=""),"",N(G61)-N(F61))</f>
        <v/>
      </c>
      <c r="I61" s="30"/>
      <c r="J61" s="31"/>
      <c r="K61" s="21" t="str">
        <f aca="false">IF(H61="","",H61*N(J61))</f>
        <v/>
      </c>
      <c r="L61" s="27"/>
    </row>
    <row r="62" customFormat="false" ht="19.5" hidden="false" customHeight="true" outlineLevel="0" collapsed="false">
      <c r="A62" s="22" t="s">
        <v>54</v>
      </c>
      <c r="B62" s="22"/>
      <c r="C62" s="22"/>
      <c r="D62" s="22"/>
      <c r="E62" s="22"/>
      <c r="F62" s="23" t="n">
        <f aca="false">SUM(F12:F61)</f>
        <v>169</v>
      </c>
      <c r="G62" s="23" t="n">
        <f aca="false">SUM(G12:G61)</f>
        <v>165</v>
      </c>
      <c r="H62" s="23" t="n">
        <f aca="false">SUM(H12:H61)</f>
        <v>-4</v>
      </c>
      <c r="I62" s="22"/>
      <c r="J62" s="22"/>
      <c r="K62" s="24" t="n">
        <f aca="false">SUM(K12:K61)</f>
        <v>-9</v>
      </c>
      <c r="L62" s="22"/>
    </row>
    <row r="64" customFormat="false" ht="15" hidden="false" customHeight="true" outlineLevel="0" collapsed="false">
      <c r="A64" s="25" t="s">
        <v>55</v>
      </c>
      <c r="B64" s="25"/>
      <c r="C64" s="25"/>
      <c r="D64" s="25"/>
      <c r="E64" s="25" t="s">
        <v>56</v>
      </c>
      <c r="F64" s="25"/>
      <c r="G64" s="25"/>
      <c r="H64" s="25"/>
      <c r="I64" s="25" t="s">
        <v>57</v>
      </c>
      <c r="J64" s="25"/>
      <c r="K64" s="25"/>
      <c r="L64" s="25"/>
    </row>
    <row r="65" customFormat="false" ht="25.5" hidden="false" customHeight="true" outlineLevel="0" collapsed="false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</row>
    <row r="66" customFormat="false" ht="25.5" hidden="false" customHeight="true" outlineLevel="0" collapsed="false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</row>
    <row r="68" customFormat="false" ht="15" hidden="false" customHeight="true" outlineLevel="0" collapsed="false">
      <c r="A68" s="15" t="s">
        <v>58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</sheetData>
  <mergeCells count="28">
    <mergeCell ref="A1:L1"/>
    <mergeCell ref="A2:L2"/>
    <mergeCell ref="B4:C4"/>
    <mergeCell ref="F4:G4"/>
    <mergeCell ref="I4:J4"/>
    <mergeCell ref="K4:L4"/>
    <mergeCell ref="B5:C5"/>
    <mergeCell ref="F5:G5"/>
    <mergeCell ref="I5:J5"/>
    <mergeCell ref="K5:L5"/>
    <mergeCell ref="B6:C6"/>
    <mergeCell ref="F6:G6"/>
    <mergeCell ref="I6:J6"/>
    <mergeCell ref="K6:L6"/>
    <mergeCell ref="B7:C7"/>
    <mergeCell ref="F7:G7"/>
    <mergeCell ref="I7:J7"/>
    <mergeCell ref="K7:L7"/>
    <mergeCell ref="I8:J8"/>
    <mergeCell ref="K8:L8"/>
    <mergeCell ref="A10:L10"/>
    <mergeCell ref="A64:D64"/>
    <mergeCell ref="E64:H64"/>
    <mergeCell ref="I64:L64"/>
    <mergeCell ref="A65:D66"/>
    <mergeCell ref="E65:H66"/>
    <mergeCell ref="I65:L66"/>
    <mergeCell ref="A68:L68"/>
  </mergeCells>
  <conditionalFormatting sqref="K7">
    <cfRule type="expression" priority="2" aboveAverage="0" equalAverage="0" bottom="0" percent="0" rank="0" text="" dxfId="0">
      <formula>$K$7&gt;0</formula>
    </cfRule>
  </conditionalFormatting>
  <conditionalFormatting sqref="K8">
    <cfRule type="expression" priority="3" aboveAverage="0" equalAverage="0" bottom="0" percent="0" rank="0" text="" dxfId="1">
      <formula>$K$8&gt;0</formula>
    </cfRule>
  </conditionalFormatting>
  <conditionalFormatting sqref="H12:H61">
    <cfRule type="expression" priority="4" aboveAverage="0" equalAverage="0" bottom="0" percent="0" rank="0" text="" dxfId="2">
      <formula>AND(ISNUMBER(H12),H12&lt;0)</formula>
    </cfRule>
    <cfRule type="expression" priority="5" aboveAverage="0" equalAverage="0" bottom="0" percent="0" rank="0" text="" dxfId="3">
      <formula>AND(ISNUMBER(H12),H12&gt;0)</formula>
    </cfRule>
    <cfRule type="expression" priority="6" aboveAverage="0" equalAverage="0" bottom="0" percent="0" rank="0" text="" dxfId="4">
      <formula>AND(ISNUMBER(H12),H12=0)</formula>
    </cfRule>
  </conditionalFormatting>
  <conditionalFormatting sqref="I12:I61">
    <cfRule type="expression" priority="7" aboveAverage="0" equalAverage="0" bottom="0" percent="0" rank="0" text="" dxfId="2">
      <formula>I12="Manquant"</formula>
    </cfRule>
    <cfRule type="expression" priority="8" aboveAverage="0" equalAverage="0" bottom="0" percent="0" rank="0" text="" dxfId="3">
      <formula>I12="Hors service"</formula>
    </cfRule>
  </conditionalFormatting>
  <dataValidations count="2">
    <dataValidation allowBlank="true" error="Choisissez un état dans la liste." errorStyle="stop" errorTitle="État" operator="between" showDropDown="false" showErrorMessage="false" showInputMessage="false" sqref="I12:I61" type="list">
      <formula1>"Bon état,À réparer,Hors service,Manquant"</formula1>
      <formula2>0</formula2>
    </dataValidation>
    <dataValidation allowBlank="true" error="Choisissez une catégorie dans la liste." errorStyle="stop" errorTitle="Catégorie" operator="between" showDropDown="false" showErrorMessage="false" showInputMessage="false" sqref="C12:C61" type="list">
      <formula1>"Outillage électroportatif,Outillage à main,Engin,Matériel de sécurité / EPI,Échafaudage / étaiement,Mesure / topographie,Consommable,Autre"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12"/>
    <col collapsed="false" customWidth="true" hidden="false" outlineLevel="0" max="6" min="6" style="0" width="20"/>
  </cols>
  <sheetData>
    <row r="1" customFormat="false" ht="30" hidden="false" customHeight="true" outlineLevel="0" collapsed="false">
      <c r="A1" s="5" t="s">
        <v>116</v>
      </c>
      <c r="B1" s="5"/>
      <c r="C1" s="5"/>
      <c r="D1" s="5"/>
      <c r="E1" s="5"/>
      <c r="F1" s="5"/>
    </row>
    <row r="3" customFormat="false" ht="24" hidden="false" customHeight="true" outlineLevel="0" collapsed="false">
      <c r="A3" s="15" t="s">
        <v>117</v>
      </c>
      <c r="B3" s="15"/>
      <c r="C3" s="15"/>
      <c r="D3" s="15"/>
      <c r="E3" s="15"/>
      <c r="F3" s="15"/>
    </row>
    <row r="4" customFormat="false" ht="15" hidden="false" customHeight="false" outlineLevel="0" collapsed="false">
      <c r="A4" s="14" t="s">
        <v>118</v>
      </c>
    </row>
    <row r="5" customFormat="false" ht="30" hidden="false" customHeight="true" outlineLevel="0" collapsed="false">
      <c r="A5" s="16" t="s">
        <v>50</v>
      </c>
      <c r="B5" s="16" t="s">
        <v>119</v>
      </c>
      <c r="C5" s="16" t="s">
        <v>52</v>
      </c>
    </row>
    <row r="6" customFormat="false" ht="18" hidden="false" customHeight="true" outlineLevel="0" collapsed="false">
      <c r="A6" s="32" t="s">
        <v>71</v>
      </c>
      <c r="B6" s="18" t="n">
        <f aca="false">COUNTIF('Fiche d''inventaire'!$I$12:$I$61,A6)</f>
        <v>0</v>
      </c>
      <c r="C6" s="33" t="n">
        <f aca="false">SUMIF('Fiche d''inventaire'!$I$12:$I$61,A6,'Fiche d''inventaire'!$K$12:$K$61)</f>
        <v>0</v>
      </c>
    </row>
    <row r="7" customFormat="false" ht="18" hidden="false" customHeight="true" outlineLevel="0" collapsed="false">
      <c r="A7" s="32" t="s">
        <v>80</v>
      </c>
      <c r="B7" s="18" t="n">
        <f aca="false">COUNTIF('Fiche d''inventaire'!$I$12:$I$61,A7)</f>
        <v>0</v>
      </c>
      <c r="C7" s="33" t="n">
        <f aca="false">SUMIF('Fiche d''inventaire'!$I$12:$I$61,A7,'Fiche d''inventaire'!$K$12:$K$61)</f>
        <v>0</v>
      </c>
    </row>
    <row r="8" customFormat="false" ht="18" hidden="false" customHeight="true" outlineLevel="0" collapsed="false">
      <c r="A8" s="32" t="s">
        <v>120</v>
      </c>
      <c r="B8" s="18" t="n">
        <f aca="false">COUNTIF('Fiche d''inventaire'!$I$12:$I$61,A8)</f>
        <v>0</v>
      </c>
      <c r="C8" s="33" t="n">
        <f aca="false">SUMIF('Fiche d''inventaire'!$I$12:$I$61,A8,'Fiche d''inventaire'!$K$12:$K$61)</f>
        <v>0</v>
      </c>
    </row>
    <row r="9" customFormat="false" ht="18" hidden="false" customHeight="true" outlineLevel="0" collapsed="false">
      <c r="A9" s="32" t="s">
        <v>107</v>
      </c>
      <c r="B9" s="18" t="n">
        <f aca="false">COUNTIF('Fiche d''inventaire'!$I$12:$I$61,A9)</f>
        <v>0</v>
      </c>
      <c r="C9" s="33" t="n">
        <f aca="false">SUMIF('Fiche d''inventaire'!$I$12:$I$61,A9,'Fiche d''inventaire'!$K$12:$K$61)</f>
        <v>0</v>
      </c>
    </row>
    <row r="10" customFormat="false" ht="15" hidden="false" customHeight="false" outlineLevel="0" collapsed="false">
      <c r="A10" s="34" t="s">
        <v>54</v>
      </c>
      <c r="B10" s="23" t="n">
        <f aca="false">SUM(B6:B9)</f>
        <v>0</v>
      </c>
      <c r="C10" s="35" t="n">
        <f aca="false">SUM(C6:C9)</f>
        <v>0</v>
      </c>
    </row>
    <row r="12" customFormat="false" ht="15" hidden="false" customHeight="false" outlineLevel="0" collapsed="false">
      <c r="A12" s="14" t="s">
        <v>121</v>
      </c>
    </row>
    <row r="13" customFormat="false" ht="30" hidden="false" customHeight="true" outlineLevel="0" collapsed="false">
      <c r="A13" s="16" t="s">
        <v>44</v>
      </c>
      <c r="B13" s="16" t="s">
        <v>122</v>
      </c>
      <c r="C13" s="16" t="s">
        <v>47</v>
      </c>
      <c r="D13" s="16" t="s">
        <v>48</v>
      </c>
      <c r="E13" s="16" t="s">
        <v>49</v>
      </c>
      <c r="F13" s="16" t="s">
        <v>52</v>
      </c>
    </row>
    <row r="14" customFormat="false" ht="18" hidden="false" customHeight="true" outlineLevel="0" collapsed="false">
      <c r="A14" s="32" t="s">
        <v>68</v>
      </c>
      <c r="B14" s="18" t="n">
        <f aca="false">COUNTIF('Fiche d''inventaire'!$C$12:$C$61,A14)</f>
        <v>0</v>
      </c>
      <c r="C14" s="18" t="n">
        <f aca="false">SUMIF('Fiche d''inventaire'!$C$12:$C$61,A14,'Fiche d''inventaire'!$F$12:$F$61)</f>
        <v>0</v>
      </c>
      <c r="D14" s="18" t="n">
        <f aca="false">SUMIF('Fiche d''inventaire'!$C$12:$C$61,A14,'Fiche d''inventaire'!$G$12:$G$61)</f>
        <v>0</v>
      </c>
      <c r="E14" s="18" t="n">
        <f aca="false">SUMIF('Fiche d''inventaire'!$C$12:$C$61,A14,'Fiche d''inventaire'!$H$12:$H$61)</f>
        <v>0</v>
      </c>
      <c r="F14" s="33" t="n">
        <f aca="false">SUMIF('Fiche d''inventaire'!$C$12:$C$61,A14,'Fiche d''inventaire'!$K$12:$K$61)</f>
        <v>0</v>
      </c>
    </row>
    <row r="15" customFormat="false" ht="18" hidden="false" customHeight="true" outlineLevel="0" collapsed="false">
      <c r="A15" s="32" t="s">
        <v>96</v>
      </c>
      <c r="B15" s="18" t="n">
        <f aca="false">COUNTIF('Fiche d''inventaire'!$C$12:$C$61,A15)</f>
        <v>0</v>
      </c>
      <c r="C15" s="18" t="n">
        <f aca="false">SUMIF('Fiche d''inventaire'!$C$12:$C$61,A15,'Fiche d''inventaire'!$F$12:$F$61)</f>
        <v>0</v>
      </c>
      <c r="D15" s="18" t="n">
        <f aca="false">SUMIF('Fiche d''inventaire'!$C$12:$C$61,A15,'Fiche d''inventaire'!$G$12:$G$61)</f>
        <v>0</v>
      </c>
      <c r="E15" s="18" t="n">
        <f aca="false">SUMIF('Fiche d''inventaire'!$C$12:$C$61,A15,'Fiche d''inventaire'!$H$12:$H$61)</f>
        <v>0</v>
      </c>
      <c r="F15" s="33" t="n">
        <f aca="false">SUMIF('Fiche d''inventaire'!$C$12:$C$61,A15,'Fiche d''inventaire'!$K$12:$K$61)</f>
        <v>0</v>
      </c>
    </row>
    <row r="16" customFormat="false" ht="18" hidden="false" customHeight="true" outlineLevel="0" collapsed="false">
      <c r="A16" s="32" t="s">
        <v>123</v>
      </c>
      <c r="B16" s="18" t="n">
        <f aca="false">COUNTIF('Fiche d''inventaire'!$C$12:$C$61,A16)</f>
        <v>0</v>
      </c>
      <c r="C16" s="18" t="n">
        <f aca="false">SUMIF('Fiche d''inventaire'!$C$12:$C$61,A16,'Fiche d''inventaire'!$F$12:$F$61)</f>
        <v>0</v>
      </c>
      <c r="D16" s="18" t="n">
        <f aca="false">SUMIF('Fiche d''inventaire'!$C$12:$C$61,A16,'Fiche d''inventaire'!$G$12:$G$61)</f>
        <v>0</v>
      </c>
      <c r="E16" s="18" t="n">
        <f aca="false">SUMIF('Fiche d''inventaire'!$C$12:$C$61,A16,'Fiche d''inventaire'!$H$12:$H$61)</f>
        <v>0</v>
      </c>
      <c r="F16" s="33" t="n">
        <f aca="false">SUMIF('Fiche d''inventaire'!$C$12:$C$61,A16,'Fiche d''inventaire'!$K$12:$K$61)</f>
        <v>0</v>
      </c>
    </row>
    <row r="17" customFormat="false" ht="18" hidden="false" customHeight="true" outlineLevel="0" collapsed="false">
      <c r="A17" s="32" t="s">
        <v>102</v>
      </c>
      <c r="B17" s="18" t="n">
        <f aca="false">COUNTIF('Fiche d''inventaire'!$C$12:$C$61,A17)</f>
        <v>0</v>
      </c>
      <c r="C17" s="18" t="n">
        <f aca="false">SUMIF('Fiche d''inventaire'!$C$12:$C$61,A17,'Fiche d''inventaire'!$F$12:$F$61)</f>
        <v>0</v>
      </c>
      <c r="D17" s="18" t="n">
        <f aca="false">SUMIF('Fiche d''inventaire'!$C$12:$C$61,A17,'Fiche d''inventaire'!$G$12:$G$61)</f>
        <v>0</v>
      </c>
      <c r="E17" s="18" t="n">
        <f aca="false">SUMIF('Fiche d''inventaire'!$C$12:$C$61,A17,'Fiche d''inventaire'!$H$12:$H$61)</f>
        <v>0</v>
      </c>
      <c r="F17" s="33" t="n">
        <f aca="false">SUMIF('Fiche d''inventaire'!$C$12:$C$61,A17,'Fiche d''inventaire'!$K$12:$K$61)</f>
        <v>0</v>
      </c>
    </row>
    <row r="18" customFormat="false" ht="18" hidden="false" customHeight="true" outlineLevel="0" collapsed="false">
      <c r="A18" s="32" t="s">
        <v>111</v>
      </c>
      <c r="B18" s="18" t="n">
        <f aca="false">COUNTIF('Fiche d''inventaire'!$C$12:$C$61,A18)</f>
        <v>0</v>
      </c>
      <c r="C18" s="18" t="n">
        <f aca="false">SUMIF('Fiche d''inventaire'!$C$12:$C$61,A18,'Fiche d''inventaire'!$F$12:$F$61)</f>
        <v>0</v>
      </c>
      <c r="D18" s="18" t="n">
        <f aca="false">SUMIF('Fiche d''inventaire'!$C$12:$C$61,A18,'Fiche d''inventaire'!$G$12:$G$61)</f>
        <v>0</v>
      </c>
      <c r="E18" s="18" t="n">
        <f aca="false">SUMIF('Fiche d''inventaire'!$C$12:$C$61,A18,'Fiche d''inventaire'!$H$12:$H$61)</f>
        <v>0</v>
      </c>
      <c r="F18" s="33" t="n">
        <f aca="false">SUMIF('Fiche d''inventaire'!$C$12:$C$61,A18,'Fiche d''inventaire'!$K$12:$K$61)</f>
        <v>0</v>
      </c>
    </row>
    <row r="19" customFormat="false" ht="18" hidden="false" customHeight="true" outlineLevel="0" collapsed="false">
      <c r="A19" s="32" t="s">
        <v>88</v>
      </c>
      <c r="B19" s="18" t="n">
        <f aca="false">COUNTIF('Fiche d''inventaire'!$C$12:$C$61,A19)</f>
        <v>0</v>
      </c>
      <c r="C19" s="18" t="n">
        <f aca="false">SUMIF('Fiche d''inventaire'!$C$12:$C$61,A19,'Fiche d''inventaire'!$F$12:$F$61)</f>
        <v>0</v>
      </c>
      <c r="D19" s="18" t="n">
        <f aca="false">SUMIF('Fiche d''inventaire'!$C$12:$C$61,A19,'Fiche d''inventaire'!$G$12:$G$61)</f>
        <v>0</v>
      </c>
      <c r="E19" s="18" t="n">
        <f aca="false">SUMIF('Fiche d''inventaire'!$C$12:$C$61,A19,'Fiche d''inventaire'!$H$12:$H$61)</f>
        <v>0</v>
      </c>
      <c r="F19" s="33" t="n">
        <f aca="false">SUMIF('Fiche d''inventaire'!$C$12:$C$61,A19,'Fiche d''inventaire'!$K$12:$K$61)</f>
        <v>0</v>
      </c>
    </row>
    <row r="20" customFormat="false" ht="18" hidden="false" customHeight="true" outlineLevel="0" collapsed="false">
      <c r="A20" s="32" t="s">
        <v>124</v>
      </c>
      <c r="B20" s="18" t="n">
        <f aca="false">COUNTIF('Fiche d''inventaire'!$C$12:$C$61,A20)</f>
        <v>0</v>
      </c>
      <c r="C20" s="18" t="n">
        <f aca="false">SUMIF('Fiche d''inventaire'!$C$12:$C$61,A20,'Fiche d''inventaire'!$F$12:$F$61)</f>
        <v>0</v>
      </c>
      <c r="D20" s="18" t="n">
        <f aca="false">SUMIF('Fiche d''inventaire'!$C$12:$C$61,A20,'Fiche d''inventaire'!$G$12:$G$61)</f>
        <v>0</v>
      </c>
      <c r="E20" s="18" t="n">
        <f aca="false">SUMIF('Fiche d''inventaire'!$C$12:$C$61,A20,'Fiche d''inventaire'!$H$12:$H$61)</f>
        <v>0</v>
      </c>
      <c r="F20" s="33" t="n">
        <f aca="false">SUMIF('Fiche d''inventaire'!$C$12:$C$61,A20,'Fiche d''inventaire'!$K$12:$K$61)</f>
        <v>0</v>
      </c>
    </row>
    <row r="21" customFormat="false" ht="18" hidden="false" customHeight="true" outlineLevel="0" collapsed="false">
      <c r="A21" s="32" t="s">
        <v>125</v>
      </c>
      <c r="B21" s="18" t="n">
        <f aca="false">COUNTIF('Fiche d''inventaire'!$C$12:$C$61,A21)</f>
        <v>0</v>
      </c>
      <c r="C21" s="18" t="n">
        <f aca="false">SUMIF('Fiche d''inventaire'!$C$12:$C$61,A21,'Fiche d''inventaire'!$F$12:$F$61)</f>
        <v>0</v>
      </c>
      <c r="D21" s="18" t="n">
        <f aca="false">SUMIF('Fiche d''inventaire'!$C$12:$C$61,A21,'Fiche d''inventaire'!$G$12:$G$61)</f>
        <v>0</v>
      </c>
      <c r="E21" s="18" t="n">
        <f aca="false">SUMIF('Fiche d''inventaire'!$C$12:$C$61,A21,'Fiche d''inventaire'!$H$12:$H$61)</f>
        <v>0</v>
      </c>
      <c r="F21" s="33" t="n">
        <f aca="false">SUMIF('Fiche d''inventaire'!$C$12:$C$61,A21,'Fiche d''inventaire'!$K$12:$K$61)</f>
        <v>0</v>
      </c>
    </row>
    <row r="22" customFormat="false" ht="15" hidden="false" customHeight="false" outlineLevel="0" collapsed="false">
      <c r="A22" s="34" t="s">
        <v>54</v>
      </c>
      <c r="B22" s="23" t="n">
        <f aca="false">SUM(B14:B21)</f>
        <v>0</v>
      </c>
      <c r="C22" s="23" t="n">
        <f aca="false">SUM(C14:C21)</f>
        <v>0</v>
      </c>
      <c r="D22" s="23" t="n">
        <f aca="false">SUM(D14:D21)</f>
        <v>0</v>
      </c>
      <c r="E22" s="23" t="n">
        <f aca="false">SUM(E14:E21)</f>
        <v>0</v>
      </c>
      <c r="F22" s="35" t="n">
        <f aca="false">SUM(F14:F21)</f>
        <v>0</v>
      </c>
    </row>
    <row r="24" customFormat="false" ht="15" hidden="false" customHeight="false" outlineLevel="0" collapsed="false">
      <c r="A24" s="14" t="s">
        <v>126</v>
      </c>
    </row>
    <row r="25" customFormat="false" ht="19.5" hidden="false" customHeight="true" outlineLevel="0" collapsed="false">
      <c r="A25" s="36" t="s">
        <v>29</v>
      </c>
      <c r="B25" s="11" t="n">
        <f aca="false">'Fiche d''inventaire'!K4</f>
        <v>0</v>
      </c>
    </row>
    <row r="26" customFormat="false" ht="19.5" hidden="false" customHeight="true" outlineLevel="0" collapsed="false">
      <c r="A26" s="36" t="s">
        <v>32</v>
      </c>
      <c r="B26" s="11" t="n">
        <f aca="false">'Fiche d''inventaire'!K5</f>
        <v>0</v>
      </c>
    </row>
    <row r="27" customFormat="false" ht="19.5" hidden="false" customHeight="true" outlineLevel="0" collapsed="false">
      <c r="A27" s="36" t="s">
        <v>35</v>
      </c>
      <c r="B27" s="12" t="str">
        <f aca="false">'Fiche d''inventaire'!K6</f>
        <v/>
      </c>
    </row>
    <row r="28" customFormat="false" ht="19.5" hidden="false" customHeight="true" outlineLevel="0" collapsed="false">
      <c r="A28" s="36" t="s">
        <v>38</v>
      </c>
      <c r="B28" s="13" t="n">
        <f aca="false">'Fiche d''inventaire'!K7</f>
        <v>-0</v>
      </c>
    </row>
    <row r="29" customFormat="false" ht="19.5" hidden="false" customHeight="true" outlineLevel="0" collapsed="false">
      <c r="A29" s="36" t="s">
        <v>39</v>
      </c>
      <c r="B29" s="13" t="n">
        <f aca="false">'Fiche d''inventaire'!K8</f>
        <v>0</v>
      </c>
    </row>
    <row r="31" customFormat="false" ht="15" hidden="false" customHeight="false" outlineLevel="0" collapsed="false">
      <c r="A31" s="37" t="s">
        <v>24</v>
      </c>
      <c r="B31" s="37"/>
      <c r="C31" s="37"/>
      <c r="D31" s="37"/>
      <c r="E31" s="37"/>
      <c r="F31" s="37"/>
    </row>
  </sheetData>
  <mergeCells count="3">
    <mergeCell ref="A1:F1"/>
    <mergeCell ref="A3:F3"/>
    <mergeCell ref="A31:F31"/>
  </mergeCells>
  <conditionalFormatting sqref="A9:C9">
    <cfRule type="expression" priority="2" aboveAverage="0" equalAverage="0" bottom="0" percent="0" rank="0" text="" dxfId="2">
      <formula>$B9&gt;0</formula>
    </cfRule>
  </conditionalFormatting>
  <conditionalFormatting sqref="A8:C8">
    <cfRule type="expression" priority="3" aboveAverage="0" equalAverage="0" bottom="0" percent="0" rank="0" text="" dxfId="3">
      <formula>$B8&gt;0</formula>
    </cfRule>
  </conditionalFormatting>
  <conditionalFormatting sqref="E14:E22">
    <cfRule type="expression" priority="4" aboveAverage="0" equalAverage="0" bottom="0" percent="0" rank="0" text="" dxfId="2">
      <formula>AND(ISNUMBER(E14),E14&lt;0)</formula>
    </cfRule>
    <cfRule type="expression" priority="5" aboveAverage="0" equalAverage="0" bottom="0" percent="0" rank="0" text="" dxfId="3">
      <formula>AND(ISNUMBER(E14),E14&gt;0)</formula>
    </cfRule>
  </conditionalFormatting>
  <conditionalFormatting sqref="B28">
    <cfRule type="expression" priority="6" aboveAverage="0" equalAverage="0" bottom="0" percent="0" rank="0" text="" dxfId="0">
      <formula>$B$28&gt;0</formula>
    </cfRule>
  </conditionalFormatting>
  <printOptions headings="false" gridLines="false" gridLinesSet="true" horizontalCentered="fals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2026-09-21T06:12:02Z</dcterms:created>
  <dc:creator>openpyxl</dc:creator>
  <dc:description/>
  <dc:language>en-US</dc:language>
  <cp:lastModifiedBy/>
  <dcterms:modified xsi:type="dcterms:W3CDTF">2026-09-21T06:12:03Z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