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\Downloads\"/>
    </mc:Choice>
  </mc:AlternateContent>
  <xr:revisionPtr revIDLastSave="0" documentId="8_{2B171F32-F7BD-4117-ACAA-2CE95C3F655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Calculator" sheetId="2" r:id="rId1"/>
    <sheet name="Data" sheetId="1" state="hidden" r:id="rId2"/>
  </sheets>
  <definedNames>
    <definedName name="_xlnm._FilterDatabase" localSheetId="1" hidden="1">Data!$A$1:$H$287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2" l="1"/>
  <c r="B50" i="2"/>
  <c r="D16" i="2"/>
  <c r="E14" i="2"/>
  <c r="B296" i="1" s="1"/>
  <c r="C14" i="2"/>
  <c r="D192" i="1"/>
  <c r="H192" i="1" s="1"/>
  <c r="C287" i="1"/>
  <c r="B287" i="1"/>
  <c r="D215" i="1"/>
  <c r="H215" i="1" s="1"/>
  <c r="D216" i="1"/>
  <c r="H216" i="1" s="1"/>
  <c r="D187" i="1"/>
  <c r="H187" i="1" s="1"/>
  <c r="D169" i="1"/>
  <c r="H169" i="1" s="1"/>
  <c r="D65" i="1"/>
  <c r="H65" i="1" s="1"/>
  <c r="D200" i="1"/>
  <c r="H200" i="1" s="1"/>
  <c r="D146" i="1"/>
  <c r="H146" i="1" s="1"/>
  <c r="D217" i="1"/>
  <c r="H217" i="1" s="1"/>
  <c r="D218" i="1"/>
  <c r="H218" i="1" s="1"/>
  <c r="D219" i="1"/>
  <c r="H219" i="1" s="1"/>
  <c r="D154" i="1"/>
  <c r="H154" i="1" s="1"/>
  <c r="D220" i="1"/>
  <c r="H220" i="1" s="1"/>
  <c r="D130" i="1"/>
  <c r="H130" i="1" s="1"/>
  <c r="D184" i="1"/>
  <c r="H184" i="1" s="1"/>
  <c r="D202" i="1"/>
  <c r="H202" i="1" s="1"/>
  <c r="D25" i="1"/>
  <c r="H25" i="1" s="1"/>
  <c r="D148" i="1"/>
  <c r="H148" i="1" s="1"/>
  <c r="D159" i="1"/>
  <c r="H159" i="1" s="1"/>
  <c r="D64" i="1"/>
  <c r="H64" i="1" s="1"/>
  <c r="D221" i="1"/>
  <c r="H221" i="1" s="1"/>
  <c r="D8" i="1"/>
  <c r="H8" i="1" s="1"/>
  <c r="D222" i="1"/>
  <c r="H222" i="1" s="1"/>
  <c r="D77" i="1"/>
  <c r="H77" i="1" s="1"/>
  <c r="D223" i="1"/>
  <c r="H223" i="1" s="1"/>
  <c r="D127" i="1"/>
  <c r="H127" i="1" s="1"/>
  <c r="D224" i="1"/>
  <c r="H224" i="1" s="1"/>
  <c r="D21" i="1"/>
  <c r="H21" i="1" s="1"/>
  <c r="D164" i="1"/>
  <c r="H164" i="1" s="1"/>
  <c r="D29" i="1"/>
  <c r="H29" i="1" s="1"/>
  <c r="D20" i="1"/>
  <c r="H20" i="1" s="1"/>
  <c r="D171" i="1"/>
  <c r="H171" i="1" s="1"/>
  <c r="D225" i="1"/>
  <c r="H225" i="1" s="1"/>
  <c r="D226" i="1"/>
  <c r="H226" i="1" s="1"/>
  <c r="D211" i="1"/>
  <c r="H211" i="1" s="1"/>
  <c r="D227" i="1"/>
  <c r="H227" i="1" s="1"/>
  <c r="D90" i="1"/>
  <c r="H90" i="1" s="1"/>
  <c r="D228" i="1"/>
  <c r="H228" i="1" s="1"/>
  <c r="D229" i="1"/>
  <c r="H229" i="1" s="1"/>
  <c r="D163" i="1"/>
  <c r="H163" i="1" s="1"/>
  <c r="D198" i="1"/>
  <c r="H198" i="1" s="1"/>
  <c r="D160" i="1"/>
  <c r="H160" i="1" s="1"/>
  <c r="D230" i="1"/>
  <c r="H230" i="1" s="1"/>
  <c r="D231" i="1"/>
  <c r="H231" i="1" s="1"/>
  <c r="D116" i="1"/>
  <c r="H116" i="1" s="1"/>
  <c r="D232" i="1"/>
  <c r="H232" i="1" s="1"/>
  <c r="D59" i="1"/>
  <c r="H59" i="1" s="1"/>
  <c r="D233" i="1"/>
  <c r="H233" i="1" s="1"/>
  <c r="D118" i="1"/>
  <c r="H118" i="1" s="1"/>
  <c r="D136" i="1"/>
  <c r="H136" i="1" s="1"/>
  <c r="D88" i="1"/>
  <c r="H88" i="1" s="1"/>
  <c r="D234" i="1"/>
  <c r="H234" i="1" s="1"/>
  <c r="D235" i="1"/>
  <c r="H235" i="1" s="1"/>
  <c r="D141" i="1"/>
  <c r="H141" i="1" s="1"/>
  <c r="D147" i="1"/>
  <c r="H147" i="1" s="1"/>
  <c r="D168" i="1"/>
  <c r="H168" i="1" s="1"/>
  <c r="D83" i="1"/>
  <c r="H83" i="1" s="1"/>
  <c r="D236" i="1"/>
  <c r="H236" i="1" s="1"/>
  <c r="D117" i="1"/>
  <c r="H117" i="1" s="1"/>
  <c r="D237" i="1"/>
  <c r="H237" i="1" s="1"/>
  <c r="D69" i="1"/>
  <c r="H69" i="1" s="1"/>
  <c r="D175" i="1"/>
  <c r="H175" i="1" s="1"/>
  <c r="D86" i="1"/>
  <c r="H86" i="1" s="1"/>
  <c r="D28" i="1"/>
  <c r="H28" i="1" s="1"/>
  <c r="D238" i="1"/>
  <c r="H238" i="1" s="1"/>
  <c r="D239" i="1"/>
  <c r="H239" i="1" s="1"/>
  <c r="D182" i="1"/>
  <c r="H182" i="1" s="1"/>
  <c r="D240" i="1"/>
  <c r="H240" i="1" s="1"/>
  <c r="D241" i="1"/>
  <c r="H241" i="1" s="1"/>
  <c r="D121" i="1"/>
  <c r="H121" i="1" s="1"/>
  <c r="D152" i="1"/>
  <c r="H152" i="1" s="1"/>
  <c r="D34" i="1"/>
  <c r="H34" i="1" s="1"/>
  <c r="D52" i="1"/>
  <c r="H52" i="1" s="1"/>
  <c r="D188" i="1"/>
  <c r="H188" i="1" s="1"/>
  <c r="D242" i="1"/>
  <c r="H242" i="1" s="1"/>
  <c r="D10" i="1"/>
  <c r="H10" i="1" s="1"/>
  <c r="D132" i="1"/>
  <c r="H132" i="1" s="1"/>
  <c r="D212" i="1"/>
  <c r="H212" i="1" s="1"/>
  <c r="D128" i="1"/>
  <c r="H128" i="1" s="1"/>
  <c r="D243" i="1"/>
  <c r="H243" i="1" s="1"/>
  <c r="D55" i="1"/>
  <c r="H55" i="1" s="1"/>
  <c r="D244" i="1"/>
  <c r="H244" i="1" s="1"/>
  <c r="D245" i="1"/>
  <c r="H245" i="1" s="1"/>
  <c r="D11" i="1"/>
  <c r="H11" i="1" s="1"/>
  <c r="B294" i="1" s="1"/>
  <c r="D246" i="1"/>
  <c r="H246" i="1" s="1"/>
  <c r="D112" i="1"/>
  <c r="H112" i="1" s="1"/>
  <c r="D135" i="1"/>
  <c r="H135" i="1" s="1"/>
  <c r="D47" i="1"/>
  <c r="H47" i="1" s="1"/>
  <c r="D102" i="1"/>
  <c r="H102" i="1" s="1"/>
  <c r="D247" i="1"/>
  <c r="H247" i="1" s="1"/>
  <c r="D149" i="1"/>
  <c r="H149" i="1" s="1"/>
  <c r="D248" i="1"/>
  <c r="H248" i="1" s="1"/>
  <c r="D204" i="1"/>
  <c r="H204" i="1" s="1"/>
  <c r="D249" i="1"/>
  <c r="H249" i="1" s="1"/>
  <c r="D42" i="1"/>
  <c r="H42" i="1" s="1"/>
  <c r="D119" i="1"/>
  <c r="H119" i="1" s="1"/>
  <c r="D178" i="1"/>
  <c r="H178" i="1" s="1"/>
  <c r="D18" i="1"/>
  <c r="H18" i="1" s="1"/>
  <c r="D4" i="1"/>
  <c r="H4" i="1" s="1"/>
  <c r="B292" i="1" s="1"/>
  <c r="D2" i="1"/>
  <c r="H2" i="1" s="1"/>
  <c r="B291" i="1" s="1"/>
  <c r="D162" i="1"/>
  <c r="H162" i="1" s="1"/>
  <c r="D174" i="1"/>
  <c r="H174" i="1" s="1"/>
  <c r="D114" i="1"/>
  <c r="H114" i="1" s="1"/>
  <c r="D74" i="1"/>
  <c r="H74" i="1" s="1"/>
  <c r="D43" i="1"/>
  <c r="H43" i="1" s="1"/>
  <c r="D123" i="1"/>
  <c r="H123" i="1" s="1"/>
  <c r="D33" i="1"/>
  <c r="H33" i="1" s="1"/>
  <c r="D5" i="1"/>
  <c r="H5" i="1" s="1"/>
  <c r="D167" i="1"/>
  <c r="H167" i="1" s="1"/>
  <c r="D82" i="1"/>
  <c r="H82" i="1" s="1"/>
  <c r="D15" i="1"/>
  <c r="H15" i="1" s="1"/>
  <c r="D151" i="1"/>
  <c r="H151" i="1" s="1"/>
  <c r="D250" i="1"/>
  <c r="H250" i="1" s="1"/>
  <c r="D37" i="1"/>
  <c r="H37" i="1" s="1"/>
  <c r="D129" i="1"/>
  <c r="H129" i="1" s="1"/>
  <c r="D71" i="1"/>
  <c r="H71" i="1" s="1"/>
  <c r="D251" i="1"/>
  <c r="H251" i="1" s="1"/>
  <c r="D203" i="1"/>
  <c r="H203" i="1" s="1"/>
  <c r="D46" i="1"/>
  <c r="H46" i="1" s="1"/>
  <c r="D38" i="1"/>
  <c r="H38" i="1" s="1"/>
  <c r="D144" i="1"/>
  <c r="H144" i="1" s="1"/>
  <c r="D98" i="1"/>
  <c r="H98" i="1" s="1"/>
  <c r="D81" i="1"/>
  <c r="H81" i="1" s="1"/>
  <c r="D252" i="1"/>
  <c r="H252" i="1" s="1"/>
  <c r="D253" i="1"/>
  <c r="H253" i="1" s="1"/>
  <c r="D107" i="1"/>
  <c r="H107" i="1" s="1"/>
  <c r="D254" i="1"/>
  <c r="H254" i="1" s="1"/>
  <c r="D48" i="1"/>
  <c r="H48" i="1" s="1"/>
  <c r="D22" i="1"/>
  <c r="H22" i="1" s="1"/>
  <c r="D40" i="1"/>
  <c r="H40" i="1" s="1"/>
  <c r="D142" i="1"/>
  <c r="H142" i="1" s="1"/>
  <c r="D30" i="1"/>
  <c r="H30" i="1" s="1"/>
  <c r="D255" i="1"/>
  <c r="H255" i="1" s="1"/>
  <c r="D256" i="1"/>
  <c r="H256" i="1" s="1"/>
  <c r="D153" i="1"/>
  <c r="H153" i="1" s="1"/>
  <c r="D78" i="1"/>
  <c r="H78" i="1" s="1"/>
  <c r="D99" i="1"/>
  <c r="H99" i="1" s="1"/>
  <c r="D257" i="1"/>
  <c r="H257" i="1" s="1"/>
  <c r="D180" i="1"/>
  <c r="H180" i="1" s="1"/>
  <c r="D105" i="1"/>
  <c r="H105" i="1" s="1"/>
  <c r="D258" i="1"/>
  <c r="H258" i="1" s="1"/>
  <c r="D110" i="1"/>
  <c r="H110" i="1" s="1"/>
  <c r="D17" i="1"/>
  <c r="H17" i="1" s="1"/>
  <c r="D155" i="1"/>
  <c r="H155" i="1" s="1"/>
  <c r="D89" i="1"/>
  <c r="H89" i="1" s="1"/>
  <c r="D259" i="1"/>
  <c r="H259" i="1" s="1"/>
  <c r="D260" i="1"/>
  <c r="H260" i="1" s="1"/>
  <c r="D124" i="1"/>
  <c r="H124" i="1" s="1"/>
  <c r="D66" i="1"/>
  <c r="H66" i="1" s="1"/>
  <c r="D16" i="1"/>
  <c r="H16" i="1" s="1"/>
  <c r="D206" i="1"/>
  <c r="H206" i="1" s="1"/>
  <c r="D261" i="1"/>
  <c r="H261" i="1" s="1"/>
  <c r="D195" i="1"/>
  <c r="H195" i="1" s="1"/>
  <c r="D79" i="1"/>
  <c r="H79" i="1" s="1"/>
  <c r="D73" i="1"/>
  <c r="H73" i="1" s="1"/>
  <c r="D262" i="1"/>
  <c r="H262" i="1" s="1"/>
  <c r="D9" i="1"/>
  <c r="H9" i="1" s="1"/>
  <c r="D263" i="1"/>
  <c r="H263" i="1" s="1"/>
  <c r="D27" i="1"/>
  <c r="H27" i="1" s="1"/>
  <c r="D264" i="1"/>
  <c r="H264" i="1" s="1"/>
  <c r="D63" i="1"/>
  <c r="H63" i="1" s="1"/>
  <c r="D95" i="1"/>
  <c r="H95" i="1" s="1"/>
  <c r="D170" i="1"/>
  <c r="H170" i="1" s="1"/>
  <c r="D80" i="1"/>
  <c r="H80" i="1" s="1"/>
  <c r="D97" i="1"/>
  <c r="H97" i="1" s="1"/>
  <c r="D173" i="1"/>
  <c r="H173" i="1" s="1"/>
  <c r="D133" i="1"/>
  <c r="H133" i="1" s="1"/>
  <c r="D265" i="1"/>
  <c r="H265" i="1" s="1"/>
  <c r="D213" i="1"/>
  <c r="H213" i="1" s="1"/>
  <c r="D266" i="1"/>
  <c r="H266" i="1" s="1"/>
  <c r="D56" i="1"/>
  <c r="H56" i="1" s="1"/>
  <c r="D267" i="1"/>
  <c r="H267" i="1" s="1"/>
  <c r="D179" i="1"/>
  <c r="H179" i="1" s="1"/>
  <c r="D113" i="1"/>
  <c r="H113" i="1" s="1"/>
  <c r="D268" i="1"/>
  <c r="H268" i="1" s="1"/>
  <c r="D103" i="1"/>
  <c r="H103" i="1" s="1"/>
  <c r="D269" i="1"/>
  <c r="H269" i="1" s="1"/>
  <c r="D134" i="1"/>
  <c r="H134" i="1" s="1"/>
  <c r="D44" i="1"/>
  <c r="H44" i="1" s="1"/>
  <c r="D205" i="1"/>
  <c r="H205" i="1" s="1"/>
  <c r="D176" i="1"/>
  <c r="H176" i="1" s="1"/>
  <c r="D270" i="1"/>
  <c r="H270" i="1" s="1"/>
  <c r="D75" i="1"/>
  <c r="H75" i="1" s="1"/>
  <c r="D271" i="1"/>
  <c r="H271" i="1" s="1"/>
  <c r="D96" i="1"/>
  <c r="H96" i="1" s="1"/>
  <c r="D272" i="1"/>
  <c r="H272" i="1" s="1"/>
  <c r="D156" i="1"/>
  <c r="H156" i="1" s="1"/>
  <c r="D273" i="1"/>
  <c r="H273" i="1" s="1"/>
  <c r="D186" i="1"/>
  <c r="H186" i="1" s="1"/>
  <c r="D100" i="1"/>
  <c r="H100" i="1" s="1"/>
  <c r="D137" i="1"/>
  <c r="H137" i="1" s="1"/>
  <c r="D67" i="1"/>
  <c r="H67" i="1" s="1"/>
  <c r="D274" i="1"/>
  <c r="H274" i="1" s="1"/>
  <c r="D50" i="1"/>
  <c r="H50" i="1" s="1"/>
  <c r="D275" i="1"/>
  <c r="H275" i="1" s="1"/>
  <c r="D45" i="1"/>
  <c r="H45" i="1" s="1"/>
  <c r="D31" i="1"/>
  <c r="H31" i="1" s="1"/>
  <c r="D185" i="1"/>
  <c r="H185" i="1" s="1"/>
  <c r="D276" i="1"/>
  <c r="H276" i="1" s="1"/>
  <c r="D214" i="1"/>
  <c r="H214" i="1" s="1"/>
  <c r="D131" i="1"/>
  <c r="H131" i="1" s="1"/>
  <c r="D181" i="1"/>
  <c r="H181" i="1" s="1"/>
  <c r="D106" i="1"/>
  <c r="H106" i="1" s="1"/>
  <c r="D72" i="1"/>
  <c r="H72" i="1" s="1"/>
  <c r="D190" i="1"/>
  <c r="H190" i="1" s="1"/>
  <c r="D57" i="1"/>
  <c r="H57" i="1" s="1"/>
  <c r="D101" i="1"/>
  <c r="H101" i="1" s="1"/>
  <c r="D277" i="1"/>
  <c r="H277" i="1" s="1"/>
  <c r="D60" i="1"/>
  <c r="H60" i="1" s="1"/>
  <c r="D278" i="1"/>
  <c r="H278" i="1" s="1"/>
  <c r="D91" i="1"/>
  <c r="H91" i="1" s="1"/>
  <c r="D93" i="1"/>
  <c r="H93" i="1" s="1"/>
  <c r="D12" i="1"/>
  <c r="H12" i="1" s="1"/>
  <c r="D53" i="1"/>
  <c r="H53" i="1" s="1"/>
  <c r="D125" i="1"/>
  <c r="H125" i="1" s="1"/>
  <c r="D207" i="1"/>
  <c r="H207" i="1" s="1"/>
  <c r="D165" i="1"/>
  <c r="H165" i="1" s="1"/>
  <c r="D58" i="1"/>
  <c r="H58" i="1" s="1"/>
  <c r="D51" i="1"/>
  <c r="H51" i="1" s="1"/>
  <c r="D139" i="1"/>
  <c r="H139" i="1" s="1"/>
  <c r="D145" i="1"/>
  <c r="H145" i="1" s="1"/>
  <c r="D140" i="1"/>
  <c r="H140" i="1" s="1"/>
  <c r="D23" i="1"/>
  <c r="H23" i="1" s="1"/>
  <c r="D150" i="1"/>
  <c r="H150" i="1" s="1"/>
  <c r="D41" i="1"/>
  <c r="H41" i="1" s="1"/>
  <c r="D39" i="1"/>
  <c r="H39" i="1" s="1"/>
  <c r="D19" i="1"/>
  <c r="H19" i="1" s="1"/>
  <c r="D62" i="1"/>
  <c r="H62" i="1" s="1"/>
  <c r="D6" i="1"/>
  <c r="H6" i="1" s="1"/>
  <c r="B293" i="1" s="1"/>
  <c r="D87" i="1"/>
  <c r="H87" i="1" s="1"/>
  <c r="D7" i="1"/>
  <c r="H7" i="1" s="1"/>
  <c r="D109" i="1"/>
  <c r="H109" i="1" s="1"/>
  <c r="D189" i="1"/>
  <c r="H189" i="1" s="1"/>
  <c r="D94" i="1"/>
  <c r="H94" i="1" s="1"/>
  <c r="D85" i="1"/>
  <c r="H85" i="1" s="1"/>
  <c r="D196" i="1"/>
  <c r="H196" i="1" s="1"/>
  <c r="D166" i="1"/>
  <c r="H166" i="1" s="1"/>
  <c r="D32" i="1"/>
  <c r="H32" i="1" s="1"/>
  <c r="D14" i="1"/>
  <c r="H14" i="1" s="1"/>
  <c r="D157" i="1"/>
  <c r="H157" i="1" s="1"/>
  <c r="D172" i="1"/>
  <c r="H172" i="1" s="1"/>
  <c r="D35" i="1"/>
  <c r="H35" i="1" s="1"/>
  <c r="D201" i="1"/>
  <c r="H201" i="1" s="1"/>
  <c r="D279" i="1"/>
  <c r="H279" i="1" s="1"/>
  <c r="D70" i="1"/>
  <c r="H70" i="1" s="1"/>
  <c r="D280" i="1"/>
  <c r="H280" i="1" s="1"/>
  <c r="D177" i="1"/>
  <c r="H177" i="1" s="1"/>
  <c r="D281" i="1"/>
  <c r="H281" i="1" s="1"/>
  <c r="D197" i="1"/>
  <c r="H197" i="1" s="1"/>
  <c r="D199" i="1"/>
  <c r="H199" i="1" s="1"/>
  <c r="D61" i="1"/>
  <c r="H61" i="1" s="1"/>
  <c r="D104" i="1"/>
  <c r="H104" i="1" s="1"/>
  <c r="D143" i="1"/>
  <c r="H143" i="1" s="1"/>
  <c r="D193" i="1"/>
  <c r="H193" i="1" s="1"/>
  <c r="D194" i="1"/>
  <c r="H194" i="1" s="1"/>
  <c r="D126" i="1"/>
  <c r="H126" i="1" s="1"/>
  <c r="D282" i="1"/>
  <c r="H282" i="1" s="1"/>
  <c r="D209" i="1"/>
  <c r="H209" i="1" s="1"/>
  <c r="D191" i="1"/>
  <c r="H191" i="1" s="1"/>
  <c r="D68" i="1"/>
  <c r="H68" i="1" s="1"/>
  <c r="D210" i="1"/>
  <c r="H210" i="1" s="1"/>
  <c r="D49" i="1"/>
  <c r="H49" i="1" s="1"/>
  <c r="D120" i="1"/>
  <c r="H120" i="1" s="1"/>
  <c r="D122" i="1"/>
  <c r="H122" i="1" s="1"/>
  <c r="D208" i="1"/>
  <c r="H208" i="1" s="1"/>
  <c r="D3" i="1"/>
  <c r="H3" i="1" s="1"/>
  <c r="D158" i="1"/>
  <c r="H158" i="1" s="1"/>
  <c r="D283" i="1"/>
  <c r="H283" i="1" s="1"/>
  <c r="D84" i="1"/>
  <c r="H84" i="1" s="1"/>
  <c r="D138" i="1"/>
  <c r="H138" i="1" s="1"/>
  <c r="D76" i="1"/>
  <c r="H76" i="1" s="1"/>
  <c r="D284" i="1"/>
  <c r="H284" i="1" s="1"/>
  <c r="D92" i="1"/>
  <c r="H92" i="1" s="1"/>
  <c r="D24" i="1"/>
  <c r="H24" i="1" s="1"/>
  <c r="D285" i="1"/>
  <c r="H285" i="1" s="1"/>
  <c r="D13" i="1"/>
  <c r="H13" i="1" s="1"/>
  <c r="D54" i="1"/>
  <c r="H54" i="1" s="1"/>
  <c r="D108" i="1"/>
  <c r="H108" i="1" s="1"/>
  <c r="D36" i="1"/>
  <c r="H36" i="1" s="1"/>
  <c r="D26" i="1"/>
  <c r="H26" i="1" s="1"/>
  <c r="B295" i="1" s="1"/>
  <c r="D161" i="1"/>
  <c r="H161" i="1" s="1"/>
  <c r="D183" i="1"/>
  <c r="H183" i="1" s="1"/>
  <c r="D286" i="1"/>
  <c r="H286" i="1" s="1"/>
  <c r="D111" i="1"/>
  <c r="H111" i="1" s="1"/>
  <c r="D115" i="1"/>
  <c r="H115" i="1" s="1"/>
  <c r="F215" i="1" l="1"/>
  <c r="F216" i="1"/>
  <c r="F187" i="1"/>
  <c r="F169" i="1"/>
  <c r="F65" i="1"/>
  <c r="F200" i="1"/>
  <c r="F146" i="1"/>
  <c r="F217" i="1"/>
  <c r="F218" i="1"/>
  <c r="F219" i="1"/>
  <c r="F154" i="1"/>
  <c r="F220" i="1"/>
  <c r="F130" i="1"/>
  <c r="F184" i="1"/>
  <c r="F202" i="1"/>
  <c r="F25" i="1"/>
  <c r="F148" i="1"/>
  <c r="F159" i="1"/>
  <c r="F64" i="1"/>
  <c r="F221" i="1"/>
  <c r="F8" i="1"/>
  <c r="F222" i="1"/>
  <c r="F77" i="1"/>
  <c r="F223" i="1"/>
  <c r="F127" i="1"/>
  <c r="F224" i="1"/>
  <c r="F21" i="1"/>
  <c r="F164" i="1"/>
  <c r="F29" i="1"/>
  <c r="F20" i="1"/>
  <c r="F171" i="1"/>
  <c r="F225" i="1"/>
  <c r="F226" i="1"/>
  <c r="F211" i="1"/>
  <c r="F227" i="1"/>
  <c r="F90" i="1"/>
  <c r="F228" i="1"/>
  <c r="F229" i="1"/>
  <c r="F163" i="1"/>
  <c r="F198" i="1"/>
  <c r="F160" i="1"/>
  <c r="F230" i="1"/>
  <c r="F231" i="1"/>
  <c r="F116" i="1"/>
  <c r="F232" i="1"/>
  <c r="F59" i="1"/>
  <c r="F233" i="1"/>
  <c r="F118" i="1"/>
  <c r="F136" i="1"/>
  <c r="F88" i="1"/>
  <c r="F234" i="1"/>
  <c r="F235" i="1"/>
  <c r="F141" i="1"/>
  <c r="F147" i="1"/>
  <c r="F168" i="1"/>
  <c r="F83" i="1"/>
  <c r="F236" i="1"/>
  <c r="F117" i="1"/>
  <c r="F237" i="1"/>
  <c r="F69" i="1"/>
  <c r="F175" i="1"/>
  <c r="F86" i="1"/>
  <c r="F28" i="1"/>
  <c r="F238" i="1"/>
  <c r="F239" i="1"/>
  <c r="F182" i="1"/>
  <c r="F240" i="1"/>
  <c r="F241" i="1"/>
  <c r="F121" i="1"/>
  <c r="F152" i="1"/>
  <c r="F34" i="1"/>
  <c r="F52" i="1"/>
  <c r="F188" i="1"/>
  <c r="F242" i="1"/>
  <c r="F10" i="1"/>
  <c r="F132" i="1"/>
  <c r="F212" i="1"/>
  <c r="F128" i="1"/>
  <c r="F243" i="1"/>
  <c r="F55" i="1"/>
  <c r="F244" i="1"/>
  <c r="F245" i="1"/>
  <c r="F11" i="1"/>
  <c r="F246" i="1"/>
  <c r="F112" i="1"/>
  <c r="F135" i="1"/>
  <c r="F47" i="1"/>
  <c r="F102" i="1"/>
  <c r="F247" i="1"/>
  <c r="F149" i="1"/>
  <c r="F248" i="1"/>
  <c r="F204" i="1"/>
  <c r="F249" i="1"/>
  <c r="F42" i="1"/>
  <c r="F119" i="1"/>
  <c r="F178" i="1"/>
  <c r="F18" i="1"/>
  <c r="F4" i="1"/>
  <c r="F2" i="1"/>
  <c r="F162" i="1"/>
  <c r="F174" i="1"/>
  <c r="F114" i="1"/>
  <c r="F74" i="1"/>
  <c r="F43" i="1"/>
  <c r="F123" i="1"/>
  <c r="F33" i="1"/>
  <c r="F5" i="1"/>
  <c r="F167" i="1"/>
  <c r="F82" i="1"/>
  <c r="F15" i="1"/>
  <c r="F151" i="1"/>
  <c r="F250" i="1"/>
  <c r="F37" i="1"/>
  <c r="F129" i="1"/>
  <c r="F71" i="1"/>
  <c r="F251" i="1"/>
  <c r="F203" i="1"/>
  <c r="F46" i="1"/>
  <c r="F38" i="1"/>
  <c r="F144" i="1"/>
  <c r="F98" i="1"/>
  <c r="F81" i="1"/>
  <c r="F192" i="1"/>
  <c r="F252" i="1"/>
  <c r="F253" i="1"/>
  <c r="F107" i="1"/>
  <c r="F254" i="1"/>
  <c r="F48" i="1"/>
  <c r="F22" i="1"/>
  <c r="F40" i="1"/>
  <c r="F142" i="1"/>
  <c r="F30" i="1"/>
  <c r="F255" i="1"/>
  <c r="F256" i="1"/>
  <c r="F153" i="1"/>
  <c r="F78" i="1"/>
  <c r="F99" i="1"/>
  <c r="F257" i="1"/>
  <c r="F180" i="1"/>
  <c r="F105" i="1"/>
  <c r="F258" i="1"/>
  <c r="F110" i="1"/>
  <c r="F17" i="1"/>
  <c r="F155" i="1"/>
  <c r="F89" i="1"/>
  <c r="F259" i="1"/>
  <c r="F260" i="1"/>
  <c r="F124" i="1"/>
  <c r="F66" i="1"/>
  <c r="F16" i="1"/>
  <c r="F206" i="1"/>
  <c r="F261" i="1"/>
  <c r="F195" i="1"/>
  <c r="F79" i="1"/>
  <c r="F73" i="1"/>
  <c r="F262" i="1"/>
  <c r="F9" i="1"/>
  <c r="F263" i="1"/>
  <c r="F27" i="1"/>
  <c r="F264" i="1"/>
  <c r="F63" i="1"/>
  <c r="F95" i="1"/>
  <c r="F170" i="1"/>
  <c r="F80" i="1"/>
  <c r="F97" i="1"/>
  <c r="F173" i="1"/>
  <c r="F133" i="1"/>
  <c r="F265" i="1"/>
  <c r="F213" i="1"/>
  <c r="F266" i="1"/>
  <c r="F56" i="1"/>
  <c r="F267" i="1"/>
  <c r="F179" i="1"/>
  <c r="F113" i="1"/>
  <c r="F268" i="1"/>
  <c r="F103" i="1"/>
  <c r="F269" i="1"/>
  <c r="F134" i="1"/>
  <c r="F44" i="1"/>
  <c r="F205" i="1"/>
  <c r="F176" i="1"/>
  <c r="F270" i="1"/>
  <c r="F75" i="1"/>
  <c r="F271" i="1"/>
  <c r="F96" i="1"/>
  <c r="F272" i="1"/>
  <c r="F156" i="1"/>
  <c r="F273" i="1"/>
  <c r="F186" i="1"/>
  <c r="F100" i="1"/>
  <c r="F137" i="1"/>
  <c r="F67" i="1"/>
  <c r="F274" i="1"/>
  <c r="F50" i="1"/>
  <c r="F275" i="1"/>
  <c r="F45" i="1"/>
  <c r="F31" i="1"/>
  <c r="F185" i="1"/>
  <c r="F276" i="1"/>
  <c r="F214" i="1"/>
  <c r="F131" i="1"/>
  <c r="F181" i="1"/>
  <c r="F106" i="1"/>
  <c r="F72" i="1"/>
  <c r="F190" i="1"/>
  <c r="F57" i="1"/>
  <c r="F101" i="1"/>
  <c r="F277" i="1"/>
  <c r="F60" i="1"/>
  <c r="F278" i="1"/>
  <c r="F91" i="1"/>
  <c r="F93" i="1"/>
  <c r="F12" i="1"/>
  <c r="F53" i="1"/>
  <c r="F125" i="1"/>
  <c r="F207" i="1"/>
  <c r="F165" i="1"/>
  <c r="F58" i="1"/>
  <c r="F51" i="1"/>
  <c r="F139" i="1"/>
  <c r="F145" i="1"/>
  <c r="F140" i="1"/>
  <c r="F23" i="1"/>
  <c r="F150" i="1"/>
  <c r="F41" i="1"/>
  <c r="F39" i="1"/>
  <c r="F19" i="1"/>
  <c r="F62" i="1"/>
  <c r="F6" i="1"/>
  <c r="F87" i="1"/>
  <c r="F7" i="1"/>
  <c r="F109" i="1"/>
  <c r="F189" i="1"/>
  <c r="F94" i="1"/>
  <c r="F85" i="1"/>
  <c r="F196" i="1"/>
  <c r="F166" i="1"/>
  <c r="F32" i="1"/>
  <c r="F14" i="1"/>
  <c r="F157" i="1"/>
  <c r="F172" i="1"/>
  <c r="F35" i="1"/>
  <c r="F201" i="1"/>
  <c r="F279" i="1"/>
  <c r="F70" i="1"/>
  <c r="F280" i="1"/>
  <c r="F177" i="1"/>
  <c r="F281" i="1"/>
  <c r="F197" i="1"/>
  <c r="F199" i="1"/>
  <c r="F61" i="1"/>
  <c r="F104" i="1"/>
  <c r="F143" i="1"/>
  <c r="F193" i="1"/>
  <c r="F194" i="1"/>
  <c r="F126" i="1"/>
  <c r="F282" i="1"/>
  <c r="F209" i="1"/>
  <c r="F191" i="1"/>
  <c r="F68" i="1"/>
  <c r="F210" i="1"/>
  <c r="F49" i="1"/>
  <c r="F120" i="1"/>
  <c r="F122" i="1"/>
  <c r="F208" i="1"/>
  <c r="F3" i="1"/>
  <c r="F158" i="1"/>
  <c r="F283" i="1"/>
  <c r="F84" i="1"/>
  <c r="F138" i="1"/>
  <c r="F76" i="1"/>
  <c r="F284" i="1"/>
  <c r="F92" i="1"/>
  <c r="F24" i="1"/>
  <c r="F285" i="1"/>
  <c r="F13" i="1"/>
  <c r="F54" i="1"/>
  <c r="F108" i="1"/>
  <c r="F36" i="1"/>
  <c r="F26" i="1"/>
  <c r="F161" i="1"/>
  <c r="F183" i="1"/>
  <c r="F286" i="1"/>
  <c r="F111" i="1"/>
  <c r="F287" i="1"/>
  <c r="F115" i="1"/>
  <c r="E215" i="1"/>
  <c r="E216" i="1"/>
  <c r="E187" i="1"/>
  <c r="E169" i="1"/>
  <c r="E65" i="1"/>
  <c r="E200" i="1"/>
  <c r="E146" i="1"/>
  <c r="E217" i="1"/>
  <c r="E218" i="1"/>
  <c r="E219" i="1"/>
  <c r="E154" i="1"/>
  <c r="E220" i="1"/>
  <c r="E130" i="1"/>
  <c r="E184" i="1"/>
  <c r="E202" i="1"/>
  <c r="E25" i="1"/>
  <c r="E148" i="1"/>
  <c r="E159" i="1"/>
  <c r="E64" i="1"/>
  <c r="E221" i="1"/>
  <c r="E8" i="1"/>
  <c r="E222" i="1"/>
  <c r="E77" i="1"/>
  <c r="E223" i="1"/>
  <c r="E127" i="1"/>
  <c r="E224" i="1"/>
  <c r="E21" i="1"/>
  <c r="E164" i="1"/>
  <c r="E29" i="1"/>
  <c r="E20" i="1"/>
  <c r="E171" i="1"/>
  <c r="E225" i="1"/>
  <c r="E226" i="1"/>
  <c r="E211" i="1"/>
  <c r="E227" i="1"/>
  <c r="E90" i="1"/>
  <c r="E228" i="1"/>
  <c r="E229" i="1"/>
  <c r="E163" i="1"/>
  <c r="E198" i="1"/>
  <c r="E160" i="1"/>
  <c r="E230" i="1"/>
  <c r="E231" i="1"/>
  <c r="E116" i="1"/>
  <c r="E232" i="1"/>
  <c r="E59" i="1"/>
  <c r="E233" i="1"/>
  <c r="E118" i="1"/>
  <c r="E136" i="1"/>
  <c r="E88" i="1"/>
  <c r="E234" i="1"/>
  <c r="E235" i="1"/>
  <c r="E141" i="1"/>
  <c r="E147" i="1"/>
  <c r="E168" i="1"/>
  <c r="E83" i="1"/>
  <c r="E236" i="1"/>
  <c r="E117" i="1"/>
  <c r="E237" i="1"/>
  <c r="E69" i="1"/>
  <c r="E175" i="1"/>
  <c r="E86" i="1"/>
  <c r="E28" i="1"/>
  <c r="E238" i="1"/>
  <c r="E239" i="1"/>
  <c r="E182" i="1"/>
  <c r="E240" i="1"/>
  <c r="E241" i="1"/>
  <c r="E121" i="1"/>
  <c r="E152" i="1"/>
  <c r="E34" i="1"/>
  <c r="E52" i="1"/>
  <c r="E188" i="1"/>
  <c r="E242" i="1"/>
  <c r="E10" i="1"/>
  <c r="E132" i="1"/>
  <c r="E212" i="1"/>
  <c r="E128" i="1"/>
  <c r="E243" i="1"/>
  <c r="E55" i="1"/>
  <c r="E244" i="1"/>
  <c r="E245" i="1"/>
  <c r="E11" i="1"/>
  <c r="E246" i="1"/>
  <c r="E112" i="1"/>
  <c r="E135" i="1"/>
  <c r="E47" i="1"/>
  <c r="E102" i="1"/>
  <c r="E247" i="1"/>
  <c r="E149" i="1"/>
  <c r="E248" i="1"/>
  <c r="E204" i="1"/>
  <c r="E249" i="1"/>
  <c r="E42" i="1"/>
  <c r="E119" i="1"/>
  <c r="E178" i="1"/>
  <c r="E18" i="1"/>
  <c r="E4" i="1"/>
  <c r="E2" i="1"/>
  <c r="E162" i="1"/>
  <c r="E174" i="1"/>
  <c r="E114" i="1"/>
  <c r="E74" i="1"/>
  <c r="E43" i="1"/>
  <c r="E123" i="1"/>
  <c r="E33" i="1"/>
  <c r="E5" i="1"/>
  <c r="E167" i="1"/>
  <c r="E82" i="1"/>
  <c r="E15" i="1"/>
  <c r="E151" i="1"/>
  <c r="E250" i="1"/>
  <c r="E37" i="1"/>
  <c r="E129" i="1"/>
  <c r="E71" i="1"/>
  <c r="E251" i="1"/>
  <c r="E203" i="1"/>
  <c r="E46" i="1"/>
  <c r="E38" i="1"/>
  <c r="E144" i="1"/>
  <c r="E98" i="1"/>
  <c r="E81" i="1"/>
  <c r="E192" i="1"/>
  <c r="E252" i="1"/>
  <c r="E253" i="1"/>
  <c r="E107" i="1"/>
  <c r="E254" i="1"/>
  <c r="E48" i="1"/>
  <c r="E22" i="1"/>
  <c r="E40" i="1"/>
  <c r="E142" i="1"/>
  <c r="E30" i="1"/>
  <c r="E255" i="1"/>
  <c r="E256" i="1"/>
  <c r="E153" i="1"/>
  <c r="E78" i="1"/>
  <c r="E99" i="1"/>
  <c r="E257" i="1"/>
  <c r="E180" i="1"/>
  <c r="E105" i="1"/>
  <c r="E258" i="1"/>
  <c r="E110" i="1"/>
  <c r="E17" i="1"/>
  <c r="E155" i="1"/>
  <c r="E89" i="1"/>
  <c r="E259" i="1"/>
  <c r="E260" i="1"/>
  <c r="E124" i="1"/>
  <c r="E66" i="1"/>
  <c r="E16" i="1"/>
  <c r="E206" i="1"/>
  <c r="E261" i="1"/>
  <c r="E195" i="1"/>
  <c r="E79" i="1"/>
  <c r="E73" i="1"/>
  <c r="E262" i="1"/>
  <c r="E9" i="1"/>
  <c r="E263" i="1"/>
  <c r="E27" i="1"/>
  <c r="E264" i="1"/>
  <c r="E63" i="1"/>
  <c r="E95" i="1"/>
  <c r="E170" i="1"/>
  <c r="E80" i="1"/>
  <c r="E97" i="1"/>
  <c r="E173" i="1"/>
  <c r="E133" i="1"/>
  <c r="E265" i="1"/>
  <c r="E213" i="1"/>
  <c r="E266" i="1"/>
  <c r="E56" i="1"/>
  <c r="E267" i="1"/>
  <c r="E179" i="1"/>
  <c r="E113" i="1"/>
  <c r="E268" i="1"/>
  <c r="E103" i="1"/>
  <c r="E269" i="1"/>
  <c r="E134" i="1"/>
  <c r="E44" i="1"/>
  <c r="E205" i="1"/>
  <c r="E176" i="1"/>
  <c r="E270" i="1"/>
  <c r="E75" i="1"/>
  <c r="E271" i="1"/>
  <c r="E96" i="1"/>
  <c r="E272" i="1"/>
  <c r="E156" i="1"/>
  <c r="E273" i="1"/>
  <c r="E186" i="1"/>
  <c r="E100" i="1"/>
  <c r="E137" i="1"/>
  <c r="E67" i="1"/>
  <c r="E274" i="1"/>
  <c r="E50" i="1"/>
  <c r="E275" i="1"/>
  <c r="E45" i="1"/>
  <c r="E31" i="1"/>
  <c r="E185" i="1"/>
  <c r="E276" i="1"/>
  <c r="E214" i="1"/>
  <c r="E131" i="1"/>
  <c r="E181" i="1"/>
  <c r="E106" i="1"/>
  <c r="E72" i="1"/>
  <c r="E190" i="1"/>
  <c r="E57" i="1"/>
  <c r="E101" i="1"/>
  <c r="E277" i="1"/>
  <c r="E60" i="1"/>
  <c r="E278" i="1"/>
  <c r="E91" i="1"/>
  <c r="E93" i="1"/>
  <c r="E12" i="1"/>
  <c r="E53" i="1"/>
  <c r="E125" i="1"/>
  <c r="E207" i="1"/>
  <c r="E165" i="1"/>
  <c r="E58" i="1"/>
  <c r="E51" i="1"/>
  <c r="E139" i="1"/>
  <c r="E145" i="1"/>
  <c r="E140" i="1"/>
  <c r="E23" i="1"/>
  <c r="E150" i="1"/>
  <c r="E41" i="1"/>
  <c r="E39" i="1"/>
  <c r="E19" i="1"/>
  <c r="E62" i="1"/>
  <c r="E6" i="1"/>
  <c r="E87" i="1"/>
  <c r="E7" i="1"/>
  <c r="E109" i="1"/>
  <c r="E189" i="1"/>
  <c r="E94" i="1"/>
  <c r="E85" i="1"/>
  <c r="E196" i="1"/>
  <c r="E166" i="1"/>
  <c r="E32" i="1"/>
  <c r="E14" i="1"/>
  <c r="E157" i="1"/>
  <c r="E172" i="1"/>
  <c r="E35" i="1"/>
  <c r="E201" i="1"/>
  <c r="E279" i="1"/>
  <c r="E70" i="1"/>
  <c r="E280" i="1"/>
  <c r="E177" i="1"/>
  <c r="E281" i="1"/>
  <c r="E197" i="1"/>
  <c r="E199" i="1"/>
  <c r="E61" i="1"/>
  <c r="E104" i="1"/>
  <c r="E143" i="1"/>
  <c r="E193" i="1"/>
  <c r="E194" i="1"/>
  <c r="E126" i="1"/>
  <c r="E282" i="1"/>
  <c r="E209" i="1"/>
  <c r="E191" i="1"/>
  <c r="E68" i="1"/>
  <c r="E210" i="1"/>
  <c r="E49" i="1"/>
  <c r="E120" i="1"/>
  <c r="E122" i="1"/>
  <c r="E208" i="1"/>
  <c r="E3" i="1"/>
  <c r="E158" i="1"/>
  <c r="E283" i="1"/>
  <c r="E84" i="1"/>
  <c r="E138" i="1"/>
  <c r="E76" i="1"/>
  <c r="E284" i="1"/>
  <c r="E92" i="1"/>
  <c r="E24" i="1"/>
  <c r="E285" i="1"/>
  <c r="E13" i="1"/>
  <c r="E54" i="1"/>
  <c r="E108" i="1"/>
  <c r="E36" i="1"/>
  <c r="E26" i="1"/>
  <c r="E161" i="1"/>
  <c r="E183" i="1"/>
  <c r="E286" i="1"/>
  <c r="E111" i="1"/>
  <c r="E287" i="1"/>
  <c r="E115" i="1"/>
  <c r="D287" i="1"/>
  <c r="H287" i="1" s="1"/>
  <c r="G215" i="1" l="1"/>
  <c r="G216" i="1"/>
  <c r="G187" i="1"/>
  <c r="G169" i="1"/>
  <c r="G65" i="1"/>
  <c r="G200" i="1"/>
  <c r="G146" i="1"/>
  <c r="G217" i="1"/>
  <c r="G218" i="1"/>
  <c r="G219" i="1"/>
  <c r="G154" i="1"/>
  <c r="G220" i="1"/>
  <c r="G130" i="1"/>
  <c r="G184" i="1"/>
  <c r="G202" i="1"/>
  <c r="G25" i="1"/>
  <c r="G148" i="1"/>
  <c r="G159" i="1"/>
  <c r="G64" i="1"/>
  <c r="G221" i="1"/>
  <c r="G8" i="1"/>
  <c r="G222" i="1"/>
  <c r="G77" i="1"/>
  <c r="G223" i="1"/>
  <c r="G127" i="1"/>
  <c r="G224" i="1"/>
  <c r="G21" i="1"/>
  <c r="G164" i="1"/>
  <c r="G29" i="1"/>
  <c r="G20" i="1"/>
  <c r="G171" i="1"/>
  <c r="G225" i="1"/>
  <c r="G226" i="1"/>
  <c r="G211" i="1"/>
  <c r="G227" i="1"/>
  <c r="G90" i="1"/>
  <c r="G228" i="1"/>
  <c r="G229" i="1"/>
  <c r="G163" i="1"/>
  <c r="G198" i="1"/>
  <c r="G160" i="1"/>
  <c r="G230" i="1"/>
  <c r="G231" i="1"/>
  <c r="G116" i="1"/>
  <c r="G232" i="1"/>
  <c r="G59" i="1"/>
  <c r="G233" i="1"/>
  <c r="G118" i="1"/>
  <c r="G136" i="1"/>
  <c r="G88" i="1"/>
  <c r="G234" i="1"/>
  <c r="G235" i="1"/>
  <c r="G141" i="1"/>
  <c r="G147" i="1"/>
  <c r="G168" i="1"/>
  <c r="G83" i="1"/>
  <c r="G236" i="1"/>
  <c r="G117" i="1"/>
  <c r="G237" i="1"/>
  <c r="G69" i="1"/>
  <c r="G175" i="1"/>
  <c r="G86" i="1"/>
  <c r="G28" i="1"/>
  <c r="G238" i="1"/>
  <c r="G239" i="1"/>
  <c r="G182" i="1"/>
  <c r="G240" i="1"/>
  <c r="G241" i="1"/>
  <c r="G121" i="1"/>
  <c r="G152" i="1"/>
  <c r="G34" i="1"/>
  <c r="G52" i="1"/>
  <c r="G188" i="1"/>
  <c r="G242" i="1"/>
  <c r="G10" i="1"/>
  <c r="G132" i="1"/>
  <c r="G212" i="1"/>
  <c r="G128" i="1"/>
  <c r="G243" i="1"/>
  <c r="G55" i="1"/>
  <c r="G244" i="1"/>
  <c r="G245" i="1"/>
  <c r="G11" i="1"/>
  <c r="G246" i="1"/>
  <c r="G112" i="1"/>
  <c r="G135" i="1"/>
  <c r="G47" i="1"/>
  <c r="G102" i="1"/>
  <c r="G247" i="1"/>
  <c r="G149" i="1"/>
  <c r="G248" i="1"/>
  <c r="G204" i="1"/>
  <c r="G249" i="1"/>
  <c r="G42" i="1"/>
  <c r="G119" i="1"/>
  <c r="G178" i="1"/>
  <c r="G18" i="1"/>
  <c r="G4" i="1"/>
  <c r="G2" i="1"/>
  <c r="G162" i="1"/>
  <c r="G174" i="1"/>
  <c r="G114" i="1"/>
  <c r="G74" i="1"/>
  <c r="G43" i="1"/>
  <c r="G123" i="1"/>
  <c r="G33" i="1"/>
  <c r="G5" i="1"/>
  <c r="G167" i="1"/>
  <c r="G82" i="1"/>
  <c r="G15" i="1"/>
  <c r="G151" i="1"/>
  <c r="G250" i="1"/>
  <c r="G37" i="1"/>
  <c r="G129" i="1"/>
  <c r="G71" i="1"/>
  <c r="G251" i="1"/>
  <c r="G203" i="1"/>
  <c r="G46" i="1"/>
  <c r="G38" i="1"/>
  <c r="G144" i="1"/>
  <c r="G98" i="1"/>
  <c r="G81" i="1"/>
  <c r="G192" i="1"/>
  <c r="G252" i="1"/>
  <c r="G253" i="1"/>
  <c r="G107" i="1"/>
  <c r="G254" i="1"/>
  <c r="G48" i="1"/>
  <c r="G22" i="1"/>
  <c r="G40" i="1"/>
  <c r="G142" i="1"/>
  <c r="G30" i="1"/>
  <c r="G255" i="1"/>
  <c r="G256" i="1"/>
  <c r="G153" i="1"/>
  <c r="G78" i="1"/>
  <c r="G99" i="1"/>
  <c r="G257" i="1"/>
  <c r="G180" i="1"/>
  <c r="G105" i="1"/>
  <c r="G258" i="1"/>
  <c r="G110" i="1"/>
  <c r="G17" i="1"/>
  <c r="G155" i="1"/>
  <c r="G89" i="1"/>
  <c r="G259" i="1"/>
  <c r="G260" i="1"/>
  <c r="G124" i="1"/>
  <c r="G66" i="1"/>
  <c r="G16" i="1"/>
  <c r="G206" i="1"/>
  <c r="G261" i="1"/>
  <c r="G195" i="1"/>
  <c r="G79" i="1"/>
  <c r="G73" i="1"/>
  <c r="G262" i="1"/>
  <c r="G9" i="1"/>
  <c r="G263" i="1"/>
  <c r="G27" i="1"/>
  <c r="G264" i="1"/>
  <c r="G63" i="1"/>
  <c r="G95" i="1"/>
  <c r="G170" i="1"/>
  <c r="G80" i="1"/>
  <c r="G97" i="1"/>
  <c r="G173" i="1"/>
  <c r="G133" i="1"/>
  <c r="G265" i="1"/>
  <c r="G213" i="1"/>
  <c r="G266" i="1"/>
  <c r="G56" i="1"/>
  <c r="G267" i="1"/>
  <c r="G179" i="1"/>
  <c r="G113" i="1"/>
  <c r="G268" i="1"/>
  <c r="G103" i="1"/>
  <c r="G269" i="1"/>
  <c r="G134" i="1"/>
  <c r="G44" i="1"/>
  <c r="G205" i="1"/>
  <c r="G176" i="1"/>
  <c r="G270" i="1"/>
  <c r="G75" i="1"/>
  <c r="G271" i="1"/>
  <c r="G96" i="1"/>
  <c r="G272" i="1"/>
  <c r="G156" i="1"/>
  <c r="G273" i="1"/>
  <c r="G186" i="1"/>
  <c r="G100" i="1"/>
  <c r="G137" i="1"/>
  <c r="G67" i="1"/>
  <c r="G274" i="1"/>
  <c r="G50" i="1"/>
  <c r="G275" i="1"/>
  <c r="G45" i="1"/>
  <c r="G31" i="1"/>
  <c r="G185" i="1"/>
  <c r="G276" i="1"/>
  <c r="G214" i="1"/>
  <c r="G131" i="1"/>
  <c r="G181" i="1"/>
  <c r="G106" i="1"/>
  <c r="G72" i="1"/>
  <c r="G190" i="1"/>
  <c r="G57" i="1"/>
  <c r="G101" i="1"/>
  <c r="G277" i="1"/>
  <c r="G60" i="1"/>
  <c r="G278" i="1"/>
  <c r="G91" i="1"/>
  <c r="G93" i="1"/>
  <c r="G12" i="1"/>
  <c r="G53" i="1"/>
  <c r="G125" i="1"/>
  <c r="G207" i="1"/>
  <c r="G165" i="1"/>
  <c r="G58" i="1"/>
  <c r="G51" i="1"/>
  <c r="G139" i="1"/>
  <c r="G145" i="1"/>
  <c r="G140" i="1"/>
  <c r="G23" i="1"/>
  <c r="G150" i="1"/>
  <c r="G41" i="1"/>
  <c r="G39" i="1"/>
  <c r="G19" i="1"/>
  <c r="G62" i="1"/>
  <c r="G6" i="1"/>
  <c r="G87" i="1"/>
  <c r="G7" i="1"/>
  <c r="G109" i="1"/>
  <c r="G189" i="1"/>
  <c r="G94" i="1"/>
  <c r="G85" i="1"/>
  <c r="G196" i="1"/>
  <c r="G166" i="1"/>
  <c r="G32" i="1"/>
  <c r="G14" i="1"/>
  <c r="G157" i="1"/>
  <c r="G172" i="1"/>
  <c r="G35" i="1"/>
  <c r="G201" i="1"/>
  <c r="G279" i="1"/>
  <c r="G70" i="1"/>
  <c r="G280" i="1"/>
  <c r="G177" i="1"/>
  <c r="G281" i="1"/>
  <c r="G197" i="1"/>
  <c r="G199" i="1"/>
  <c r="G61" i="1"/>
  <c r="G104" i="1"/>
  <c r="G143" i="1"/>
  <c r="G193" i="1"/>
  <c r="G194" i="1"/>
  <c r="G126" i="1"/>
  <c r="G282" i="1"/>
  <c r="G209" i="1"/>
  <c r="G191" i="1"/>
  <c r="G68" i="1"/>
  <c r="G210" i="1"/>
  <c r="G49" i="1"/>
  <c r="G120" i="1"/>
  <c r="G122" i="1"/>
  <c r="G208" i="1"/>
  <c r="G3" i="1"/>
  <c r="G158" i="1"/>
  <c r="G283" i="1"/>
  <c r="G84" i="1"/>
  <c r="G138" i="1"/>
  <c r="G76" i="1"/>
  <c r="G284" i="1"/>
  <c r="G92" i="1"/>
  <c r="G24" i="1"/>
  <c r="G285" i="1"/>
  <c r="G13" i="1"/>
  <c r="G54" i="1"/>
  <c r="G108" i="1"/>
  <c r="G36" i="1"/>
  <c r="G26" i="1"/>
  <c r="G161" i="1"/>
  <c r="G183" i="1"/>
  <c r="G286" i="1"/>
  <c r="G111" i="1"/>
  <c r="G287" i="1"/>
  <c r="D14" i="2" s="1"/>
  <c r="G115" i="1"/>
  <c r="E16" i="2" l="1"/>
  <c r="C16" i="2"/>
</calcChain>
</file>

<file path=xl/sharedStrings.xml><?xml version="1.0" encoding="utf-8"?>
<sst xmlns="http://schemas.openxmlformats.org/spreadsheetml/2006/main" count="31" uniqueCount="29">
  <si>
    <t>.</t>
  </si>
  <si>
    <t>Welcome! This calculator will tell you:
A) Your charity's current ranking among peers based on "eBay sales per donation point"
B) How much more turnover a charity of your size could earn on eBay by reaching the performance levels of top charities.
We use "eBay sales per donation point" as it provides a rough indicator of a charity's eBay success relative to the size of its donated goods supply. This metric allows for a more like-for-like comparison between charities of different sizes.</t>
  </si>
  <si>
    <t xml:space="preserve">                           </t>
  </si>
  <si>
    <t>Fill in this information</t>
  </si>
  <si>
    <t>How many donation points do you have? (e.g donation-taking shops, donation centres)</t>
  </si>
  <si>
    <t>How many eBay sales do you make annually?</t>
  </si>
  <si>
    <t>What is your eBay average selling price?</t>
  </si>
  <si>
    <t>What ranked charity would you like to compare yourself against?</t>
  </si>
  <si>
    <t>eBay Sales per shop</t>
  </si>
  <si>
    <t>Position</t>
  </si>
  <si>
    <t>eBay Revenue</t>
  </si>
  <si>
    <t>Your current performance</t>
  </si>
  <si>
    <t>Your potential performance</t>
  </si>
  <si>
    <t>Notes: Sample only includes charities with 5 or more donation points</t>
  </si>
  <si>
    <t>Listing Monster is an AI-powered software that helps you:
&gt; List twice as fast
&gt; Improve listing selling potential and SEO
&gt; Double ecommerce revenues from your existing team
Listing Monster works with over 20 leading charity retailers to help them grow ecommerce revenue profitably.</t>
  </si>
  <si>
    <t>CharityID</t>
  </si>
  <si>
    <t>Number of shops</t>
  </si>
  <si>
    <t>Sales Vol Annual</t>
  </si>
  <si>
    <t>Sales per shop</t>
  </si>
  <si>
    <t>Shop rank</t>
  </si>
  <si>
    <t>Sales Vol Rank</t>
  </si>
  <si>
    <t>Sales per Shop Rank</t>
  </si>
  <si>
    <t>You charity</t>
  </si>
  <si>
    <t>Leader</t>
  </si>
  <si>
    <t>Top 3</t>
  </si>
  <si>
    <t>Top 5</t>
  </si>
  <si>
    <t>Top 10</t>
  </si>
  <si>
    <t>Top 25</t>
  </si>
  <si>
    <t>Your 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</si>
</sst>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rgb="FFFFFFFF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8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00"/>
        <bgColor indexed="64"/>
      </patternFill>
    </fill>
    <fill>
      <patternFill patternType="solid">
        <fgColor rgb="FF6A2CE9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 vertical="center" indent="1"/>
    </xf>
    <xf numFmtId="3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/>
    <xf numFmtId="0" fontId="5" fillId="4" borderId="1" xfId="0" applyFont="1" applyFill="1" applyBorder="1" applyAlignment="1">
      <alignment horizontal="left" vertical="center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12" fillId="0" borderId="0" xfId="0" applyFont="1"/>
    <xf numFmtId="0" fontId="13" fillId="0" borderId="0" xfId="0" applyFont="1" applyAlignment="1">
      <alignment wrapText="1"/>
    </xf>
    <xf numFmtId="0" fontId="14" fillId="0" borderId="0" xfId="1" applyFont="1"/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3" fontId="4" fillId="0" borderId="0" xfId="0" applyNumberFormat="1" applyFont="1"/>
    <xf numFmtId="164" fontId="4" fillId="0" borderId="0" xfId="0" applyNumberFormat="1" applyFont="1"/>
    <xf numFmtId="0" fontId="9" fillId="3" borderId="0" xfId="0" applyFont="1" applyFill="1" applyAlignment="1">
      <alignment horizontal="left" vertical="top" wrapText="1" indent="1"/>
    </xf>
    <xf numFmtId="0" fontId="7" fillId="3" borderId="0" xfId="0" applyFont="1" applyFill="1" applyAlignment="1">
      <alignment horizontal="left" vertical="top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6A2CE9"/>
      <color rgb="FFCCFF00"/>
      <color rgb="FFA02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What could a charity of your size earn on eBay? </a:t>
            </a:r>
            <a:br>
              <a:rPr lang="en-US" b="1"/>
            </a:br>
            <a:r>
              <a:rPr lang="en-US" b="1"/>
              <a:t>(If it matched top 'eBay sales per donation point' performers)</a:t>
            </a:r>
            <a:endParaRPr lang="en-US"/>
          </a:p>
        </c:rich>
      </c:tx>
      <c:layout>
        <c:manualLayout>
          <c:xMode val="edge"/>
          <c:yMode val="edge"/>
          <c:x val="0.31799432346451889"/>
          <c:y val="2.319969830762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Data!$B$290</c:f>
              <c:strCache>
                <c:ptCount val="1"/>
                <c:pt idx="0">
                  <c:v>eBay Revenue</c:v>
                </c:pt>
              </c:strCache>
            </c:strRef>
          </c:tx>
          <c:spPr>
            <a:solidFill>
              <a:srgbClr val="6A2CE9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C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16-4927-8DF1-2AA6AFEB23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Data!$A$291:$A$296</c:f>
              <c:strCache>
                <c:ptCount val="6"/>
                <c:pt idx="0">
                  <c:v>Leader</c:v>
                </c:pt>
                <c:pt idx="1">
                  <c:v>Top 3</c:v>
                </c:pt>
                <c:pt idx="2">
                  <c:v>Top 5</c:v>
                </c:pt>
                <c:pt idx="3">
                  <c:v>Top 10</c:v>
                </c:pt>
                <c:pt idx="4">
                  <c:v>Top 25</c:v>
                </c:pt>
                <c:pt idx="5">
                  <c:v>Your Charity</c:v>
                </c:pt>
              </c:strCache>
            </c:strRef>
          </c:cat>
          <c:val>
            <c:numRef>
              <c:f>Data!$B$291:$B$296</c:f>
              <c:numCache>
                <c:formatCode>"£"#,##0</c:formatCode>
                <c:ptCount val="6"/>
                <c:pt idx="0">
                  <c:v>1490205.8823529412</c:v>
                </c:pt>
                <c:pt idx="1">
                  <c:v>747250</c:v>
                </c:pt>
                <c:pt idx="2">
                  <c:v>513875</c:v>
                </c:pt>
                <c:pt idx="3">
                  <c:v>415425.9259259259</c:v>
                </c:pt>
                <c:pt idx="4">
                  <c:v>267970.58823529416</c:v>
                </c:pt>
                <c:pt idx="5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6-4927-8DF1-2AA6AFEB2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1921159"/>
        <c:axId val="1311940615"/>
      </c:barChart>
      <c:catAx>
        <c:axId val="1311921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940615"/>
        <c:crosses val="autoZero"/>
        <c:auto val="1"/>
        <c:lblAlgn val="ctr"/>
        <c:lblOffset val="100"/>
        <c:noMultiLvlLbl val="0"/>
      </c:catAx>
      <c:valAx>
        <c:axId val="1311940615"/>
        <c:scaling>
          <c:orientation val="minMax"/>
        </c:scaling>
        <c:delete val="0"/>
        <c:axPos val="l"/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921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42</xdr:row>
      <xdr:rowOff>57150</xdr:rowOff>
    </xdr:from>
    <xdr:to>
      <xdr:col>1</xdr:col>
      <xdr:colOff>3616325</xdr:colOff>
      <xdr:row>47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342328-D898-B8F8-1C30-5416BD157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839075"/>
          <a:ext cx="3562350" cy="914400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18</xdr:row>
      <xdr:rowOff>76200</xdr:rowOff>
    </xdr:from>
    <xdr:to>
      <xdr:col>5</xdr:col>
      <xdr:colOff>21166</xdr:colOff>
      <xdr:row>41</xdr:row>
      <xdr:rowOff>74084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0593B6-0B86-44DC-B756-726BF0454034}"/>
            </a:ext>
            <a:ext uri="{147F2762-F138-4A5C-976F-8EAC2B608ADB}">
              <a16:predDERef xmlns:a16="http://schemas.microsoft.com/office/drawing/2014/main" pred="{30342328-D898-B8F8-1C30-5416BD157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F5DB-2695-4C8A-BA68-A66D20251616}">
  <sheetPr codeName="Sheet1"/>
  <dimension ref="B1:G51"/>
  <sheetViews>
    <sheetView showGridLines="0" tabSelected="1" zoomScale="60" zoomScaleNormal="60" workbookViewId="0">
      <selection activeCell="D50" sqref="D50"/>
    </sheetView>
  </sheetViews>
  <sheetFormatPr defaultRowHeight="14.4" x14ac:dyDescent="0.3"/>
  <cols>
    <col min="1" max="1" width="2.109375" customWidth="1"/>
    <col min="2" max="2" width="87.44140625" customWidth="1"/>
    <col min="3" max="3" width="18.88671875" customWidth="1"/>
    <col min="4" max="4" width="15.33203125" customWidth="1"/>
    <col min="5" max="5" width="19.109375" customWidth="1"/>
    <col min="6" max="6" width="15.33203125" customWidth="1"/>
    <col min="7" max="7" width="35.5546875" customWidth="1"/>
  </cols>
  <sheetData>
    <row r="1" spans="2:7" x14ac:dyDescent="0.3">
      <c r="B1" t="s">
        <v>0</v>
      </c>
    </row>
    <row r="2" spans="2:7" ht="97.5" customHeight="1" x14ac:dyDescent="0.3">
      <c r="B2" s="22" t="s">
        <v>1</v>
      </c>
    </row>
    <row r="3" spans="2:7" x14ac:dyDescent="0.3">
      <c r="B3" s="23"/>
    </row>
    <row r="4" spans="2:7" x14ac:dyDescent="0.3">
      <c r="B4" s="23"/>
    </row>
    <row r="5" spans="2:7" x14ac:dyDescent="0.3">
      <c r="B5" s="23"/>
      <c r="C5" t="s">
        <v>2</v>
      </c>
    </row>
    <row r="7" spans="2:7" s="2" customFormat="1" ht="15.6" x14ac:dyDescent="0.3">
      <c r="B7" s="14" t="s">
        <v>3</v>
      </c>
    </row>
    <row r="8" spans="2:7" ht="15.6" x14ac:dyDescent="0.3">
      <c r="B8" s="13" t="s">
        <v>4</v>
      </c>
      <c r="C8" s="17">
        <v>20</v>
      </c>
      <c r="G8" s="7"/>
    </row>
    <row r="9" spans="2:7" ht="15.6" x14ac:dyDescent="0.3">
      <c r="B9" s="13" t="s">
        <v>5</v>
      </c>
      <c r="C9" s="17">
        <v>8000</v>
      </c>
      <c r="G9" s="7"/>
    </row>
    <row r="10" spans="2:7" ht="15.6" x14ac:dyDescent="0.3">
      <c r="B10" s="13" t="s">
        <v>6</v>
      </c>
      <c r="C10" s="18">
        <v>25</v>
      </c>
      <c r="G10" s="7"/>
    </row>
    <row r="11" spans="2:7" ht="15.6" x14ac:dyDescent="0.3">
      <c r="B11" s="13" t="s">
        <v>7</v>
      </c>
      <c r="C11" s="17">
        <v>1</v>
      </c>
      <c r="G11" s="7"/>
    </row>
    <row r="13" spans="2:7" ht="15.6" x14ac:dyDescent="0.3">
      <c r="C13" s="19" t="s">
        <v>8</v>
      </c>
      <c r="D13" s="19" t="s">
        <v>9</v>
      </c>
      <c r="E13" s="19" t="s">
        <v>10</v>
      </c>
      <c r="F13" s="1"/>
    </row>
    <row r="14" spans="2:7" ht="33.75" customHeight="1" x14ac:dyDescent="0.3">
      <c r="B14" s="11" t="s">
        <v>11</v>
      </c>
      <c r="C14" s="4">
        <f xml:space="preserve"> IFERROR(C9 / C8, 0)</f>
        <v>400</v>
      </c>
      <c r="D14" s="4">
        <f xml:space="preserve"> Data!$G$287</f>
        <v>42</v>
      </c>
      <c r="E14" s="5">
        <f xml:space="preserve"> C9 * C10</f>
        <v>200000</v>
      </c>
      <c r="F14" s="6"/>
      <c r="G14" s="8"/>
    </row>
    <row r="15" spans="2:7" ht="15" customHeight="1" x14ac:dyDescent="0.45">
      <c r="B15" s="12"/>
      <c r="E15" s="3"/>
      <c r="F15" s="3"/>
      <c r="G15" s="8"/>
    </row>
    <row r="16" spans="2:7" ht="35.25" customHeight="1" x14ac:dyDescent="0.3">
      <c r="B16" s="11" t="s">
        <v>12</v>
      </c>
      <c r="C16" s="4">
        <f xml:space="preserve"> IFERROR(INDEX(Data!$D$2:$D$286, MATCH(Calculator!$C$11, Data!$G$2:$G$286, 0)), 0)</f>
        <v>2980.4117647058824</v>
      </c>
      <c r="D16" s="4">
        <f xml:space="preserve"> $C$11</f>
        <v>1</v>
      </c>
      <c r="E16" s="5">
        <f xml:space="preserve"> IFERROR(INDEX(Data!$D$2:$D$286, MATCH(Calculator!$C$11, Data!$G$2:$G$286, 0)), 0) * $C$8 * $C$10</f>
        <v>1490205.8823529412</v>
      </c>
      <c r="F16" s="6"/>
      <c r="G16" s="8"/>
    </row>
    <row r="17" spans="2:7" x14ac:dyDescent="0.3">
      <c r="D17" s="3"/>
      <c r="E17" s="3"/>
      <c r="F17" s="3"/>
      <c r="G17" s="7"/>
    </row>
    <row r="18" spans="2:7" x14ac:dyDescent="0.3">
      <c r="B18" s="10" t="s">
        <v>13</v>
      </c>
      <c r="D18" s="3"/>
      <c r="E18" s="3"/>
      <c r="F18" s="3"/>
      <c r="G18" s="7"/>
    </row>
    <row r="19" spans="2:7" x14ac:dyDescent="0.3">
      <c r="B19" s="10"/>
      <c r="D19" s="3"/>
      <c r="E19" s="3"/>
      <c r="F19" s="3"/>
      <c r="G19" s="7"/>
    </row>
    <row r="20" spans="2:7" x14ac:dyDescent="0.3">
      <c r="B20" s="10"/>
      <c r="D20" s="3"/>
      <c r="E20" s="3"/>
      <c r="F20" s="3"/>
      <c r="G20" s="7"/>
    </row>
    <row r="21" spans="2:7" x14ac:dyDescent="0.3">
      <c r="B21" s="10"/>
      <c r="D21" s="3"/>
      <c r="E21" s="3"/>
      <c r="F21" s="3"/>
      <c r="G21" s="7"/>
    </row>
    <row r="22" spans="2:7" x14ac:dyDescent="0.3">
      <c r="B22" s="10"/>
      <c r="D22" s="3"/>
      <c r="E22" s="3"/>
      <c r="F22" s="3"/>
      <c r="G22" s="7"/>
    </row>
    <row r="23" spans="2:7" x14ac:dyDescent="0.3">
      <c r="B23" s="10"/>
      <c r="D23" s="3"/>
      <c r="E23" s="3"/>
      <c r="F23" s="3"/>
      <c r="G23" s="7"/>
    </row>
    <row r="24" spans="2:7" x14ac:dyDescent="0.3">
      <c r="B24" s="10"/>
      <c r="D24" s="3"/>
      <c r="E24" s="3"/>
      <c r="F24" s="3"/>
      <c r="G24" s="7"/>
    </row>
    <row r="25" spans="2:7" x14ac:dyDescent="0.3">
      <c r="B25" s="10"/>
      <c r="D25" s="3"/>
      <c r="E25" s="3"/>
      <c r="F25" s="3"/>
      <c r="G25" s="7"/>
    </row>
    <row r="26" spans="2:7" x14ac:dyDescent="0.3">
      <c r="B26" s="10"/>
      <c r="D26" s="3"/>
      <c r="E26" s="3"/>
      <c r="F26" s="3"/>
      <c r="G26" s="7"/>
    </row>
    <row r="27" spans="2:7" x14ac:dyDescent="0.3">
      <c r="B27" s="10"/>
      <c r="D27" s="3"/>
      <c r="E27" s="3"/>
      <c r="F27" s="3"/>
      <c r="G27" s="7"/>
    </row>
    <row r="28" spans="2:7" x14ac:dyDescent="0.3">
      <c r="B28" s="10"/>
      <c r="D28" s="3"/>
      <c r="E28" s="3"/>
      <c r="F28" s="3"/>
      <c r="G28" s="7"/>
    </row>
    <row r="29" spans="2:7" x14ac:dyDescent="0.3">
      <c r="B29" s="10"/>
      <c r="D29" s="3"/>
      <c r="E29" s="3"/>
      <c r="F29" s="3"/>
      <c r="G29" s="7"/>
    </row>
    <row r="30" spans="2:7" x14ac:dyDescent="0.3">
      <c r="B30" s="10"/>
      <c r="D30" s="3"/>
      <c r="E30" s="3"/>
      <c r="F30" s="3"/>
      <c r="G30" s="7"/>
    </row>
    <row r="31" spans="2:7" x14ac:dyDescent="0.3">
      <c r="B31" s="10"/>
      <c r="D31" s="3"/>
      <c r="E31" s="3"/>
      <c r="F31" s="3"/>
      <c r="G31" s="7"/>
    </row>
    <row r="32" spans="2:7" x14ac:dyDescent="0.3">
      <c r="B32" s="10"/>
      <c r="D32" s="3"/>
      <c r="E32" s="3"/>
      <c r="F32" s="3"/>
      <c r="G32" s="7"/>
    </row>
    <row r="48" spans="2:2" ht="109.2" x14ac:dyDescent="0.3">
      <c r="B48" s="15" t="s">
        <v>14</v>
      </c>
    </row>
    <row r="49" spans="2:2" x14ac:dyDescent="0.3">
      <c r="B49" s="9"/>
    </row>
    <row r="50" spans="2:2" ht="23.4" x14ac:dyDescent="0.45">
      <c r="B50" s="16" t="str">
        <f xml:space="preserve"> HYPERLINK("https://www.youtube.com/watch?v=M86sO5T37UA", "&gt;&gt;&gt; See Listing Monster in action here")</f>
        <v>&gt;&gt;&gt; See Listing Monster in action here</v>
      </c>
    </row>
    <row r="51" spans="2:2" ht="23.4" x14ac:dyDescent="0.45">
      <c r="B51" s="16" t="str">
        <f xml:space="preserve"> HYPERLINK("https://listingmonster.ai/#consultation", "&gt;&gt;&gt; Get your free AI-ready consultation here - and discover how to 2x your listing productivity")</f>
        <v>&gt;&gt;&gt; Get your free AI-ready consultation here - and discover how to 2x your listing productivity</v>
      </c>
    </row>
  </sheetData>
  <mergeCells count="1">
    <mergeCell ref="B2:B5"/>
  </mergeCells>
  <dataValidations count="2">
    <dataValidation type="whole" allowBlank="1" showInputMessage="1" showErrorMessage="1" sqref="C11" xr:uid="{087D256D-EC66-4380-A7F7-75B613EBE7E9}">
      <formula1>1</formula1>
      <formula2>9999999</formula2>
    </dataValidation>
    <dataValidation type="whole" allowBlank="1" showInputMessage="1" showErrorMessage="1" sqref="C8:C10" xr:uid="{41693577-784F-4463-9838-29A6A131F9B4}">
      <formula1>0</formula1>
      <formula2>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96"/>
  <sheetViews>
    <sheetView topLeftCell="A67" workbookViewId="0">
      <selection activeCell="C16" sqref="C16"/>
    </sheetView>
  </sheetViews>
  <sheetFormatPr defaultRowHeight="14.4" x14ac:dyDescent="0.3"/>
  <cols>
    <col min="2" max="2" width="10.44140625" bestFit="1" customWidth="1"/>
    <col min="4" max="4" width="9.33203125" bestFit="1" customWidth="1"/>
    <col min="5" max="7" width="9.33203125" customWidth="1"/>
    <col min="8" max="8" width="11" bestFit="1" customWidth="1"/>
  </cols>
  <sheetData>
    <row r="1" spans="1:8" x14ac:dyDescent="0.3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10</v>
      </c>
    </row>
    <row r="2" spans="1:8" x14ac:dyDescent="0.3">
      <c r="A2" s="2">
        <v>230</v>
      </c>
      <c r="B2" s="2">
        <v>17</v>
      </c>
      <c r="C2" s="20">
        <v>50667</v>
      </c>
      <c r="D2" s="20">
        <f t="shared" ref="D2:D56" si="0" xml:space="preserve"> IFERROR(C2 / B2, 0)</f>
        <v>2980.4117647058824</v>
      </c>
      <c r="E2" s="20">
        <f t="shared" ref="E2:E65" si="1" xml:space="preserve"> RANK(B2, $B$2:$B$287, 0)</f>
        <v>91</v>
      </c>
      <c r="F2" s="20">
        <f t="shared" ref="F2:F65" si="2" xml:space="preserve"> RANK(C2, $C$2:$C$287, 0)</f>
        <v>6</v>
      </c>
      <c r="G2" s="20">
        <f t="shared" ref="G2:G65" si="3" xml:space="preserve"> RANK(D2, $D$2:$D$287, 0)</f>
        <v>1</v>
      </c>
      <c r="H2" s="21">
        <f xml:space="preserve"> D2 * Calculator!$C$8 * Calculator!$C$10</f>
        <v>1490205.8823529412</v>
      </c>
    </row>
    <row r="3" spans="1:8" x14ac:dyDescent="0.3">
      <c r="A3" s="2">
        <v>510</v>
      </c>
      <c r="B3" s="2">
        <v>9</v>
      </c>
      <c r="C3" s="20">
        <v>18000</v>
      </c>
      <c r="D3" s="20">
        <f t="shared" si="0"/>
        <v>2000</v>
      </c>
      <c r="E3" s="20">
        <f t="shared" si="1"/>
        <v>190</v>
      </c>
      <c r="F3" s="20">
        <f t="shared" si="2"/>
        <v>12</v>
      </c>
      <c r="G3" s="20">
        <f t="shared" si="3"/>
        <v>2</v>
      </c>
      <c r="H3" s="21">
        <f xml:space="preserve"> D3 * Calculator!$C$8 * Calculator!$C$10</f>
        <v>1000000</v>
      </c>
    </row>
    <row r="4" spans="1:8" x14ac:dyDescent="0.3">
      <c r="A4" s="2">
        <v>229</v>
      </c>
      <c r="B4" s="2">
        <v>6</v>
      </c>
      <c r="C4" s="20">
        <v>8967</v>
      </c>
      <c r="D4" s="20">
        <f t="shared" si="0"/>
        <v>1494.5</v>
      </c>
      <c r="E4" s="20">
        <f t="shared" si="1"/>
        <v>241</v>
      </c>
      <c r="F4" s="20">
        <f t="shared" si="2"/>
        <v>24</v>
      </c>
      <c r="G4" s="20">
        <f t="shared" si="3"/>
        <v>3</v>
      </c>
      <c r="H4" s="21">
        <f xml:space="preserve"> D4 * Calculator!$C$8 * Calculator!$C$10</f>
        <v>747250</v>
      </c>
    </row>
    <row r="5" spans="1:8" x14ac:dyDescent="0.3">
      <c r="A5" s="2">
        <v>245</v>
      </c>
      <c r="B5" s="2">
        <v>20</v>
      </c>
      <c r="C5" s="20">
        <v>22444</v>
      </c>
      <c r="D5" s="20">
        <f t="shared" si="0"/>
        <v>1122.2</v>
      </c>
      <c r="E5" s="20">
        <f t="shared" si="1"/>
        <v>76</v>
      </c>
      <c r="F5" s="20">
        <f t="shared" si="2"/>
        <v>8</v>
      </c>
      <c r="G5" s="20">
        <f t="shared" si="3"/>
        <v>4</v>
      </c>
      <c r="H5" s="21">
        <f xml:space="preserve"> D5 * Calculator!$C$8 * Calculator!$C$10</f>
        <v>561100</v>
      </c>
    </row>
    <row r="6" spans="1:8" x14ac:dyDescent="0.3">
      <c r="A6" s="2">
        <v>449</v>
      </c>
      <c r="B6" s="2">
        <v>8</v>
      </c>
      <c r="C6" s="20">
        <v>8222</v>
      </c>
      <c r="D6" s="20">
        <f t="shared" si="0"/>
        <v>1027.75</v>
      </c>
      <c r="E6" s="20">
        <f t="shared" si="1"/>
        <v>199</v>
      </c>
      <c r="F6" s="20">
        <f t="shared" si="2"/>
        <v>30</v>
      </c>
      <c r="G6" s="20">
        <f t="shared" si="3"/>
        <v>5</v>
      </c>
      <c r="H6" s="21">
        <f xml:space="preserve"> D6 * Calculator!$C$8 * Calculator!$C$10</f>
        <v>513875</v>
      </c>
    </row>
    <row r="7" spans="1:8" x14ac:dyDescent="0.3">
      <c r="A7" s="2">
        <v>451</v>
      </c>
      <c r="B7" s="2">
        <v>10</v>
      </c>
      <c r="C7" s="20">
        <v>9962</v>
      </c>
      <c r="D7" s="20">
        <f t="shared" si="0"/>
        <v>996.2</v>
      </c>
      <c r="E7" s="20">
        <f t="shared" si="1"/>
        <v>162</v>
      </c>
      <c r="F7" s="20">
        <f t="shared" si="2"/>
        <v>20</v>
      </c>
      <c r="G7" s="20">
        <f t="shared" si="3"/>
        <v>6</v>
      </c>
      <c r="H7" s="21">
        <f xml:space="preserve"> D7 * Calculator!$C$8 * Calculator!$C$10</f>
        <v>498100</v>
      </c>
    </row>
    <row r="8" spans="1:8" x14ac:dyDescent="0.3">
      <c r="A8" s="2">
        <v>47</v>
      </c>
      <c r="B8" s="2">
        <v>5</v>
      </c>
      <c r="C8" s="20">
        <v>4667</v>
      </c>
      <c r="D8" s="20">
        <f t="shared" si="0"/>
        <v>933.4</v>
      </c>
      <c r="E8" s="20">
        <f t="shared" si="1"/>
        <v>261</v>
      </c>
      <c r="F8" s="20">
        <f t="shared" si="2"/>
        <v>58</v>
      </c>
      <c r="G8" s="20">
        <f t="shared" si="3"/>
        <v>7</v>
      </c>
      <c r="H8" s="21">
        <f xml:space="preserve"> D8 * Calculator!$C$8 * Calculator!$C$10</f>
        <v>466700</v>
      </c>
    </row>
    <row r="9" spans="1:8" x14ac:dyDescent="0.3">
      <c r="A9" s="2">
        <v>324</v>
      </c>
      <c r="B9" s="2">
        <v>5</v>
      </c>
      <c r="C9" s="20">
        <v>4487</v>
      </c>
      <c r="D9" s="20">
        <f t="shared" si="0"/>
        <v>897.4</v>
      </c>
      <c r="E9" s="20">
        <f t="shared" si="1"/>
        <v>261</v>
      </c>
      <c r="F9" s="20">
        <f t="shared" si="2"/>
        <v>63</v>
      </c>
      <c r="G9" s="20">
        <f t="shared" si="3"/>
        <v>8</v>
      </c>
      <c r="H9" s="21">
        <f xml:space="preserve"> D9 * Calculator!$C$8 * Calculator!$C$10</f>
        <v>448700</v>
      </c>
    </row>
    <row r="10" spans="1:8" x14ac:dyDescent="0.3">
      <c r="A10" s="2">
        <v>182</v>
      </c>
      <c r="B10" s="2">
        <v>11</v>
      </c>
      <c r="C10" s="20">
        <v>9156</v>
      </c>
      <c r="D10" s="20">
        <f t="shared" si="0"/>
        <v>832.36363636363637</v>
      </c>
      <c r="E10" s="20">
        <f t="shared" si="1"/>
        <v>149</v>
      </c>
      <c r="F10" s="20">
        <f t="shared" si="2"/>
        <v>22</v>
      </c>
      <c r="G10" s="20">
        <f t="shared" si="3"/>
        <v>9</v>
      </c>
      <c r="H10" s="21">
        <f xml:space="preserve"> D10 * Calculator!$C$8 * Calculator!$C$10</f>
        <v>416181.81818181818</v>
      </c>
    </row>
    <row r="11" spans="1:8" x14ac:dyDescent="0.3">
      <c r="A11" s="2">
        <v>197</v>
      </c>
      <c r="B11" s="2">
        <v>27</v>
      </c>
      <c r="C11" s="20">
        <v>22433</v>
      </c>
      <c r="D11" s="20">
        <f t="shared" si="0"/>
        <v>830.85185185185185</v>
      </c>
      <c r="E11" s="20">
        <f t="shared" si="1"/>
        <v>54</v>
      </c>
      <c r="F11" s="20">
        <f t="shared" si="2"/>
        <v>9</v>
      </c>
      <c r="G11" s="20">
        <f t="shared" si="3"/>
        <v>10</v>
      </c>
      <c r="H11" s="21">
        <f xml:space="preserve"> D11 * Calculator!$C$8 * Calculator!$C$10</f>
        <v>415425.9259259259</v>
      </c>
    </row>
    <row r="12" spans="1:8" x14ac:dyDescent="0.3">
      <c r="A12" s="2">
        <v>430</v>
      </c>
      <c r="B12" s="2">
        <v>24</v>
      </c>
      <c r="C12" s="20">
        <v>19704</v>
      </c>
      <c r="D12" s="20">
        <f t="shared" si="0"/>
        <v>821</v>
      </c>
      <c r="E12" s="20">
        <f t="shared" si="1"/>
        <v>62</v>
      </c>
      <c r="F12" s="20">
        <f t="shared" si="2"/>
        <v>11</v>
      </c>
      <c r="G12" s="20">
        <f t="shared" si="3"/>
        <v>11</v>
      </c>
      <c r="H12" s="21">
        <f xml:space="preserve"> D12 * Calculator!$C$8 * Calculator!$C$10</f>
        <v>410500</v>
      </c>
    </row>
    <row r="13" spans="1:8" x14ac:dyDescent="0.3">
      <c r="A13" s="2">
        <v>526</v>
      </c>
      <c r="B13" s="2">
        <v>8</v>
      </c>
      <c r="C13" s="20">
        <v>6222</v>
      </c>
      <c r="D13" s="20">
        <f t="shared" si="0"/>
        <v>777.75</v>
      </c>
      <c r="E13" s="20">
        <f t="shared" si="1"/>
        <v>199</v>
      </c>
      <c r="F13" s="20">
        <f t="shared" si="2"/>
        <v>40</v>
      </c>
      <c r="G13" s="20">
        <f t="shared" si="3"/>
        <v>12</v>
      </c>
      <c r="H13" s="21">
        <f xml:space="preserve"> D13 * Calculator!$C$8 * Calculator!$C$10</f>
        <v>388875</v>
      </c>
    </row>
    <row r="14" spans="1:8" x14ac:dyDescent="0.3">
      <c r="A14" s="2">
        <v>460</v>
      </c>
      <c r="B14" s="2">
        <v>12</v>
      </c>
      <c r="C14" s="20">
        <v>8889</v>
      </c>
      <c r="D14" s="20">
        <f t="shared" si="0"/>
        <v>740.75</v>
      </c>
      <c r="E14" s="20">
        <f t="shared" si="1"/>
        <v>139</v>
      </c>
      <c r="F14" s="20">
        <f t="shared" si="2"/>
        <v>25</v>
      </c>
      <c r="G14" s="20">
        <f t="shared" si="3"/>
        <v>13</v>
      </c>
      <c r="H14" s="21">
        <f xml:space="preserve"> D14 * Calculator!$C$8 * Calculator!$C$10</f>
        <v>370375</v>
      </c>
    </row>
    <row r="15" spans="1:8" x14ac:dyDescent="0.3">
      <c r="A15" s="2">
        <v>254</v>
      </c>
      <c r="B15" s="2">
        <v>7</v>
      </c>
      <c r="C15" s="20">
        <v>4587</v>
      </c>
      <c r="D15" s="20">
        <f t="shared" si="0"/>
        <v>655.28571428571433</v>
      </c>
      <c r="E15" s="20">
        <f t="shared" si="1"/>
        <v>217</v>
      </c>
      <c r="F15" s="20">
        <f t="shared" si="2"/>
        <v>62</v>
      </c>
      <c r="G15" s="20">
        <f t="shared" si="3"/>
        <v>14</v>
      </c>
      <c r="H15" s="21">
        <f xml:space="preserve"> D15 * Calculator!$C$8 * Calculator!$C$10</f>
        <v>327642.85714285716</v>
      </c>
    </row>
    <row r="16" spans="1:8" x14ac:dyDescent="0.3">
      <c r="A16" s="2">
        <v>316</v>
      </c>
      <c r="B16" s="2">
        <v>12</v>
      </c>
      <c r="C16" s="20">
        <v>7778</v>
      </c>
      <c r="D16" s="20">
        <f t="shared" si="0"/>
        <v>648.16666666666663</v>
      </c>
      <c r="E16" s="20">
        <f t="shared" si="1"/>
        <v>139</v>
      </c>
      <c r="F16" s="20">
        <f t="shared" si="2"/>
        <v>32</v>
      </c>
      <c r="G16" s="20">
        <f t="shared" si="3"/>
        <v>15</v>
      </c>
      <c r="H16" s="21">
        <f xml:space="preserve"> D16 * Calculator!$C$8 * Calculator!$C$10</f>
        <v>324083.33333333331</v>
      </c>
    </row>
    <row r="17" spans="1:8" x14ac:dyDescent="0.3">
      <c r="A17" s="2">
        <v>307</v>
      </c>
      <c r="B17" s="2">
        <v>10</v>
      </c>
      <c r="C17" s="20">
        <v>6444</v>
      </c>
      <c r="D17" s="20">
        <f t="shared" si="0"/>
        <v>644.4</v>
      </c>
      <c r="E17" s="20">
        <f t="shared" si="1"/>
        <v>162</v>
      </c>
      <c r="F17" s="20">
        <f t="shared" si="2"/>
        <v>38</v>
      </c>
      <c r="G17" s="20">
        <f t="shared" si="3"/>
        <v>16</v>
      </c>
      <c r="H17" s="21">
        <f xml:space="preserve"> D17 * Calculator!$C$8 * Calculator!$C$10</f>
        <v>322200</v>
      </c>
    </row>
    <row r="18" spans="1:8" x14ac:dyDescent="0.3">
      <c r="A18" s="2">
        <v>228</v>
      </c>
      <c r="B18" s="2">
        <v>18</v>
      </c>
      <c r="C18" s="20">
        <v>11536</v>
      </c>
      <c r="D18" s="20">
        <f t="shared" si="0"/>
        <v>640.88888888888891</v>
      </c>
      <c r="E18" s="20">
        <f t="shared" si="1"/>
        <v>83</v>
      </c>
      <c r="F18" s="20">
        <f t="shared" si="2"/>
        <v>18</v>
      </c>
      <c r="G18" s="20">
        <f t="shared" si="3"/>
        <v>17</v>
      </c>
      <c r="H18" s="21">
        <f xml:space="preserve"> D18 * Calculator!$C$8 * Calculator!$C$10</f>
        <v>320444.44444444444</v>
      </c>
    </row>
    <row r="19" spans="1:8" x14ac:dyDescent="0.3">
      <c r="A19" s="2">
        <v>447</v>
      </c>
      <c r="B19" s="2">
        <v>7</v>
      </c>
      <c r="C19" s="20">
        <v>4393</v>
      </c>
      <c r="D19" s="20">
        <f t="shared" si="0"/>
        <v>627.57142857142856</v>
      </c>
      <c r="E19" s="20">
        <f t="shared" si="1"/>
        <v>217</v>
      </c>
      <c r="F19" s="20">
        <f t="shared" si="2"/>
        <v>68</v>
      </c>
      <c r="G19" s="20">
        <f t="shared" si="3"/>
        <v>18</v>
      </c>
      <c r="H19" s="21">
        <f xml:space="preserve"> D19 * Calculator!$C$8 * Calculator!$C$10</f>
        <v>313785.71428571426</v>
      </c>
    </row>
    <row r="20" spans="1:8" x14ac:dyDescent="0.3">
      <c r="A20" s="2">
        <v>69</v>
      </c>
      <c r="B20" s="2">
        <v>750</v>
      </c>
      <c r="C20" s="20">
        <v>451111</v>
      </c>
      <c r="D20" s="20">
        <f t="shared" si="0"/>
        <v>601.48133333333328</v>
      </c>
      <c r="E20" s="20">
        <f t="shared" si="1"/>
        <v>1</v>
      </c>
      <c r="F20" s="20">
        <f t="shared" si="2"/>
        <v>1</v>
      </c>
      <c r="G20" s="20">
        <f t="shared" si="3"/>
        <v>19</v>
      </c>
      <c r="H20" s="21">
        <f xml:space="preserve"> D20 * Calculator!$C$8 * Calculator!$C$10</f>
        <v>300740.66666666663</v>
      </c>
    </row>
    <row r="21" spans="1:8" x14ac:dyDescent="0.3">
      <c r="A21" s="2">
        <v>60</v>
      </c>
      <c r="B21" s="2">
        <v>5</v>
      </c>
      <c r="C21" s="20">
        <v>2849</v>
      </c>
      <c r="D21" s="20">
        <f t="shared" si="0"/>
        <v>569.79999999999995</v>
      </c>
      <c r="E21" s="20">
        <f t="shared" si="1"/>
        <v>261</v>
      </c>
      <c r="F21" s="20">
        <f t="shared" si="2"/>
        <v>100</v>
      </c>
      <c r="G21" s="20">
        <f t="shared" si="3"/>
        <v>20</v>
      </c>
      <c r="H21" s="21">
        <f xml:space="preserve"> D21 * Calculator!$C$8 * Calculator!$C$10</f>
        <v>284900</v>
      </c>
    </row>
    <row r="22" spans="1:8" x14ac:dyDescent="0.3">
      <c r="A22" s="2">
        <v>285</v>
      </c>
      <c r="B22" s="2">
        <v>7</v>
      </c>
      <c r="C22" s="20">
        <v>3938</v>
      </c>
      <c r="D22" s="20">
        <f t="shared" si="0"/>
        <v>562.57142857142856</v>
      </c>
      <c r="E22" s="20">
        <f t="shared" si="1"/>
        <v>217</v>
      </c>
      <c r="F22" s="20">
        <f t="shared" si="2"/>
        <v>76</v>
      </c>
      <c r="G22" s="20">
        <f t="shared" si="3"/>
        <v>21</v>
      </c>
      <c r="H22" s="21">
        <f xml:space="preserve"> D22 * Calculator!$C$8 * Calculator!$C$10</f>
        <v>281285.71428571426</v>
      </c>
    </row>
    <row r="23" spans="1:8" x14ac:dyDescent="0.3">
      <c r="A23" s="2">
        <v>442</v>
      </c>
      <c r="B23" s="2">
        <v>17</v>
      </c>
      <c r="C23" s="20">
        <v>9556</v>
      </c>
      <c r="D23" s="20">
        <f t="shared" si="0"/>
        <v>562.11764705882354</v>
      </c>
      <c r="E23" s="20">
        <f t="shared" si="1"/>
        <v>91</v>
      </c>
      <c r="F23" s="20">
        <f t="shared" si="2"/>
        <v>21</v>
      </c>
      <c r="G23" s="20">
        <f t="shared" si="3"/>
        <v>22</v>
      </c>
      <c r="H23" s="21">
        <f xml:space="preserve"> D23 * Calculator!$C$8 * Calculator!$C$10</f>
        <v>281058.82352941175</v>
      </c>
    </row>
    <row r="24" spans="1:8" x14ac:dyDescent="0.3">
      <c r="A24" s="2">
        <v>523</v>
      </c>
      <c r="B24" s="2">
        <v>15</v>
      </c>
      <c r="C24" s="20">
        <v>8244</v>
      </c>
      <c r="D24" s="20">
        <f t="shared" si="0"/>
        <v>549.6</v>
      </c>
      <c r="E24" s="20">
        <f t="shared" si="1"/>
        <v>106</v>
      </c>
      <c r="F24" s="20">
        <f t="shared" si="2"/>
        <v>29</v>
      </c>
      <c r="G24" s="20">
        <f t="shared" si="3"/>
        <v>23</v>
      </c>
      <c r="H24" s="21">
        <f xml:space="preserve"> D24 * Calculator!$C$8 * Calculator!$C$10</f>
        <v>274800</v>
      </c>
    </row>
    <row r="25" spans="1:8" x14ac:dyDescent="0.3">
      <c r="A25" s="2">
        <v>36</v>
      </c>
      <c r="B25" s="2">
        <v>5</v>
      </c>
      <c r="C25" s="20">
        <v>2718</v>
      </c>
      <c r="D25" s="20">
        <f t="shared" si="0"/>
        <v>543.6</v>
      </c>
      <c r="E25" s="20">
        <f t="shared" si="1"/>
        <v>261</v>
      </c>
      <c r="F25" s="20">
        <f t="shared" si="2"/>
        <v>104</v>
      </c>
      <c r="G25" s="20">
        <f t="shared" si="3"/>
        <v>24</v>
      </c>
      <c r="H25" s="21">
        <f xml:space="preserve"> D25 * Calculator!$C$8 * Calculator!$C$10</f>
        <v>271800</v>
      </c>
    </row>
    <row r="26" spans="1:8" x14ac:dyDescent="0.3">
      <c r="A26" s="2">
        <v>531</v>
      </c>
      <c r="B26" s="2">
        <v>17</v>
      </c>
      <c r="C26" s="20">
        <v>9111</v>
      </c>
      <c r="D26" s="20">
        <f t="shared" si="0"/>
        <v>535.94117647058829</v>
      </c>
      <c r="E26" s="20">
        <f t="shared" si="1"/>
        <v>91</v>
      </c>
      <c r="F26" s="20">
        <f t="shared" si="2"/>
        <v>23</v>
      </c>
      <c r="G26" s="20">
        <f t="shared" si="3"/>
        <v>25</v>
      </c>
      <c r="H26" s="21">
        <f xml:space="preserve"> D26 * Calculator!$C$8 * Calculator!$C$10</f>
        <v>267970.58823529416</v>
      </c>
    </row>
    <row r="27" spans="1:8" x14ac:dyDescent="0.3">
      <c r="A27" s="2">
        <v>329</v>
      </c>
      <c r="B27" s="2">
        <v>10</v>
      </c>
      <c r="C27" s="20">
        <v>5111</v>
      </c>
      <c r="D27" s="20">
        <f t="shared" si="0"/>
        <v>511.1</v>
      </c>
      <c r="E27" s="20">
        <f t="shared" si="1"/>
        <v>162</v>
      </c>
      <c r="F27" s="20">
        <f t="shared" si="2"/>
        <v>50</v>
      </c>
      <c r="G27" s="20">
        <f t="shared" si="3"/>
        <v>26</v>
      </c>
      <c r="H27" s="21">
        <f xml:space="preserve"> D27 * Calculator!$C$8 * Calculator!$C$10</f>
        <v>255550</v>
      </c>
    </row>
    <row r="28" spans="1:8" x14ac:dyDescent="0.3">
      <c r="A28" s="2">
        <v>138</v>
      </c>
      <c r="B28" s="2">
        <v>48</v>
      </c>
      <c r="C28" s="20">
        <v>24142</v>
      </c>
      <c r="D28" s="20">
        <f t="shared" si="0"/>
        <v>502.95833333333331</v>
      </c>
      <c r="E28" s="20">
        <f t="shared" si="1"/>
        <v>27</v>
      </c>
      <c r="F28" s="20">
        <f t="shared" si="2"/>
        <v>7</v>
      </c>
      <c r="G28" s="20">
        <f t="shared" si="3"/>
        <v>27</v>
      </c>
      <c r="H28" s="21">
        <f xml:space="preserve"> D28 * Calculator!$C$8 * Calculator!$C$10</f>
        <v>251479.16666666666</v>
      </c>
    </row>
    <row r="29" spans="1:8" x14ac:dyDescent="0.3">
      <c r="A29" s="2">
        <v>62</v>
      </c>
      <c r="B29" s="2">
        <v>10</v>
      </c>
      <c r="C29" s="20">
        <v>4924</v>
      </c>
      <c r="D29" s="20">
        <f t="shared" si="0"/>
        <v>492.4</v>
      </c>
      <c r="E29" s="20">
        <f t="shared" si="1"/>
        <v>162</v>
      </c>
      <c r="F29" s="20">
        <f t="shared" si="2"/>
        <v>54</v>
      </c>
      <c r="G29" s="20">
        <f t="shared" si="3"/>
        <v>28</v>
      </c>
      <c r="H29" s="21">
        <f xml:space="preserve"> D29 * Calculator!$C$8 * Calculator!$C$10</f>
        <v>246200</v>
      </c>
    </row>
    <row r="30" spans="1:8" x14ac:dyDescent="0.3">
      <c r="A30" s="2">
        <v>291</v>
      </c>
      <c r="B30" s="2">
        <v>10</v>
      </c>
      <c r="C30" s="20">
        <v>4889</v>
      </c>
      <c r="D30" s="20">
        <f t="shared" si="0"/>
        <v>488.9</v>
      </c>
      <c r="E30" s="20">
        <f t="shared" si="1"/>
        <v>162</v>
      </c>
      <c r="F30" s="20">
        <f t="shared" si="2"/>
        <v>55</v>
      </c>
      <c r="G30" s="20">
        <f t="shared" si="3"/>
        <v>29</v>
      </c>
      <c r="H30" s="21">
        <f xml:space="preserve"> D30 * Calculator!$C$8 * Calculator!$C$10</f>
        <v>244450</v>
      </c>
    </row>
    <row r="31" spans="1:8" x14ac:dyDescent="0.3">
      <c r="A31" s="2">
        <v>413</v>
      </c>
      <c r="B31" s="2">
        <v>10</v>
      </c>
      <c r="C31" s="20">
        <v>4889</v>
      </c>
      <c r="D31" s="20">
        <f t="shared" si="0"/>
        <v>488.9</v>
      </c>
      <c r="E31" s="20">
        <f t="shared" si="1"/>
        <v>162</v>
      </c>
      <c r="F31" s="20">
        <f t="shared" si="2"/>
        <v>55</v>
      </c>
      <c r="G31" s="20">
        <f t="shared" si="3"/>
        <v>29</v>
      </c>
      <c r="H31" s="21">
        <f xml:space="preserve"> D31 * Calculator!$C$8 * Calculator!$C$10</f>
        <v>244450</v>
      </c>
    </row>
    <row r="32" spans="1:8" x14ac:dyDescent="0.3">
      <c r="A32" s="2">
        <v>459</v>
      </c>
      <c r="B32" s="2">
        <v>11</v>
      </c>
      <c r="C32" s="20">
        <v>5333</v>
      </c>
      <c r="D32" s="20">
        <f t="shared" si="0"/>
        <v>484.81818181818181</v>
      </c>
      <c r="E32" s="20">
        <f t="shared" si="1"/>
        <v>149</v>
      </c>
      <c r="F32" s="20">
        <f t="shared" si="2"/>
        <v>48</v>
      </c>
      <c r="G32" s="20">
        <f t="shared" si="3"/>
        <v>31</v>
      </c>
      <c r="H32" s="21">
        <f xml:space="preserve"> D32 * Calculator!$C$8 * Calculator!$C$10</f>
        <v>242409.09090909091</v>
      </c>
    </row>
    <row r="33" spans="1:8" x14ac:dyDescent="0.3">
      <c r="A33" s="2">
        <v>242</v>
      </c>
      <c r="B33" s="2">
        <v>6</v>
      </c>
      <c r="C33" s="20">
        <v>2847</v>
      </c>
      <c r="D33" s="20">
        <f t="shared" si="0"/>
        <v>474.5</v>
      </c>
      <c r="E33" s="20">
        <f t="shared" si="1"/>
        <v>241</v>
      </c>
      <c r="F33" s="20">
        <f t="shared" si="2"/>
        <v>101</v>
      </c>
      <c r="G33" s="20">
        <f t="shared" si="3"/>
        <v>32</v>
      </c>
      <c r="H33" s="21">
        <f xml:space="preserve"> D33 * Calculator!$C$8 * Calculator!$C$10</f>
        <v>237250</v>
      </c>
    </row>
    <row r="34" spans="1:8" x14ac:dyDescent="0.3">
      <c r="A34" s="2">
        <v>172</v>
      </c>
      <c r="B34" s="2">
        <v>5</v>
      </c>
      <c r="C34" s="20">
        <v>2358</v>
      </c>
      <c r="D34" s="20">
        <f t="shared" si="0"/>
        <v>471.6</v>
      </c>
      <c r="E34" s="20">
        <f t="shared" si="1"/>
        <v>261</v>
      </c>
      <c r="F34" s="20">
        <f t="shared" si="2"/>
        <v>115</v>
      </c>
      <c r="G34" s="20">
        <f t="shared" si="3"/>
        <v>33</v>
      </c>
      <c r="H34" s="21">
        <f xml:space="preserve"> D34 * Calculator!$C$8 * Calculator!$C$10</f>
        <v>235800</v>
      </c>
    </row>
    <row r="35" spans="1:8" x14ac:dyDescent="0.3">
      <c r="A35" s="2">
        <v>466</v>
      </c>
      <c r="B35" s="2">
        <v>14</v>
      </c>
      <c r="C35" s="20">
        <v>6431</v>
      </c>
      <c r="D35" s="20">
        <f t="shared" si="0"/>
        <v>459.35714285714283</v>
      </c>
      <c r="E35" s="20">
        <f t="shared" si="1"/>
        <v>116</v>
      </c>
      <c r="F35" s="20">
        <f t="shared" si="2"/>
        <v>39</v>
      </c>
      <c r="G35" s="20">
        <f t="shared" si="3"/>
        <v>34</v>
      </c>
      <c r="H35" s="21">
        <f xml:space="preserve"> D35 * Calculator!$C$8 * Calculator!$C$10</f>
        <v>229678.57142857142</v>
      </c>
    </row>
    <row r="36" spans="1:8" x14ac:dyDescent="0.3">
      <c r="A36" s="2">
        <v>530</v>
      </c>
      <c r="B36" s="2">
        <v>5</v>
      </c>
      <c r="C36" s="20">
        <v>2280</v>
      </c>
      <c r="D36" s="20">
        <f t="shared" si="0"/>
        <v>456</v>
      </c>
      <c r="E36" s="20">
        <f t="shared" si="1"/>
        <v>261</v>
      </c>
      <c r="F36" s="20">
        <f t="shared" si="2"/>
        <v>118</v>
      </c>
      <c r="G36" s="20">
        <f t="shared" si="3"/>
        <v>35</v>
      </c>
      <c r="H36" s="21">
        <f xml:space="preserve"> D36 * Calculator!$C$8 * Calculator!$C$10</f>
        <v>228000</v>
      </c>
    </row>
    <row r="37" spans="1:8" x14ac:dyDescent="0.3">
      <c r="A37" s="2">
        <v>258</v>
      </c>
      <c r="B37" s="2">
        <v>20</v>
      </c>
      <c r="C37" s="20">
        <v>8889</v>
      </c>
      <c r="D37" s="20">
        <f t="shared" si="0"/>
        <v>444.45</v>
      </c>
      <c r="E37" s="20">
        <f t="shared" si="1"/>
        <v>76</v>
      </c>
      <c r="F37" s="20">
        <f t="shared" si="2"/>
        <v>25</v>
      </c>
      <c r="G37" s="20">
        <f t="shared" si="3"/>
        <v>36</v>
      </c>
      <c r="H37" s="21">
        <f xml:space="preserve"> D37 * Calculator!$C$8 * Calculator!$C$10</f>
        <v>222225</v>
      </c>
    </row>
    <row r="38" spans="1:8" x14ac:dyDescent="0.3">
      <c r="A38" s="2">
        <v>266</v>
      </c>
      <c r="B38" s="2">
        <v>7</v>
      </c>
      <c r="C38" s="20">
        <v>3082</v>
      </c>
      <c r="D38" s="20">
        <f t="shared" si="0"/>
        <v>440.28571428571428</v>
      </c>
      <c r="E38" s="20">
        <f t="shared" si="1"/>
        <v>217</v>
      </c>
      <c r="F38" s="20">
        <f t="shared" si="2"/>
        <v>93</v>
      </c>
      <c r="G38" s="20">
        <f t="shared" si="3"/>
        <v>37</v>
      </c>
      <c r="H38" s="21">
        <f xml:space="preserve"> D38 * Calculator!$C$8 * Calculator!$C$10</f>
        <v>220142.85714285716</v>
      </c>
    </row>
    <row r="39" spans="1:8" x14ac:dyDescent="0.3">
      <c r="A39" s="2">
        <v>446</v>
      </c>
      <c r="B39" s="2">
        <v>11</v>
      </c>
      <c r="C39" s="20">
        <v>4840</v>
      </c>
      <c r="D39" s="20">
        <f t="shared" si="0"/>
        <v>440</v>
      </c>
      <c r="E39" s="20">
        <f t="shared" si="1"/>
        <v>149</v>
      </c>
      <c r="F39" s="20">
        <f t="shared" si="2"/>
        <v>57</v>
      </c>
      <c r="G39" s="20">
        <f t="shared" si="3"/>
        <v>38</v>
      </c>
      <c r="H39" s="21">
        <f xml:space="preserve"> D39 * Calculator!$C$8 * Calculator!$C$10</f>
        <v>220000</v>
      </c>
    </row>
    <row r="40" spans="1:8" x14ac:dyDescent="0.3">
      <c r="A40" s="2">
        <v>288</v>
      </c>
      <c r="B40" s="2">
        <v>12</v>
      </c>
      <c r="C40" s="20">
        <v>5033</v>
      </c>
      <c r="D40" s="20">
        <f t="shared" si="0"/>
        <v>419.41666666666669</v>
      </c>
      <c r="E40" s="20">
        <f t="shared" si="1"/>
        <v>139</v>
      </c>
      <c r="F40" s="20">
        <f t="shared" si="2"/>
        <v>53</v>
      </c>
      <c r="G40" s="20">
        <f t="shared" si="3"/>
        <v>39</v>
      </c>
      <c r="H40" s="21">
        <f xml:space="preserve"> D40 * Calculator!$C$8 * Calculator!$C$10</f>
        <v>209708.33333333334</v>
      </c>
    </row>
    <row r="41" spans="1:8" x14ac:dyDescent="0.3">
      <c r="A41" s="2">
        <v>445</v>
      </c>
      <c r="B41" s="2">
        <v>7</v>
      </c>
      <c r="C41" s="20">
        <v>2860</v>
      </c>
      <c r="D41" s="20">
        <f t="shared" si="0"/>
        <v>408.57142857142856</v>
      </c>
      <c r="E41" s="20">
        <f t="shared" si="1"/>
        <v>217</v>
      </c>
      <c r="F41" s="20">
        <f t="shared" si="2"/>
        <v>99</v>
      </c>
      <c r="G41" s="20">
        <f t="shared" si="3"/>
        <v>40</v>
      </c>
      <c r="H41" s="21">
        <f xml:space="preserve"> D41 * Calculator!$C$8 * Calculator!$C$10</f>
        <v>204285.71428571426</v>
      </c>
    </row>
    <row r="42" spans="1:8" x14ac:dyDescent="0.3">
      <c r="A42" s="2">
        <v>224</v>
      </c>
      <c r="B42" s="2">
        <v>7</v>
      </c>
      <c r="C42" s="20">
        <v>2842</v>
      </c>
      <c r="D42" s="20">
        <f t="shared" si="0"/>
        <v>406</v>
      </c>
      <c r="E42" s="20">
        <f t="shared" si="1"/>
        <v>217</v>
      </c>
      <c r="F42" s="20">
        <f t="shared" si="2"/>
        <v>102</v>
      </c>
      <c r="G42" s="20">
        <f t="shared" si="3"/>
        <v>41</v>
      </c>
      <c r="H42" s="21">
        <f xml:space="preserve"> D42 * Calculator!$C$8 * Calculator!$C$10</f>
        <v>203000</v>
      </c>
    </row>
    <row r="43" spans="1:8" x14ac:dyDescent="0.3">
      <c r="A43" s="2">
        <v>240</v>
      </c>
      <c r="B43" s="2">
        <v>14</v>
      </c>
      <c r="C43" s="20">
        <v>5556</v>
      </c>
      <c r="D43" s="20">
        <f t="shared" si="0"/>
        <v>396.85714285714283</v>
      </c>
      <c r="E43" s="20">
        <f t="shared" si="1"/>
        <v>116</v>
      </c>
      <c r="F43" s="20">
        <f t="shared" si="2"/>
        <v>44</v>
      </c>
      <c r="G43" s="20">
        <f t="shared" si="3"/>
        <v>43</v>
      </c>
      <c r="H43" s="21">
        <f xml:space="preserve"> D43 * Calculator!$C$8 * Calculator!$C$10</f>
        <v>198428.57142857142</v>
      </c>
    </row>
    <row r="44" spans="1:8" x14ac:dyDescent="0.3">
      <c r="A44" s="2">
        <v>379</v>
      </c>
      <c r="B44" s="2">
        <v>13</v>
      </c>
      <c r="C44" s="20">
        <v>5111</v>
      </c>
      <c r="D44" s="20">
        <f t="shared" si="0"/>
        <v>393.15384615384613</v>
      </c>
      <c r="E44" s="20">
        <f t="shared" si="1"/>
        <v>131</v>
      </c>
      <c r="F44" s="20">
        <f t="shared" si="2"/>
        <v>50</v>
      </c>
      <c r="G44" s="20">
        <f t="shared" si="3"/>
        <v>44</v>
      </c>
      <c r="H44" s="21">
        <f xml:space="preserve"> D44 * Calculator!$C$8 * Calculator!$C$10</f>
        <v>196576.92307692306</v>
      </c>
    </row>
    <row r="45" spans="1:8" x14ac:dyDescent="0.3">
      <c r="A45" s="2">
        <v>412</v>
      </c>
      <c r="B45" s="2">
        <v>12</v>
      </c>
      <c r="C45" s="20">
        <v>4667</v>
      </c>
      <c r="D45" s="20">
        <f t="shared" si="0"/>
        <v>388.91666666666669</v>
      </c>
      <c r="E45" s="20">
        <f t="shared" si="1"/>
        <v>139</v>
      </c>
      <c r="F45" s="20">
        <f t="shared" si="2"/>
        <v>58</v>
      </c>
      <c r="G45" s="20">
        <f t="shared" si="3"/>
        <v>45</v>
      </c>
      <c r="H45" s="21">
        <f xml:space="preserve"> D45 * Calculator!$C$8 * Calculator!$C$10</f>
        <v>194458.33333333334</v>
      </c>
    </row>
    <row r="46" spans="1:8" x14ac:dyDescent="0.3">
      <c r="A46" s="2">
        <v>265</v>
      </c>
      <c r="B46" s="2">
        <v>14</v>
      </c>
      <c r="C46" s="20">
        <v>5382</v>
      </c>
      <c r="D46" s="20">
        <f t="shared" si="0"/>
        <v>384.42857142857144</v>
      </c>
      <c r="E46" s="20">
        <f t="shared" si="1"/>
        <v>116</v>
      </c>
      <c r="F46" s="20">
        <f t="shared" si="2"/>
        <v>47</v>
      </c>
      <c r="G46" s="20">
        <f t="shared" si="3"/>
        <v>46</v>
      </c>
      <c r="H46" s="21">
        <f xml:space="preserve"> D46 * Calculator!$C$8 * Calculator!$C$10</f>
        <v>192214.28571428574</v>
      </c>
    </row>
    <row r="47" spans="1:8" x14ac:dyDescent="0.3">
      <c r="A47" s="2">
        <v>202</v>
      </c>
      <c r="B47" s="2">
        <v>6</v>
      </c>
      <c r="C47" s="20">
        <v>2276</v>
      </c>
      <c r="D47" s="20">
        <f t="shared" si="0"/>
        <v>379.33333333333331</v>
      </c>
      <c r="E47" s="20">
        <f t="shared" si="1"/>
        <v>241</v>
      </c>
      <c r="F47" s="20">
        <f t="shared" si="2"/>
        <v>119</v>
      </c>
      <c r="G47" s="20">
        <f t="shared" si="3"/>
        <v>47</v>
      </c>
      <c r="H47" s="21">
        <f xml:space="preserve"> D47 * Calculator!$C$8 * Calculator!$C$10</f>
        <v>189666.66666666666</v>
      </c>
    </row>
    <row r="48" spans="1:8" x14ac:dyDescent="0.3">
      <c r="A48" s="2">
        <v>283</v>
      </c>
      <c r="B48" s="2">
        <v>10</v>
      </c>
      <c r="C48" s="20">
        <v>3778</v>
      </c>
      <c r="D48" s="20">
        <f t="shared" si="0"/>
        <v>377.8</v>
      </c>
      <c r="E48" s="20">
        <f t="shared" si="1"/>
        <v>162</v>
      </c>
      <c r="F48" s="20">
        <f t="shared" si="2"/>
        <v>78</v>
      </c>
      <c r="G48" s="20">
        <f t="shared" si="3"/>
        <v>48</v>
      </c>
      <c r="H48" s="21">
        <f xml:space="preserve"> D48 * Calculator!$C$8 * Calculator!$C$10</f>
        <v>188900</v>
      </c>
    </row>
    <row r="49" spans="1:8" x14ac:dyDescent="0.3">
      <c r="A49" s="2">
        <v>503</v>
      </c>
      <c r="B49" s="2">
        <v>5</v>
      </c>
      <c r="C49" s="20">
        <v>1889</v>
      </c>
      <c r="D49" s="20">
        <f t="shared" si="0"/>
        <v>377.8</v>
      </c>
      <c r="E49" s="20">
        <f t="shared" si="1"/>
        <v>261</v>
      </c>
      <c r="F49" s="20">
        <f t="shared" si="2"/>
        <v>130</v>
      </c>
      <c r="G49" s="20">
        <f t="shared" si="3"/>
        <v>48</v>
      </c>
      <c r="H49" s="21">
        <f xml:space="preserve"> D49 * Calculator!$C$8 * Calculator!$C$10</f>
        <v>188900</v>
      </c>
    </row>
    <row r="50" spans="1:8" x14ac:dyDescent="0.3">
      <c r="A50" s="2">
        <v>410</v>
      </c>
      <c r="B50" s="2">
        <v>6</v>
      </c>
      <c r="C50" s="20">
        <v>2222</v>
      </c>
      <c r="D50" s="20">
        <f t="shared" si="0"/>
        <v>370.33333333333331</v>
      </c>
      <c r="E50" s="20">
        <f t="shared" si="1"/>
        <v>241</v>
      </c>
      <c r="F50" s="20">
        <f t="shared" si="2"/>
        <v>122</v>
      </c>
      <c r="G50" s="20">
        <f t="shared" si="3"/>
        <v>50</v>
      </c>
      <c r="H50" s="21">
        <f xml:space="preserve"> D50 * Calculator!$C$8 * Calculator!$C$10</f>
        <v>185166.66666666666</v>
      </c>
    </row>
    <row r="51" spans="1:8" x14ac:dyDescent="0.3">
      <c r="A51" s="2">
        <v>438</v>
      </c>
      <c r="B51" s="2">
        <v>9</v>
      </c>
      <c r="C51" s="20">
        <v>3333</v>
      </c>
      <c r="D51" s="20">
        <f t="shared" si="0"/>
        <v>370.33333333333331</v>
      </c>
      <c r="E51" s="20">
        <f t="shared" si="1"/>
        <v>190</v>
      </c>
      <c r="F51" s="20">
        <f t="shared" si="2"/>
        <v>85</v>
      </c>
      <c r="G51" s="20">
        <f t="shared" si="3"/>
        <v>50</v>
      </c>
      <c r="H51" s="21">
        <f xml:space="preserve"> D51 * Calculator!$C$8 * Calculator!$C$10</f>
        <v>185166.66666666666</v>
      </c>
    </row>
    <row r="52" spans="1:8" x14ac:dyDescent="0.3">
      <c r="A52" s="2">
        <v>173</v>
      </c>
      <c r="B52" s="2">
        <v>13</v>
      </c>
      <c r="C52" s="20">
        <v>4636</v>
      </c>
      <c r="D52" s="20">
        <f t="shared" si="0"/>
        <v>356.61538461538464</v>
      </c>
      <c r="E52" s="20">
        <f t="shared" si="1"/>
        <v>131</v>
      </c>
      <c r="F52" s="20">
        <f t="shared" si="2"/>
        <v>61</v>
      </c>
      <c r="G52" s="20">
        <f t="shared" si="3"/>
        <v>52</v>
      </c>
      <c r="H52" s="21">
        <f xml:space="preserve"> D52 * Calculator!$C$8 * Calculator!$C$10</f>
        <v>178307.69230769234</v>
      </c>
    </row>
    <row r="53" spans="1:8" x14ac:dyDescent="0.3">
      <c r="A53" s="2">
        <v>432</v>
      </c>
      <c r="B53" s="2">
        <v>10</v>
      </c>
      <c r="C53" s="20">
        <v>3436</v>
      </c>
      <c r="D53" s="20">
        <f t="shared" si="0"/>
        <v>343.6</v>
      </c>
      <c r="E53" s="20">
        <f t="shared" si="1"/>
        <v>162</v>
      </c>
      <c r="F53" s="20">
        <f t="shared" si="2"/>
        <v>82</v>
      </c>
      <c r="G53" s="20">
        <f t="shared" si="3"/>
        <v>53</v>
      </c>
      <c r="H53" s="21">
        <f xml:space="preserve"> D53 * Calculator!$C$8 * Calculator!$C$10</f>
        <v>171800</v>
      </c>
    </row>
    <row r="54" spans="1:8" x14ac:dyDescent="0.3">
      <c r="A54" s="2">
        <v>527</v>
      </c>
      <c r="B54" s="2">
        <v>10</v>
      </c>
      <c r="C54" s="20">
        <v>3376</v>
      </c>
      <c r="D54" s="20">
        <f t="shared" si="0"/>
        <v>337.6</v>
      </c>
      <c r="E54" s="20">
        <f t="shared" si="1"/>
        <v>162</v>
      </c>
      <c r="F54" s="20">
        <f t="shared" si="2"/>
        <v>83</v>
      </c>
      <c r="G54" s="20">
        <f t="shared" si="3"/>
        <v>54</v>
      </c>
      <c r="H54" s="21">
        <f xml:space="preserve"> D54 * Calculator!$C$8 * Calculator!$C$10</f>
        <v>168800</v>
      </c>
    </row>
    <row r="55" spans="1:8" x14ac:dyDescent="0.3">
      <c r="A55" s="2">
        <v>194</v>
      </c>
      <c r="B55" s="2">
        <v>7</v>
      </c>
      <c r="C55" s="20">
        <v>2318</v>
      </c>
      <c r="D55" s="20">
        <f t="shared" si="0"/>
        <v>331.14285714285717</v>
      </c>
      <c r="E55" s="20">
        <f t="shared" si="1"/>
        <v>217</v>
      </c>
      <c r="F55" s="20">
        <f t="shared" si="2"/>
        <v>116</v>
      </c>
      <c r="G55" s="20">
        <f t="shared" si="3"/>
        <v>55</v>
      </c>
      <c r="H55" s="21">
        <f xml:space="preserve"> D55 * Calculator!$C$8 * Calculator!$C$10</f>
        <v>165571.42857142858</v>
      </c>
    </row>
    <row r="56" spans="1:8" x14ac:dyDescent="0.3">
      <c r="A56" s="2">
        <v>355</v>
      </c>
      <c r="B56" s="2">
        <v>11</v>
      </c>
      <c r="C56" s="20">
        <v>3642</v>
      </c>
      <c r="D56" s="20">
        <f t="shared" si="0"/>
        <v>331.09090909090907</v>
      </c>
      <c r="E56" s="20">
        <f t="shared" si="1"/>
        <v>149</v>
      </c>
      <c r="F56" s="20">
        <f t="shared" si="2"/>
        <v>81</v>
      </c>
      <c r="G56" s="20">
        <f t="shared" si="3"/>
        <v>56</v>
      </c>
      <c r="H56" s="21">
        <f xml:space="preserve"> D56 * Calculator!$C$8 * Calculator!$C$10</f>
        <v>165545.45454545453</v>
      </c>
    </row>
    <row r="57" spans="1:8" x14ac:dyDescent="0.3">
      <c r="A57" s="2">
        <v>422</v>
      </c>
      <c r="B57" s="2">
        <v>8</v>
      </c>
      <c r="C57" s="20">
        <v>2642</v>
      </c>
      <c r="D57" s="20">
        <f t="shared" ref="D57:D114" si="4" xml:space="preserve"> IFERROR(C57 / B57, 0)</f>
        <v>330.25</v>
      </c>
      <c r="E57" s="20">
        <f t="shared" si="1"/>
        <v>199</v>
      </c>
      <c r="F57" s="20">
        <f t="shared" si="2"/>
        <v>109</v>
      </c>
      <c r="G57" s="20">
        <f t="shared" si="3"/>
        <v>57</v>
      </c>
      <c r="H57" s="21">
        <f xml:space="preserve"> D57 * Calculator!$C$8 * Calculator!$C$10</f>
        <v>165125</v>
      </c>
    </row>
    <row r="58" spans="1:8" x14ac:dyDescent="0.3">
      <c r="A58" s="2">
        <v>436</v>
      </c>
      <c r="B58" s="2">
        <v>14</v>
      </c>
      <c r="C58" s="20">
        <v>4473</v>
      </c>
      <c r="D58" s="20">
        <f t="shared" si="4"/>
        <v>319.5</v>
      </c>
      <c r="E58" s="20">
        <f t="shared" si="1"/>
        <v>116</v>
      </c>
      <c r="F58" s="20">
        <f t="shared" si="2"/>
        <v>64</v>
      </c>
      <c r="G58" s="20">
        <f t="shared" si="3"/>
        <v>58</v>
      </c>
      <c r="H58" s="21">
        <f xml:space="preserve"> D58 * Calculator!$C$8 * Calculator!$C$10</f>
        <v>159750</v>
      </c>
    </row>
    <row r="59" spans="1:8" x14ac:dyDescent="0.3">
      <c r="A59" s="2">
        <v>107</v>
      </c>
      <c r="B59" s="2">
        <v>24</v>
      </c>
      <c r="C59" s="20">
        <v>7593</v>
      </c>
      <c r="D59" s="20">
        <f t="shared" si="4"/>
        <v>316.375</v>
      </c>
      <c r="E59" s="20">
        <f t="shared" si="1"/>
        <v>62</v>
      </c>
      <c r="F59" s="20">
        <f t="shared" si="2"/>
        <v>33</v>
      </c>
      <c r="G59" s="20">
        <f t="shared" si="3"/>
        <v>59</v>
      </c>
      <c r="H59" s="21">
        <f xml:space="preserve"> D59 * Calculator!$C$8 * Calculator!$C$10</f>
        <v>158187.5</v>
      </c>
    </row>
    <row r="60" spans="1:8" x14ac:dyDescent="0.3">
      <c r="A60" s="2">
        <v>425</v>
      </c>
      <c r="B60" s="2">
        <v>38</v>
      </c>
      <c r="C60" s="20">
        <v>12000</v>
      </c>
      <c r="D60" s="20">
        <f t="shared" si="4"/>
        <v>315.78947368421052</v>
      </c>
      <c r="E60" s="20">
        <f t="shared" si="1"/>
        <v>35</v>
      </c>
      <c r="F60" s="20">
        <f t="shared" si="2"/>
        <v>17</v>
      </c>
      <c r="G60" s="20">
        <f t="shared" si="3"/>
        <v>60</v>
      </c>
      <c r="H60" s="21">
        <f xml:space="preserve"> D60 * Calculator!$C$8 * Calculator!$C$10</f>
        <v>157894.73684210525</v>
      </c>
    </row>
    <row r="61" spans="1:8" x14ac:dyDescent="0.3">
      <c r="A61" s="2">
        <v>478</v>
      </c>
      <c r="B61" s="2">
        <v>5</v>
      </c>
      <c r="C61" s="20">
        <v>1556</v>
      </c>
      <c r="D61" s="20">
        <f t="shared" si="4"/>
        <v>311.2</v>
      </c>
      <c r="E61" s="20">
        <f t="shared" si="1"/>
        <v>261</v>
      </c>
      <c r="F61" s="20">
        <f t="shared" si="2"/>
        <v>141</v>
      </c>
      <c r="G61" s="20">
        <f t="shared" si="3"/>
        <v>61</v>
      </c>
      <c r="H61" s="21">
        <f xml:space="preserve"> D61 * Calculator!$C$8 * Calculator!$C$10</f>
        <v>155600</v>
      </c>
    </row>
    <row r="62" spans="1:8" x14ac:dyDescent="0.3">
      <c r="A62" s="2">
        <v>448</v>
      </c>
      <c r="B62" s="2">
        <v>18</v>
      </c>
      <c r="C62" s="20">
        <v>5573</v>
      </c>
      <c r="D62" s="20">
        <f t="shared" si="4"/>
        <v>309.61111111111109</v>
      </c>
      <c r="E62" s="20">
        <f t="shared" si="1"/>
        <v>83</v>
      </c>
      <c r="F62" s="20">
        <f t="shared" si="2"/>
        <v>43</v>
      </c>
      <c r="G62" s="20">
        <f t="shared" si="3"/>
        <v>62</v>
      </c>
      <c r="H62" s="21">
        <f xml:space="preserve"> D62 * Calculator!$C$8 * Calculator!$C$10</f>
        <v>154805.55555555553</v>
      </c>
    </row>
    <row r="63" spans="1:8" x14ac:dyDescent="0.3">
      <c r="A63" s="2">
        <v>331</v>
      </c>
      <c r="B63" s="2">
        <v>33</v>
      </c>
      <c r="C63" s="20">
        <v>10000</v>
      </c>
      <c r="D63" s="20">
        <f t="shared" si="4"/>
        <v>303.030303030303</v>
      </c>
      <c r="E63" s="20">
        <f t="shared" si="1"/>
        <v>41</v>
      </c>
      <c r="F63" s="20">
        <f t="shared" si="2"/>
        <v>19</v>
      </c>
      <c r="G63" s="20">
        <f t="shared" si="3"/>
        <v>63</v>
      </c>
      <c r="H63" s="21">
        <f xml:space="preserve"> D63 * Calculator!$C$8 * Calculator!$C$10</f>
        <v>151515.15151515149</v>
      </c>
    </row>
    <row r="64" spans="1:8" x14ac:dyDescent="0.3">
      <c r="A64" s="2">
        <v>42</v>
      </c>
      <c r="B64" s="2">
        <v>600</v>
      </c>
      <c r="C64" s="20">
        <v>180889</v>
      </c>
      <c r="D64" s="20">
        <f t="shared" si="4"/>
        <v>301.48166666666668</v>
      </c>
      <c r="E64" s="20">
        <f t="shared" si="1"/>
        <v>2</v>
      </c>
      <c r="F64" s="20">
        <f t="shared" si="2"/>
        <v>2</v>
      </c>
      <c r="G64" s="20">
        <f t="shared" si="3"/>
        <v>64</v>
      </c>
      <c r="H64" s="21">
        <f xml:space="preserve"> D64 * Calculator!$C$8 * Calculator!$C$10</f>
        <v>150740.83333333334</v>
      </c>
    </row>
    <row r="65" spans="1:8" x14ac:dyDescent="0.3">
      <c r="A65" s="2">
        <v>13</v>
      </c>
      <c r="B65" s="2">
        <v>7</v>
      </c>
      <c r="C65" s="20">
        <v>2089</v>
      </c>
      <c r="D65" s="20">
        <f t="shared" si="4"/>
        <v>298.42857142857144</v>
      </c>
      <c r="E65" s="20">
        <f t="shared" si="1"/>
        <v>217</v>
      </c>
      <c r="F65" s="20">
        <f t="shared" si="2"/>
        <v>127</v>
      </c>
      <c r="G65" s="20">
        <f t="shared" si="3"/>
        <v>65</v>
      </c>
      <c r="H65" s="21">
        <f xml:space="preserve"> D65 * Calculator!$C$8 * Calculator!$C$10</f>
        <v>149214.28571428574</v>
      </c>
    </row>
    <row r="66" spans="1:8" x14ac:dyDescent="0.3">
      <c r="A66" s="2">
        <v>315</v>
      </c>
      <c r="B66" s="2">
        <v>30</v>
      </c>
      <c r="C66" s="20">
        <v>8889</v>
      </c>
      <c r="D66" s="20">
        <f t="shared" si="4"/>
        <v>296.3</v>
      </c>
      <c r="E66" s="20">
        <f t="shared" ref="E66:E129" si="5" xml:space="preserve"> RANK(B66, $B$2:$B$287, 0)</f>
        <v>48</v>
      </c>
      <c r="F66" s="20">
        <f t="shared" ref="F66:F129" si="6" xml:space="preserve"> RANK(C66, $C$2:$C$287, 0)</f>
        <v>25</v>
      </c>
      <c r="G66" s="20">
        <f t="shared" ref="G66:G129" si="7" xml:space="preserve"> RANK(D66, $D$2:$D$287, 0)</f>
        <v>66</v>
      </c>
      <c r="H66" s="21">
        <f xml:space="preserve"> D66 * Calculator!$C$8 * Calculator!$C$10</f>
        <v>148150</v>
      </c>
    </row>
    <row r="67" spans="1:8" x14ac:dyDescent="0.3">
      <c r="A67" s="2">
        <v>405</v>
      </c>
      <c r="B67" s="2">
        <v>6</v>
      </c>
      <c r="C67" s="20">
        <v>1742</v>
      </c>
      <c r="D67" s="20">
        <f t="shared" si="4"/>
        <v>290.33333333333331</v>
      </c>
      <c r="E67" s="20">
        <f t="shared" si="5"/>
        <v>241</v>
      </c>
      <c r="F67" s="20">
        <f t="shared" si="6"/>
        <v>134</v>
      </c>
      <c r="G67" s="20">
        <f t="shared" si="7"/>
        <v>67</v>
      </c>
      <c r="H67" s="21">
        <f xml:space="preserve"> D67 * Calculator!$C$8 * Calculator!$C$10</f>
        <v>145166.66666666666</v>
      </c>
    </row>
    <row r="68" spans="1:8" x14ac:dyDescent="0.3">
      <c r="A68" s="2">
        <v>500</v>
      </c>
      <c r="B68" s="2">
        <v>10</v>
      </c>
      <c r="C68" s="20">
        <v>2896</v>
      </c>
      <c r="D68" s="20">
        <f t="shared" si="4"/>
        <v>289.60000000000002</v>
      </c>
      <c r="E68" s="20">
        <f t="shared" si="5"/>
        <v>162</v>
      </c>
      <c r="F68" s="20">
        <f t="shared" si="6"/>
        <v>95</v>
      </c>
      <c r="G68" s="20">
        <f t="shared" si="7"/>
        <v>68</v>
      </c>
      <c r="H68" s="21">
        <f xml:space="preserve"> D68 * Calculator!$C$8 * Calculator!$C$10</f>
        <v>144800</v>
      </c>
    </row>
    <row r="69" spans="1:8" x14ac:dyDescent="0.3">
      <c r="A69" s="2">
        <v>134</v>
      </c>
      <c r="B69" s="2">
        <v>21</v>
      </c>
      <c r="C69" s="20">
        <v>6000</v>
      </c>
      <c r="D69" s="20">
        <f t="shared" si="4"/>
        <v>285.71428571428572</v>
      </c>
      <c r="E69" s="20">
        <f t="shared" si="5"/>
        <v>73</v>
      </c>
      <c r="F69" s="20">
        <f t="shared" si="6"/>
        <v>42</v>
      </c>
      <c r="G69" s="20">
        <f t="shared" si="7"/>
        <v>69</v>
      </c>
      <c r="H69" s="21">
        <f xml:space="preserve"> D69 * Calculator!$C$8 * Calculator!$C$10</f>
        <v>142857.14285714287</v>
      </c>
    </row>
    <row r="70" spans="1:8" x14ac:dyDescent="0.3">
      <c r="A70" s="2">
        <v>470</v>
      </c>
      <c r="B70" s="2">
        <v>56</v>
      </c>
      <c r="C70" s="20">
        <v>15949</v>
      </c>
      <c r="D70" s="20">
        <f t="shared" si="4"/>
        <v>284.80357142857144</v>
      </c>
      <c r="E70" s="20">
        <f t="shared" si="5"/>
        <v>23</v>
      </c>
      <c r="F70" s="20">
        <f t="shared" si="6"/>
        <v>14</v>
      </c>
      <c r="G70" s="20">
        <f t="shared" si="7"/>
        <v>70</v>
      </c>
      <c r="H70" s="21">
        <f xml:space="preserve"> D70 * Calculator!$C$8 * Calculator!$C$10</f>
        <v>142401.78571428574</v>
      </c>
    </row>
    <row r="71" spans="1:8" x14ac:dyDescent="0.3">
      <c r="A71" s="2">
        <v>262</v>
      </c>
      <c r="B71" s="2">
        <v>6</v>
      </c>
      <c r="C71" s="20">
        <v>1684</v>
      </c>
      <c r="D71" s="20">
        <f t="shared" si="4"/>
        <v>280.66666666666669</v>
      </c>
      <c r="E71" s="20">
        <f t="shared" si="5"/>
        <v>241</v>
      </c>
      <c r="F71" s="20">
        <f t="shared" si="6"/>
        <v>135</v>
      </c>
      <c r="G71" s="20">
        <f t="shared" si="7"/>
        <v>71</v>
      </c>
      <c r="H71" s="21">
        <f xml:space="preserve"> D71 * Calculator!$C$8 * Calculator!$C$10</f>
        <v>140333.33333333334</v>
      </c>
    </row>
    <row r="72" spans="1:8" x14ac:dyDescent="0.3">
      <c r="A72" s="2">
        <v>420</v>
      </c>
      <c r="B72" s="2">
        <v>9</v>
      </c>
      <c r="C72" s="20">
        <v>2480</v>
      </c>
      <c r="D72" s="20">
        <f t="shared" si="4"/>
        <v>275.55555555555554</v>
      </c>
      <c r="E72" s="20">
        <f t="shared" si="5"/>
        <v>190</v>
      </c>
      <c r="F72" s="20">
        <f t="shared" si="6"/>
        <v>111</v>
      </c>
      <c r="G72" s="20">
        <f t="shared" si="7"/>
        <v>72</v>
      </c>
      <c r="H72" s="21">
        <f xml:space="preserve"> D72 * Calculator!$C$8 * Calculator!$C$10</f>
        <v>137777.77777777778</v>
      </c>
    </row>
    <row r="73" spans="1:8" x14ac:dyDescent="0.3">
      <c r="A73" s="2">
        <v>321</v>
      </c>
      <c r="B73" s="2">
        <v>17</v>
      </c>
      <c r="C73" s="20">
        <v>4667</v>
      </c>
      <c r="D73" s="20">
        <f t="shared" si="4"/>
        <v>274.52941176470586</v>
      </c>
      <c r="E73" s="20">
        <f t="shared" si="5"/>
        <v>91</v>
      </c>
      <c r="F73" s="20">
        <f t="shared" si="6"/>
        <v>58</v>
      </c>
      <c r="G73" s="20">
        <f t="shared" si="7"/>
        <v>73</v>
      </c>
      <c r="H73" s="21">
        <f xml:space="preserve"> D73 * Calculator!$C$8 * Calculator!$C$10</f>
        <v>137264.70588235292</v>
      </c>
    </row>
    <row r="74" spans="1:8" x14ac:dyDescent="0.3">
      <c r="A74" s="2">
        <v>239</v>
      </c>
      <c r="B74" s="2">
        <v>14</v>
      </c>
      <c r="C74" s="20">
        <v>3778</v>
      </c>
      <c r="D74" s="20">
        <f t="shared" si="4"/>
        <v>269.85714285714283</v>
      </c>
      <c r="E74" s="20">
        <f t="shared" si="5"/>
        <v>116</v>
      </c>
      <c r="F74" s="20">
        <f t="shared" si="6"/>
        <v>78</v>
      </c>
      <c r="G74" s="20">
        <f t="shared" si="7"/>
        <v>74</v>
      </c>
      <c r="H74" s="21">
        <f xml:space="preserve"> D74 * Calculator!$C$8 * Calculator!$C$10</f>
        <v>134928.57142857142</v>
      </c>
    </row>
    <row r="75" spans="1:8" x14ac:dyDescent="0.3">
      <c r="A75" s="2">
        <v>386</v>
      </c>
      <c r="B75" s="2">
        <v>250</v>
      </c>
      <c r="C75" s="20">
        <v>66667</v>
      </c>
      <c r="D75" s="20">
        <f t="shared" si="4"/>
        <v>266.66800000000001</v>
      </c>
      <c r="E75" s="20">
        <f t="shared" si="5"/>
        <v>9</v>
      </c>
      <c r="F75" s="20">
        <f t="shared" si="6"/>
        <v>5</v>
      </c>
      <c r="G75" s="20">
        <f t="shared" si="7"/>
        <v>75</v>
      </c>
      <c r="H75" s="21">
        <f xml:space="preserve"> D75 * Calculator!$C$8 * Calculator!$C$10</f>
        <v>133334</v>
      </c>
    </row>
    <row r="76" spans="1:8" x14ac:dyDescent="0.3">
      <c r="A76" s="2">
        <v>520</v>
      </c>
      <c r="B76" s="2">
        <v>15</v>
      </c>
      <c r="C76" s="20">
        <v>4000</v>
      </c>
      <c r="D76" s="20">
        <f t="shared" si="4"/>
        <v>266.66666666666669</v>
      </c>
      <c r="E76" s="20">
        <f t="shared" si="5"/>
        <v>106</v>
      </c>
      <c r="F76" s="20">
        <f t="shared" si="6"/>
        <v>71</v>
      </c>
      <c r="G76" s="20">
        <f t="shared" si="7"/>
        <v>76</v>
      </c>
      <c r="H76" s="21">
        <f xml:space="preserve"> D76 * Calculator!$C$8 * Calculator!$C$10</f>
        <v>133333.33333333334</v>
      </c>
    </row>
    <row r="77" spans="1:8" x14ac:dyDescent="0.3">
      <c r="A77" s="2">
        <v>54</v>
      </c>
      <c r="B77" s="2">
        <v>11</v>
      </c>
      <c r="C77" s="20">
        <v>2889</v>
      </c>
      <c r="D77" s="20">
        <f t="shared" si="4"/>
        <v>262.63636363636363</v>
      </c>
      <c r="E77" s="20">
        <f t="shared" si="5"/>
        <v>149</v>
      </c>
      <c r="F77" s="20">
        <f t="shared" si="6"/>
        <v>96</v>
      </c>
      <c r="G77" s="20">
        <f t="shared" si="7"/>
        <v>77</v>
      </c>
      <c r="H77" s="21">
        <f xml:space="preserve"> D77 * Calculator!$C$8 * Calculator!$C$10</f>
        <v>131318.18181818179</v>
      </c>
    </row>
    <row r="78" spans="1:8" x14ac:dyDescent="0.3">
      <c r="A78" s="2">
        <v>297</v>
      </c>
      <c r="B78" s="2">
        <v>11</v>
      </c>
      <c r="C78" s="20">
        <v>2880</v>
      </c>
      <c r="D78" s="20">
        <f t="shared" si="4"/>
        <v>261.81818181818181</v>
      </c>
      <c r="E78" s="20">
        <f t="shared" si="5"/>
        <v>149</v>
      </c>
      <c r="F78" s="20">
        <f t="shared" si="6"/>
        <v>98</v>
      </c>
      <c r="G78" s="20">
        <f t="shared" si="7"/>
        <v>78</v>
      </c>
      <c r="H78" s="21">
        <f xml:space="preserve"> D78 * Calculator!$C$8 * Calculator!$C$10</f>
        <v>130909.0909090909</v>
      </c>
    </row>
    <row r="79" spans="1:8" x14ac:dyDescent="0.3">
      <c r="A79" s="2">
        <v>320</v>
      </c>
      <c r="B79" s="2">
        <v>8</v>
      </c>
      <c r="C79" s="20">
        <v>2080</v>
      </c>
      <c r="D79" s="20">
        <f t="shared" si="4"/>
        <v>260</v>
      </c>
      <c r="E79" s="20">
        <f t="shared" si="5"/>
        <v>199</v>
      </c>
      <c r="F79" s="20">
        <f t="shared" si="6"/>
        <v>128</v>
      </c>
      <c r="G79" s="20">
        <f t="shared" si="7"/>
        <v>79</v>
      </c>
      <c r="H79" s="21">
        <f xml:space="preserve"> D79 * Calculator!$C$8 * Calculator!$C$10</f>
        <v>130000</v>
      </c>
    </row>
    <row r="80" spans="1:8" x14ac:dyDescent="0.3">
      <c r="A80" s="2">
        <v>339</v>
      </c>
      <c r="B80" s="2">
        <v>16</v>
      </c>
      <c r="C80" s="20">
        <v>4000</v>
      </c>
      <c r="D80" s="20">
        <f t="shared" si="4"/>
        <v>250</v>
      </c>
      <c r="E80" s="20">
        <f t="shared" si="5"/>
        <v>100</v>
      </c>
      <c r="F80" s="20">
        <f t="shared" si="6"/>
        <v>71</v>
      </c>
      <c r="G80" s="20">
        <f t="shared" si="7"/>
        <v>80</v>
      </c>
      <c r="H80" s="21">
        <f xml:space="preserve"> D80 * Calculator!$C$8 * Calculator!$C$10</f>
        <v>125000</v>
      </c>
    </row>
    <row r="81" spans="1:8" x14ac:dyDescent="0.3">
      <c r="A81" s="2">
        <v>272</v>
      </c>
      <c r="B81" s="2">
        <v>9</v>
      </c>
      <c r="C81" s="20">
        <v>2222</v>
      </c>
      <c r="D81" s="20">
        <f t="shared" si="4"/>
        <v>246.88888888888889</v>
      </c>
      <c r="E81" s="20">
        <f t="shared" si="5"/>
        <v>190</v>
      </c>
      <c r="F81" s="20">
        <f t="shared" si="6"/>
        <v>122</v>
      </c>
      <c r="G81" s="20">
        <f t="shared" si="7"/>
        <v>81</v>
      </c>
      <c r="H81" s="21">
        <f xml:space="preserve"> D81 * Calculator!$C$8 * Calculator!$C$10</f>
        <v>123444.44444444444</v>
      </c>
    </row>
    <row r="82" spans="1:8" x14ac:dyDescent="0.3">
      <c r="A82" s="2">
        <v>253</v>
      </c>
      <c r="B82" s="2">
        <v>10</v>
      </c>
      <c r="C82" s="20">
        <v>2467</v>
      </c>
      <c r="D82" s="20">
        <f t="shared" si="4"/>
        <v>246.7</v>
      </c>
      <c r="E82" s="20">
        <f t="shared" si="5"/>
        <v>162</v>
      </c>
      <c r="F82" s="20">
        <f t="shared" si="6"/>
        <v>112</v>
      </c>
      <c r="G82" s="20">
        <f t="shared" si="7"/>
        <v>82</v>
      </c>
      <c r="H82" s="21">
        <f xml:space="preserve"> D82 * Calculator!$C$8 * Calculator!$C$10</f>
        <v>123350</v>
      </c>
    </row>
    <row r="83" spans="1:8" x14ac:dyDescent="0.3">
      <c r="A83" s="2">
        <v>130</v>
      </c>
      <c r="B83" s="2">
        <v>19</v>
      </c>
      <c r="C83" s="20">
        <v>4444</v>
      </c>
      <c r="D83" s="20">
        <f t="shared" si="4"/>
        <v>233.89473684210526</v>
      </c>
      <c r="E83" s="20">
        <f t="shared" si="5"/>
        <v>80</v>
      </c>
      <c r="F83" s="20">
        <f t="shared" si="6"/>
        <v>65</v>
      </c>
      <c r="G83" s="20">
        <f t="shared" si="7"/>
        <v>83</v>
      </c>
      <c r="H83" s="21">
        <f xml:space="preserve"> D83 * Calculator!$C$8 * Calculator!$C$10</f>
        <v>116947.36842105263</v>
      </c>
    </row>
    <row r="84" spans="1:8" x14ac:dyDescent="0.3">
      <c r="A84" s="2">
        <v>515</v>
      </c>
      <c r="B84" s="2">
        <v>24</v>
      </c>
      <c r="C84" s="20">
        <v>5556</v>
      </c>
      <c r="D84" s="20">
        <f t="shared" si="4"/>
        <v>231.5</v>
      </c>
      <c r="E84" s="20">
        <f t="shared" si="5"/>
        <v>62</v>
      </c>
      <c r="F84" s="20">
        <f t="shared" si="6"/>
        <v>44</v>
      </c>
      <c r="G84" s="20">
        <f t="shared" si="7"/>
        <v>84</v>
      </c>
      <c r="H84" s="21">
        <f xml:space="preserve"> D84 * Calculator!$C$8 * Calculator!$C$10</f>
        <v>115750</v>
      </c>
    </row>
    <row r="85" spans="1:8" x14ac:dyDescent="0.3">
      <c r="A85" s="2">
        <v>455</v>
      </c>
      <c r="B85" s="2">
        <v>8</v>
      </c>
      <c r="C85" s="20">
        <v>1844</v>
      </c>
      <c r="D85" s="20">
        <f t="shared" si="4"/>
        <v>230.5</v>
      </c>
      <c r="E85" s="20">
        <f t="shared" si="5"/>
        <v>199</v>
      </c>
      <c r="F85" s="20">
        <f t="shared" si="6"/>
        <v>132</v>
      </c>
      <c r="G85" s="20">
        <f t="shared" si="7"/>
        <v>85</v>
      </c>
      <c r="H85" s="21">
        <f xml:space="preserve"> D85 * Calculator!$C$8 * Calculator!$C$10</f>
        <v>115250</v>
      </c>
    </row>
    <row r="86" spans="1:8" x14ac:dyDescent="0.3">
      <c r="A86" s="2">
        <v>136</v>
      </c>
      <c r="B86" s="2">
        <v>32</v>
      </c>
      <c r="C86" s="20">
        <v>7333</v>
      </c>
      <c r="D86" s="20">
        <f t="shared" si="4"/>
        <v>229.15625</v>
      </c>
      <c r="E86" s="20">
        <f t="shared" si="5"/>
        <v>43</v>
      </c>
      <c r="F86" s="20">
        <f t="shared" si="6"/>
        <v>35</v>
      </c>
      <c r="G86" s="20">
        <f t="shared" si="7"/>
        <v>86</v>
      </c>
      <c r="H86" s="21">
        <f xml:space="preserve"> D86 * Calculator!$C$8 * Calculator!$C$10</f>
        <v>114578.125</v>
      </c>
    </row>
    <row r="87" spans="1:8" x14ac:dyDescent="0.3">
      <c r="A87" s="2">
        <v>450</v>
      </c>
      <c r="B87" s="2">
        <v>24</v>
      </c>
      <c r="C87" s="20">
        <v>5333</v>
      </c>
      <c r="D87" s="20">
        <f t="shared" si="4"/>
        <v>222.20833333333334</v>
      </c>
      <c r="E87" s="20">
        <f t="shared" si="5"/>
        <v>62</v>
      </c>
      <c r="F87" s="20">
        <f t="shared" si="6"/>
        <v>48</v>
      </c>
      <c r="G87" s="20">
        <f t="shared" si="7"/>
        <v>87</v>
      </c>
      <c r="H87" s="21">
        <f xml:space="preserve"> D87 * Calculator!$C$8 * Calculator!$C$10</f>
        <v>111104.16666666667</v>
      </c>
    </row>
    <row r="88" spans="1:8" x14ac:dyDescent="0.3">
      <c r="A88" s="2">
        <v>116</v>
      </c>
      <c r="B88" s="2">
        <v>15</v>
      </c>
      <c r="C88" s="20">
        <v>3269</v>
      </c>
      <c r="D88" s="20">
        <f t="shared" si="4"/>
        <v>217.93333333333334</v>
      </c>
      <c r="E88" s="20">
        <f t="shared" si="5"/>
        <v>106</v>
      </c>
      <c r="F88" s="20">
        <f t="shared" si="6"/>
        <v>88</v>
      </c>
      <c r="G88" s="20">
        <f t="shared" si="7"/>
        <v>88</v>
      </c>
      <c r="H88" s="21">
        <f xml:space="preserve"> D88 * Calculator!$C$8 * Calculator!$C$10</f>
        <v>108966.66666666667</v>
      </c>
    </row>
    <row r="89" spans="1:8" x14ac:dyDescent="0.3">
      <c r="A89" s="2">
        <v>311</v>
      </c>
      <c r="B89" s="2">
        <v>10</v>
      </c>
      <c r="C89" s="20">
        <v>2164</v>
      </c>
      <c r="D89" s="20">
        <f t="shared" si="4"/>
        <v>216.4</v>
      </c>
      <c r="E89" s="20">
        <f t="shared" si="5"/>
        <v>162</v>
      </c>
      <c r="F89" s="20">
        <f t="shared" si="6"/>
        <v>125</v>
      </c>
      <c r="G89" s="20">
        <f t="shared" si="7"/>
        <v>89</v>
      </c>
      <c r="H89" s="21">
        <f xml:space="preserve"> D89 * Calculator!$C$8 * Calculator!$C$10</f>
        <v>108200</v>
      </c>
    </row>
    <row r="90" spans="1:8" x14ac:dyDescent="0.3">
      <c r="A90" s="2">
        <v>78</v>
      </c>
      <c r="B90" s="2">
        <v>580</v>
      </c>
      <c r="C90" s="20">
        <v>124444</v>
      </c>
      <c r="D90" s="20">
        <f t="shared" si="4"/>
        <v>214.55862068965519</v>
      </c>
      <c r="E90" s="20">
        <f t="shared" si="5"/>
        <v>3</v>
      </c>
      <c r="F90" s="20">
        <f t="shared" si="6"/>
        <v>3</v>
      </c>
      <c r="G90" s="20">
        <f t="shared" si="7"/>
        <v>90</v>
      </c>
      <c r="H90" s="21">
        <f xml:space="preserve"> D90 * Calculator!$C$8 * Calculator!$C$10</f>
        <v>107279.31034482758</v>
      </c>
    </row>
    <row r="91" spans="1:8" x14ac:dyDescent="0.3">
      <c r="A91" s="2">
        <v>427</v>
      </c>
      <c r="B91" s="2">
        <v>26</v>
      </c>
      <c r="C91" s="20">
        <v>5556</v>
      </c>
      <c r="D91" s="20">
        <f t="shared" si="4"/>
        <v>213.69230769230768</v>
      </c>
      <c r="E91" s="20">
        <f t="shared" si="5"/>
        <v>57</v>
      </c>
      <c r="F91" s="20">
        <f t="shared" si="6"/>
        <v>44</v>
      </c>
      <c r="G91" s="20">
        <f t="shared" si="7"/>
        <v>91</v>
      </c>
      <c r="H91" s="21">
        <f xml:space="preserve"> D91 * Calculator!$C$8 * Calculator!$C$10</f>
        <v>106846.15384615383</v>
      </c>
    </row>
    <row r="92" spans="1:8" x14ac:dyDescent="0.3">
      <c r="A92" s="2">
        <v>522</v>
      </c>
      <c r="B92" s="2">
        <v>10</v>
      </c>
      <c r="C92" s="20">
        <v>2133</v>
      </c>
      <c r="D92" s="20">
        <f t="shared" si="4"/>
        <v>213.3</v>
      </c>
      <c r="E92" s="20">
        <f t="shared" si="5"/>
        <v>162</v>
      </c>
      <c r="F92" s="20">
        <f t="shared" si="6"/>
        <v>126</v>
      </c>
      <c r="G92" s="20">
        <f t="shared" si="7"/>
        <v>92</v>
      </c>
      <c r="H92" s="21">
        <f xml:space="preserve"> D92 * Calculator!$C$8 * Calculator!$C$10</f>
        <v>106650</v>
      </c>
    </row>
    <row r="93" spans="1:8" x14ac:dyDescent="0.3">
      <c r="A93" s="2">
        <v>429</v>
      </c>
      <c r="B93" s="2">
        <v>21</v>
      </c>
      <c r="C93" s="20">
        <v>4444</v>
      </c>
      <c r="D93" s="20">
        <f t="shared" si="4"/>
        <v>211.61904761904762</v>
      </c>
      <c r="E93" s="20">
        <f t="shared" si="5"/>
        <v>73</v>
      </c>
      <c r="F93" s="20">
        <f t="shared" si="6"/>
        <v>65</v>
      </c>
      <c r="G93" s="20">
        <f t="shared" si="7"/>
        <v>93</v>
      </c>
      <c r="H93" s="21">
        <f xml:space="preserve"> D93 * Calculator!$C$8 * Calculator!$C$10</f>
        <v>105809.5238095238</v>
      </c>
    </row>
    <row r="94" spans="1:8" x14ac:dyDescent="0.3">
      <c r="A94" s="2">
        <v>454</v>
      </c>
      <c r="B94" s="2">
        <v>18</v>
      </c>
      <c r="C94" s="20">
        <v>3807</v>
      </c>
      <c r="D94" s="20">
        <f t="shared" si="4"/>
        <v>211.5</v>
      </c>
      <c r="E94" s="20">
        <f t="shared" si="5"/>
        <v>83</v>
      </c>
      <c r="F94" s="20">
        <f t="shared" si="6"/>
        <v>77</v>
      </c>
      <c r="G94" s="20">
        <f t="shared" si="7"/>
        <v>94</v>
      </c>
      <c r="H94" s="21">
        <f xml:space="preserve"> D94 * Calculator!$C$8 * Calculator!$C$10</f>
        <v>105750</v>
      </c>
    </row>
    <row r="95" spans="1:8" x14ac:dyDescent="0.3">
      <c r="A95" s="2">
        <v>332</v>
      </c>
      <c r="B95" s="2">
        <v>15</v>
      </c>
      <c r="C95" s="20">
        <v>3164</v>
      </c>
      <c r="D95" s="20">
        <f t="shared" si="4"/>
        <v>210.93333333333334</v>
      </c>
      <c r="E95" s="20">
        <f t="shared" si="5"/>
        <v>106</v>
      </c>
      <c r="F95" s="20">
        <f t="shared" si="6"/>
        <v>91</v>
      </c>
      <c r="G95" s="20">
        <f t="shared" si="7"/>
        <v>95</v>
      </c>
      <c r="H95" s="21">
        <f xml:space="preserve"> D95 * Calculator!$C$8 * Calculator!$C$10</f>
        <v>105466.66666666667</v>
      </c>
    </row>
    <row r="96" spans="1:8" x14ac:dyDescent="0.3">
      <c r="A96" s="2">
        <v>389</v>
      </c>
      <c r="B96" s="2">
        <v>105</v>
      </c>
      <c r="C96" s="20">
        <v>21778</v>
      </c>
      <c r="D96" s="20">
        <f t="shared" si="4"/>
        <v>207.40952380952382</v>
      </c>
      <c r="E96" s="20">
        <f t="shared" si="5"/>
        <v>14</v>
      </c>
      <c r="F96" s="20">
        <f t="shared" si="6"/>
        <v>10</v>
      </c>
      <c r="G96" s="20">
        <f t="shared" si="7"/>
        <v>96</v>
      </c>
      <c r="H96" s="21">
        <f xml:space="preserve"> D96 * Calculator!$C$8 * Calculator!$C$10</f>
        <v>103704.76190476191</v>
      </c>
    </row>
    <row r="97" spans="1:8" x14ac:dyDescent="0.3">
      <c r="A97" s="2">
        <v>340</v>
      </c>
      <c r="B97" s="2">
        <v>16</v>
      </c>
      <c r="C97" s="20">
        <v>3120</v>
      </c>
      <c r="D97" s="20">
        <f t="shared" si="4"/>
        <v>195</v>
      </c>
      <c r="E97" s="20">
        <f t="shared" si="5"/>
        <v>100</v>
      </c>
      <c r="F97" s="20">
        <f t="shared" si="6"/>
        <v>92</v>
      </c>
      <c r="G97" s="20">
        <f t="shared" si="7"/>
        <v>97</v>
      </c>
      <c r="H97" s="21">
        <f xml:space="preserve"> D97 * Calculator!$C$8 * Calculator!$C$10</f>
        <v>97500</v>
      </c>
    </row>
    <row r="98" spans="1:8" x14ac:dyDescent="0.3">
      <c r="A98" s="2">
        <v>268</v>
      </c>
      <c r="B98" s="2">
        <v>14</v>
      </c>
      <c r="C98" s="20">
        <v>2700</v>
      </c>
      <c r="D98" s="20">
        <f t="shared" si="4"/>
        <v>192.85714285714286</v>
      </c>
      <c r="E98" s="20">
        <f t="shared" si="5"/>
        <v>116</v>
      </c>
      <c r="F98" s="20">
        <f t="shared" si="6"/>
        <v>105</v>
      </c>
      <c r="G98" s="20">
        <f t="shared" si="7"/>
        <v>98</v>
      </c>
      <c r="H98" s="21">
        <f xml:space="preserve"> D98 * Calculator!$C$8 * Calculator!$C$10</f>
        <v>96428.571428571435</v>
      </c>
    </row>
    <row r="99" spans="1:8" x14ac:dyDescent="0.3">
      <c r="A99" s="2">
        <v>298</v>
      </c>
      <c r="B99" s="2">
        <v>8</v>
      </c>
      <c r="C99" s="20">
        <v>1529</v>
      </c>
      <c r="D99" s="20">
        <f t="shared" si="4"/>
        <v>191.125</v>
      </c>
      <c r="E99" s="20">
        <f t="shared" si="5"/>
        <v>199</v>
      </c>
      <c r="F99" s="20">
        <f t="shared" si="6"/>
        <v>142</v>
      </c>
      <c r="G99" s="20">
        <f t="shared" si="7"/>
        <v>99</v>
      </c>
      <c r="H99" s="21">
        <f xml:space="preserve"> D99 * Calculator!$C$8 * Calculator!$C$10</f>
        <v>95562.5</v>
      </c>
    </row>
    <row r="100" spans="1:8" x14ac:dyDescent="0.3">
      <c r="A100" s="2">
        <v>398</v>
      </c>
      <c r="B100" s="2">
        <v>8</v>
      </c>
      <c r="C100" s="20">
        <v>1511</v>
      </c>
      <c r="D100" s="20">
        <f t="shared" si="4"/>
        <v>188.875</v>
      </c>
      <c r="E100" s="20">
        <f t="shared" si="5"/>
        <v>199</v>
      </c>
      <c r="F100" s="20">
        <f t="shared" si="6"/>
        <v>143</v>
      </c>
      <c r="G100" s="20">
        <f t="shared" si="7"/>
        <v>100</v>
      </c>
      <c r="H100" s="21">
        <f xml:space="preserve"> D100 * Calculator!$C$8 * Calculator!$C$10</f>
        <v>94437.5</v>
      </c>
    </row>
    <row r="101" spans="1:8" x14ac:dyDescent="0.3">
      <c r="A101" s="2">
        <v>423</v>
      </c>
      <c r="B101" s="2">
        <v>18</v>
      </c>
      <c r="C101" s="20">
        <v>3260</v>
      </c>
      <c r="D101" s="20">
        <f t="shared" si="4"/>
        <v>181.11111111111111</v>
      </c>
      <c r="E101" s="20">
        <f t="shared" si="5"/>
        <v>83</v>
      </c>
      <c r="F101" s="20">
        <f t="shared" si="6"/>
        <v>89</v>
      </c>
      <c r="G101" s="20">
        <f t="shared" si="7"/>
        <v>101</v>
      </c>
      <c r="H101" s="21">
        <f xml:space="preserve"> D101 * Calculator!$C$8 * Calculator!$C$10</f>
        <v>90555.555555555547</v>
      </c>
    </row>
    <row r="102" spans="1:8" x14ac:dyDescent="0.3">
      <c r="A102" s="2">
        <v>208</v>
      </c>
      <c r="B102" s="2">
        <v>15</v>
      </c>
      <c r="C102" s="20">
        <v>2667</v>
      </c>
      <c r="D102" s="20">
        <f t="shared" si="4"/>
        <v>177.8</v>
      </c>
      <c r="E102" s="20">
        <f t="shared" si="5"/>
        <v>106</v>
      </c>
      <c r="F102" s="20">
        <f t="shared" si="6"/>
        <v>106</v>
      </c>
      <c r="G102" s="20">
        <f t="shared" si="7"/>
        <v>102</v>
      </c>
      <c r="H102" s="21">
        <f xml:space="preserve"> D102 * Calculator!$C$8 * Calculator!$C$10</f>
        <v>88900</v>
      </c>
    </row>
    <row r="103" spans="1:8" x14ac:dyDescent="0.3">
      <c r="A103" s="2">
        <v>368</v>
      </c>
      <c r="B103" s="2">
        <v>7</v>
      </c>
      <c r="C103" s="20">
        <v>1222</v>
      </c>
      <c r="D103" s="20">
        <f t="shared" si="4"/>
        <v>174.57142857142858</v>
      </c>
      <c r="E103" s="20">
        <f t="shared" si="5"/>
        <v>217</v>
      </c>
      <c r="F103" s="20">
        <f t="shared" si="6"/>
        <v>148</v>
      </c>
      <c r="G103" s="20">
        <f t="shared" si="7"/>
        <v>103</v>
      </c>
      <c r="H103" s="21">
        <f xml:space="preserve"> D103 * Calculator!$C$8 * Calculator!$C$10</f>
        <v>87285.71428571429</v>
      </c>
    </row>
    <row r="104" spans="1:8" x14ac:dyDescent="0.3">
      <c r="A104" s="2">
        <v>481</v>
      </c>
      <c r="B104" s="2">
        <v>23</v>
      </c>
      <c r="C104" s="20">
        <v>4000</v>
      </c>
      <c r="D104" s="20">
        <f t="shared" si="4"/>
        <v>173.91304347826087</v>
      </c>
      <c r="E104" s="20">
        <f t="shared" si="5"/>
        <v>69</v>
      </c>
      <c r="F104" s="20">
        <f t="shared" si="6"/>
        <v>71</v>
      </c>
      <c r="G104" s="20">
        <f t="shared" si="7"/>
        <v>104</v>
      </c>
      <c r="H104" s="21">
        <f xml:space="preserve"> D104 * Calculator!$C$8 * Calculator!$C$10</f>
        <v>86956.521739130432</v>
      </c>
    </row>
    <row r="105" spans="1:8" x14ac:dyDescent="0.3">
      <c r="A105" s="2">
        <v>302</v>
      </c>
      <c r="B105" s="2">
        <v>520</v>
      </c>
      <c r="C105" s="20">
        <v>89333</v>
      </c>
      <c r="D105" s="20">
        <f t="shared" si="4"/>
        <v>171.79423076923078</v>
      </c>
      <c r="E105" s="20">
        <f t="shared" si="5"/>
        <v>4</v>
      </c>
      <c r="F105" s="20">
        <f t="shared" si="6"/>
        <v>4</v>
      </c>
      <c r="G105" s="20">
        <f t="shared" si="7"/>
        <v>105</v>
      </c>
      <c r="H105" s="21">
        <f xml:space="preserve"> D105 * Calculator!$C$8 * Calculator!$C$10</f>
        <v>85897.11538461539</v>
      </c>
    </row>
    <row r="106" spans="1:8" x14ac:dyDescent="0.3">
      <c r="A106" s="2">
        <v>419</v>
      </c>
      <c r="B106" s="2">
        <v>24</v>
      </c>
      <c r="C106" s="20">
        <v>4000</v>
      </c>
      <c r="D106" s="20">
        <f t="shared" si="4"/>
        <v>166.66666666666666</v>
      </c>
      <c r="E106" s="20">
        <f t="shared" si="5"/>
        <v>62</v>
      </c>
      <c r="F106" s="20">
        <f t="shared" si="6"/>
        <v>71</v>
      </c>
      <c r="G106" s="20">
        <f t="shared" si="7"/>
        <v>106</v>
      </c>
      <c r="H106" s="21">
        <f xml:space="preserve"> D106 * Calculator!$C$8 * Calculator!$C$10</f>
        <v>83333.333333333328</v>
      </c>
    </row>
    <row r="107" spans="1:8" x14ac:dyDescent="0.3">
      <c r="A107" s="2">
        <v>280</v>
      </c>
      <c r="B107" s="2">
        <v>5</v>
      </c>
      <c r="C107" s="2">
        <v>824</v>
      </c>
      <c r="D107" s="20">
        <f t="shared" si="4"/>
        <v>164.8</v>
      </c>
      <c r="E107" s="20">
        <f t="shared" si="5"/>
        <v>261</v>
      </c>
      <c r="F107" s="20">
        <f t="shared" si="6"/>
        <v>163</v>
      </c>
      <c r="G107" s="20">
        <f t="shared" si="7"/>
        <v>107</v>
      </c>
      <c r="H107" s="21">
        <f xml:space="preserve"> D107 * Calculator!$C$8 * Calculator!$C$10</f>
        <v>82400</v>
      </c>
    </row>
    <row r="108" spans="1:8" x14ac:dyDescent="0.3">
      <c r="A108" s="2">
        <v>529</v>
      </c>
      <c r="B108" s="2">
        <v>10</v>
      </c>
      <c r="C108" s="20">
        <v>1644</v>
      </c>
      <c r="D108" s="20">
        <f t="shared" si="4"/>
        <v>164.4</v>
      </c>
      <c r="E108" s="20">
        <f t="shared" si="5"/>
        <v>162</v>
      </c>
      <c r="F108" s="20">
        <f t="shared" si="6"/>
        <v>137</v>
      </c>
      <c r="G108" s="20">
        <f t="shared" si="7"/>
        <v>108</v>
      </c>
      <c r="H108" s="21">
        <f xml:space="preserve"> D108 * Calculator!$C$8 * Calculator!$C$10</f>
        <v>82200</v>
      </c>
    </row>
    <row r="109" spans="1:8" x14ac:dyDescent="0.3">
      <c r="A109" s="2">
        <v>452</v>
      </c>
      <c r="B109" s="2">
        <v>43</v>
      </c>
      <c r="C109" s="20">
        <v>7029</v>
      </c>
      <c r="D109" s="20">
        <f t="shared" si="4"/>
        <v>163.46511627906978</v>
      </c>
      <c r="E109" s="20">
        <f t="shared" si="5"/>
        <v>30</v>
      </c>
      <c r="F109" s="20">
        <f t="shared" si="6"/>
        <v>36</v>
      </c>
      <c r="G109" s="20">
        <f t="shared" si="7"/>
        <v>109</v>
      </c>
      <c r="H109" s="21">
        <f xml:space="preserve"> D109 * Calculator!$C$8 * Calculator!$C$10</f>
        <v>81732.558139534885</v>
      </c>
    </row>
    <row r="110" spans="1:8" x14ac:dyDescent="0.3">
      <c r="A110" s="2">
        <v>306</v>
      </c>
      <c r="B110" s="2">
        <v>5</v>
      </c>
      <c r="C110" s="2">
        <v>802</v>
      </c>
      <c r="D110" s="20">
        <f t="shared" si="4"/>
        <v>160.4</v>
      </c>
      <c r="E110" s="20">
        <f t="shared" si="5"/>
        <v>261</v>
      </c>
      <c r="F110" s="20">
        <f t="shared" si="6"/>
        <v>166</v>
      </c>
      <c r="G110" s="20">
        <f t="shared" si="7"/>
        <v>110</v>
      </c>
      <c r="H110" s="21">
        <f xml:space="preserve"> D110 * Calculator!$C$8 * Calculator!$C$10</f>
        <v>80200</v>
      </c>
    </row>
    <row r="111" spans="1:8" x14ac:dyDescent="0.3">
      <c r="A111" s="2">
        <v>537</v>
      </c>
      <c r="B111" s="2">
        <v>10</v>
      </c>
      <c r="C111" s="20">
        <v>1567</v>
      </c>
      <c r="D111" s="20">
        <f t="shared" si="4"/>
        <v>156.69999999999999</v>
      </c>
      <c r="E111" s="20">
        <f t="shared" si="5"/>
        <v>162</v>
      </c>
      <c r="F111" s="20">
        <f t="shared" si="6"/>
        <v>140</v>
      </c>
      <c r="G111" s="20">
        <f t="shared" si="7"/>
        <v>111</v>
      </c>
      <c r="H111" s="21">
        <f xml:space="preserve"> D111 * Calculator!$C$8 * Calculator!$C$10</f>
        <v>78350</v>
      </c>
    </row>
    <row r="112" spans="1:8" x14ac:dyDescent="0.3">
      <c r="A112" s="2">
        <v>199</v>
      </c>
      <c r="B112" s="2">
        <v>14</v>
      </c>
      <c r="C112" s="20">
        <v>2169</v>
      </c>
      <c r="D112" s="20">
        <f t="shared" si="4"/>
        <v>154.92857142857142</v>
      </c>
      <c r="E112" s="20">
        <f t="shared" si="5"/>
        <v>116</v>
      </c>
      <c r="F112" s="20">
        <f t="shared" si="6"/>
        <v>124</v>
      </c>
      <c r="G112" s="20">
        <f t="shared" si="7"/>
        <v>112</v>
      </c>
      <c r="H112" s="21">
        <f xml:space="preserve"> D112 * Calculator!$C$8 * Calculator!$C$10</f>
        <v>77464.28571428571</v>
      </c>
    </row>
    <row r="113" spans="1:8" x14ac:dyDescent="0.3">
      <c r="A113" s="2">
        <v>365</v>
      </c>
      <c r="B113" s="2">
        <v>7</v>
      </c>
      <c r="C113" s="20">
        <v>1069</v>
      </c>
      <c r="D113" s="20">
        <f t="shared" si="4"/>
        <v>152.71428571428572</v>
      </c>
      <c r="E113" s="20">
        <f t="shared" si="5"/>
        <v>217</v>
      </c>
      <c r="F113" s="20">
        <f t="shared" si="6"/>
        <v>154</v>
      </c>
      <c r="G113" s="20">
        <f t="shared" si="7"/>
        <v>113</v>
      </c>
      <c r="H113" s="21">
        <f xml:space="preserve"> D113 * Calculator!$C$8 * Calculator!$C$10</f>
        <v>76357.14285714287</v>
      </c>
    </row>
    <row r="114" spans="1:8" x14ac:dyDescent="0.3">
      <c r="A114" s="2">
        <v>237</v>
      </c>
      <c r="B114" s="2">
        <v>15</v>
      </c>
      <c r="C114" s="20">
        <v>2284</v>
      </c>
      <c r="D114" s="20">
        <f t="shared" si="4"/>
        <v>152.26666666666668</v>
      </c>
      <c r="E114" s="20">
        <f t="shared" si="5"/>
        <v>106</v>
      </c>
      <c r="F114" s="20">
        <f t="shared" si="6"/>
        <v>117</v>
      </c>
      <c r="G114" s="20">
        <f t="shared" si="7"/>
        <v>114</v>
      </c>
      <c r="H114" s="21">
        <f xml:space="preserve"> D114 * Calculator!$C$8 * Calculator!$C$10</f>
        <v>76133.333333333343</v>
      </c>
    </row>
    <row r="115" spans="1:8" x14ac:dyDescent="0.3">
      <c r="A115" s="2">
        <v>2</v>
      </c>
      <c r="B115" s="2">
        <v>5</v>
      </c>
      <c r="C115" s="2">
        <v>756</v>
      </c>
      <c r="D115" s="20">
        <f t="shared" ref="D115:D170" si="8" xml:space="preserve"> IFERROR(C115 / B115, 0)</f>
        <v>151.19999999999999</v>
      </c>
      <c r="E115" s="20">
        <f t="shared" si="5"/>
        <v>261</v>
      </c>
      <c r="F115" s="20">
        <f t="shared" si="6"/>
        <v>169</v>
      </c>
      <c r="G115" s="20">
        <f t="shared" si="7"/>
        <v>115</v>
      </c>
      <c r="H115" s="21">
        <f xml:space="preserve"> D115 * Calculator!$C$8 * Calculator!$C$10</f>
        <v>75600</v>
      </c>
    </row>
    <row r="116" spans="1:8" x14ac:dyDescent="0.3">
      <c r="A116" s="2">
        <v>104</v>
      </c>
      <c r="B116" s="2">
        <v>15</v>
      </c>
      <c r="C116" s="20">
        <v>2260</v>
      </c>
      <c r="D116" s="20">
        <f t="shared" si="8"/>
        <v>150.66666666666666</v>
      </c>
      <c r="E116" s="20">
        <f t="shared" si="5"/>
        <v>106</v>
      </c>
      <c r="F116" s="20">
        <f t="shared" si="6"/>
        <v>120</v>
      </c>
      <c r="G116" s="20">
        <f t="shared" si="7"/>
        <v>116</v>
      </c>
      <c r="H116" s="21">
        <f xml:space="preserve"> D116 * Calculator!$C$8 * Calculator!$C$10</f>
        <v>75333.333333333328</v>
      </c>
    </row>
    <row r="117" spans="1:8" x14ac:dyDescent="0.3">
      <c r="A117" s="2">
        <v>132</v>
      </c>
      <c r="B117" s="2">
        <v>27</v>
      </c>
      <c r="C117" s="20">
        <v>4000</v>
      </c>
      <c r="D117" s="20">
        <f t="shared" si="8"/>
        <v>148.14814814814815</v>
      </c>
      <c r="E117" s="20">
        <f t="shared" si="5"/>
        <v>54</v>
      </c>
      <c r="F117" s="20">
        <f t="shared" si="6"/>
        <v>71</v>
      </c>
      <c r="G117" s="20">
        <f t="shared" si="7"/>
        <v>117</v>
      </c>
      <c r="H117" s="21">
        <f xml:space="preserve"> D117 * Calculator!$C$8 * Calculator!$C$10</f>
        <v>74074.074074074073</v>
      </c>
    </row>
    <row r="118" spans="1:8" x14ac:dyDescent="0.3">
      <c r="A118" s="2">
        <v>109</v>
      </c>
      <c r="B118" s="2">
        <v>7</v>
      </c>
      <c r="C118" s="20">
        <v>1027</v>
      </c>
      <c r="D118" s="20">
        <f t="shared" si="8"/>
        <v>146.71428571428572</v>
      </c>
      <c r="E118" s="20">
        <f t="shared" si="5"/>
        <v>217</v>
      </c>
      <c r="F118" s="20">
        <f t="shared" si="6"/>
        <v>155</v>
      </c>
      <c r="G118" s="20">
        <f t="shared" si="7"/>
        <v>118</v>
      </c>
      <c r="H118" s="21">
        <f xml:space="preserve"> D118 * Calculator!$C$8 * Calculator!$C$10</f>
        <v>73357.14285714287</v>
      </c>
    </row>
    <row r="119" spans="1:8" x14ac:dyDescent="0.3">
      <c r="A119" s="2">
        <v>225</v>
      </c>
      <c r="B119" s="2">
        <v>6</v>
      </c>
      <c r="C119" s="2">
        <v>809</v>
      </c>
      <c r="D119" s="20">
        <f t="shared" si="8"/>
        <v>134.83333333333334</v>
      </c>
      <c r="E119" s="20">
        <f t="shared" si="5"/>
        <v>241</v>
      </c>
      <c r="F119" s="20">
        <f t="shared" si="6"/>
        <v>165</v>
      </c>
      <c r="G119" s="20">
        <f t="shared" si="7"/>
        <v>119</v>
      </c>
      <c r="H119" s="21">
        <f xml:space="preserve"> D119 * Calculator!$C$8 * Calculator!$C$10</f>
        <v>67416.666666666672</v>
      </c>
    </row>
    <row r="120" spans="1:8" x14ac:dyDescent="0.3">
      <c r="A120" s="2">
        <v>505</v>
      </c>
      <c r="B120" s="2">
        <v>34</v>
      </c>
      <c r="C120" s="20">
        <v>4444</v>
      </c>
      <c r="D120" s="20">
        <f t="shared" si="8"/>
        <v>130.70588235294119</v>
      </c>
      <c r="E120" s="20">
        <f t="shared" si="5"/>
        <v>39</v>
      </c>
      <c r="F120" s="20">
        <f t="shared" si="6"/>
        <v>65</v>
      </c>
      <c r="G120" s="20">
        <f t="shared" si="7"/>
        <v>120</v>
      </c>
      <c r="H120" s="21">
        <f xml:space="preserve"> D120 * Calculator!$C$8 * Calculator!$C$10</f>
        <v>65352.941176470595</v>
      </c>
    </row>
    <row r="121" spans="1:8" x14ac:dyDescent="0.3">
      <c r="A121" s="2">
        <v>169</v>
      </c>
      <c r="B121" s="2">
        <v>40</v>
      </c>
      <c r="C121" s="20">
        <v>5111</v>
      </c>
      <c r="D121" s="20">
        <f t="shared" si="8"/>
        <v>127.77500000000001</v>
      </c>
      <c r="E121" s="20">
        <f t="shared" si="5"/>
        <v>32</v>
      </c>
      <c r="F121" s="20">
        <f t="shared" si="6"/>
        <v>50</v>
      </c>
      <c r="G121" s="20">
        <f t="shared" si="7"/>
        <v>121</v>
      </c>
      <c r="H121" s="21">
        <f xml:space="preserve"> D121 * Calculator!$C$8 * Calculator!$C$10</f>
        <v>63887.5</v>
      </c>
    </row>
    <row r="122" spans="1:8" x14ac:dyDescent="0.3">
      <c r="A122" s="2">
        <v>506</v>
      </c>
      <c r="B122" s="2">
        <v>11</v>
      </c>
      <c r="C122" s="20">
        <v>1378</v>
      </c>
      <c r="D122" s="20">
        <f t="shared" si="8"/>
        <v>125.27272727272727</v>
      </c>
      <c r="E122" s="20">
        <f t="shared" si="5"/>
        <v>149</v>
      </c>
      <c r="F122" s="20">
        <f t="shared" si="6"/>
        <v>146</v>
      </c>
      <c r="G122" s="20">
        <f t="shared" si="7"/>
        <v>122</v>
      </c>
      <c r="H122" s="21">
        <f xml:space="preserve"> D122 * Calculator!$C$8 * Calculator!$C$10</f>
        <v>62636.36363636364</v>
      </c>
    </row>
    <row r="123" spans="1:8" x14ac:dyDescent="0.3">
      <c r="A123" s="2">
        <v>241</v>
      </c>
      <c r="B123" s="2">
        <v>34</v>
      </c>
      <c r="C123" s="20">
        <v>4222</v>
      </c>
      <c r="D123" s="20">
        <f t="shared" si="8"/>
        <v>124.17647058823529</v>
      </c>
      <c r="E123" s="20">
        <f t="shared" si="5"/>
        <v>39</v>
      </c>
      <c r="F123" s="20">
        <f t="shared" si="6"/>
        <v>69</v>
      </c>
      <c r="G123" s="20">
        <f t="shared" si="7"/>
        <v>123</v>
      </c>
      <c r="H123" s="21">
        <f xml:space="preserve"> D123 * Calculator!$C$8 * Calculator!$C$10</f>
        <v>62088.235294117643</v>
      </c>
    </row>
    <row r="124" spans="1:8" x14ac:dyDescent="0.3">
      <c r="A124" s="2">
        <v>314</v>
      </c>
      <c r="B124" s="2">
        <v>18</v>
      </c>
      <c r="C124" s="20">
        <v>2227</v>
      </c>
      <c r="D124" s="20">
        <f t="shared" si="8"/>
        <v>123.72222222222223</v>
      </c>
      <c r="E124" s="20">
        <f t="shared" si="5"/>
        <v>83</v>
      </c>
      <c r="F124" s="20">
        <f t="shared" si="6"/>
        <v>121</v>
      </c>
      <c r="G124" s="20">
        <f t="shared" si="7"/>
        <v>124</v>
      </c>
      <c r="H124" s="21">
        <f xml:space="preserve"> D124 * Calculator!$C$8 * Calculator!$C$10</f>
        <v>61861.111111111109</v>
      </c>
    </row>
    <row r="125" spans="1:8" x14ac:dyDescent="0.3">
      <c r="A125" s="2">
        <v>433</v>
      </c>
      <c r="B125" s="2">
        <v>10</v>
      </c>
      <c r="C125" s="20">
        <v>1222</v>
      </c>
      <c r="D125" s="20">
        <f t="shared" si="8"/>
        <v>122.2</v>
      </c>
      <c r="E125" s="20">
        <f t="shared" si="5"/>
        <v>162</v>
      </c>
      <c r="F125" s="20">
        <f t="shared" si="6"/>
        <v>148</v>
      </c>
      <c r="G125" s="20">
        <f t="shared" si="7"/>
        <v>125</v>
      </c>
      <c r="H125" s="21">
        <f xml:space="preserve"> D125 * Calculator!$C$8 * Calculator!$C$10</f>
        <v>61100</v>
      </c>
    </row>
    <row r="126" spans="1:8" x14ac:dyDescent="0.3">
      <c r="A126" s="2">
        <v>487</v>
      </c>
      <c r="B126" s="2">
        <v>6</v>
      </c>
      <c r="C126" s="20">
        <v>724</v>
      </c>
      <c r="D126" s="20">
        <f t="shared" si="8"/>
        <v>120.66666666666667</v>
      </c>
      <c r="E126" s="20">
        <f t="shared" si="5"/>
        <v>241</v>
      </c>
      <c r="F126" s="20">
        <f t="shared" si="6"/>
        <v>173</v>
      </c>
      <c r="G126" s="20">
        <f t="shared" si="7"/>
        <v>126</v>
      </c>
      <c r="H126" s="21">
        <f xml:space="preserve"> D126 * Calculator!$C$8 * Calculator!$C$10</f>
        <v>60333.333333333336</v>
      </c>
    </row>
    <row r="127" spans="1:8" x14ac:dyDescent="0.3">
      <c r="A127" s="2">
        <v>57</v>
      </c>
      <c r="B127" s="2">
        <v>52</v>
      </c>
      <c r="C127" s="20">
        <v>6222</v>
      </c>
      <c r="D127" s="20">
        <f t="shared" si="8"/>
        <v>119.65384615384616</v>
      </c>
      <c r="E127" s="20">
        <f t="shared" si="5"/>
        <v>26</v>
      </c>
      <c r="F127" s="20">
        <f t="shared" si="6"/>
        <v>40</v>
      </c>
      <c r="G127" s="20">
        <f t="shared" si="7"/>
        <v>127</v>
      </c>
      <c r="H127" s="21">
        <f xml:space="preserve"> D127 * Calculator!$C$8 * Calculator!$C$10</f>
        <v>59826.923076923085</v>
      </c>
    </row>
    <row r="128" spans="1:8" x14ac:dyDescent="0.3">
      <c r="A128" s="2">
        <v>187</v>
      </c>
      <c r="B128" s="2">
        <v>14</v>
      </c>
      <c r="C128" s="20">
        <v>1607</v>
      </c>
      <c r="D128" s="20">
        <f t="shared" si="8"/>
        <v>114.78571428571429</v>
      </c>
      <c r="E128" s="20">
        <f t="shared" si="5"/>
        <v>116</v>
      </c>
      <c r="F128" s="20">
        <f t="shared" si="6"/>
        <v>138</v>
      </c>
      <c r="G128" s="20">
        <f t="shared" si="7"/>
        <v>128</v>
      </c>
      <c r="H128" s="21">
        <f xml:space="preserve"> D128 * Calculator!$C$8 * Calculator!$C$10</f>
        <v>57392.857142857145</v>
      </c>
    </row>
    <row r="129" spans="1:8" x14ac:dyDescent="0.3">
      <c r="A129" s="2">
        <v>259</v>
      </c>
      <c r="B129" s="2">
        <v>30</v>
      </c>
      <c r="C129" s="20">
        <v>3358</v>
      </c>
      <c r="D129" s="20">
        <f t="shared" si="8"/>
        <v>111.93333333333334</v>
      </c>
      <c r="E129" s="20">
        <f t="shared" si="5"/>
        <v>48</v>
      </c>
      <c r="F129" s="20">
        <f t="shared" si="6"/>
        <v>84</v>
      </c>
      <c r="G129" s="20">
        <f t="shared" si="7"/>
        <v>129</v>
      </c>
      <c r="H129" s="21">
        <f xml:space="preserve"> D129 * Calculator!$C$8 * Calculator!$C$10</f>
        <v>55966.666666666672</v>
      </c>
    </row>
    <row r="130" spans="1:8" x14ac:dyDescent="0.3">
      <c r="A130" s="2">
        <v>33</v>
      </c>
      <c r="B130" s="2">
        <v>22</v>
      </c>
      <c r="C130" s="20">
        <v>2444</v>
      </c>
      <c r="D130" s="20">
        <f t="shared" si="8"/>
        <v>111.09090909090909</v>
      </c>
      <c r="E130" s="20">
        <f t="shared" ref="E130:E193" si="9" xml:space="preserve"> RANK(B130, $B$2:$B$287, 0)</f>
        <v>70</v>
      </c>
      <c r="F130" s="20">
        <f t="shared" ref="F130:F193" si="10" xml:space="preserve"> RANK(C130, $C$2:$C$287, 0)</f>
        <v>113</v>
      </c>
      <c r="G130" s="20">
        <f t="shared" ref="G130:G193" si="11" xml:space="preserve"> RANK(D130, $D$2:$D$287, 0)</f>
        <v>130</v>
      </c>
      <c r="H130" s="21">
        <f xml:space="preserve"> D130 * Calculator!$C$8 * Calculator!$C$10</f>
        <v>55545.454545454551</v>
      </c>
    </row>
    <row r="131" spans="1:8" x14ac:dyDescent="0.3">
      <c r="A131" s="2">
        <v>417</v>
      </c>
      <c r="B131" s="2">
        <v>13</v>
      </c>
      <c r="C131" s="20">
        <v>1444</v>
      </c>
      <c r="D131" s="20">
        <f t="shared" si="8"/>
        <v>111.07692307692308</v>
      </c>
      <c r="E131" s="20">
        <f t="shared" si="9"/>
        <v>131</v>
      </c>
      <c r="F131" s="20">
        <f t="shared" si="10"/>
        <v>144</v>
      </c>
      <c r="G131" s="20">
        <f t="shared" si="11"/>
        <v>131</v>
      </c>
      <c r="H131" s="21">
        <f xml:space="preserve"> D131 * Calculator!$C$8 * Calculator!$C$10</f>
        <v>55538.461538461539</v>
      </c>
    </row>
    <row r="132" spans="1:8" x14ac:dyDescent="0.3">
      <c r="A132" s="2">
        <v>185</v>
      </c>
      <c r="B132" s="2">
        <v>5</v>
      </c>
      <c r="C132" s="2">
        <v>553</v>
      </c>
      <c r="D132" s="20">
        <f t="shared" si="8"/>
        <v>110.6</v>
      </c>
      <c r="E132" s="20">
        <f t="shared" si="9"/>
        <v>261</v>
      </c>
      <c r="F132" s="20">
        <f t="shared" si="10"/>
        <v>182</v>
      </c>
      <c r="G132" s="20">
        <f t="shared" si="11"/>
        <v>132</v>
      </c>
      <c r="H132" s="21">
        <f xml:space="preserve"> D132 * Calculator!$C$8 * Calculator!$C$10</f>
        <v>55300</v>
      </c>
    </row>
    <row r="133" spans="1:8" x14ac:dyDescent="0.3">
      <c r="A133" s="2">
        <v>343</v>
      </c>
      <c r="B133" s="2">
        <v>25</v>
      </c>
      <c r="C133" s="20">
        <v>2736</v>
      </c>
      <c r="D133" s="20">
        <f t="shared" si="8"/>
        <v>109.44</v>
      </c>
      <c r="E133" s="20">
        <f t="shared" si="9"/>
        <v>61</v>
      </c>
      <c r="F133" s="20">
        <f t="shared" si="10"/>
        <v>103</v>
      </c>
      <c r="G133" s="20">
        <f t="shared" si="11"/>
        <v>133</v>
      </c>
      <c r="H133" s="21">
        <f xml:space="preserve"> D133 * Calculator!$C$8 * Calculator!$C$10</f>
        <v>54720.000000000007</v>
      </c>
    </row>
    <row r="134" spans="1:8" x14ac:dyDescent="0.3">
      <c r="A134" s="2">
        <v>378</v>
      </c>
      <c r="B134" s="2">
        <v>13</v>
      </c>
      <c r="C134" s="20">
        <v>1413</v>
      </c>
      <c r="D134" s="20">
        <f t="shared" si="8"/>
        <v>108.69230769230769</v>
      </c>
      <c r="E134" s="20">
        <f t="shared" si="9"/>
        <v>131</v>
      </c>
      <c r="F134" s="20">
        <f t="shared" si="10"/>
        <v>145</v>
      </c>
      <c r="G134" s="20">
        <f t="shared" si="11"/>
        <v>134</v>
      </c>
      <c r="H134" s="21">
        <f xml:space="preserve"> D134 * Calculator!$C$8 * Calculator!$C$10</f>
        <v>54346.153846153844</v>
      </c>
    </row>
    <row r="135" spans="1:8" x14ac:dyDescent="0.3">
      <c r="A135" s="2">
        <v>201</v>
      </c>
      <c r="B135" s="2">
        <v>28</v>
      </c>
      <c r="C135" s="20">
        <v>2889</v>
      </c>
      <c r="D135" s="20">
        <f t="shared" si="8"/>
        <v>103.17857142857143</v>
      </c>
      <c r="E135" s="20">
        <f t="shared" si="9"/>
        <v>53</v>
      </c>
      <c r="F135" s="20">
        <f t="shared" si="10"/>
        <v>96</v>
      </c>
      <c r="G135" s="20">
        <f t="shared" si="11"/>
        <v>135</v>
      </c>
      <c r="H135" s="21">
        <f xml:space="preserve"> D135 * Calculator!$C$8 * Calculator!$C$10</f>
        <v>51589.28571428571</v>
      </c>
    </row>
    <row r="136" spans="1:8" x14ac:dyDescent="0.3">
      <c r="A136" s="2">
        <v>110</v>
      </c>
      <c r="B136" s="2">
        <v>33</v>
      </c>
      <c r="C136" s="20">
        <v>3333</v>
      </c>
      <c r="D136" s="20">
        <f t="shared" si="8"/>
        <v>101</v>
      </c>
      <c r="E136" s="20">
        <f t="shared" si="9"/>
        <v>41</v>
      </c>
      <c r="F136" s="20">
        <f t="shared" si="10"/>
        <v>85</v>
      </c>
      <c r="G136" s="20">
        <f t="shared" si="11"/>
        <v>136</v>
      </c>
      <c r="H136" s="21">
        <f xml:space="preserve"> D136 * Calculator!$C$8 * Calculator!$C$10</f>
        <v>50500</v>
      </c>
    </row>
    <row r="137" spans="1:8" x14ac:dyDescent="0.3">
      <c r="A137" s="2">
        <v>404</v>
      </c>
      <c r="B137" s="2">
        <v>10</v>
      </c>
      <c r="C137" s="20">
        <v>1007</v>
      </c>
      <c r="D137" s="20">
        <f t="shared" si="8"/>
        <v>100.7</v>
      </c>
      <c r="E137" s="20">
        <f t="shared" si="9"/>
        <v>162</v>
      </c>
      <c r="F137" s="20">
        <f t="shared" si="10"/>
        <v>156</v>
      </c>
      <c r="G137" s="20">
        <f t="shared" si="11"/>
        <v>137</v>
      </c>
      <c r="H137" s="21">
        <f xml:space="preserve"> D137 * Calculator!$C$8 * Calculator!$C$10</f>
        <v>50350</v>
      </c>
    </row>
    <row r="138" spans="1:8" x14ac:dyDescent="0.3">
      <c r="A138" s="2">
        <v>517</v>
      </c>
      <c r="B138" s="2">
        <v>6</v>
      </c>
      <c r="C138" s="2">
        <v>598</v>
      </c>
      <c r="D138" s="20">
        <f t="shared" si="8"/>
        <v>99.666666666666671</v>
      </c>
      <c r="E138" s="20">
        <f t="shared" si="9"/>
        <v>241</v>
      </c>
      <c r="F138" s="20">
        <f t="shared" si="10"/>
        <v>180</v>
      </c>
      <c r="G138" s="20">
        <f t="shared" si="11"/>
        <v>138</v>
      </c>
      <c r="H138" s="21">
        <f xml:space="preserve"> D138 * Calculator!$C$8 * Calculator!$C$10</f>
        <v>49833.333333333336</v>
      </c>
    </row>
    <row r="139" spans="1:8" x14ac:dyDescent="0.3">
      <c r="A139" s="2">
        <v>439</v>
      </c>
      <c r="B139" s="2">
        <v>17</v>
      </c>
      <c r="C139" s="20">
        <v>1684</v>
      </c>
      <c r="D139" s="20">
        <f t="shared" si="8"/>
        <v>99.058823529411768</v>
      </c>
      <c r="E139" s="20">
        <f t="shared" si="9"/>
        <v>91</v>
      </c>
      <c r="F139" s="20">
        <f t="shared" si="10"/>
        <v>135</v>
      </c>
      <c r="G139" s="20">
        <f t="shared" si="11"/>
        <v>139</v>
      </c>
      <c r="H139" s="21">
        <f xml:space="preserve"> D139 * Calculator!$C$8 * Calculator!$C$10</f>
        <v>49529.411764705881</v>
      </c>
    </row>
    <row r="140" spans="1:8" x14ac:dyDescent="0.3">
      <c r="A140" s="2">
        <v>441</v>
      </c>
      <c r="B140" s="2">
        <v>30</v>
      </c>
      <c r="C140" s="20">
        <v>2962</v>
      </c>
      <c r="D140" s="20">
        <f t="shared" si="8"/>
        <v>98.733333333333334</v>
      </c>
      <c r="E140" s="20">
        <f t="shared" si="9"/>
        <v>48</v>
      </c>
      <c r="F140" s="20">
        <f t="shared" si="10"/>
        <v>94</v>
      </c>
      <c r="G140" s="20">
        <f t="shared" si="11"/>
        <v>140</v>
      </c>
      <c r="H140" s="21">
        <f xml:space="preserve"> D140 * Calculator!$C$8 * Calculator!$C$10</f>
        <v>49366.666666666672</v>
      </c>
    </row>
    <row r="141" spans="1:8" x14ac:dyDescent="0.3">
      <c r="A141" s="2">
        <v>123</v>
      </c>
      <c r="B141" s="2">
        <v>90</v>
      </c>
      <c r="C141" s="20">
        <v>8764</v>
      </c>
      <c r="D141" s="20">
        <f t="shared" si="8"/>
        <v>97.37777777777778</v>
      </c>
      <c r="E141" s="20">
        <f t="shared" si="9"/>
        <v>20</v>
      </c>
      <c r="F141" s="20">
        <f t="shared" si="10"/>
        <v>28</v>
      </c>
      <c r="G141" s="20">
        <f t="shared" si="11"/>
        <v>141</v>
      </c>
      <c r="H141" s="21">
        <f xml:space="preserve"> D141 * Calculator!$C$8 * Calculator!$C$10</f>
        <v>48688.888888888891</v>
      </c>
    </row>
    <row r="142" spans="1:8" x14ac:dyDescent="0.3">
      <c r="A142" s="2">
        <v>290</v>
      </c>
      <c r="B142" s="2">
        <v>17</v>
      </c>
      <c r="C142" s="20">
        <v>1600</v>
      </c>
      <c r="D142" s="20">
        <f t="shared" si="8"/>
        <v>94.117647058823536</v>
      </c>
      <c r="E142" s="20">
        <f t="shared" si="9"/>
        <v>91</v>
      </c>
      <c r="F142" s="20">
        <f t="shared" si="10"/>
        <v>139</v>
      </c>
      <c r="G142" s="20">
        <f t="shared" si="11"/>
        <v>142</v>
      </c>
      <c r="H142" s="21">
        <f xml:space="preserve"> D142 * Calculator!$C$8 * Calculator!$C$10</f>
        <v>47058.823529411769</v>
      </c>
    </row>
    <row r="143" spans="1:8" x14ac:dyDescent="0.3">
      <c r="A143" s="2">
        <v>483</v>
      </c>
      <c r="B143" s="2">
        <v>8</v>
      </c>
      <c r="C143" s="20">
        <v>733</v>
      </c>
      <c r="D143" s="20">
        <f t="shared" si="8"/>
        <v>91.625</v>
      </c>
      <c r="E143" s="20">
        <f t="shared" si="9"/>
        <v>199</v>
      </c>
      <c r="F143" s="20">
        <f t="shared" si="10"/>
        <v>171</v>
      </c>
      <c r="G143" s="20">
        <f t="shared" si="11"/>
        <v>143</v>
      </c>
      <c r="H143" s="21">
        <f xml:space="preserve"> D143 * Calculator!$C$8 * Calculator!$C$10</f>
        <v>45812.5</v>
      </c>
    </row>
    <row r="144" spans="1:8" x14ac:dyDescent="0.3">
      <c r="A144" s="2">
        <v>267</v>
      </c>
      <c r="B144" s="2">
        <v>8</v>
      </c>
      <c r="C144" s="20">
        <v>731</v>
      </c>
      <c r="D144" s="20">
        <f t="shared" si="8"/>
        <v>91.375</v>
      </c>
      <c r="E144" s="20">
        <f t="shared" si="9"/>
        <v>199</v>
      </c>
      <c r="F144" s="20">
        <f t="shared" si="10"/>
        <v>172</v>
      </c>
      <c r="G144" s="20">
        <f t="shared" si="11"/>
        <v>144</v>
      </c>
      <c r="H144" s="21">
        <f xml:space="preserve"> D144 * Calculator!$C$8 * Calculator!$C$10</f>
        <v>45687.5</v>
      </c>
    </row>
    <row r="145" spans="1:8" x14ac:dyDescent="0.3">
      <c r="A145" s="2">
        <v>440</v>
      </c>
      <c r="B145" s="2">
        <v>11</v>
      </c>
      <c r="C145" s="20">
        <v>1000</v>
      </c>
      <c r="D145" s="20">
        <f t="shared" si="8"/>
        <v>90.909090909090907</v>
      </c>
      <c r="E145" s="20">
        <f t="shared" si="9"/>
        <v>149</v>
      </c>
      <c r="F145" s="20">
        <f t="shared" si="10"/>
        <v>157</v>
      </c>
      <c r="G145" s="20">
        <f t="shared" si="11"/>
        <v>145</v>
      </c>
      <c r="H145" s="21">
        <f xml:space="preserve"> D145 * Calculator!$C$8 * Calculator!$C$10</f>
        <v>45454.545454545449</v>
      </c>
    </row>
    <row r="146" spans="1:8" x14ac:dyDescent="0.3">
      <c r="A146" s="2">
        <v>15</v>
      </c>
      <c r="B146" s="2">
        <v>14</v>
      </c>
      <c r="C146" s="20">
        <v>1211</v>
      </c>
      <c r="D146" s="20">
        <f t="shared" si="8"/>
        <v>86.5</v>
      </c>
      <c r="E146" s="20">
        <f t="shared" si="9"/>
        <v>116</v>
      </c>
      <c r="F146" s="20">
        <f t="shared" si="10"/>
        <v>150</v>
      </c>
      <c r="G146" s="20">
        <f t="shared" si="11"/>
        <v>146</v>
      </c>
      <c r="H146" s="21">
        <f xml:space="preserve"> D146 * Calculator!$C$8 * Calculator!$C$10</f>
        <v>43250</v>
      </c>
    </row>
    <row r="147" spans="1:8" x14ac:dyDescent="0.3">
      <c r="A147" s="2">
        <v>124</v>
      </c>
      <c r="B147" s="2">
        <v>31</v>
      </c>
      <c r="C147" s="20">
        <v>2667</v>
      </c>
      <c r="D147" s="20">
        <f t="shared" si="8"/>
        <v>86.032258064516128</v>
      </c>
      <c r="E147" s="20">
        <f t="shared" si="9"/>
        <v>45</v>
      </c>
      <c r="F147" s="20">
        <f t="shared" si="10"/>
        <v>106</v>
      </c>
      <c r="G147" s="20">
        <f t="shared" si="11"/>
        <v>147</v>
      </c>
      <c r="H147" s="21">
        <f xml:space="preserve"> D147 * Calculator!$C$8 * Calculator!$C$10</f>
        <v>43016.129032258061</v>
      </c>
    </row>
    <row r="148" spans="1:8" x14ac:dyDescent="0.3">
      <c r="A148" s="2">
        <v>37</v>
      </c>
      <c r="B148" s="2">
        <v>14</v>
      </c>
      <c r="C148" s="20">
        <v>1169</v>
      </c>
      <c r="D148" s="20">
        <f t="shared" si="8"/>
        <v>83.5</v>
      </c>
      <c r="E148" s="20">
        <f t="shared" si="9"/>
        <v>116</v>
      </c>
      <c r="F148" s="20">
        <f t="shared" si="10"/>
        <v>151</v>
      </c>
      <c r="G148" s="20">
        <f t="shared" si="11"/>
        <v>148</v>
      </c>
      <c r="H148" s="21">
        <f xml:space="preserve"> D148 * Calculator!$C$8 * Calculator!$C$10</f>
        <v>41750</v>
      </c>
    </row>
    <row r="149" spans="1:8" x14ac:dyDescent="0.3">
      <c r="A149" s="2">
        <v>217</v>
      </c>
      <c r="B149" s="2">
        <v>14</v>
      </c>
      <c r="C149" s="20">
        <v>1169</v>
      </c>
      <c r="D149" s="20">
        <f t="shared" si="8"/>
        <v>83.5</v>
      </c>
      <c r="E149" s="20">
        <f t="shared" si="9"/>
        <v>116</v>
      </c>
      <c r="F149" s="20">
        <f t="shared" si="10"/>
        <v>151</v>
      </c>
      <c r="G149" s="20">
        <f t="shared" si="11"/>
        <v>148</v>
      </c>
      <c r="H149" s="21">
        <f xml:space="preserve"> D149 * Calculator!$C$8 * Calculator!$C$10</f>
        <v>41750</v>
      </c>
    </row>
    <row r="150" spans="1:8" x14ac:dyDescent="0.3">
      <c r="A150" s="2">
        <v>444</v>
      </c>
      <c r="B150" s="2">
        <v>31</v>
      </c>
      <c r="C150" s="20">
        <v>2578</v>
      </c>
      <c r="D150" s="20">
        <f t="shared" si="8"/>
        <v>83.161290322580641</v>
      </c>
      <c r="E150" s="20">
        <f t="shared" si="9"/>
        <v>45</v>
      </c>
      <c r="F150" s="20">
        <f t="shared" si="10"/>
        <v>110</v>
      </c>
      <c r="G150" s="20">
        <f t="shared" si="11"/>
        <v>150</v>
      </c>
      <c r="H150" s="21">
        <f xml:space="preserve"> D150 * Calculator!$C$8 * Calculator!$C$10</f>
        <v>41580.645161290318</v>
      </c>
    </row>
    <row r="151" spans="1:8" x14ac:dyDescent="0.3">
      <c r="A151" s="2">
        <v>256</v>
      </c>
      <c r="B151" s="2">
        <v>10</v>
      </c>
      <c r="C151" s="20">
        <v>824</v>
      </c>
      <c r="D151" s="20">
        <f t="shared" si="8"/>
        <v>82.4</v>
      </c>
      <c r="E151" s="20">
        <f t="shared" si="9"/>
        <v>162</v>
      </c>
      <c r="F151" s="20">
        <f t="shared" si="10"/>
        <v>163</v>
      </c>
      <c r="G151" s="20">
        <f t="shared" si="11"/>
        <v>151</v>
      </c>
      <c r="H151" s="21">
        <f xml:space="preserve"> D151 * Calculator!$C$8 * Calculator!$C$10</f>
        <v>41200</v>
      </c>
    </row>
    <row r="152" spans="1:8" x14ac:dyDescent="0.3">
      <c r="A152" s="2">
        <v>170</v>
      </c>
      <c r="B152" s="2">
        <v>14</v>
      </c>
      <c r="C152" s="20">
        <v>1122</v>
      </c>
      <c r="D152" s="20">
        <f t="shared" si="8"/>
        <v>80.142857142857139</v>
      </c>
      <c r="E152" s="20">
        <f t="shared" si="9"/>
        <v>116</v>
      </c>
      <c r="F152" s="20">
        <f t="shared" si="10"/>
        <v>153</v>
      </c>
      <c r="G152" s="20">
        <f t="shared" si="11"/>
        <v>152</v>
      </c>
      <c r="H152" s="21">
        <f xml:space="preserve"> D152 * Calculator!$C$8 * Calculator!$C$10</f>
        <v>40071.428571428565</v>
      </c>
    </row>
    <row r="153" spans="1:8" x14ac:dyDescent="0.3">
      <c r="A153" s="2">
        <v>295</v>
      </c>
      <c r="B153" s="2">
        <v>12</v>
      </c>
      <c r="C153" s="20">
        <v>942</v>
      </c>
      <c r="D153" s="20">
        <f t="shared" si="8"/>
        <v>78.5</v>
      </c>
      <c r="E153" s="20">
        <f t="shared" si="9"/>
        <v>139</v>
      </c>
      <c r="F153" s="20">
        <f t="shared" si="10"/>
        <v>158</v>
      </c>
      <c r="G153" s="20">
        <f t="shared" si="11"/>
        <v>153</v>
      </c>
      <c r="H153" s="21">
        <f xml:space="preserve"> D153 * Calculator!$C$8 * Calculator!$C$10</f>
        <v>39250</v>
      </c>
    </row>
    <row r="154" spans="1:8" x14ac:dyDescent="0.3">
      <c r="A154" s="2">
        <v>29</v>
      </c>
      <c r="B154" s="2">
        <v>12</v>
      </c>
      <c r="C154" s="2">
        <v>933</v>
      </c>
      <c r="D154" s="20">
        <f t="shared" si="8"/>
        <v>77.75</v>
      </c>
      <c r="E154" s="20">
        <f t="shared" si="9"/>
        <v>139</v>
      </c>
      <c r="F154" s="20">
        <f t="shared" si="10"/>
        <v>159</v>
      </c>
      <c r="G154" s="20">
        <f t="shared" si="11"/>
        <v>154</v>
      </c>
      <c r="H154" s="21">
        <f xml:space="preserve"> D154 * Calculator!$C$8 * Calculator!$C$10</f>
        <v>38875</v>
      </c>
    </row>
    <row r="155" spans="1:8" x14ac:dyDescent="0.3">
      <c r="A155" s="2">
        <v>308</v>
      </c>
      <c r="B155" s="2">
        <v>100</v>
      </c>
      <c r="C155" s="20">
        <v>7476</v>
      </c>
      <c r="D155" s="20">
        <f t="shared" si="8"/>
        <v>74.760000000000005</v>
      </c>
      <c r="E155" s="20">
        <f t="shared" si="9"/>
        <v>16</v>
      </c>
      <c r="F155" s="20">
        <f t="shared" si="10"/>
        <v>34</v>
      </c>
      <c r="G155" s="20">
        <f t="shared" si="11"/>
        <v>155</v>
      </c>
      <c r="H155" s="21">
        <f xml:space="preserve"> D155 * Calculator!$C$8 * Calculator!$C$10</f>
        <v>37380</v>
      </c>
    </row>
    <row r="156" spans="1:8" x14ac:dyDescent="0.3">
      <c r="A156" s="2">
        <v>392</v>
      </c>
      <c r="B156" s="2">
        <v>32</v>
      </c>
      <c r="C156" s="20">
        <v>2384</v>
      </c>
      <c r="D156" s="20">
        <f t="shared" si="8"/>
        <v>74.5</v>
      </c>
      <c r="E156" s="20">
        <f t="shared" si="9"/>
        <v>43</v>
      </c>
      <c r="F156" s="20">
        <f t="shared" si="10"/>
        <v>114</v>
      </c>
      <c r="G156" s="20">
        <f t="shared" si="11"/>
        <v>156</v>
      </c>
      <c r="H156" s="21">
        <f xml:space="preserve"> D156 * Calculator!$C$8 * Calculator!$C$10</f>
        <v>37250</v>
      </c>
    </row>
    <row r="157" spans="1:8" x14ac:dyDescent="0.3">
      <c r="A157" s="2">
        <v>462</v>
      </c>
      <c r="B157" s="2">
        <v>11</v>
      </c>
      <c r="C157" s="2">
        <v>802</v>
      </c>
      <c r="D157" s="20">
        <f t="shared" si="8"/>
        <v>72.909090909090907</v>
      </c>
      <c r="E157" s="20">
        <f t="shared" si="9"/>
        <v>149</v>
      </c>
      <c r="F157" s="20">
        <f t="shared" si="10"/>
        <v>166</v>
      </c>
      <c r="G157" s="20">
        <f t="shared" si="11"/>
        <v>157</v>
      </c>
      <c r="H157" s="21">
        <f xml:space="preserve"> D157 * Calculator!$C$8 * Calculator!$C$10</f>
        <v>36454.545454545449</v>
      </c>
    </row>
    <row r="158" spans="1:8" x14ac:dyDescent="0.3">
      <c r="A158" s="2">
        <v>511</v>
      </c>
      <c r="B158" s="2">
        <v>10</v>
      </c>
      <c r="C158" s="2">
        <v>711</v>
      </c>
      <c r="D158" s="20">
        <f t="shared" si="8"/>
        <v>71.099999999999994</v>
      </c>
      <c r="E158" s="20">
        <f t="shared" si="9"/>
        <v>162</v>
      </c>
      <c r="F158" s="20">
        <f t="shared" si="10"/>
        <v>174</v>
      </c>
      <c r="G158" s="20">
        <f t="shared" si="11"/>
        <v>158</v>
      </c>
      <c r="H158" s="21">
        <f xml:space="preserve"> D158 * Calculator!$C$8 * Calculator!$C$10</f>
        <v>35550</v>
      </c>
    </row>
    <row r="159" spans="1:8" x14ac:dyDescent="0.3">
      <c r="A159" s="2">
        <v>41</v>
      </c>
      <c r="B159" s="2">
        <v>10</v>
      </c>
      <c r="C159" s="2">
        <v>707</v>
      </c>
      <c r="D159" s="20">
        <f t="shared" si="8"/>
        <v>70.7</v>
      </c>
      <c r="E159" s="20">
        <f t="shared" si="9"/>
        <v>162</v>
      </c>
      <c r="F159" s="20">
        <f t="shared" si="10"/>
        <v>175</v>
      </c>
      <c r="G159" s="20">
        <f t="shared" si="11"/>
        <v>159</v>
      </c>
      <c r="H159" s="21">
        <f xml:space="preserve"> D159 * Calculator!$C$8 * Calculator!$C$10</f>
        <v>35350</v>
      </c>
    </row>
    <row r="160" spans="1:8" x14ac:dyDescent="0.3">
      <c r="A160" s="2">
        <v>96</v>
      </c>
      <c r="B160" s="2">
        <v>12</v>
      </c>
      <c r="C160" s="2">
        <v>840</v>
      </c>
      <c r="D160" s="20">
        <f t="shared" si="8"/>
        <v>70</v>
      </c>
      <c r="E160" s="20">
        <f t="shared" si="9"/>
        <v>139</v>
      </c>
      <c r="F160" s="20">
        <f t="shared" si="10"/>
        <v>162</v>
      </c>
      <c r="G160" s="20">
        <f t="shared" si="11"/>
        <v>160</v>
      </c>
      <c r="H160" s="21">
        <f xml:space="preserve"> D160 * Calculator!$C$8 * Calculator!$C$10</f>
        <v>35000</v>
      </c>
    </row>
    <row r="161" spans="1:8" x14ac:dyDescent="0.3">
      <c r="A161" s="2">
        <v>532</v>
      </c>
      <c r="B161" s="2">
        <v>27</v>
      </c>
      <c r="C161" s="20">
        <v>1889</v>
      </c>
      <c r="D161" s="20">
        <f t="shared" si="8"/>
        <v>69.962962962962962</v>
      </c>
      <c r="E161" s="20">
        <f t="shared" si="9"/>
        <v>54</v>
      </c>
      <c r="F161" s="20">
        <f t="shared" si="10"/>
        <v>130</v>
      </c>
      <c r="G161" s="20">
        <f t="shared" si="11"/>
        <v>161</v>
      </c>
      <c r="H161" s="21">
        <f xml:space="preserve"> D161 * Calculator!$C$8 * Calculator!$C$10</f>
        <v>34981.481481481474</v>
      </c>
    </row>
    <row r="162" spans="1:8" x14ac:dyDescent="0.3">
      <c r="A162" s="2">
        <v>232</v>
      </c>
      <c r="B162" s="2">
        <v>5</v>
      </c>
      <c r="C162" s="2">
        <v>347</v>
      </c>
      <c r="D162" s="20">
        <f t="shared" si="8"/>
        <v>69.400000000000006</v>
      </c>
      <c r="E162" s="20">
        <f t="shared" si="9"/>
        <v>261</v>
      </c>
      <c r="F162" s="20">
        <f t="shared" si="10"/>
        <v>190</v>
      </c>
      <c r="G162" s="20">
        <f t="shared" si="11"/>
        <v>162</v>
      </c>
      <c r="H162" s="21">
        <f xml:space="preserve"> D162 * Calculator!$C$8 * Calculator!$C$10</f>
        <v>34700</v>
      </c>
    </row>
    <row r="163" spans="1:8" x14ac:dyDescent="0.3">
      <c r="A163" s="2">
        <v>88</v>
      </c>
      <c r="B163" s="2">
        <v>100</v>
      </c>
      <c r="C163" s="20">
        <v>6889</v>
      </c>
      <c r="D163" s="20">
        <f t="shared" si="8"/>
        <v>68.89</v>
      </c>
      <c r="E163" s="20">
        <f t="shared" si="9"/>
        <v>16</v>
      </c>
      <c r="F163" s="20">
        <f t="shared" si="10"/>
        <v>37</v>
      </c>
      <c r="G163" s="20">
        <f t="shared" si="11"/>
        <v>163</v>
      </c>
      <c r="H163" s="21">
        <f xml:space="preserve"> D163 * Calculator!$C$8 * Calculator!$C$10</f>
        <v>34445</v>
      </c>
    </row>
    <row r="164" spans="1:8" x14ac:dyDescent="0.3">
      <c r="A164" s="2">
        <v>61</v>
      </c>
      <c r="B164" s="2">
        <v>19</v>
      </c>
      <c r="C164" s="20">
        <v>1307</v>
      </c>
      <c r="D164" s="20">
        <f t="shared" si="8"/>
        <v>68.78947368421052</v>
      </c>
      <c r="E164" s="20">
        <f t="shared" si="9"/>
        <v>80</v>
      </c>
      <c r="F164" s="20">
        <f t="shared" si="10"/>
        <v>147</v>
      </c>
      <c r="G164" s="20">
        <f t="shared" si="11"/>
        <v>164</v>
      </c>
      <c r="H164" s="21">
        <f xml:space="preserve"> D164 * Calculator!$C$8 * Calculator!$C$10</f>
        <v>34394.73684210526</v>
      </c>
    </row>
    <row r="165" spans="1:8" x14ac:dyDescent="0.3">
      <c r="A165" s="2">
        <v>435</v>
      </c>
      <c r="B165" s="2">
        <v>10</v>
      </c>
      <c r="C165" s="2">
        <v>676</v>
      </c>
      <c r="D165" s="20">
        <f t="shared" si="8"/>
        <v>67.599999999999994</v>
      </c>
      <c r="E165" s="20">
        <f t="shared" si="9"/>
        <v>162</v>
      </c>
      <c r="F165" s="20">
        <f t="shared" si="10"/>
        <v>176</v>
      </c>
      <c r="G165" s="20">
        <f t="shared" si="11"/>
        <v>165</v>
      </c>
      <c r="H165" s="21">
        <f xml:space="preserve"> D165 * Calculator!$C$8 * Calculator!$C$10</f>
        <v>33800</v>
      </c>
    </row>
    <row r="166" spans="1:8" x14ac:dyDescent="0.3">
      <c r="A166" s="2">
        <v>457</v>
      </c>
      <c r="B166" s="2">
        <v>40</v>
      </c>
      <c r="C166" s="20">
        <v>2667</v>
      </c>
      <c r="D166" s="20">
        <f t="shared" si="8"/>
        <v>66.674999999999997</v>
      </c>
      <c r="E166" s="20">
        <f t="shared" si="9"/>
        <v>32</v>
      </c>
      <c r="F166" s="20">
        <f t="shared" si="10"/>
        <v>106</v>
      </c>
      <c r="G166" s="20">
        <f t="shared" si="11"/>
        <v>166</v>
      </c>
      <c r="H166" s="21">
        <f xml:space="preserve"> D166 * Calculator!$C$8 * Calculator!$C$10</f>
        <v>33337.5</v>
      </c>
    </row>
    <row r="167" spans="1:8" x14ac:dyDescent="0.3">
      <c r="A167" s="2">
        <v>248</v>
      </c>
      <c r="B167" s="2">
        <v>5</v>
      </c>
      <c r="C167" s="2">
        <v>331</v>
      </c>
      <c r="D167" s="20">
        <f t="shared" si="8"/>
        <v>66.2</v>
      </c>
      <c r="E167" s="20">
        <f t="shared" si="9"/>
        <v>261</v>
      </c>
      <c r="F167" s="20">
        <f t="shared" si="10"/>
        <v>191</v>
      </c>
      <c r="G167" s="20">
        <f t="shared" si="11"/>
        <v>167</v>
      </c>
      <c r="H167" s="21">
        <f xml:space="preserve"> D167 * Calculator!$C$8 * Calculator!$C$10</f>
        <v>33100</v>
      </c>
    </row>
    <row r="168" spans="1:8" x14ac:dyDescent="0.3">
      <c r="A168" s="2">
        <v>126</v>
      </c>
      <c r="B168" s="2">
        <v>6</v>
      </c>
      <c r="C168" s="2">
        <v>364</v>
      </c>
      <c r="D168" s="20">
        <f t="shared" si="8"/>
        <v>60.666666666666664</v>
      </c>
      <c r="E168" s="20">
        <f t="shared" si="9"/>
        <v>241</v>
      </c>
      <c r="F168" s="20">
        <f t="shared" si="10"/>
        <v>189</v>
      </c>
      <c r="G168" s="20">
        <f t="shared" si="11"/>
        <v>168</v>
      </c>
      <c r="H168" s="21">
        <f xml:space="preserve"> D168 * Calculator!$C$8 * Calculator!$C$10</f>
        <v>30333.333333333332</v>
      </c>
    </row>
    <row r="169" spans="1:8" x14ac:dyDescent="0.3">
      <c r="A169" s="2">
        <v>12</v>
      </c>
      <c r="B169" s="2">
        <v>250</v>
      </c>
      <c r="C169" s="20">
        <v>14444</v>
      </c>
      <c r="D169" s="20">
        <f t="shared" si="8"/>
        <v>57.776000000000003</v>
      </c>
      <c r="E169" s="20">
        <f t="shared" si="9"/>
        <v>9</v>
      </c>
      <c r="F169" s="20">
        <f t="shared" si="10"/>
        <v>16</v>
      </c>
      <c r="G169" s="20">
        <f t="shared" si="11"/>
        <v>169</v>
      </c>
      <c r="H169" s="21">
        <f xml:space="preserve"> D169 * Calculator!$C$8 * Calculator!$C$10</f>
        <v>28888</v>
      </c>
    </row>
    <row r="170" spans="1:8" x14ac:dyDescent="0.3">
      <c r="A170" s="2">
        <v>338</v>
      </c>
      <c r="B170" s="2">
        <v>6</v>
      </c>
      <c r="C170" s="2">
        <v>298</v>
      </c>
      <c r="D170" s="20">
        <f t="shared" si="8"/>
        <v>49.666666666666664</v>
      </c>
      <c r="E170" s="20">
        <f t="shared" si="9"/>
        <v>241</v>
      </c>
      <c r="F170" s="20">
        <f t="shared" si="10"/>
        <v>195</v>
      </c>
      <c r="G170" s="20">
        <f t="shared" si="11"/>
        <v>170</v>
      </c>
      <c r="H170" s="21">
        <f xml:space="preserve"> D170 * Calculator!$C$8 * Calculator!$C$10</f>
        <v>24833.333333333332</v>
      </c>
    </row>
    <row r="171" spans="1:8" x14ac:dyDescent="0.3">
      <c r="A171" s="2">
        <v>71</v>
      </c>
      <c r="B171" s="2">
        <v>335</v>
      </c>
      <c r="C171" s="20">
        <v>14889</v>
      </c>
      <c r="D171" s="20">
        <f t="shared" ref="D171:D218" si="12" xml:space="preserve"> IFERROR(C171 / B171, 0)</f>
        <v>44.444776119402988</v>
      </c>
      <c r="E171" s="20">
        <f t="shared" si="9"/>
        <v>7</v>
      </c>
      <c r="F171" s="20">
        <f t="shared" si="10"/>
        <v>15</v>
      </c>
      <c r="G171" s="20">
        <f t="shared" si="11"/>
        <v>171</v>
      </c>
      <c r="H171" s="21">
        <f xml:space="preserve"> D171 * Calculator!$C$8 * Calculator!$C$10</f>
        <v>22222.388059701494</v>
      </c>
    </row>
    <row r="172" spans="1:8" x14ac:dyDescent="0.3">
      <c r="A172" s="2">
        <v>463</v>
      </c>
      <c r="B172" s="2">
        <v>380</v>
      </c>
      <c r="C172" s="20">
        <v>16889</v>
      </c>
      <c r="D172" s="20">
        <f t="shared" si="12"/>
        <v>44.444736842105264</v>
      </c>
      <c r="E172" s="20">
        <f t="shared" si="9"/>
        <v>6</v>
      </c>
      <c r="F172" s="20">
        <f t="shared" si="10"/>
        <v>13</v>
      </c>
      <c r="G172" s="20">
        <f t="shared" si="11"/>
        <v>172</v>
      </c>
      <c r="H172" s="21">
        <f xml:space="preserve"> D172 * Calculator!$C$8 * Calculator!$C$10</f>
        <v>22222.368421052633</v>
      </c>
    </row>
    <row r="173" spans="1:8" x14ac:dyDescent="0.3">
      <c r="A173" s="2">
        <v>341</v>
      </c>
      <c r="B173" s="2">
        <v>14</v>
      </c>
      <c r="C173" s="2">
        <v>602</v>
      </c>
      <c r="D173" s="20">
        <f t="shared" si="12"/>
        <v>43</v>
      </c>
      <c r="E173" s="20">
        <f t="shared" si="9"/>
        <v>116</v>
      </c>
      <c r="F173" s="20">
        <f t="shared" si="10"/>
        <v>179</v>
      </c>
      <c r="G173" s="20">
        <f t="shared" si="11"/>
        <v>173</v>
      </c>
      <c r="H173" s="21">
        <f xml:space="preserve"> D173 * Calculator!$C$8 * Calculator!$C$10</f>
        <v>21500</v>
      </c>
    </row>
    <row r="174" spans="1:8" x14ac:dyDescent="0.3">
      <c r="A174" s="2">
        <v>236</v>
      </c>
      <c r="B174" s="2">
        <v>7</v>
      </c>
      <c r="C174" s="2">
        <v>300</v>
      </c>
      <c r="D174" s="20">
        <f t="shared" si="12"/>
        <v>42.857142857142854</v>
      </c>
      <c r="E174" s="20">
        <f t="shared" si="9"/>
        <v>217</v>
      </c>
      <c r="F174" s="20">
        <f t="shared" si="10"/>
        <v>194</v>
      </c>
      <c r="G174" s="20">
        <f t="shared" si="11"/>
        <v>174</v>
      </c>
      <c r="H174" s="21">
        <f xml:space="preserve"> D174 * Calculator!$C$8 * Calculator!$C$10</f>
        <v>21428.571428571428</v>
      </c>
    </row>
    <row r="175" spans="1:8" x14ac:dyDescent="0.3">
      <c r="A175" s="2">
        <v>135</v>
      </c>
      <c r="B175" s="2">
        <v>5</v>
      </c>
      <c r="C175" s="2">
        <v>211</v>
      </c>
      <c r="D175" s="20">
        <f t="shared" si="12"/>
        <v>42.2</v>
      </c>
      <c r="E175" s="20">
        <f t="shared" si="9"/>
        <v>261</v>
      </c>
      <c r="F175" s="20">
        <f t="shared" si="10"/>
        <v>198</v>
      </c>
      <c r="G175" s="20">
        <f t="shared" si="11"/>
        <v>175</v>
      </c>
      <c r="H175" s="21">
        <f xml:space="preserve"> D175 * Calculator!$C$8 * Calculator!$C$10</f>
        <v>21100</v>
      </c>
    </row>
    <row r="176" spans="1:8" x14ac:dyDescent="0.3">
      <c r="A176" s="2">
        <v>384</v>
      </c>
      <c r="B176" s="2">
        <v>5</v>
      </c>
      <c r="C176" s="2">
        <v>204</v>
      </c>
      <c r="D176" s="20">
        <f t="shared" si="12"/>
        <v>40.799999999999997</v>
      </c>
      <c r="E176" s="20">
        <f t="shared" si="9"/>
        <v>261</v>
      </c>
      <c r="F176" s="20">
        <f t="shared" si="10"/>
        <v>199</v>
      </c>
      <c r="G176" s="20">
        <f t="shared" si="11"/>
        <v>176</v>
      </c>
      <c r="H176" s="21">
        <f xml:space="preserve"> D176 * Calculator!$C$8 * Calculator!$C$10</f>
        <v>20400</v>
      </c>
    </row>
    <row r="177" spans="1:8" x14ac:dyDescent="0.3">
      <c r="A177" s="2">
        <v>473</v>
      </c>
      <c r="B177" s="2">
        <v>104</v>
      </c>
      <c r="C177" s="20">
        <v>4211</v>
      </c>
      <c r="D177" s="20">
        <f t="shared" si="12"/>
        <v>40.490384615384613</v>
      </c>
      <c r="E177" s="20">
        <f t="shared" si="9"/>
        <v>15</v>
      </c>
      <c r="F177" s="20">
        <f t="shared" si="10"/>
        <v>70</v>
      </c>
      <c r="G177" s="20">
        <f t="shared" si="11"/>
        <v>177</v>
      </c>
      <c r="H177" s="21">
        <f xml:space="preserve"> D177 * Calculator!$C$8 * Calculator!$C$10</f>
        <v>20245.192307692305</v>
      </c>
    </row>
    <row r="178" spans="1:8" x14ac:dyDescent="0.3">
      <c r="A178" s="2">
        <v>226</v>
      </c>
      <c r="B178" s="2">
        <v>5</v>
      </c>
      <c r="C178" s="2">
        <v>202</v>
      </c>
      <c r="D178" s="20">
        <f t="shared" si="12"/>
        <v>40.4</v>
      </c>
      <c r="E178" s="20">
        <f t="shared" si="9"/>
        <v>261</v>
      </c>
      <c r="F178" s="20">
        <f t="shared" si="10"/>
        <v>200</v>
      </c>
      <c r="G178" s="20">
        <f t="shared" si="11"/>
        <v>178</v>
      </c>
      <c r="H178" s="21">
        <f xml:space="preserve"> D178 * Calculator!$C$8 * Calculator!$C$10</f>
        <v>20200</v>
      </c>
    </row>
    <row r="179" spans="1:8" x14ac:dyDescent="0.3">
      <c r="A179" s="2">
        <v>364</v>
      </c>
      <c r="B179" s="2">
        <v>5</v>
      </c>
      <c r="C179" s="2">
        <v>200</v>
      </c>
      <c r="D179" s="20">
        <f t="shared" si="12"/>
        <v>40</v>
      </c>
      <c r="E179" s="20">
        <f t="shared" si="9"/>
        <v>261</v>
      </c>
      <c r="F179" s="20">
        <f t="shared" si="10"/>
        <v>201</v>
      </c>
      <c r="G179" s="20">
        <f t="shared" si="11"/>
        <v>179</v>
      </c>
      <c r="H179" s="21">
        <f xml:space="preserve"> D179 * Calculator!$C$8 * Calculator!$C$10</f>
        <v>20000</v>
      </c>
    </row>
    <row r="180" spans="1:8" x14ac:dyDescent="0.3">
      <c r="A180" s="2">
        <v>301</v>
      </c>
      <c r="B180" s="2">
        <v>16</v>
      </c>
      <c r="C180" s="2">
        <v>620</v>
      </c>
      <c r="D180" s="20">
        <f t="shared" si="12"/>
        <v>38.75</v>
      </c>
      <c r="E180" s="20">
        <f t="shared" si="9"/>
        <v>100</v>
      </c>
      <c r="F180" s="20">
        <f t="shared" si="10"/>
        <v>178</v>
      </c>
      <c r="G180" s="20">
        <f t="shared" si="11"/>
        <v>180</v>
      </c>
      <c r="H180" s="21">
        <f xml:space="preserve"> D180 * Calculator!$C$8 * Calculator!$C$10</f>
        <v>19375</v>
      </c>
    </row>
    <row r="181" spans="1:8" x14ac:dyDescent="0.3">
      <c r="A181" s="2">
        <v>418</v>
      </c>
      <c r="B181" s="2">
        <v>13</v>
      </c>
      <c r="C181" s="2">
        <v>451</v>
      </c>
      <c r="D181" s="20">
        <f t="shared" si="12"/>
        <v>34.692307692307693</v>
      </c>
      <c r="E181" s="20">
        <f t="shared" si="9"/>
        <v>131</v>
      </c>
      <c r="F181" s="20">
        <f t="shared" si="10"/>
        <v>186</v>
      </c>
      <c r="G181" s="20">
        <f t="shared" si="11"/>
        <v>181</v>
      </c>
      <c r="H181" s="21">
        <f xml:space="preserve"> D181 * Calculator!$C$8 * Calculator!$C$10</f>
        <v>17346.153846153844</v>
      </c>
    </row>
    <row r="182" spans="1:8" x14ac:dyDescent="0.3">
      <c r="A182" s="2">
        <v>150</v>
      </c>
      <c r="B182" s="2">
        <v>54</v>
      </c>
      <c r="C182" s="20">
        <v>1827</v>
      </c>
      <c r="D182" s="20">
        <f t="shared" si="12"/>
        <v>33.833333333333336</v>
      </c>
      <c r="E182" s="20">
        <f t="shared" si="9"/>
        <v>25</v>
      </c>
      <c r="F182" s="20">
        <f t="shared" si="10"/>
        <v>133</v>
      </c>
      <c r="G182" s="20">
        <f t="shared" si="11"/>
        <v>182</v>
      </c>
      <c r="H182" s="21">
        <f xml:space="preserve"> D182 * Calculator!$C$8 * Calculator!$C$10</f>
        <v>16916.666666666668</v>
      </c>
    </row>
    <row r="183" spans="1:8" x14ac:dyDescent="0.3">
      <c r="A183" s="2">
        <v>533</v>
      </c>
      <c r="B183" s="2">
        <v>5</v>
      </c>
      <c r="C183" s="2">
        <v>169</v>
      </c>
      <c r="D183" s="20">
        <f t="shared" si="12"/>
        <v>33.799999999999997</v>
      </c>
      <c r="E183" s="20">
        <f t="shared" si="9"/>
        <v>261</v>
      </c>
      <c r="F183" s="20">
        <f t="shared" si="10"/>
        <v>203</v>
      </c>
      <c r="G183" s="20">
        <f t="shared" si="11"/>
        <v>183</v>
      </c>
      <c r="H183" s="21">
        <f xml:space="preserve"> D183 * Calculator!$C$8 * Calculator!$C$10</f>
        <v>16900</v>
      </c>
    </row>
    <row r="184" spans="1:8" x14ac:dyDescent="0.3">
      <c r="A184" s="2">
        <v>34</v>
      </c>
      <c r="B184" s="2">
        <v>10</v>
      </c>
      <c r="C184" s="2">
        <v>327</v>
      </c>
      <c r="D184" s="20">
        <f t="shared" si="12"/>
        <v>32.700000000000003</v>
      </c>
      <c r="E184" s="20">
        <f t="shared" si="9"/>
        <v>162</v>
      </c>
      <c r="F184" s="20">
        <f t="shared" si="10"/>
        <v>192</v>
      </c>
      <c r="G184" s="20">
        <f t="shared" si="11"/>
        <v>184</v>
      </c>
      <c r="H184" s="21">
        <f xml:space="preserve"> D184 * Calculator!$C$8 * Calculator!$C$10</f>
        <v>16350</v>
      </c>
    </row>
    <row r="185" spans="1:8" x14ac:dyDescent="0.3">
      <c r="A185" s="2">
        <v>414</v>
      </c>
      <c r="B185" s="2">
        <v>26</v>
      </c>
      <c r="C185" s="2">
        <v>844</v>
      </c>
      <c r="D185" s="20">
        <f t="shared" si="12"/>
        <v>32.46153846153846</v>
      </c>
      <c r="E185" s="20">
        <f t="shared" si="9"/>
        <v>57</v>
      </c>
      <c r="F185" s="20">
        <f t="shared" si="10"/>
        <v>161</v>
      </c>
      <c r="G185" s="20">
        <f t="shared" si="11"/>
        <v>185</v>
      </c>
      <c r="H185" s="21">
        <f xml:space="preserve"> D185 * Calculator!$C$8 * Calculator!$C$10</f>
        <v>16230.769230769229</v>
      </c>
    </row>
    <row r="186" spans="1:8" x14ac:dyDescent="0.3">
      <c r="A186" s="2">
        <v>396</v>
      </c>
      <c r="B186" s="2">
        <v>100</v>
      </c>
      <c r="C186" s="20">
        <v>3218</v>
      </c>
      <c r="D186" s="20">
        <f t="shared" si="12"/>
        <v>32.18</v>
      </c>
      <c r="E186" s="20">
        <f t="shared" si="9"/>
        <v>16</v>
      </c>
      <c r="F186" s="20">
        <f t="shared" si="10"/>
        <v>90</v>
      </c>
      <c r="G186" s="20">
        <f t="shared" si="11"/>
        <v>186</v>
      </c>
      <c r="H186" s="21">
        <f xml:space="preserve"> D186 * Calculator!$C$8 * Calculator!$C$10</f>
        <v>16090</v>
      </c>
    </row>
    <row r="187" spans="1:8" x14ac:dyDescent="0.3">
      <c r="A187" s="2">
        <v>6</v>
      </c>
      <c r="B187" s="2">
        <v>16</v>
      </c>
      <c r="C187" s="2">
        <v>511</v>
      </c>
      <c r="D187" s="20">
        <f t="shared" si="12"/>
        <v>31.9375</v>
      </c>
      <c r="E187" s="20">
        <f t="shared" si="9"/>
        <v>100</v>
      </c>
      <c r="F187" s="20">
        <f t="shared" si="10"/>
        <v>184</v>
      </c>
      <c r="G187" s="20">
        <f t="shared" si="11"/>
        <v>187</v>
      </c>
      <c r="H187" s="21">
        <f xml:space="preserve"> D187 * Calculator!$C$8 * Calculator!$C$10</f>
        <v>15968.75</v>
      </c>
    </row>
    <row r="188" spans="1:8" x14ac:dyDescent="0.3">
      <c r="A188" s="2">
        <v>176</v>
      </c>
      <c r="B188" s="2">
        <v>15</v>
      </c>
      <c r="C188" s="2">
        <v>427</v>
      </c>
      <c r="D188" s="20">
        <f t="shared" si="12"/>
        <v>28.466666666666665</v>
      </c>
      <c r="E188" s="20">
        <f t="shared" si="9"/>
        <v>106</v>
      </c>
      <c r="F188" s="20">
        <f t="shared" si="10"/>
        <v>187</v>
      </c>
      <c r="G188" s="20">
        <f t="shared" si="11"/>
        <v>188</v>
      </c>
      <c r="H188" s="21">
        <f xml:space="preserve"> D188 * Calculator!$C$8 * Calculator!$C$10</f>
        <v>14233.333333333332</v>
      </c>
    </row>
    <row r="189" spans="1:8" x14ac:dyDescent="0.3">
      <c r="A189" s="2">
        <v>453</v>
      </c>
      <c r="B189" s="2">
        <v>11</v>
      </c>
      <c r="C189" s="2">
        <v>309</v>
      </c>
      <c r="D189" s="20">
        <f t="shared" si="12"/>
        <v>28.09090909090909</v>
      </c>
      <c r="E189" s="20">
        <f t="shared" si="9"/>
        <v>149</v>
      </c>
      <c r="F189" s="20">
        <f t="shared" si="10"/>
        <v>193</v>
      </c>
      <c r="G189" s="20">
        <f t="shared" si="11"/>
        <v>189</v>
      </c>
      <c r="H189" s="21">
        <f xml:space="preserve"> D189 * Calculator!$C$8 * Calculator!$C$10</f>
        <v>14045.454545454544</v>
      </c>
    </row>
    <row r="190" spans="1:8" x14ac:dyDescent="0.3">
      <c r="A190" s="2">
        <v>421</v>
      </c>
      <c r="B190" s="2">
        <v>7</v>
      </c>
      <c r="C190" s="20">
        <v>184</v>
      </c>
      <c r="D190" s="20">
        <f t="shared" si="12"/>
        <v>26.285714285714285</v>
      </c>
      <c r="E190" s="20">
        <f t="shared" si="9"/>
        <v>217</v>
      </c>
      <c r="F190" s="20">
        <f t="shared" si="10"/>
        <v>202</v>
      </c>
      <c r="G190" s="20">
        <f t="shared" si="11"/>
        <v>190</v>
      </c>
      <c r="H190" s="21">
        <f xml:space="preserve"> D190 * Calculator!$C$8 * Calculator!$C$10</f>
        <v>13142.857142857141</v>
      </c>
    </row>
    <row r="191" spans="1:8" x14ac:dyDescent="0.3">
      <c r="A191" s="2">
        <v>496</v>
      </c>
      <c r="B191" s="2">
        <v>19</v>
      </c>
      <c r="C191" s="2">
        <v>471</v>
      </c>
      <c r="D191" s="20">
        <f t="shared" si="12"/>
        <v>24.789473684210527</v>
      </c>
      <c r="E191" s="20">
        <f t="shared" si="9"/>
        <v>80</v>
      </c>
      <c r="F191" s="20">
        <f t="shared" si="10"/>
        <v>185</v>
      </c>
      <c r="G191" s="20">
        <f t="shared" si="11"/>
        <v>191</v>
      </c>
      <c r="H191" s="21">
        <f xml:space="preserve"> D191 * Calculator!$C$8 * Calculator!$C$10</f>
        <v>12394.736842105263</v>
      </c>
    </row>
    <row r="192" spans="1:8" x14ac:dyDescent="0.3">
      <c r="A192" s="2">
        <v>273</v>
      </c>
      <c r="B192" s="2">
        <v>160</v>
      </c>
      <c r="C192" s="20">
        <v>3778</v>
      </c>
      <c r="D192" s="20">
        <f t="shared" si="12"/>
        <v>23.612500000000001</v>
      </c>
      <c r="E192" s="20">
        <f t="shared" si="9"/>
        <v>12</v>
      </c>
      <c r="F192" s="20">
        <f t="shared" si="10"/>
        <v>78</v>
      </c>
      <c r="G192" s="20">
        <f t="shared" si="11"/>
        <v>192</v>
      </c>
      <c r="H192" s="21">
        <f xml:space="preserve"> D192 * Calculator!$C$8 * Calculator!$C$10</f>
        <v>11806.25</v>
      </c>
    </row>
    <row r="193" spans="1:8" x14ac:dyDescent="0.3">
      <c r="A193" s="2">
        <v>484</v>
      </c>
      <c r="B193" s="2">
        <v>17</v>
      </c>
      <c r="C193" s="2">
        <v>380</v>
      </c>
      <c r="D193" s="20">
        <f t="shared" si="12"/>
        <v>22.352941176470587</v>
      </c>
      <c r="E193" s="20">
        <f t="shared" si="9"/>
        <v>91</v>
      </c>
      <c r="F193" s="20">
        <f t="shared" si="10"/>
        <v>188</v>
      </c>
      <c r="G193" s="20">
        <f t="shared" si="11"/>
        <v>193</v>
      </c>
      <c r="H193" s="21">
        <f xml:space="preserve"> D193 * Calculator!$C$8 * Calculator!$C$10</f>
        <v>11176.470588235294</v>
      </c>
    </row>
    <row r="194" spans="1:8" x14ac:dyDescent="0.3">
      <c r="A194" s="2">
        <v>485</v>
      </c>
      <c r="B194" s="2">
        <v>10</v>
      </c>
      <c r="C194" s="2">
        <v>222</v>
      </c>
      <c r="D194" s="20">
        <f t="shared" si="12"/>
        <v>22.2</v>
      </c>
      <c r="E194" s="20">
        <f t="shared" ref="E194:E257" si="13" xml:space="preserve"> RANK(B194, $B$2:$B$287, 0)</f>
        <v>162</v>
      </c>
      <c r="F194" s="20">
        <f t="shared" ref="F194:F257" si="14" xml:space="preserve"> RANK(C194, $C$2:$C$287, 0)</f>
        <v>197</v>
      </c>
      <c r="G194" s="20">
        <f t="shared" ref="G194:G257" si="15" xml:space="preserve"> RANK(D194, $D$2:$D$287, 0)</f>
        <v>194</v>
      </c>
      <c r="H194" s="21">
        <f xml:space="preserve"> D194 * Calculator!$C$8 * Calculator!$C$10</f>
        <v>11100</v>
      </c>
    </row>
    <row r="195" spans="1:8" x14ac:dyDescent="0.3">
      <c r="A195" s="2">
        <v>319</v>
      </c>
      <c r="B195" s="2">
        <v>42</v>
      </c>
      <c r="C195" s="2">
        <v>889</v>
      </c>
      <c r="D195" s="20">
        <f t="shared" si="12"/>
        <v>21.166666666666668</v>
      </c>
      <c r="E195" s="20">
        <f t="shared" si="13"/>
        <v>31</v>
      </c>
      <c r="F195" s="20">
        <f t="shared" si="14"/>
        <v>160</v>
      </c>
      <c r="G195" s="20">
        <f t="shared" si="15"/>
        <v>195</v>
      </c>
      <c r="H195" s="21">
        <f xml:space="preserve"> D195 * Calculator!$C$8 * Calculator!$C$10</f>
        <v>10583.333333333334</v>
      </c>
    </row>
    <row r="196" spans="1:8" x14ac:dyDescent="0.3">
      <c r="A196" s="2">
        <v>456</v>
      </c>
      <c r="B196" s="2">
        <v>7</v>
      </c>
      <c r="C196" s="2">
        <v>116</v>
      </c>
      <c r="D196" s="20">
        <f t="shared" si="12"/>
        <v>16.571428571428573</v>
      </c>
      <c r="E196" s="20">
        <f t="shared" si="13"/>
        <v>217</v>
      </c>
      <c r="F196" s="20">
        <f t="shared" si="14"/>
        <v>205</v>
      </c>
      <c r="G196" s="20">
        <f t="shared" si="15"/>
        <v>196</v>
      </c>
      <c r="H196" s="21">
        <f xml:space="preserve"> D196 * Calculator!$C$8 * Calculator!$C$10</f>
        <v>8285.7142857142862</v>
      </c>
    </row>
    <row r="197" spans="1:8" x14ac:dyDescent="0.3">
      <c r="A197" s="2">
        <v>475</v>
      </c>
      <c r="B197" s="2">
        <v>7</v>
      </c>
      <c r="C197" s="20">
        <v>116</v>
      </c>
      <c r="D197" s="20">
        <f t="shared" si="12"/>
        <v>16.571428571428573</v>
      </c>
      <c r="E197" s="20">
        <f t="shared" si="13"/>
        <v>217</v>
      </c>
      <c r="F197" s="20">
        <f t="shared" si="14"/>
        <v>205</v>
      </c>
      <c r="G197" s="20">
        <f t="shared" si="15"/>
        <v>196</v>
      </c>
      <c r="H197" s="21">
        <f xml:space="preserve"> D197 * Calculator!$C$8 * Calculator!$C$10</f>
        <v>8285.7142857142862</v>
      </c>
    </row>
    <row r="198" spans="1:8" x14ac:dyDescent="0.3">
      <c r="A198" s="2">
        <v>95</v>
      </c>
      <c r="B198" s="2">
        <v>40</v>
      </c>
      <c r="C198" s="20">
        <v>660</v>
      </c>
      <c r="D198" s="20">
        <f t="shared" si="12"/>
        <v>16.5</v>
      </c>
      <c r="E198" s="20">
        <f t="shared" si="13"/>
        <v>32</v>
      </c>
      <c r="F198" s="20">
        <f t="shared" si="14"/>
        <v>177</v>
      </c>
      <c r="G198" s="20">
        <f t="shared" si="15"/>
        <v>198</v>
      </c>
      <c r="H198" s="21">
        <f xml:space="preserve"> D198 * Calculator!$C$8 * Calculator!$C$10</f>
        <v>8250</v>
      </c>
    </row>
    <row r="199" spans="1:8" x14ac:dyDescent="0.3">
      <c r="A199" s="2">
        <v>476</v>
      </c>
      <c r="B199" s="2">
        <v>36</v>
      </c>
      <c r="C199" s="2">
        <v>589</v>
      </c>
      <c r="D199" s="20">
        <f t="shared" si="12"/>
        <v>16.361111111111111</v>
      </c>
      <c r="E199" s="20">
        <f t="shared" si="13"/>
        <v>37</v>
      </c>
      <c r="F199" s="20">
        <f t="shared" si="14"/>
        <v>181</v>
      </c>
      <c r="G199" s="20">
        <f t="shared" si="15"/>
        <v>199</v>
      </c>
      <c r="H199" s="21">
        <f xml:space="preserve"> D199 * Calculator!$C$8 * Calculator!$C$10</f>
        <v>8180.5555555555557</v>
      </c>
    </row>
    <row r="200" spans="1:8" x14ac:dyDescent="0.3">
      <c r="A200" s="2">
        <v>14</v>
      </c>
      <c r="B200" s="2">
        <v>10</v>
      </c>
      <c r="C200" s="2">
        <v>149</v>
      </c>
      <c r="D200" s="20">
        <f t="shared" si="12"/>
        <v>14.9</v>
      </c>
      <c r="E200" s="20">
        <f t="shared" si="13"/>
        <v>162</v>
      </c>
      <c r="F200" s="20">
        <f t="shared" si="14"/>
        <v>204</v>
      </c>
      <c r="G200" s="20">
        <f t="shared" si="15"/>
        <v>200</v>
      </c>
      <c r="H200" s="21">
        <f xml:space="preserve"> D200 * Calculator!$C$8 * Calculator!$C$10</f>
        <v>7450</v>
      </c>
    </row>
    <row r="201" spans="1:8" x14ac:dyDescent="0.3">
      <c r="A201" s="2">
        <v>467</v>
      </c>
      <c r="B201" s="2">
        <v>56</v>
      </c>
      <c r="C201" s="2">
        <v>753</v>
      </c>
      <c r="D201" s="20">
        <f t="shared" si="12"/>
        <v>13.446428571428571</v>
      </c>
      <c r="E201" s="20">
        <f t="shared" si="13"/>
        <v>23</v>
      </c>
      <c r="F201" s="20">
        <f t="shared" si="14"/>
        <v>170</v>
      </c>
      <c r="G201" s="20">
        <f t="shared" si="15"/>
        <v>201</v>
      </c>
      <c r="H201" s="21">
        <f xml:space="preserve"> D201 * Calculator!$C$8 * Calculator!$C$10</f>
        <v>6723.2142857142862</v>
      </c>
    </row>
    <row r="202" spans="1:8" x14ac:dyDescent="0.3">
      <c r="A202" s="2">
        <v>35</v>
      </c>
      <c r="B202" s="2">
        <v>6</v>
      </c>
      <c r="C202" s="2">
        <v>67</v>
      </c>
      <c r="D202" s="20">
        <f t="shared" si="12"/>
        <v>11.166666666666666</v>
      </c>
      <c r="E202" s="20">
        <f t="shared" si="13"/>
        <v>241</v>
      </c>
      <c r="F202" s="20">
        <f t="shared" si="14"/>
        <v>209</v>
      </c>
      <c r="G202" s="20">
        <f t="shared" si="15"/>
        <v>202</v>
      </c>
      <c r="H202" s="21">
        <f xml:space="preserve"> D202 * Calculator!$C$8 * Calculator!$C$10</f>
        <v>5583.333333333333</v>
      </c>
    </row>
    <row r="203" spans="1:8" x14ac:dyDescent="0.3">
      <c r="A203" s="2">
        <v>264</v>
      </c>
      <c r="B203" s="2">
        <v>180</v>
      </c>
      <c r="C203" s="20">
        <v>2000</v>
      </c>
      <c r="D203" s="20">
        <f t="shared" si="12"/>
        <v>11.111111111111111</v>
      </c>
      <c r="E203" s="20">
        <f t="shared" si="13"/>
        <v>11</v>
      </c>
      <c r="F203" s="20">
        <f t="shared" si="14"/>
        <v>129</v>
      </c>
      <c r="G203" s="20">
        <f t="shared" si="15"/>
        <v>203</v>
      </c>
      <c r="H203" s="21">
        <f xml:space="preserve"> D203 * Calculator!$C$8 * Calculator!$C$10</f>
        <v>5555.5555555555557</v>
      </c>
    </row>
    <row r="204" spans="1:8" x14ac:dyDescent="0.3">
      <c r="A204" s="2">
        <v>222</v>
      </c>
      <c r="B204" s="2">
        <v>30</v>
      </c>
      <c r="C204" s="20">
        <v>298</v>
      </c>
      <c r="D204" s="20">
        <f t="shared" si="12"/>
        <v>9.9333333333333336</v>
      </c>
      <c r="E204" s="20">
        <f t="shared" si="13"/>
        <v>48</v>
      </c>
      <c r="F204" s="20">
        <f t="shared" si="14"/>
        <v>195</v>
      </c>
      <c r="G204" s="20">
        <f t="shared" si="15"/>
        <v>204</v>
      </c>
      <c r="H204" s="21">
        <f xml:space="preserve"> D204 * Calculator!$C$8 * Calculator!$C$10</f>
        <v>4966.666666666667</v>
      </c>
    </row>
    <row r="205" spans="1:8" x14ac:dyDescent="0.3">
      <c r="A205" s="2">
        <v>381</v>
      </c>
      <c r="B205" s="2">
        <v>420</v>
      </c>
      <c r="C205" s="20">
        <v>3333</v>
      </c>
      <c r="D205" s="20">
        <f t="shared" si="12"/>
        <v>7.9357142857142859</v>
      </c>
      <c r="E205" s="20">
        <f t="shared" si="13"/>
        <v>5</v>
      </c>
      <c r="F205" s="20">
        <f t="shared" si="14"/>
        <v>85</v>
      </c>
      <c r="G205" s="20">
        <f t="shared" si="15"/>
        <v>205</v>
      </c>
      <c r="H205" s="21">
        <f xml:space="preserve"> D205 * Calculator!$C$8 * Calculator!$C$10</f>
        <v>3967.8571428571431</v>
      </c>
    </row>
    <row r="206" spans="1:8" x14ac:dyDescent="0.3">
      <c r="A206" s="2">
        <v>317</v>
      </c>
      <c r="B206" s="2">
        <v>6</v>
      </c>
      <c r="C206" s="2">
        <v>44</v>
      </c>
      <c r="D206" s="20">
        <f t="shared" si="12"/>
        <v>7.333333333333333</v>
      </c>
      <c r="E206" s="20">
        <f t="shared" si="13"/>
        <v>241</v>
      </c>
      <c r="F206" s="20">
        <f t="shared" si="14"/>
        <v>211</v>
      </c>
      <c r="G206" s="20">
        <f t="shared" si="15"/>
        <v>206</v>
      </c>
      <c r="H206" s="21">
        <f xml:space="preserve"> D206 * Calculator!$C$8 * Calculator!$C$10</f>
        <v>3666.6666666666665</v>
      </c>
    </row>
    <row r="207" spans="1:8" x14ac:dyDescent="0.3">
      <c r="A207" s="2">
        <v>434</v>
      </c>
      <c r="B207" s="2">
        <v>10</v>
      </c>
      <c r="C207" s="2">
        <v>71</v>
      </c>
      <c r="D207" s="20">
        <f t="shared" si="12"/>
        <v>7.1</v>
      </c>
      <c r="E207" s="20">
        <f t="shared" si="13"/>
        <v>162</v>
      </c>
      <c r="F207" s="20">
        <f t="shared" si="14"/>
        <v>208</v>
      </c>
      <c r="G207" s="20">
        <f t="shared" si="15"/>
        <v>207</v>
      </c>
      <c r="H207" s="21">
        <f xml:space="preserve"> D207 * Calculator!$C$8 * Calculator!$C$10</f>
        <v>3550</v>
      </c>
    </row>
    <row r="208" spans="1:8" x14ac:dyDescent="0.3">
      <c r="A208" s="2">
        <v>507</v>
      </c>
      <c r="B208" s="2">
        <v>130</v>
      </c>
      <c r="C208" s="20">
        <v>800</v>
      </c>
      <c r="D208" s="20">
        <f t="shared" si="12"/>
        <v>6.1538461538461542</v>
      </c>
      <c r="E208" s="20">
        <f t="shared" si="13"/>
        <v>13</v>
      </c>
      <c r="F208" s="20">
        <f t="shared" si="14"/>
        <v>168</v>
      </c>
      <c r="G208" s="20">
        <f t="shared" si="15"/>
        <v>208</v>
      </c>
      <c r="H208" s="21">
        <f xml:space="preserve"> D208 * Calculator!$C$8 * Calculator!$C$10</f>
        <v>3076.9230769230771</v>
      </c>
    </row>
    <row r="209" spans="1:8" x14ac:dyDescent="0.3">
      <c r="A209" s="2">
        <v>495</v>
      </c>
      <c r="B209" s="2">
        <v>12</v>
      </c>
      <c r="C209" s="20">
        <v>51</v>
      </c>
      <c r="D209" s="20">
        <f t="shared" si="12"/>
        <v>4.25</v>
      </c>
      <c r="E209" s="20">
        <f t="shared" si="13"/>
        <v>139</v>
      </c>
      <c r="F209" s="20">
        <f t="shared" si="14"/>
        <v>210</v>
      </c>
      <c r="G209" s="20">
        <f t="shared" si="15"/>
        <v>209</v>
      </c>
      <c r="H209" s="21">
        <f xml:space="preserve"> D209 * Calculator!$C$8 * Calculator!$C$10</f>
        <v>2125</v>
      </c>
    </row>
    <row r="210" spans="1:8" x14ac:dyDescent="0.3">
      <c r="A210" s="2">
        <v>501</v>
      </c>
      <c r="B210" s="2">
        <v>18</v>
      </c>
      <c r="C210" s="20">
        <v>73</v>
      </c>
      <c r="D210" s="20">
        <f t="shared" si="12"/>
        <v>4.0555555555555554</v>
      </c>
      <c r="E210" s="20">
        <f t="shared" si="13"/>
        <v>83</v>
      </c>
      <c r="F210" s="20">
        <f t="shared" si="14"/>
        <v>207</v>
      </c>
      <c r="G210" s="20">
        <f t="shared" si="15"/>
        <v>210</v>
      </c>
      <c r="H210" s="21">
        <f xml:space="preserve"> D210 * Calculator!$C$8 * Calculator!$C$10</f>
        <v>2027.7777777777778</v>
      </c>
    </row>
    <row r="211" spans="1:8" x14ac:dyDescent="0.3">
      <c r="A211" s="2">
        <v>75</v>
      </c>
      <c r="B211" s="2">
        <v>8</v>
      </c>
      <c r="C211" s="2">
        <v>29</v>
      </c>
      <c r="D211" s="20">
        <f t="shared" si="12"/>
        <v>3.625</v>
      </c>
      <c r="E211" s="20">
        <f t="shared" si="13"/>
        <v>199</v>
      </c>
      <c r="F211" s="20">
        <f t="shared" si="14"/>
        <v>212</v>
      </c>
      <c r="G211" s="20">
        <f t="shared" si="15"/>
        <v>211</v>
      </c>
      <c r="H211" s="21">
        <f xml:space="preserve"> D211 * Calculator!$C$8 * Calculator!$C$10</f>
        <v>1812.5</v>
      </c>
    </row>
    <row r="212" spans="1:8" x14ac:dyDescent="0.3">
      <c r="A212" s="2">
        <v>186</v>
      </c>
      <c r="B212" s="2">
        <v>9</v>
      </c>
      <c r="C212" s="2">
        <v>27</v>
      </c>
      <c r="D212" s="20">
        <f t="shared" si="12"/>
        <v>3</v>
      </c>
      <c r="E212" s="20">
        <f t="shared" si="13"/>
        <v>190</v>
      </c>
      <c r="F212" s="20">
        <f t="shared" si="14"/>
        <v>213</v>
      </c>
      <c r="G212" s="20">
        <f t="shared" si="15"/>
        <v>212</v>
      </c>
      <c r="H212" s="21">
        <f xml:space="preserve"> D212 * Calculator!$C$8 * Calculator!$C$10</f>
        <v>1500</v>
      </c>
    </row>
    <row r="213" spans="1:8" x14ac:dyDescent="0.3">
      <c r="A213" s="2">
        <v>346</v>
      </c>
      <c r="B213" s="2">
        <v>300</v>
      </c>
      <c r="C213" s="2">
        <v>520</v>
      </c>
      <c r="D213" s="20">
        <f t="shared" si="12"/>
        <v>1.7333333333333334</v>
      </c>
      <c r="E213" s="20">
        <f t="shared" si="13"/>
        <v>8</v>
      </c>
      <c r="F213" s="20">
        <f t="shared" si="14"/>
        <v>183</v>
      </c>
      <c r="G213" s="20">
        <f t="shared" si="15"/>
        <v>213</v>
      </c>
      <c r="H213" s="21">
        <f xml:space="preserve"> D213 * Calculator!$C$8 * Calculator!$C$10</f>
        <v>866.66666666666674</v>
      </c>
    </row>
    <row r="214" spans="1:8" x14ac:dyDescent="0.3">
      <c r="A214" s="2">
        <v>416</v>
      </c>
      <c r="B214" s="2">
        <v>7</v>
      </c>
      <c r="C214" s="20">
        <v>7</v>
      </c>
      <c r="D214" s="20">
        <f t="shared" si="12"/>
        <v>1</v>
      </c>
      <c r="E214" s="20">
        <f t="shared" si="13"/>
        <v>217</v>
      </c>
      <c r="F214" s="20">
        <f t="shared" si="14"/>
        <v>214</v>
      </c>
      <c r="G214" s="20">
        <f t="shared" si="15"/>
        <v>214</v>
      </c>
      <c r="H214" s="21">
        <f xml:space="preserve"> D214 * Calculator!$C$8 * Calculator!$C$10</f>
        <v>500</v>
      </c>
    </row>
    <row r="215" spans="1:8" x14ac:dyDescent="0.3">
      <c r="A215" s="2">
        <v>3</v>
      </c>
      <c r="B215" s="2">
        <v>6</v>
      </c>
      <c r="C215" s="2">
        <v>0</v>
      </c>
      <c r="D215" s="20">
        <f t="shared" si="12"/>
        <v>0</v>
      </c>
      <c r="E215" s="20">
        <f t="shared" si="13"/>
        <v>241</v>
      </c>
      <c r="F215" s="20">
        <f t="shared" si="14"/>
        <v>215</v>
      </c>
      <c r="G215" s="20">
        <f t="shared" si="15"/>
        <v>215</v>
      </c>
      <c r="H215" s="21">
        <f xml:space="preserve"> D215 * Calculator!$C$8 * Calculator!$C$10</f>
        <v>0</v>
      </c>
    </row>
    <row r="216" spans="1:8" x14ac:dyDescent="0.3">
      <c r="A216" s="2">
        <v>5</v>
      </c>
      <c r="B216" s="2">
        <v>45</v>
      </c>
      <c r="C216" s="2">
        <v>0</v>
      </c>
      <c r="D216" s="20">
        <f t="shared" si="12"/>
        <v>0</v>
      </c>
      <c r="E216" s="20">
        <f t="shared" si="13"/>
        <v>29</v>
      </c>
      <c r="F216" s="20">
        <f t="shared" si="14"/>
        <v>215</v>
      </c>
      <c r="G216" s="20">
        <f t="shared" si="15"/>
        <v>215</v>
      </c>
      <c r="H216" s="21">
        <f xml:space="preserve"> D216 * Calculator!$C$8 * Calculator!$C$10</f>
        <v>0</v>
      </c>
    </row>
    <row r="217" spans="1:8" x14ac:dyDescent="0.3">
      <c r="A217" s="2">
        <v>17</v>
      </c>
      <c r="B217" s="2">
        <v>9</v>
      </c>
      <c r="C217" s="20">
        <v>0</v>
      </c>
      <c r="D217" s="20">
        <f t="shared" si="12"/>
        <v>0</v>
      </c>
      <c r="E217" s="20">
        <f t="shared" si="13"/>
        <v>190</v>
      </c>
      <c r="F217" s="20">
        <f t="shared" si="14"/>
        <v>215</v>
      </c>
      <c r="G217" s="20">
        <f t="shared" si="15"/>
        <v>215</v>
      </c>
      <c r="H217" s="21">
        <f xml:space="preserve"> D217 * Calculator!$C$8 * Calculator!$C$10</f>
        <v>0</v>
      </c>
    </row>
    <row r="218" spans="1:8" x14ac:dyDescent="0.3">
      <c r="A218" s="2">
        <v>19</v>
      </c>
      <c r="B218" s="2">
        <v>8</v>
      </c>
      <c r="C218" s="20">
        <v>0</v>
      </c>
      <c r="D218" s="20">
        <f t="shared" si="12"/>
        <v>0</v>
      </c>
      <c r="E218" s="20">
        <f t="shared" si="13"/>
        <v>199</v>
      </c>
      <c r="F218" s="20">
        <f t="shared" si="14"/>
        <v>215</v>
      </c>
      <c r="G218" s="20">
        <f t="shared" si="15"/>
        <v>215</v>
      </c>
      <c r="H218" s="21">
        <f xml:space="preserve"> D218 * Calculator!$C$8 * Calculator!$C$10</f>
        <v>0</v>
      </c>
    </row>
    <row r="219" spans="1:8" x14ac:dyDescent="0.3">
      <c r="A219" s="2">
        <v>28</v>
      </c>
      <c r="B219" s="2">
        <v>9</v>
      </c>
      <c r="C219" s="2">
        <v>0</v>
      </c>
      <c r="D219" s="20">
        <f t="shared" ref="D219:D266" si="16" xml:space="preserve"> IFERROR(C219 / B219, 0)</f>
        <v>0</v>
      </c>
      <c r="E219" s="20">
        <f t="shared" si="13"/>
        <v>190</v>
      </c>
      <c r="F219" s="20">
        <f t="shared" si="14"/>
        <v>215</v>
      </c>
      <c r="G219" s="20">
        <f t="shared" si="15"/>
        <v>215</v>
      </c>
      <c r="H219" s="21">
        <f xml:space="preserve"> D219 * Calculator!$C$8 * Calculator!$C$10</f>
        <v>0</v>
      </c>
    </row>
    <row r="220" spans="1:8" x14ac:dyDescent="0.3">
      <c r="A220" s="2">
        <v>32</v>
      </c>
      <c r="B220" s="2">
        <v>10</v>
      </c>
      <c r="C220" s="20">
        <v>0</v>
      </c>
      <c r="D220" s="20">
        <f t="shared" si="16"/>
        <v>0</v>
      </c>
      <c r="E220" s="20">
        <f t="shared" si="13"/>
        <v>162</v>
      </c>
      <c r="F220" s="20">
        <f t="shared" si="14"/>
        <v>215</v>
      </c>
      <c r="G220" s="20">
        <f t="shared" si="15"/>
        <v>215</v>
      </c>
      <c r="H220" s="21">
        <f xml:space="preserve"> D220 * Calculator!$C$8 * Calculator!$C$10</f>
        <v>0</v>
      </c>
    </row>
    <row r="221" spans="1:8" x14ac:dyDescent="0.3">
      <c r="A221" s="2">
        <v>43</v>
      </c>
      <c r="B221" s="2">
        <v>8</v>
      </c>
      <c r="C221" s="2">
        <v>0</v>
      </c>
      <c r="D221" s="20">
        <f t="shared" si="16"/>
        <v>0</v>
      </c>
      <c r="E221" s="20">
        <f t="shared" si="13"/>
        <v>199</v>
      </c>
      <c r="F221" s="20">
        <f t="shared" si="14"/>
        <v>215</v>
      </c>
      <c r="G221" s="20">
        <f t="shared" si="15"/>
        <v>215</v>
      </c>
      <c r="H221" s="21">
        <f xml:space="preserve"> D221 * Calculator!$C$8 * Calculator!$C$10</f>
        <v>0</v>
      </c>
    </row>
    <row r="222" spans="1:8" x14ac:dyDescent="0.3">
      <c r="A222" s="2">
        <v>51</v>
      </c>
      <c r="B222" s="2">
        <v>8</v>
      </c>
      <c r="C222" s="2">
        <v>0</v>
      </c>
      <c r="D222" s="20">
        <f t="shared" si="16"/>
        <v>0</v>
      </c>
      <c r="E222" s="20">
        <f t="shared" si="13"/>
        <v>199</v>
      </c>
      <c r="F222" s="20">
        <f t="shared" si="14"/>
        <v>215</v>
      </c>
      <c r="G222" s="20">
        <f t="shared" si="15"/>
        <v>215</v>
      </c>
      <c r="H222" s="21">
        <f xml:space="preserve"> D222 * Calculator!$C$8 * Calculator!$C$10</f>
        <v>0</v>
      </c>
    </row>
    <row r="223" spans="1:8" x14ac:dyDescent="0.3">
      <c r="A223" s="2">
        <v>55</v>
      </c>
      <c r="B223" s="2">
        <v>18</v>
      </c>
      <c r="C223" s="20">
        <v>0</v>
      </c>
      <c r="D223" s="20">
        <f t="shared" si="16"/>
        <v>0</v>
      </c>
      <c r="E223" s="20">
        <f t="shared" si="13"/>
        <v>83</v>
      </c>
      <c r="F223" s="20">
        <f t="shared" si="14"/>
        <v>215</v>
      </c>
      <c r="G223" s="20">
        <f t="shared" si="15"/>
        <v>215</v>
      </c>
      <c r="H223" s="21">
        <f xml:space="preserve"> D223 * Calculator!$C$8 * Calculator!$C$10</f>
        <v>0</v>
      </c>
    </row>
    <row r="224" spans="1:8" x14ac:dyDescent="0.3">
      <c r="A224" s="2">
        <v>59</v>
      </c>
      <c r="B224" s="2">
        <v>6</v>
      </c>
      <c r="C224" s="2">
        <v>0</v>
      </c>
      <c r="D224" s="20">
        <f t="shared" si="16"/>
        <v>0</v>
      </c>
      <c r="E224" s="20">
        <f t="shared" si="13"/>
        <v>241</v>
      </c>
      <c r="F224" s="20">
        <f t="shared" si="14"/>
        <v>215</v>
      </c>
      <c r="G224" s="20">
        <f t="shared" si="15"/>
        <v>215</v>
      </c>
      <c r="H224" s="21">
        <f xml:space="preserve"> D224 * Calculator!$C$8 * Calculator!$C$10</f>
        <v>0</v>
      </c>
    </row>
    <row r="225" spans="1:8" x14ac:dyDescent="0.3">
      <c r="A225" s="2">
        <v>73</v>
      </c>
      <c r="B225" s="2">
        <v>7</v>
      </c>
      <c r="C225" s="20">
        <v>0</v>
      </c>
      <c r="D225" s="20">
        <f t="shared" si="16"/>
        <v>0</v>
      </c>
      <c r="E225" s="20">
        <f t="shared" si="13"/>
        <v>217</v>
      </c>
      <c r="F225" s="20">
        <f t="shared" si="14"/>
        <v>215</v>
      </c>
      <c r="G225" s="20">
        <f t="shared" si="15"/>
        <v>215</v>
      </c>
      <c r="H225" s="21">
        <f xml:space="preserve"> D225 * Calculator!$C$8 * Calculator!$C$10</f>
        <v>0</v>
      </c>
    </row>
    <row r="226" spans="1:8" x14ac:dyDescent="0.3">
      <c r="A226" s="2">
        <v>74</v>
      </c>
      <c r="B226" s="2">
        <v>6</v>
      </c>
      <c r="C226" s="2">
        <v>0</v>
      </c>
      <c r="D226" s="20">
        <f t="shared" si="16"/>
        <v>0</v>
      </c>
      <c r="E226" s="20">
        <f t="shared" si="13"/>
        <v>241</v>
      </c>
      <c r="F226" s="20">
        <f t="shared" si="14"/>
        <v>215</v>
      </c>
      <c r="G226" s="20">
        <f t="shared" si="15"/>
        <v>215</v>
      </c>
      <c r="H226" s="21">
        <f xml:space="preserve"> D226 * Calculator!$C$8 * Calculator!$C$10</f>
        <v>0</v>
      </c>
    </row>
    <row r="227" spans="1:8" x14ac:dyDescent="0.3">
      <c r="A227" s="2">
        <v>77</v>
      </c>
      <c r="B227" s="2">
        <v>13</v>
      </c>
      <c r="C227" s="2">
        <v>0</v>
      </c>
      <c r="D227" s="20">
        <f t="shared" si="16"/>
        <v>0</v>
      </c>
      <c r="E227" s="20">
        <f t="shared" si="13"/>
        <v>131</v>
      </c>
      <c r="F227" s="20">
        <f t="shared" si="14"/>
        <v>215</v>
      </c>
      <c r="G227" s="20">
        <f t="shared" si="15"/>
        <v>215</v>
      </c>
      <c r="H227" s="21">
        <f xml:space="preserve"> D227 * Calculator!$C$8 * Calculator!$C$10</f>
        <v>0</v>
      </c>
    </row>
    <row r="228" spans="1:8" x14ac:dyDescent="0.3">
      <c r="A228" s="2">
        <v>79</v>
      </c>
      <c r="B228" s="2">
        <v>14</v>
      </c>
      <c r="C228" s="2">
        <v>0</v>
      </c>
      <c r="D228" s="20">
        <f t="shared" si="16"/>
        <v>0</v>
      </c>
      <c r="E228" s="20">
        <f t="shared" si="13"/>
        <v>116</v>
      </c>
      <c r="F228" s="20">
        <f t="shared" si="14"/>
        <v>215</v>
      </c>
      <c r="G228" s="20">
        <f t="shared" si="15"/>
        <v>215</v>
      </c>
      <c r="H228" s="21">
        <f xml:space="preserve"> D228 * Calculator!$C$8 * Calculator!$C$10</f>
        <v>0</v>
      </c>
    </row>
    <row r="229" spans="1:8" x14ac:dyDescent="0.3">
      <c r="A229" s="2">
        <v>82</v>
      </c>
      <c r="B229" s="2">
        <v>8</v>
      </c>
      <c r="C229" s="2">
        <v>0</v>
      </c>
      <c r="D229" s="20">
        <f t="shared" si="16"/>
        <v>0</v>
      </c>
      <c r="E229" s="20">
        <f t="shared" si="13"/>
        <v>199</v>
      </c>
      <c r="F229" s="20">
        <f t="shared" si="14"/>
        <v>215</v>
      </c>
      <c r="G229" s="20">
        <f t="shared" si="15"/>
        <v>215</v>
      </c>
      <c r="H229" s="21">
        <f xml:space="preserve"> D229 * Calculator!$C$8 * Calculator!$C$10</f>
        <v>0</v>
      </c>
    </row>
    <row r="230" spans="1:8" x14ac:dyDescent="0.3">
      <c r="A230" s="2">
        <v>99</v>
      </c>
      <c r="B230" s="2">
        <v>30</v>
      </c>
      <c r="C230" s="20">
        <v>0</v>
      </c>
      <c r="D230" s="20">
        <f t="shared" si="16"/>
        <v>0</v>
      </c>
      <c r="E230" s="20">
        <f t="shared" si="13"/>
        <v>48</v>
      </c>
      <c r="F230" s="20">
        <f t="shared" si="14"/>
        <v>215</v>
      </c>
      <c r="G230" s="20">
        <f t="shared" si="15"/>
        <v>215</v>
      </c>
      <c r="H230" s="21">
        <f xml:space="preserve"> D230 * Calculator!$C$8 * Calculator!$C$10</f>
        <v>0</v>
      </c>
    </row>
    <row r="231" spans="1:8" x14ac:dyDescent="0.3">
      <c r="A231" s="2">
        <v>103</v>
      </c>
      <c r="B231" s="2">
        <v>7</v>
      </c>
      <c r="C231" s="2">
        <v>0</v>
      </c>
      <c r="D231" s="20">
        <f t="shared" si="16"/>
        <v>0</v>
      </c>
      <c r="E231" s="20">
        <f t="shared" si="13"/>
        <v>217</v>
      </c>
      <c r="F231" s="20">
        <f t="shared" si="14"/>
        <v>215</v>
      </c>
      <c r="G231" s="20">
        <f t="shared" si="15"/>
        <v>215</v>
      </c>
      <c r="H231" s="21">
        <f xml:space="preserve"> D231 * Calculator!$C$8 * Calculator!$C$10</f>
        <v>0</v>
      </c>
    </row>
    <row r="232" spans="1:8" x14ac:dyDescent="0.3">
      <c r="A232" s="2">
        <v>106</v>
      </c>
      <c r="B232" s="2">
        <v>16</v>
      </c>
      <c r="C232" s="20">
        <v>0</v>
      </c>
      <c r="D232" s="20">
        <f t="shared" si="16"/>
        <v>0</v>
      </c>
      <c r="E232" s="20">
        <f t="shared" si="13"/>
        <v>100</v>
      </c>
      <c r="F232" s="20">
        <f t="shared" si="14"/>
        <v>215</v>
      </c>
      <c r="G232" s="20">
        <f t="shared" si="15"/>
        <v>215</v>
      </c>
      <c r="H232" s="21">
        <f xml:space="preserve"> D232 * Calculator!$C$8 * Calculator!$C$10</f>
        <v>0</v>
      </c>
    </row>
    <row r="233" spans="1:8" x14ac:dyDescent="0.3">
      <c r="A233" s="2">
        <v>108</v>
      </c>
      <c r="B233" s="2">
        <v>6</v>
      </c>
      <c r="C233" s="2">
        <v>0</v>
      </c>
      <c r="D233" s="20">
        <f t="shared" si="16"/>
        <v>0</v>
      </c>
      <c r="E233" s="20">
        <f t="shared" si="13"/>
        <v>241</v>
      </c>
      <c r="F233" s="20">
        <f t="shared" si="14"/>
        <v>215</v>
      </c>
      <c r="G233" s="20">
        <f t="shared" si="15"/>
        <v>215</v>
      </c>
      <c r="H233" s="21">
        <f xml:space="preserve"> D233 * Calculator!$C$8 * Calculator!$C$10</f>
        <v>0</v>
      </c>
    </row>
    <row r="234" spans="1:8" x14ac:dyDescent="0.3">
      <c r="A234" s="2">
        <v>118</v>
      </c>
      <c r="B234" s="2">
        <v>26</v>
      </c>
      <c r="C234" s="2">
        <v>0</v>
      </c>
      <c r="D234" s="20">
        <f t="shared" si="16"/>
        <v>0</v>
      </c>
      <c r="E234" s="20">
        <f t="shared" si="13"/>
        <v>57</v>
      </c>
      <c r="F234" s="20">
        <f t="shared" si="14"/>
        <v>215</v>
      </c>
      <c r="G234" s="20">
        <f t="shared" si="15"/>
        <v>215</v>
      </c>
      <c r="H234" s="21">
        <f xml:space="preserve"> D234 * Calculator!$C$8 * Calculator!$C$10</f>
        <v>0</v>
      </c>
    </row>
    <row r="235" spans="1:8" x14ac:dyDescent="0.3">
      <c r="A235" s="2">
        <v>121</v>
      </c>
      <c r="B235" s="2">
        <v>8</v>
      </c>
      <c r="C235" s="2">
        <v>0</v>
      </c>
      <c r="D235" s="20">
        <f t="shared" si="16"/>
        <v>0</v>
      </c>
      <c r="E235" s="20">
        <f t="shared" si="13"/>
        <v>199</v>
      </c>
      <c r="F235" s="20">
        <f t="shared" si="14"/>
        <v>215</v>
      </c>
      <c r="G235" s="20">
        <f t="shared" si="15"/>
        <v>215</v>
      </c>
      <c r="H235" s="21">
        <f xml:space="preserve"> D235 * Calculator!$C$8 * Calculator!$C$10</f>
        <v>0</v>
      </c>
    </row>
    <row r="236" spans="1:8" x14ac:dyDescent="0.3">
      <c r="A236" s="2">
        <v>131</v>
      </c>
      <c r="B236" s="2">
        <v>31</v>
      </c>
      <c r="C236" s="2">
        <v>0</v>
      </c>
      <c r="D236" s="20">
        <f t="shared" si="16"/>
        <v>0</v>
      </c>
      <c r="E236" s="20">
        <f t="shared" si="13"/>
        <v>45</v>
      </c>
      <c r="F236" s="20">
        <f t="shared" si="14"/>
        <v>215</v>
      </c>
      <c r="G236" s="20">
        <f t="shared" si="15"/>
        <v>215</v>
      </c>
      <c r="H236" s="21">
        <f xml:space="preserve"> D236 * Calculator!$C$8 * Calculator!$C$10</f>
        <v>0</v>
      </c>
    </row>
    <row r="237" spans="1:8" x14ac:dyDescent="0.3">
      <c r="A237" s="2">
        <v>133</v>
      </c>
      <c r="B237" s="2">
        <v>8</v>
      </c>
      <c r="C237" s="2">
        <v>0</v>
      </c>
      <c r="D237" s="20">
        <f t="shared" si="16"/>
        <v>0</v>
      </c>
      <c r="E237" s="20">
        <f t="shared" si="13"/>
        <v>199</v>
      </c>
      <c r="F237" s="20">
        <f t="shared" si="14"/>
        <v>215</v>
      </c>
      <c r="G237" s="20">
        <f t="shared" si="15"/>
        <v>215</v>
      </c>
      <c r="H237" s="21">
        <f xml:space="preserve"> D237 * Calculator!$C$8 * Calculator!$C$10</f>
        <v>0</v>
      </c>
    </row>
    <row r="238" spans="1:8" x14ac:dyDescent="0.3">
      <c r="A238" s="2">
        <v>139</v>
      </c>
      <c r="B238" s="2">
        <v>7</v>
      </c>
      <c r="C238" s="2">
        <v>0</v>
      </c>
      <c r="D238" s="20">
        <f t="shared" si="16"/>
        <v>0</v>
      </c>
      <c r="E238" s="20">
        <f t="shared" si="13"/>
        <v>217</v>
      </c>
      <c r="F238" s="20">
        <f t="shared" si="14"/>
        <v>215</v>
      </c>
      <c r="G238" s="20">
        <f t="shared" si="15"/>
        <v>215</v>
      </c>
      <c r="H238" s="21">
        <f xml:space="preserve"> D238 * Calculator!$C$8 * Calculator!$C$10</f>
        <v>0</v>
      </c>
    </row>
    <row r="239" spans="1:8" x14ac:dyDescent="0.3">
      <c r="A239" s="2">
        <v>144</v>
      </c>
      <c r="B239" s="2">
        <v>10</v>
      </c>
      <c r="C239" s="2">
        <v>0</v>
      </c>
      <c r="D239" s="20">
        <f t="shared" si="16"/>
        <v>0</v>
      </c>
      <c r="E239" s="20">
        <f t="shared" si="13"/>
        <v>162</v>
      </c>
      <c r="F239" s="20">
        <f t="shared" si="14"/>
        <v>215</v>
      </c>
      <c r="G239" s="20">
        <f t="shared" si="15"/>
        <v>215</v>
      </c>
      <c r="H239" s="21">
        <f xml:space="preserve"> D239 * Calculator!$C$8 * Calculator!$C$10</f>
        <v>0</v>
      </c>
    </row>
    <row r="240" spans="1:8" x14ac:dyDescent="0.3">
      <c r="A240" s="2">
        <v>162</v>
      </c>
      <c r="B240" s="2">
        <v>90</v>
      </c>
      <c r="C240" s="2">
        <v>0</v>
      </c>
      <c r="D240" s="20">
        <f t="shared" si="16"/>
        <v>0</v>
      </c>
      <c r="E240" s="20">
        <f t="shared" si="13"/>
        <v>20</v>
      </c>
      <c r="F240" s="20">
        <f t="shared" si="14"/>
        <v>215</v>
      </c>
      <c r="G240" s="20">
        <f t="shared" si="15"/>
        <v>215</v>
      </c>
      <c r="H240" s="21">
        <f xml:space="preserve"> D240 * Calculator!$C$8 * Calculator!$C$10</f>
        <v>0</v>
      </c>
    </row>
    <row r="241" spans="1:8" x14ac:dyDescent="0.3">
      <c r="A241" s="2">
        <v>166</v>
      </c>
      <c r="B241" s="2">
        <v>9</v>
      </c>
      <c r="C241" s="2">
        <v>0</v>
      </c>
      <c r="D241" s="20">
        <f t="shared" si="16"/>
        <v>0</v>
      </c>
      <c r="E241" s="20">
        <f t="shared" si="13"/>
        <v>190</v>
      </c>
      <c r="F241" s="20">
        <f t="shared" si="14"/>
        <v>215</v>
      </c>
      <c r="G241" s="20">
        <f t="shared" si="15"/>
        <v>215</v>
      </c>
      <c r="H241" s="21">
        <f xml:space="preserve"> D241 * Calculator!$C$8 * Calculator!$C$10</f>
        <v>0</v>
      </c>
    </row>
    <row r="242" spans="1:8" x14ac:dyDescent="0.3">
      <c r="A242" s="2">
        <v>177</v>
      </c>
      <c r="B242" s="2">
        <v>5</v>
      </c>
      <c r="C242" s="2">
        <v>0</v>
      </c>
      <c r="D242" s="20">
        <f t="shared" si="16"/>
        <v>0</v>
      </c>
      <c r="E242" s="20">
        <f t="shared" si="13"/>
        <v>261</v>
      </c>
      <c r="F242" s="20">
        <f t="shared" si="14"/>
        <v>215</v>
      </c>
      <c r="G242" s="20">
        <f t="shared" si="15"/>
        <v>215</v>
      </c>
      <c r="H242" s="21">
        <f xml:space="preserve"> D242 * Calculator!$C$8 * Calculator!$C$10</f>
        <v>0</v>
      </c>
    </row>
    <row r="243" spans="1:8" x14ac:dyDescent="0.3">
      <c r="A243" s="2">
        <v>189</v>
      </c>
      <c r="B243" s="2">
        <v>15</v>
      </c>
      <c r="C243" s="2">
        <v>0</v>
      </c>
      <c r="D243" s="20">
        <f t="shared" si="16"/>
        <v>0</v>
      </c>
      <c r="E243" s="20">
        <f t="shared" si="13"/>
        <v>106</v>
      </c>
      <c r="F243" s="20">
        <f t="shared" si="14"/>
        <v>215</v>
      </c>
      <c r="G243" s="20">
        <f t="shared" si="15"/>
        <v>215</v>
      </c>
      <c r="H243" s="21">
        <f xml:space="preserve"> D243 * Calculator!$C$8 * Calculator!$C$10</f>
        <v>0</v>
      </c>
    </row>
    <row r="244" spans="1:8" x14ac:dyDescent="0.3">
      <c r="A244" s="2">
        <v>195</v>
      </c>
      <c r="B244" s="2">
        <v>5</v>
      </c>
      <c r="C244" s="20">
        <v>0</v>
      </c>
      <c r="D244" s="20">
        <f t="shared" si="16"/>
        <v>0</v>
      </c>
      <c r="E244" s="20">
        <f t="shared" si="13"/>
        <v>261</v>
      </c>
      <c r="F244" s="20">
        <f t="shared" si="14"/>
        <v>215</v>
      </c>
      <c r="G244" s="20">
        <f t="shared" si="15"/>
        <v>215</v>
      </c>
      <c r="H244" s="21">
        <f xml:space="preserve"> D244 * Calculator!$C$8 * Calculator!$C$10</f>
        <v>0</v>
      </c>
    </row>
    <row r="245" spans="1:8" x14ac:dyDescent="0.3">
      <c r="A245" s="2">
        <v>196</v>
      </c>
      <c r="B245" s="2">
        <v>7</v>
      </c>
      <c r="C245" s="2">
        <v>0</v>
      </c>
      <c r="D245" s="20">
        <f t="shared" si="16"/>
        <v>0</v>
      </c>
      <c r="E245" s="20">
        <f t="shared" si="13"/>
        <v>217</v>
      </c>
      <c r="F245" s="20">
        <f t="shared" si="14"/>
        <v>215</v>
      </c>
      <c r="G245" s="20">
        <f t="shared" si="15"/>
        <v>215</v>
      </c>
      <c r="H245" s="21">
        <f xml:space="preserve"> D245 * Calculator!$C$8 * Calculator!$C$10</f>
        <v>0</v>
      </c>
    </row>
    <row r="246" spans="1:8" x14ac:dyDescent="0.3">
      <c r="A246" s="2">
        <v>198</v>
      </c>
      <c r="B246" s="2">
        <v>36</v>
      </c>
      <c r="C246" s="2">
        <v>0</v>
      </c>
      <c r="D246" s="20">
        <f t="shared" si="16"/>
        <v>0</v>
      </c>
      <c r="E246" s="20">
        <f t="shared" si="13"/>
        <v>37</v>
      </c>
      <c r="F246" s="20">
        <f t="shared" si="14"/>
        <v>215</v>
      </c>
      <c r="G246" s="20">
        <f t="shared" si="15"/>
        <v>215</v>
      </c>
      <c r="H246" s="21">
        <f xml:space="preserve"> D246 * Calculator!$C$8 * Calculator!$C$10</f>
        <v>0</v>
      </c>
    </row>
    <row r="247" spans="1:8" x14ac:dyDescent="0.3">
      <c r="A247" s="2">
        <v>214</v>
      </c>
      <c r="B247" s="2">
        <v>11</v>
      </c>
      <c r="C247" s="2">
        <v>0</v>
      </c>
      <c r="D247" s="20">
        <f t="shared" si="16"/>
        <v>0</v>
      </c>
      <c r="E247" s="20">
        <f t="shared" si="13"/>
        <v>149</v>
      </c>
      <c r="F247" s="20">
        <f t="shared" si="14"/>
        <v>215</v>
      </c>
      <c r="G247" s="20">
        <f t="shared" si="15"/>
        <v>215</v>
      </c>
      <c r="H247" s="21">
        <f xml:space="preserve"> D247 * Calculator!$C$8 * Calculator!$C$10</f>
        <v>0</v>
      </c>
    </row>
    <row r="248" spans="1:8" x14ac:dyDescent="0.3">
      <c r="A248" s="2">
        <v>219</v>
      </c>
      <c r="B248" s="2">
        <v>5</v>
      </c>
      <c r="C248" s="2">
        <v>0</v>
      </c>
      <c r="D248" s="20">
        <f t="shared" si="16"/>
        <v>0</v>
      </c>
      <c r="E248" s="20">
        <f t="shared" si="13"/>
        <v>261</v>
      </c>
      <c r="F248" s="20">
        <f t="shared" si="14"/>
        <v>215</v>
      </c>
      <c r="G248" s="20">
        <f t="shared" si="15"/>
        <v>215</v>
      </c>
      <c r="H248" s="21">
        <f xml:space="preserve"> D248 * Calculator!$C$8 * Calculator!$C$10</f>
        <v>0</v>
      </c>
    </row>
    <row r="249" spans="1:8" x14ac:dyDescent="0.3">
      <c r="A249" s="2">
        <v>223</v>
      </c>
      <c r="B249" s="2">
        <v>9</v>
      </c>
      <c r="C249" s="20">
        <v>0</v>
      </c>
      <c r="D249" s="20">
        <f t="shared" si="16"/>
        <v>0</v>
      </c>
      <c r="E249" s="20">
        <f t="shared" si="13"/>
        <v>190</v>
      </c>
      <c r="F249" s="20">
        <f t="shared" si="14"/>
        <v>215</v>
      </c>
      <c r="G249" s="20">
        <f t="shared" si="15"/>
        <v>215</v>
      </c>
      <c r="H249" s="21">
        <f xml:space="preserve"> D249 * Calculator!$C$8 * Calculator!$C$10</f>
        <v>0</v>
      </c>
    </row>
    <row r="250" spans="1:8" x14ac:dyDescent="0.3">
      <c r="A250" s="2">
        <v>257</v>
      </c>
      <c r="B250" s="2">
        <v>6</v>
      </c>
      <c r="C250" s="20">
        <v>0</v>
      </c>
      <c r="D250" s="20">
        <f t="shared" si="16"/>
        <v>0</v>
      </c>
      <c r="E250" s="20">
        <f t="shared" si="13"/>
        <v>241</v>
      </c>
      <c r="F250" s="20">
        <f t="shared" si="14"/>
        <v>215</v>
      </c>
      <c r="G250" s="20">
        <f t="shared" si="15"/>
        <v>215</v>
      </c>
      <c r="H250" s="21">
        <f xml:space="preserve"> D250 * Calculator!$C$8 * Calculator!$C$10</f>
        <v>0</v>
      </c>
    </row>
    <row r="251" spans="1:8" x14ac:dyDescent="0.3">
      <c r="A251" s="2">
        <v>263</v>
      </c>
      <c r="B251" s="2">
        <v>7</v>
      </c>
      <c r="C251" s="2">
        <v>0</v>
      </c>
      <c r="D251" s="20">
        <f t="shared" si="16"/>
        <v>0</v>
      </c>
      <c r="E251" s="20">
        <f t="shared" si="13"/>
        <v>217</v>
      </c>
      <c r="F251" s="20">
        <f t="shared" si="14"/>
        <v>215</v>
      </c>
      <c r="G251" s="20">
        <f t="shared" si="15"/>
        <v>215</v>
      </c>
      <c r="H251" s="21">
        <f xml:space="preserve"> D251 * Calculator!$C$8 * Calculator!$C$10</f>
        <v>0</v>
      </c>
    </row>
    <row r="252" spans="1:8" x14ac:dyDescent="0.3">
      <c r="A252" s="2">
        <v>277</v>
      </c>
      <c r="B252" s="2">
        <v>5</v>
      </c>
      <c r="C252" s="2">
        <v>0</v>
      </c>
      <c r="D252" s="20">
        <f t="shared" si="16"/>
        <v>0</v>
      </c>
      <c r="E252" s="20">
        <f t="shared" si="13"/>
        <v>261</v>
      </c>
      <c r="F252" s="20">
        <f t="shared" si="14"/>
        <v>215</v>
      </c>
      <c r="G252" s="20">
        <f t="shared" si="15"/>
        <v>215</v>
      </c>
      <c r="H252" s="21">
        <f xml:space="preserve"> D252 * Calculator!$C$8 * Calculator!$C$10</f>
        <v>0</v>
      </c>
    </row>
    <row r="253" spans="1:8" x14ac:dyDescent="0.3">
      <c r="A253" s="2">
        <v>279</v>
      </c>
      <c r="B253" s="2">
        <v>21</v>
      </c>
      <c r="C253" s="2">
        <v>0</v>
      </c>
      <c r="D253" s="20">
        <f t="shared" si="16"/>
        <v>0</v>
      </c>
      <c r="E253" s="20">
        <f t="shared" si="13"/>
        <v>73</v>
      </c>
      <c r="F253" s="20">
        <f t="shared" si="14"/>
        <v>215</v>
      </c>
      <c r="G253" s="20">
        <f t="shared" si="15"/>
        <v>215</v>
      </c>
      <c r="H253" s="21">
        <f xml:space="preserve"> D253 * Calculator!$C$8 * Calculator!$C$10</f>
        <v>0</v>
      </c>
    </row>
    <row r="254" spans="1:8" x14ac:dyDescent="0.3">
      <c r="A254" s="2">
        <v>281</v>
      </c>
      <c r="B254" s="2">
        <v>5</v>
      </c>
      <c r="C254" s="20">
        <v>0</v>
      </c>
      <c r="D254" s="20">
        <f t="shared" si="16"/>
        <v>0</v>
      </c>
      <c r="E254" s="20">
        <f t="shared" si="13"/>
        <v>261</v>
      </c>
      <c r="F254" s="20">
        <f t="shared" si="14"/>
        <v>215</v>
      </c>
      <c r="G254" s="20">
        <f t="shared" si="15"/>
        <v>215</v>
      </c>
      <c r="H254" s="21">
        <f xml:space="preserve"> D254 * Calculator!$C$8 * Calculator!$C$10</f>
        <v>0</v>
      </c>
    </row>
    <row r="255" spans="1:8" x14ac:dyDescent="0.3">
      <c r="A255" s="2">
        <v>293</v>
      </c>
      <c r="B255" s="2">
        <v>12</v>
      </c>
      <c r="C255" s="2">
        <v>0</v>
      </c>
      <c r="D255" s="20">
        <f t="shared" si="16"/>
        <v>0</v>
      </c>
      <c r="E255" s="20">
        <f t="shared" si="13"/>
        <v>139</v>
      </c>
      <c r="F255" s="20">
        <f t="shared" si="14"/>
        <v>215</v>
      </c>
      <c r="G255" s="20">
        <f t="shared" si="15"/>
        <v>215</v>
      </c>
      <c r="H255" s="21">
        <f xml:space="preserve"> D255 * Calculator!$C$8 * Calculator!$C$10</f>
        <v>0</v>
      </c>
    </row>
    <row r="256" spans="1:8" x14ac:dyDescent="0.3">
      <c r="A256" s="2">
        <v>294</v>
      </c>
      <c r="B256" s="2">
        <v>24</v>
      </c>
      <c r="C256" s="20">
        <v>0</v>
      </c>
      <c r="D256" s="20">
        <f t="shared" si="16"/>
        <v>0</v>
      </c>
      <c r="E256" s="20">
        <f t="shared" si="13"/>
        <v>62</v>
      </c>
      <c r="F256" s="20">
        <f t="shared" si="14"/>
        <v>215</v>
      </c>
      <c r="G256" s="20">
        <f t="shared" si="15"/>
        <v>215</v>
      </c>
      <c r="H256" s="21">
        <f xml:space="preserve"> D256 * Calculator!$C$8 * Calculator!$C$10</f>
        <v>0</v>
      </c>
    </row>
    <row r="257" spans="1:8" x14ac:dyDescent="0.3">
      <c r="A257" s="2">
        <v>300</v>
      </c>
      <c r="B257" s="2">
        <v>13</v>
      </c>
      <c r="C257" s="2">
        <v>0</v>
      </c>
      <c r="D257" s="20">
        <f t="shared" si="16"/>
        <v>0</v>
      </c>
      <c r="E257" s="20">
        <f t="shared" si="13"/>
        <v>131</v>
      </c>
      <c r="F257" s="20">
        <f t="shared" si="14"/>
        <v>215</v>
      </c>
      <c r="G257" s="20">
        <f t="shared" si="15"/>
        <v>215</v>
      </c>
      <c r="H257" s="21">
        <f xml:space="preserve"> D257 * Calculator!$C$8 * Calculator!$C$10</f>
        <v>0</v>
      </c>
    </row>
    <row r="258" spans="1:8" x14ac:dyDescent="0.3">
      <c r="A258" s="2">
        <v>303</v>
      </c>
      <c r="B258" s="2">
        <v>46</v>
      </c>
      <c r="C258" s="2">
        <v>0</v>
      </c>
      <c r="D258" s="20">
        <f t="shared" si="16"/>
        <v>0</v>
      </c>
      <c r="E258" s="20">
        <f t="shared" ref="E258:E287" si="17" xml:space="preserve"> RANK(B258, $B$2:$B$287, 0)</f>
        <v>28</v>
      </c>
      <c r="F258" s="20">
        <f t="shared" ref="F258:F287" si="18" xml:space="preserve"> RANK(C258, $C$2:$C$287, 0)</f>
        <v>215</v>
      </c>
      <c r="G258" s="20">
        <f t="shared" ref="G258:G287" si="19" xml:space="preserve"> RANK(D258, $D$2:$D$287, 0)</f>
        <v>215</v>
      </c>
      <c r="H258" s="21">
        <f xml:space="preserve"> D258 * Calculator!$C$8 * Calculator!$C$10</f>
        <v>0</v>
      </c>
    </row>
    <row r="259" spans="1:8" x14ac:dyDescent="0.3">
      <c r="A259" s="2">
        <v>312</v>
      </c>
      <c r="B259" s="2">
        <v>16</v>
      </c>
      <c r="C259" s="2">
        <v>0</v>
      </c>
      <c r="D259" s="20">
        <f t="shared" si="16"/>
        <v>0</v>
      </c>
      <c r="E259" s="20">
        <f t="shared" si="17"/>
        <v>100</v>
      </c>
      <c r="F259" s="20">
        <f t="shared" si="18"/>
        <v>215</v>
      </c>
      <c r="G259" s="20">
        <f t="shared" si="19"/>
        <v>215</v>
      </c>
      <c r="H259" s="21">
        <f xml:space="preserve"> D259 * Calculator!$C$8 * Calculator!$C$10</f>
        <v>0</v>
      </c>
    </row>
    <row r="260" spans="1:8" x14ac:dyDescent="0.3">
      <c r="A260" s="2">
        <v>313</v>
      </c>
      <c r="B260" s="2">
        <v>18</v>
      </c>
      <c r="C260" s="20">
        <v>0</v>
      </c>
      <c r="D260" s="20">
        <f t="shared" si="16"/>
        <v>0</v>
      </c>
      <c r="E260" s="20">
        <f t="shared" si="17"/>
        <v>83</v>
      </c>
      <c r="F260" s="20">
        <f t="shared" si="18"/>
        <v>215</v>
      </c>
      <c r="G260" s="20">
        <f t="shared" si="19"/>
        <v>215</v>
      </c>
      <c r="H260" s="21">
        <f xml:space="preserve"> D260 * Calculator!$C$8 * Calculator!$C$10</f>
        <v>0</v>
      </c>
    </row>
    <row r="261" spans="1:8" x14ac:dyDescent="0.3">
      <c r="A261" s="2">
        <v>318</v>
      </c>
      <c r="B261" s="2">
        <v>17</v>
      </c>
      <c r="C261" s="2">
        <v>0</v>
      </c>
      <c r="D261" s="20">
        <f t="shared" si="16"/>
        <v>0</v>
      </c>
      <c r="E261" s="20">
        <f t="shared" si="17"/>
        <v>91</v>
      </c>
      <c r="F261" s="20">
        <f t="shared" si="18"/>
        <v>215</v>
      </c>
      <c r="G261" s="20">
        <f t="shared" si="19"/>
        <v>215</v>
      </c>
      <c r="H261" s="21">
        <f xml:space="preserve"> D261 * Calculator!$C$8 * Calculator!$C$10</f>
        <v>0</v>
      </c>
    </row>
    <row r="262" spans="1:8" x14ac:dyDescent="0.3">
      <c r="A262" s="2">
        <v>323</v>
      </c>
      <c r="B262" s="2">
        <v>14</v>
      </c>
      <c r="C262" s="2">
        <v>0</v>
      </c>
      <c r="D262" s="20">
        <f t="shared" si="16"/>
        <v>0</v>
      </c>
      <c r="E262" s="20">
        <f t="shared" si="17"/>
        <v>116</v>
      </c>
      <c r="F262" s="20">
        <f t="shared" si="18"/>
        <v>215</v>
      </c>
      <c r="G262" s="20">
        <f t="shared" si="19"/>
        <v>215</v>
      </c>
      <c r="H262" s="21">
        <f xml:space="preserve"> D262 * Calculator!$C$8 * Calculator!$C$10</f>
        <v>0</v>
      </c>
    </row>
    <row r="263" spans="1:8" x14ac:dyDescent="0.3">
      <c r="A263" s="2">
        <v>326</v>
      </c>
      <c r="B263" s="2">
        <v>5</v>
      </c>
      <c r="C263" s="2">
        <v>0</v>
      </c>
      <c r="D263" s="20">
        <f t="shared" si="16"/>
        <v>0</v>
      </c>
      <c r="E263" s="20">
        <f t="shared" si="17"/>
        <v>261</v>
      </c>
      <c r="F263" s="20">
        <f t="shared" si="18"/>
        <v>215</v>
      </c>
      <c r="G263" s="20">
        <f t="shared" si="19"/>
        <v>215</v>
      </c>
      <c r="H263" s="21">
        <f xml:space="preserve"> D263 * Calculator!$C$8 * Calculator!$C$10</f>
        <v>0</v>
      </c>
    </row>
    <row r="264" spans="1:8" x14ac:dyDescent="0.3">
      <c r="A264" s="2">
        <v>330</v>
      </c>
      <c r="B264" s="2">
        <v>11</v>
      </c>
      <c r="C264" s="2">
        <v>0</v>
      </c>
      <c r="D264" s="20">
        <f t="shared" si="16"/>
        <v>0</v>
      </c>
      <c r="E264" s="20">
        <f t="shared" si="17"/>
        <v>149</v>
      </c>
      <c r="F264" s="20">
        <f t="shared" si="18"/>
        <v>215</v>
      </c>
      <c r="G264" s="20">
        <f t="shared" si="19"/>
        <v>215</v>
      </c>
      <c r="H264" s="21">
        <f xml:space="preserve"> D264 * Calculator!$C$8 * Calculator!$C$10</f>
        <v>0</v>
      </c>
    </row>
    <row r="265" spans="1:8" x14ac:dyDescent="0.3">
      <c r="A265" s="2">
        <v>345</v>
      </c>
      <c r="B265" s="2">
        <v>22</v>
      </c>
      <c r="C265" s="2">
        <v>0</v>
      </c>
      <c r="D265" s="20">
        <f t="shared" si="16"/>
        <v>0</v>
      </c>
      <c r="E265" s="20">
        <f t="shared" si="17"/>
        <v>70</v>
      </c>
      <c r="F265" s="20">
        <f t="shared" si="18"/>
        <v>215</v>
      </c>
      <c r="G265" s="20">
        <f t="shared" si="19"/>
        <v>215</v>
      </c>
      <c r="H265" s="21">
        <f xml:space="preserve"> D265 * Calculator!$C$8 * Calculator!$C$10</f>
        <v>0</v>
      </c>
    </row>
    <row r="266" spans="1:8" x14ac:dyDescent="0.3">
      <c r="A266" s="2">
        <v>351</v>
      </c>
      <c r="B266" s="2">
        <v>6</v>
      </c>
      <c r="C266" s="2">
        <v>0</v>
      </c>
      <c r="D266" s="20">
        <f t="shared" si="16"/>
        <v>0</v>
      </c>
      <c r="E266" s="20">
        <f t="shared" si="17"/>
        <v>241</v>
      </c>
      <c r="F266" s="20">
        <f t="shared" si="18"/>
        <v>215</v>
      </c>
      <c r="G266" s="20">
        <f t="shared" si="19"/>
        <v>215</v>
      </c>
      <c r="H266" s="21">
        <f xml:space="preserve"> D266 * Calculator!$C$8 * Calculator!$C$10</f>
        <v>0</v>
      </c>
    </row>
    <row r="267" spans="1:8" x14ac:dyDescent="0.3">
      <c r="A267" s="2">
        <v>362</v>
      </c>
      <c r="B267" s="2">
        <v>7</v>
      </c>
      <c r="C267" s="2">
        <v>0</v>
      </c>
      <c r="D267" s="20">
        <f t="shared" ref="D267:D286" si="20" xml:space="preserve"> IFERROR(C267 / B267, 0)</f>
        <v>0</v>
      </c>
      <c r="E267" s="20">
        <f t="shared" si="17"/>
        <v>217</v>
      </c>
      <c r="F267" s="20">
        <f t="shared" si="18"/>
        <v>215</v>
      </c>
      <c r="G267" s="20">
        <f t="shared" si="19"/>
        <v>215</v>
      </c>
      <c r="H267" s="21">
        <f xml:space="preserve"> D267 * Calculator!$C$8 * Calculator!$C$10</f>
        <v>0</v>
      </c>
    </row>
    <row r="268" spans="1:8" x14ac:dyDescent="0.3">
      <c r="A268" s="2">
        <v>367</v>
      </c>
      <c r="B268" s="2">
        <v>10</v>
      </c>
      <c r="C268" s="2">
        <v>0</v>
      </c>
      <c r="D268" s="20">
        <f t="shared" si="20"/>
        <v>0</v>
      </c>
      <c r="E268" s="20">
        <f t="shared" si="17"/>
        <v>162</v>
      </c>
      <c r="F268" s="20">
        <f t="shared" si="18"/>
        <v>215</v>
      </c>
      <c r="G268" s="20">
        <f t="shared" si="19"/>
        <v>215</v>
      </c>
      <c r="H268" s="21">
        <f xml:space="preserve"> D268 * Calculator!$C$8 * Calculator!$C$10</f>
        <v>0</v>
      </c>
    </row>
    <row r="269" spans="1:8" x14ac:dyDescent="0.3">
      <c r="A269" s="2">
        <v>373</v>
      </c>
      <c r="B269" s="2">
        <v>5</v>
      </c>
      <c r="C269" s="20">
        <v>0</v>
      </c>
      <c r="D269" s="20">
        <f t="shared" si="20"/>
        <v>0</v>
      </c>
      <c r="E269" s="20">
        <f t="shared" si="17"/>
        <v>261</v>
      </c>
      <c r="F269" s="20">
        <f t="shared" si="18"/>
        <v>215</v>
      </c>
      <c r="G269" s="20">
        <f t="shared" si="19"/>
        <v>215</v>
      </c>
      <c r="H269" s="21">
        <f xml:space="preserve"> D269 * Calculator!$C$8 * Calculator!$C$10</f>
        <v>0</v>
      </c>
    </row>
    <row r="270" spans="1:8" x14ac:dyDescent="0.3">
      <c r="A270" s="2">
        <v>385</v>
      </c>
      <c r="B270" s="2">
        <v>90</v>
      </c>
      <c r="C270" s="2">
        <v>0</v>
      </c>
      <c r="D270" s="20">
        <f t="shared" si="20"/>
        <v>0</v>
      </c>
      <c r="E270" s="20">
        <f t="shared" si="17"/>
        <v>20</v>
      </c>
      <c r="F270" s="20">
        <f t="shared" si="18"/>
        <v>215</v>
      </c>
      <c r="G270" s="20">
        <f t="shared" si="19"/>
        <v>215</v>
      </c>
      <c r="H270" s="21">
        <f xml:space="preserve"> D270 * Calculator!$C$8 * Calculator!$C$10</f>
        <v>0</v>
      </c>
    </row>
    <row r="271" spans="1:8" x14ac:dyDescent="0.3">
      <c r="A271" s="2">
        <v>388</v>
      </c>
      <c r="B271" s="2">
        <v>13</v>
      </c>
      <c r="C271" s="2">
        <v>0</v>
      </c>
      <c r="D271" s="20">
        <f t="shared" si="20"/>
        <v>0</v>
      </c>
      <c r="E271" s="20">
        <f t="shared" si="17"/>
        <v>131</v>
      </c>
      <c r="F271" s="20">
        <f t="shared" si="18"/>
        <v>215</v>
      </c>
      <c r="G271" s="20">
        <f t="shared" si="19"/>
        <v>215</v>
      </c>
      <c r="H271" s="21">
        <f xml:space="preserve"> D271 * Calculator!$C$8 * Calculator!$C$10</f>
        <v>0</v>
      </c>
    </row>
    <row r="272" spans="1:8" x14ac:dyDescent="0.3">
      <c r="A272" s="2">
        <v>390</v>
      </c>
      <c r="B272" s="2">
        <v>15</v>
      </c>
      <c r="C272" s="20">
        <v>0</v>
      </c>
      <c r="D272" s="20">
        <f t="shared" si="20"/>
        <v>0</v>
      </c>
      <c r="E272" s="20">
        <f t="shared" si="17"/>
        <v>106</v>
      </c>
      <c r="F272" s="20">
        <f t="shared" si="18"/>
        <v>215</v>
      </c>
      <c r="G272" s="20">
        <f t="shared" si="19"/>
        <v>215</v>
      </c>
      <c r="H272" s="21">
        <f xml:space="preserve"> D272 * Calculator!$C$8 * Calculator!$C$10</f>
        <v>0</v>
      </c>
    </row>
    <row r="273" spans="1:8" x14ac:dyDescent="0.3">
      <c r="A273" s="2">
        <v>395</v>
      </c>
      <c r="B273" s="2">
        <v>24</v>
      </c>
      <c r="C273" s="2">
        <v>0</v>
      </c>
      <c r="D273" s="20">
        <f t="shared" si="20"/>
        <v>0</v>
      </c>
      <c r="E273" s="20">
        <f t="shared" si="17"/>
        <v>62</v>
      </c>
      <c r="F273" s="20">
        <f t="shared" si="18"/>
        <v>215</v>
      </c>
      <c r="G273" s="20">
        <f t="shared" si="19"/>
        <v>215</v>
      </c>
      <c r="H273" s="21">
        <f xml:space="preserve"> D273 * Calculator!$C$8 * Calculator!$C$10</f>
        <v>0</v>
      </c>
    </row>
    <row r="274" spans="1:8" x14ac:dyDescent="0.3">
      <c r="A274" s="2">
        <v>409</v>
      </c>
      <c r="B274" s="2">
        <v>8</v>
      </c>
      <c r="C274" s="2">
        <v>0</v>
      </c>
      <c r="D274" s="20">
        <f t="shared" si="20"/>
        <v>0</v>
      </c>
      <c r="E274" s="20">
        <f t="shared" si="17"/>
        <v>199</v>
      </c>
      <c r="F274" s="20">
        <f t="shared" si="18"/>
        <v>215</v>
      </c>
      <c r="G274" s="20">
        <f t="shared" si="19"/>
        <v>215</v>
      </c>
      <c r="H274" s="21">
        <f xml:space="preserve"> D274 * Calculator!$C$8 * Calculator!$C$10</f>
        <v>0</v>
      </c>
    </row>
    <row r="275" spans="1:8" x14ac:dyDescent="0.3">
      <c r="A275" s="2">
        <v>411</v>
      </c>
      <c r="B275" s="2">
        <v>12</v>
      </c>
      <c r="C275" s="20">
        <v>0</v>
      </c>
      <c r="D275" s="20">
        <f t="shared" si="20"/>
        <v>0</v>
      </c>
      <c r="E275" s="20">
        <f t="shared" si="17"/>
        <v>139</v>
      </c>
      <c r="F275" s="20">
        <f t="shared" si="18"/>
        <v>215</v>
      </c>
      <c r="G275" s="20">
        <f t="shared" si="19"/>
        <v>215</v>
      </c>
      <c r="H275" s="21">
        <f xml:space="preserve"> D275 * Calculator!$C$8 * Calculator!$C$10</f>
        <v>0</v>
      </c>
    </row>
    <row r="276" spans="1:8" x14ac:dyDescent="0.3">
      <c r="A276" s="2">
        <v>415</v>
      </c>
      <c r="B276" s="2">
        <v>26</v>
      </c>
      <c r="C276" s="20">
        <v>0</v>
      </c>
      <c r="D276" s="20">
        <f t="shared" si="20"/>
        <v>0</v>
      </c>
      <c r="E276" s="20">
        <f t="shared" si="17"/>
        <v>57</v>
      </c>
      <c r="F276" s="20">
        <f t="shared" si="18"/>
        <v>215</v>
      </c>
      <c r="G276" s="20">
        <f t="shared" si="19"/>
        <v>215</v>
      </c>
      <c r="H276" s="21">
        <f xml:space="preserve"> D276 * Calculator!$C$8 * Calculator!$C$10</f>
        <v>0</v>
      </c>
    </row>
    <row r="277" spans="1:8" x14ac:dyDescent="0.3">
      <c r="A277" s="2">
        <v>424</v>
      </c>
      <c r="B277" s="2">
        <v>38</v>
      </c>
      <c r="C277" s="2">
        <v>0</v>
      </c>
      <c r="D277" s="20">
        <f t="shared" si="20"/>
        <v>0</v>
      </c>
      <c r="E277" s="20">
        <f t="shared" si="17"/>
        <v>35</v>
      </c>
      <c r="F277" s="20">
        <f t="shared" si="18"/>
        <v>215</v>
      </c>
      <c r="G277" s="20">
        <f t="shared" si="19"/>
        <v>215</v>
      </c>
      <c r="H277" s="21">
        <f xml:space="preserve"> D277 * Calculator!$C$8 * Calculator!$C$10</f>
        <v>0</v>
      </c>
    </row>
    <row r="278" spans="1:8" x14ac:dyDescent="0.3">
      <c r="A278" s="2">
        <v>426</v>
      </c>
      <c r="B278" s="2">
        <v>6</v>
      </c>
      <c r="C278" s="2">
        <v>0</v>
      </c>
      <c r="D278" s="20">
        <f t="shared" si="20"/>
        <v>0</v>
      </c>
      <c r="E278" s="20">
        <f t="shared" si="17"/>
        <v>241</v>
      </c>
      <c r="F278" s="20">
        <f t="shared" si="18"/>
        <v>215</v>
      </c>
      <c r="G278" s="20">
        <f t="shared" si="19"/>
        <v>215</v>
      </c>
      <c r="H278" s="21">
        <f xml:space="preserve"> D278 * Calculator!$C$8 * Calculator!$C$10</f>
        <v>0</v>
      </c>
    </row>
    <row r="279" spans="1:8" x14ac:dyDescent="0.3">
      <c r="A279" s="2">
        <v>469</v>
      </c>
      <c r="B279" s="2">
        <v>22</v>
      </c>
      <c r="C279" s="2">
        <v>0</v>
      </c>
      <c r="D279" s="20">
        <f t="shared" si="20"/>
        <v>0</v>
      </c>
      <c r="E279" s="20">
        <f t="shared" si="17"/>
        <v>70</v>
      </c>
      <c r="F279" s="20">
        <f t="shared" si="18"/>
        <v>215</v>
      </c>
      <c r="G279" s="20">
        <f t="shared" si="19"/>
        <v>215</v>
      </c>
      <c r="H279" s="21">
        <f xml:space="preserve"> D279 * Calculator!$C$8 * Calculator!$C$10</f>
        <v>0</v>
      </c>
    </row>
    <row r="280" spans="1:8" x14ac:dyDescent="0.3">
      <c r="A280" s="2">
        <v>471</v>
      </c>
      <c r="B280" s="2">
        <v>7</v>
      </c>
      <c r="C280" s="20">
        <v>0</v>
      </c>
      <c r="D280" s="20">
        <f t="shared" si="20"/>
        <v>0</v>
      </c>
      <c r="E280" s="20">
        <f t="shared" si="17"/>
        <v>217</v>
      </c>
      <c r="F280" s="20">
        <f t="shared" si="18"/>
        <v>215</v>
      </c>
      <c r="G280" s="20">
        <f t="shared" si="19"/>
        <v>215</v>
      </c>
      <c r="H280" s="21">
        <f xml:space="preserve"> D280 * Calculator!$C$8 * Calculator!$C$10</f>
        <v>0</v>
      </c>
    </row>
    <row r="281" spans="1:8" x14ac:dyDescent="0.3">
      <c r="A281" s="2">
        <v>474</v>
      </c>
      <c r="B281" s="2">
        <v>20</v>
      </c>
      <c r="C281" s="20">
        <v>0</v>
      </c>
      <c r="D281" s="20">
        <f t="shared" si="20"/>
        <v>0</v>
      </c>
      <c r="E281" s="20">
        <f t="shared" si="17"/>
        <v>76</v>
      </c>
      <c r="F281" s="20">
        <f t="shared" si="18"/>
        <v>215</v>
      </c>
      <c r="G281" s="20">
        <f t="shared" si="19"/>
        <v>215</v>
      </c>
      <c r="H281" s="21">
        <f xml:space="preserve"> D281 * Calculator!$C$8 * Calculator!$C$10</f>
        <v>0</v>
      </c>
    </row>
    <row r="282" spans="1:8" x14ac:dyDescent="0.3">
      <c r="A282" s="2">
        <v>489</v>
      </c>
      <c r="B282" s="2">
        <v>11</v>
      </c>
      <c r="C282" s="2">
        <v>0</v>
      </c>
      <c r="D282" s="20">
        <f t="shared" si="20"/>
        <v>0</v>
      </c>
      <c r="E282" s="20">
        <f t="shared" si="17"/>
        <v>149</v>
      </c>
      <c r="F282" s="20">
        <f t="shared" si="18"/>
        <v>215</v>
      </c>
      <c r="G282" s="20">
        <f t="shared" si="19"/>
        <v>215</v>
      </c>
      <c r="H282" s="21">
        <f xml:space="preserve"> D282 * Calculator!$C$8 * Calculator!$C$10</f>
        <v>0</v>
      </c>
    </row>
    <row r="283" spans="1:8" x14ac:dyDescent="0.3">
      <c r="A283" s="2">
        <v>513</v>
      </c>
      <c r="B283" s="2">
        <v>8</v>
      </c>
      <c r="C283" s="2">
        <v>0</v>
      </c>
      <c r="D283" s="20">
        <f t="shared" si="20"/>
        <v>0</v>
      </c>
      <c r="E283" s="20">
        <f t="shared" si="17"/>
        <v>199</v>
      </c>
      <c r="F283" s="20">
        <f t="shared" si="18"/>
        <v>215</v>
      </c>
      <c r="G283" s="20">
        <f t="shared" si="19"/>
        <v>215</v>
      </c>
      <c r="H283" s="21">
        <f xml:space="preserve"> D283 * Calculator!$C$8 * Calculator!$C$10</f>
        <v>0</v>
      </c>
    </row>
    <row r="284" spans="1:8" x14ac:dyDescent="0.3">
      <c r="A284" s="2">
        <v>521</v>
      </c>
      <c r="B284" s="2">
        <v>17</v>
      </c>
      <c r="C284" s="20">
        <v>0</v>
      </c>
      <c r="D284" s="20">
        <f t="shared" si="20"/>
        <v>0</v>
      </c>
      <c r="E284" s="20">
        <f t="shared" si="17"/>
        <v>91</v>
      </c>
      <c r="F284" s="20">
        <f t="shared" si="18"/>
        <v>215</v>
      </c>
      <c r="G284" s="20">
        <f t="shared" si="19"/>
        <v>215</v>
      </c>
      <c r="H284" s="21">
        <f xml:space="preserve"> D284 * Calculator!$C$8 * Calculator!$C$10</f>
        <v>0</v>
      </c>
    </row>
    <row r="285" spans="1:8" x14ac:dyDescent="0.3">
      <c r="A285" s="2">
        <v>525</v>
      </c>
      <c r="B285" s="2">
        <v>7</v>
      </c>
      <c r="C285" s="20">
        <v>0</v>
      </c>
      <c r="D285" s="20">
        <f t="shared" si="20"/>
        <v>0</v>
      </c>
      <c r="E285" s="20">
        <f t="shared" si="17"/>
        <v>217</v>
      </c>
      <c r="F285" s="20">
        <f t="shared" si="18"/>
        <v>215</v>
      </c>
      <c r="G285" s="20">
        <f t="shared" si="19"/>
        <v>215</v>
      </c>
      <c r="H285" s="21">
        <f xml:space="preserve"> D285 * Calculator!$C$8 * Calculator!$C$10</f>
        <v>0</v>
      </c>
    </row>
    <row r="286" spans="1:8" x14ac:dyDescent="0.3">
      <c r="A286" s="2">
        <v>536</v>
      </c>
      <c r="B286" s="2">
        <v>100</v>
      </c>
      <c r="C286" s="2">
        <v>0</v>
      </c>
      <c r="D286" s="20">
        <f t="shared" si="20"/>
        <v>0</v>
      </c>
      <c r="E286" s="20">
        <f t="shared" si="17"/>
        <v>16</v>
      </c>
      <c r="F286" s="20">
        <f t="shared" si="18"/>
        <v>215</v>
      </c>
      <c r="G286" s="20">
        <f t="shared" si="19"/>
        <v>215</v>
      </c>
      <c r="H286" s="21">
        <f xml:space="preserve"> D286 * Calculator!$C$8 * Calculator!$C$10</f>
        <v>0</v>
      </c>
    </row>
    <row r="287" spans="1:8" x14ac:dyDescent="0.3">
      <c r="A287" s="2" t="s">
        <v>22</v>
      </c>
      <c r="B287" s="20">
        <f xml:space="preserve"> Calculator!$C$8</f>
        <v>20</v>
      </c>
      <c r="C287" s="20">
        <f xml:space="preserve"> Calculator!$C$9</f>
        <v>8000</v>
      </c>
      <c r="D287" s="20">
        <f t="shared" ref="D287" si="21" xml:space="preserve"> IFERROR(C287 / B287, 0)</f>
        <v>400</v>
      </c>
      <c r="E287" s="20">
        <f t="shared" si="17"/>
        <v>76</v>
      </c>
      <c r="F287" s="20">
        <f t="shared" si="18"/>
        <v>31</v>
      </c>
      <c r="G287" s="20">
        <f t="shared" si="19"/>
        <v>42</v>
      </c>
      <c r="H287" s="21">
        <f xml:space="preserve"> D287 * Calculator!$C$8 * Calculator!$C$10</f>
        <v>200000</v>
      </c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 t="s">
        <v>10</v>
      </c>
      <c r="C290" s="2"/>
      <c r="D290" s="2"/>
      <c r="E290" s="2"/>
      <c r="F290" s="2"/>
      <c r="G290" s="2"/>
      <c r="H290" s="2"/>
    </row>
    <row r="291" spans="1:8" x14ac:dyDescent="0.3">
      <c r="A291" s="2" t="s">
        <v>23</v>
      </c>
      <c r="B291" s="21">
        <f xml:space="preserve"> H2</f>
        <v>1490205.8823529412</v>
      </c>
      <c r="C291" s="2"/>
      <c r="D291" s="2"/>
      <c r="E291" s="2"/>
      <c r="F291" s="2"/>
      <c r="G291" s="2"/>
      <c r="H291" s="2"/>
    </row>
    <row r="292" spans="1:8" x14ac:dyDescent="0.3">
      <c r="A292" s="2" t="s">
        <v>24</v>
      </c>
      <c r="B292" s="21">
        <f xml:space="preserve"> H4</f>
        <v>747250</v>
      </c>
      <c r="C292" s="2"/>
      <c r="D292" s="2"/>
      <c r="E292" s="2"/>
      <c r="F292" s="2"/>
      <c r="G292" s="2"/>
      <c r="H292" s="2"/>
    </row>
    <row r="293" spans="1:8" x14ac:dyDescent="0.3">
      <c r="A293" s="2" t="s">
        <v>25</v>
      </c>
      <c r="B293" s="21">
        <f xml:space="preserve"> H6</f>
        <v>513875</v>
      </c>
      <c r="C293" s="2"/>
      <c r="D293" s="2"/>
      <c r="E293" s="2"/>
      <c r="F293" s="2"/>
      <c r="G293" s="2"/>
      <c r="H293" s="2"/>
    </row>
    <row r="294" spans="1:8" x14ac:dyDescent="0.3">
      <c r="A294" s="2" t="s">
        <v>26</v>
      </c>
      <c r="B294" s="21">
        <f xml:space="preserve"> H11</f>
        <v>415425.9259259259</v>
      </c>
      <c r="C294" s="2"/>
      <c r="D294" s="2"/>
      <c r="E294" s="2"/>
      <c r="F294" s="2"/>
      <c r="G294" s="2"/>
      <c r="H294" s="2"/>
    </row>
    <row r="295" spans="1:8" x14ac:dyDescent="0.3">
      <c r="A295" s="2" t="s">
        <v>27</v>
      </c>
      <c r="B295" s="21">
        <f xml:space="preserve"> H26</f>
        <v>267970.58823529416</v>
      </c>
      <c r="C295" s="2"/>
      <c r="D295" s="2"/>
      <c r="E295" s="2"/>
      <c r="F295" s="2"/>
      <c r="G295" s="2"/>
      <c r="H295" s="2"/>
    </row>
    <row r="296" spans="1:8" x14ac:dyDescent="0.3">
      <c r="A296" s="2" t="s">
        <v>28</v>
      </c>
      <c r="B296" s="21">
        <f xml:space="preserve"> Calculator!E14</f>
        <v>200000</v>
      </c>
      <c r="C296" s="2"/>
      <c r="D296" s="2"/>
      <c r="E296" s="2"/>
      <c r="F296" s="2"/>
      <c r="G296" s="2"/>
      <c r="H296" s="2"/>
    </row>
  </sheetData>
  <sheetProtection algorithmName="SHA-512" hashValue="pWbulH+2WXJjIL1qALNm9FF09e71hXTfU75fn7NhIO+Z67qIrctAtlbWeCq5cb0ymYNesgnqHtH/9dZBD4pX3w==" saltValue="aaeGO2yh7bNXbwpq8gTsTg==" spinCount="100000" sheet="1" objects="1" scenarios="1" selectLockedCells="1" selectUnlockedCells="1"/>
  <sortState xmlns:xlrd2="http://schemas.microsoft.com/office/spreadsheetml/2017/richdata2" ref="A2:G286">
    <sortCondition ref="G2:G28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94e08f-2a23-4388-aaa3-88f2af94abe8">
      <Terms xmlns="http://schemas.microsoft.com/office/infopath/2007/PartnerControls"/>
    </lcf76f155ced4ddcb4097134ff3c332f>
    <TaxCatchAll xmlns="2114dcdc-421b-4378-a546-b394e78746a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6E8187FFAFF44BF85B998E88172F7" ma:contentTypeVersion="12" ma:contentTypeDescription="Create a new document." ma:contentTypeScope="" ma:versionID="cf951d80e0adf9455780db9f0c48b0fe">
  <xsd:schema xmlns:xsd="http://www.w3.org/2001/XMLSchema" xmlns:xs="http://www.w3.org/2001/XMLSchema" xmlns:p="http://schemas.microsoft.com/office/2006/metadata/properties" xmlns:ns2="9094e08f-2a23-4388-aaa3-88f2af94abe8" xmlns:ns3="2114dcdc-421b-4378-a546-b394e78746ab" targetNamespace="http://schemas.microsoft.com/office/2006/metadata/properties" ma:root="true" ma:fieldsID="007a7d32529487a4710e5d7b8ecb4755" ns2:_="" ns3:_="">
    <xsd:import namespace="9094e08f-2a23-4388-aaa3-88f2af94abe8"/>
    <xsd:import namespace="2114dcdc-421b-4378-a546-b394e78746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4e08f-2a23-4388-aaa3-88f2af94a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aa31a82-91c6-4569-9ba2-31d26df5a4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4dcdc-421b-4378-a546-b394e78746a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9ec23c0-f638-406d-bc28-181106f17a64}" ma:internalName="TaxCatchAll" ma:showField="CatchAllData" ma:web="2114dcdc-421b-4378-a546-b394e78746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49B51F-E30E-4817-8F01-E239A1ECF5A9}">
  <ds:schemaRefs>
    <ds:schemaRef ds:uri="http://schemas.microsoft.com/office/2006/metadata/properties"/>
    <ds:schemaRef ds:uri="http://schemas.microsoft.com/office/infopath/2007/PartnerControls"/>
    <ds:schemaRef ds:uri="9094e08f-2a23-4388-aaa3-88f2af94abe8"/>
    <ds:schemaRef ds:uri="2114dcdc-421b-4378-a546-b394e78746ab"/>
  </ds:schemaRefs>
</ds:datastoreItem>
</file>

<file path=customXml/itemProps2.xml><?xml version="1.0" encoding="utf-8"?>
<ds:datastoreItem xmlns:ds="http://schemas.openxmlformats.org/officeDocument/2006/customXml" ds:itemID="{D0E3268E-A42E-4185-8038-88DB8DD36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14017-3358-463D-A8FC-8AF1B7B7C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94e08f-2a23-4388-aaa3-88f2af94abe8"/>
    <ds:schemaRef ds:uri="2114dcdc-421b-4378-a546-b394e78746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 Brown</dc:creator>
  <cp:keywords/>
  <dc:description/>
  <cp:lastModifiedBy>Oli Brown</cp:lastModifiedBy>
  <cp:revision/>
  <dcterms:created xsi:type="dcterms:W3CDTF">2024-09-24T15:04:55Z</dcterms:created>
  <dcterms:modified xsi:type="dcterms:W3CDTF">2025-07-23T14:46:39Z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0x010100BD46E8187FFAFF44BF85B998E88172F7</vt:lpwstr>
  </property>
  <property fmtid="{D5CDD505-2E9C-101B-9397-08002B2CF9AE}" pid="3" name="Order">
    <vt:r8>4100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activity">
    <vt:lpwstr>{"FileActivityType":"9","FileActivityTimeStamp":"2024-09-25T15:22:59.860Z","FileActivityUsersOnPage":[{"DisplayName":"Oliver Brown","Id":"oli.brown@listingmonster.ai"}],"FileActivityNavigationId":null}</vt:lpwstr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