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Candidate Funnel Calculators" sheetId="1" r:id="rId1"/>
    <sheet name="Sourcing Team Output Calculator" sheetId="4" r:id="rId2"/>
  </sheets>
  <calcPr calcId="145621"/>
</workbook>
</file>

<file path=xl/calcChain.xml><?xml version="1.0" encoding="utf-8"?>
<calcChain xmlns="http://schemas.openxmlformats.org/spreadsheetml/2006/main">
  <c r="N10" i="1" l="1"/>
  <c r="N8" i="1"/>
  <c r="G17" i="4"/>
  <c r="G18" i="4" s="1"/>
  <c r="O14" i="4" l="1"/>
  <c r="G19" i="4"/>
  <c r="G26" i="4" s="1"/>
  <c r="G6" i="4"/>
  <c r="G8" i="4" s="1"/>
  <c r="N25" i="1"/>
  <c r="N22" i="1"/>
  <c r="G18" i="1"/>
  <c r="G20" i="1" s="1"/>
  <c r="G22" i="1" s="1"/>
  <c r="G4" i="1"/>
  <c r="G6" i="1" s="1"/>
  <c r="M10" i="4" l="1"/>
  <c r="G9" i="4"/>
  <c r="G10" i="4"/>
  <c r="O10" i="4"/>
  <c r="G25" i="1"/>
  <c r="L25" i="1" s="1"/>
  <c r="L22" i="1"/>
  <c r="G12" i="4"/>
  <c r="G8" i="1"/>
  <c r="L8" i="1" s="1"/>
  <c r="G14" i="4" l="1"/>
  <c r="G13" i="4"/>
  <c r="M14" i="4"/>
  <c r="G10" i="1"/>
  <c r="L10" i="1" s="1"/>
</calcChain>
</file>

<file path=xl/sharedStrings.xml><?xml version="1.0" encoding="utf-8"?>
<sst xmlns="http://schemas.openxmlformats.org/spreadsheetml/2006/main" count="85" uniqueCount="44">
  <si>
    <t># Candidates Engaged</t>
  </si>
  <si>
    <t>% Response Rate</t>
  </si>
  <si>
    <t>% Selected to Interview</t>
  </si>
  <si>
    <t>% Pass Prescreen/Technical Assessment</t>
  </si>
  <si>
    <t>% QIA (Qualified, Interested, Available)</t>
  </si>
  <si>
    <t>% Offer Extended</t>
  </si>
  <si>
    <t>% Offer Acceptance</t>
  </si>
  <si>
    <t># Candidates Submitted for Consideration</t>
  </si>
  <si>
    <t>Target # Hires</t>
  </si>
  <si>
    <t>With a technical screen, online assessment or other pre-interview process</t>
  </si>
  <si>
    <t>Set your %</t>
  </si>
  <si>
    <t>Enter your target # of hires</t>
  </si>
  <si>
    <t>Author: Glen Cathey</t>
  </si>
  <si>
    <t># Resumes, social profiles, names, etc., to source</t>
  </si>
  <si>
    <t>:</t>
  </si>
  <si>
    <t>Creative Commons License: Attribution-NonCommercial ShareAlike 4.0 International</t>
  </si>
  <si>
    <t>Feel free to modify and redistribute - all I ask is that you give appropriate credit, don't use it for commercial purposes, and if you build upon this material - distribute your contributions under the same license</t>
  </si>
  <si>
    <t># Interviews</t>
  </si>
  <si>
    <t>Sub:Hire</t>
  </si>
  <si>
    <t>Int: Hire</t>
  </si>
  <si>
    <t>Int:Hire</t>
  </si>
  <si>
    <r>
      <t xml:space="preserve">Estimated # Hires Affected Each </t>
    </r>
    <r>
      <rPr>
        <b/>
        <sz val="11"/>
        <color theme="1"/>
        <rFont val="Calibri"/>
        <family val="2"/>
        <scheme val="minor"/>
      </rPr>
      <t>DAY</t>
    </r>
  </si>
  <si>
    <r>
      <t xml:space="preserve">Estimated # Hires Affected Each </t>
    </r>
    <r>
      <rPr>
        <b/>
        <sz val="11"/>
        <color theme="1"/>
        <rFont val="Calibri"/>
        <family val="2"/>
        <scheme val="minor"/>
      </rPr>
      <t>WEEK</t>
    </r>
  </si>
  <si>
    <t>Enter the number of people each sourcer/recruiter can consistently ID &amp; contact per day</t>
  </si>
  <si>
    <t>Monthly Sub:Hire</t>
  </si>
  <si>
    <t>Monthly Int:Hire</t>
  </si>
  <si>
    <r>
      <t xml:space="preserve"># Resumes, social profiles, names, etc., sourced </t>
    </r>
    <r>
      <rPr>
        <b/>
        <sz val="11"/>
        <color theme="1"/>
        <rFont val="Calibri"/>
        <family val="2"/>
        <scheme val="minor"/>
      </rPr>
      <t>DAILY</t>
    </r>
  </si>
  <si>
    <r>
      <t xml:space="preserve"># Candidates Engaged </t>
    </r>
    <r>
      <rPr>
        <b/>
        <sz val="11"/>
        <color theme="1"/>
        <rFont val="Calibri"/>
        <family val="2"/>
        <scheme val="minor"/>
      </rPr>
      <t>DAILY</t>
    </r>
  </si>
  <si>
    <r>
      <t xml:space="preserve"># Candidates Submitted for Consideration </t>
    </r>
    <r>
      <rPr>
        <b/>
        <sz val="11"/>
        <color theme="1"/>
        <rFont val="Calibri"/>
        <family val="2"/>
        <scheme val="minor"/>
      </rPr>
      <t>DAILY</t>
    </r>
  </si>
  <si>
    <r>
      <t xml:space="preserve">Estimated # Hires Affected Each </t>
    </r>
    <r>
      <rPr>
        <b/>
        <sz val="11"/>
        <color theme="1"/>
        <rFont val="Calibri"/>
        <family val="2"/>
        <scheme val="minor"/>
      </rPr>
      <t>MONTH*</t>
    </r>
  </si>
  <si>
    <t>*assumes 20 working days/month</t>
  </si>
  <si>
    <t>Target # of Hires/Month</t>
  </si>
  <si>
    <t>Target # Sourcers/Recruiters Required</t>
  </si>
  <si>
    <t>Enter your target monthly hires</t>
  </si>
  <si>
    <r>
      <t xml:space="preserve"># Resulting Interviews Affected per </t>
    </r>
    <r>
      <rPr>
        <b/>
        <sz val="11"/>
        <color theme="1"/>
        <rFont val="Calibri"/>
        <family val="2"/>
        <scheme val="minor"/>
      </rPr>
      <t>DAY</t>
    </r>
  </si>
  <si>
    <r>
      <t xml:space="preserve"># Resulting Interviews Affected per </t>
    </r>
    <r>
      <rPr>
        <b/>
        <sz val="11"/>
        <color theme="1"/>
        <rFont val="Calibri"/>
        <family val="2"/>
        <scheme val="minor"/>
      </rPr>
      <t>WEEK</t>
    </r>
  </si>
  <si>
    <r>
      <t xml:space="preserve"># Resulting Interviews Affected per </t>
    </r>
    <r>
      <rPr>
        <b/>
        <sz val="11"/>
        <color theme="1"/>
        <rFont val="Calibri"/>
        <family val="2"/>
        <scheme val="minor"/>
      </rPr>
      <t>MONTH*</t>
    </r>
  </si>
  <si>
    <r>
      <t xml:space="preserve"># Candidates Submitted for Consideration </t>
    </r>
    <r>
      <rPr>
        <b/>
        <sz val="11"/>
        <color theme="1"/>
        <rFont val="Calibri"/>
        <family val="2"/>
        <scheme val="minor"/>
      </rPr>
      <t>WEEKLY</t>
    </r>
  </si>
  <si>
    <r>
      <t xml:space="preserve"># Candidates Submitted for Consideration </t>
    </r>
    <r>
      <rPr>
        <b/>
        <sz val="11"/>
        <color theme="1"/>
        <rFont val="Calibri"/>
        <family val="2"/>
        <scheme val="minor"/>
      </rPr>
      <t>MONTHLY*</t>
    </r>
  </si>
  <si>
    <t>Size of Sourcing/Recruiting Team Required to Achieve Monthly Hiring Goals</t>
  </si>
  <si>
    <t>(I rounded up to the nearest whole person, but you could make it fractional if you can leverage part-time resources)</t>
  </si>
  <si>
    <r>
      <t xml:space="preserve">Daily Sourcing Activity / Output Calculator </t>
    </r>
    <r>
      <rPr>
        <b/>
        <sz val="16"/>
        <color rgb="FFFF0000"/>
        <rFont val="Calibri"/>
        <family val="2"/>
        <scheme val="minor"/>
      </rPr>
      <t>Per Sourcer/Recruiter</t>
    </r>
  </si>
  <si>
    <r>
      <t xml:space="preserve">This is the estimated # of people you have to identify to achieve your target # of hires, </t>
    </r>
    <r>
      <rPr>
        <u/>
        <sz val="11"/>
        <color theme="1"/>
        <rFont val="Calibri"/>
        <family val="2"/>
        <scheme val="minor"/>
      </rPr>
      <t>which can include job ad responses</t>
    </r>
  </si>
  <si>
    <r>
      <t xml:space="preserve">Candidate Sourcing Funnel Calculators - </t>
    </r>
    <r>
      <rPr>
        <b/>
        <sz val="16"/>
        <color rgb="FFFF0000"/>
        <rFont val="Calibri"/>
        <family val="2"/>
        <scheme val="minor"/>
      </rPr>
      <t>Estimated # of People That Must be ID'd to Achieve Your Target # of Hires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</si>
</sst>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9" fontId="0" fillId="2" borderId="1" xfId="0" applyNumberFormat="1" applyFill="1" applyBorder="1" applyAlignment="1">
      <alignment horizontal="center"/>
    </xf>
    <xf numFmtId="0" fontId="0" fillId="4" borderId="0" xfId="0" applyFill="1"/>
    <xf numFmtId="1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4" borderId="0" xfId="0" applyFill="1" applyAlignment="1">
      <alignment horizontal="right"/>
    </xf>
    <xf numFmtId="1" fontId="0" fillId="4" borderId="1" xfId="0" applyNumberFormat="1" applyFill="1" applyBorder="1" applyAlignment="1">
      <alignment horizontal="center"/>
    </xf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5" fillId="4" borderId="0" xfId="0" applyFont="1" applyFill="1"/>
    <xf numFmtId="2" fontId="0" fillId="4" borderId="0" xfId="0" applyNumberFormat="1" applyFill="1"/>
    <xf numFmtId="164" fontId="0" fillId="4" borderId="1" xfId="0" applyNumberFormat="1" applyFill="1" applyBorder="1" applyAlignment="1">
      <alignment horizontal="center"/>
    </xf>
    <xf numFmtId="0" fontId="2" fillId="4" borderId="0" xfId="0" applyFont="1" applyFill="1"/>
    <xf numFmtId="1" fontId="0" fillId="2" borderId="1" xfId="0" applyNumberFormat="1" applyFill="1" applyBorder="1" applyAlignment="1">
      <alignment horizontal="center"/>
    </xf>
    <xf numFmtId="0" fontId="0" fillId="6" borderId="2" xfId="0" applyFill="1" applyBorder="1"/>
    <xf numFmtId="0" fontId="0" fillId="4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1" fontId="0" fillId="4" borderId="0" xfId="0" applyNumberForma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3</xdr:col>
      <xdr:colOff>228600</xdr:colOff>
      <xdr:row>33</xdr:row>
      <xdr:rowOff>114300</xdr:rowOff>
    </xdr:to>
    <xdr:pic>
      <xdr:nvPicPr>
        <xdr:cNvPr id="3" name="Picture 2" descr="Creative Commons Licen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5745480"/>
          <a:ext cx="8382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3</xdr:col>
      <xdr:colOff>228600</xdr:colOff>
      <xdr:row>32</xdr:row>
      <xdr:rowOff>114300</xdr:rowOff>
    </xdr:to>
    <xdr:pic>
      <xdr:nvPicPr>
        <xdr:cNvPr id="2" name="Picture 1" descr="Creative Commons Licen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6126480"/>
          <a:ext cx="8382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tabSelected="1" zoomScale="90" zoomScaleNormal="90" workbookViewId="0">
      <selection activeCell="Y9" sqref="Y9"/>
    </sheetView>
  </sheetViews>
  <sheetFormatPr defaultRowHeight="14.4" x14ac:dyDescent="0.3"/>
  <cols>
    <col min="1" max="1" width="2.6640625" style="2" customWidth="1"/>
    <col min="2" max="4" width="8.88671875" style="2"/>
    <col min="5" max="5" width="25.88671875" style="2" customWidth="1"/>
    <col min="6" max="6" width="2" style="2" customWidth="1"/>
    <col min="7" max="7" width="12" style="2" customWidth="1"/>
    <col min="8" max="8" width="2" style="2" customWidth="1"/>
    <col min="9" max="9" width="9.5546875" style="2" customWidth="1"/>
    <col min="10" max="10" width="8.88671875" style="2"/>
    <col min="11" max="11" width="10.109375" style="2" customWidth="1"/>
    <col min="12" max="12" width="5.33203125" style="19" customWidth="1"/>
    <col min="13" max="13" width="1" style="2" customWidth="1"/>
    <col min="14" max="14" width="4.33203125" style="19" customWidth="1"/>
    <col min="15" max="16384" width="8.88671875" style="2"/>
  </cols>
  <sheetData>
    <row r="2" spans="2:14" ht="21" x14ac:dyDescent="0.4">
      <c r="B2" s="13" t="s">
        <v>43</v>
      </c>
    </row>
    <row r="3" spans="2:14" ht="7.8" customHeight="1" thickBot="1" x14ac:dyDescent="0.35"/>
    <row r="4" spans="2:14" ht="15" thickBot="1" x14ac:dyDescent="0.35">
      <c r="D4" s="8"/>
      <c r="E4" s="8" t="s">
        <v>13</v>
      </c>
      <c r="F4" s="8"/>
      <c r="G4" s="6">
        <f>G13/G12/G11/G9/G7/G5</f>
        <v>66.666666666666671</v>
      </c>
      <c r="I4" s="2" t="s">
        <v>42</v>
      </c>
    </row>
    <row r="5" spans="2:14" ht="15" thickBot="1" x14ac:dyDescent="0.35">
      <c r="D5" s="8"/>
      <c r="E5" s="8" t="s">
        <v>1</v>
      </c>
      <c r="F5" s="8"/>
      <c r="G5" s="1">
        <v>0.25</v>
      </c>
      <c r="I5" s="2" t="s">
        <v>10</v>
      </c>
    </row>
    <row r="6" spans="2:14" ht="15" thickBot="1" x14ac:dyDescent="0.35">
      <c r="D6" s="8"/>
      <c r="E6" s="8" t="s">
        <v>0</v>
      </c>
      <c r="F6" s="8"/>
      <c r="G6" s="9">
        <f>G4*G5</f>
        <v>16.666666666666668</v>
      </c>
    </row>
    <row r="7" spans="2:14" ht="15" thickBot="1" x14ac:dyDescent="0.35">
      <c r="D7" s="8"/>
      <c r="E7" s="8" t="s">
        <v>4</v>
      </c>
      <c r="F7" s="8"/>
      <c r="G7" s="1">
        <v>0.25</v>
      </c>
      <c r="I7" s="2" t="s">
        <v>10</v>
      </c>
    </row>
    <row r="8" spans="2:14" ht="15" thickBot="1" x14ac:dyDescent="0.35">
      <c r="D8" s="8"/>
      <c r="E8" s="8" t="s">
        <v>7</v>
      </c>
      <c r="F8" s="8"/>
      <c r="G8" s="9">
        <f>G6*G7</f>
        <v>4.166666666666667</v>
      </c>
      <c r="K8" s="2" t="s">
        <v>18</v>
      </c>
      <c r="L8" s="21">
        <f>G8/G13</f>
        <v>4.166666666666667</v>
      </c>
      <c r="M8" s="18" t="s">
        <v>14</v>
      </c>
      <c r="N8" s="20">
        <f>G13/G13</f>
        <v>1</v>
      </c>
    </row>
    <row r="9" spans="2:14" ht="15" thickBot="1" x14ac:dyDescent="0.35">
      <c r="D9" s="8"/>
      <c r="E9" s="8" t="s">
        <v>2</v>
      </c>
      <c r="F9" s="8"/>
      <c r="G9" s="1">
        <v>0.75</v>
      </c>
      <c r="I9" s="2" t="s">
        <v>10</v>
      </c>
    </row>
    <row r="10" spans="2:14" ht="15" thickBot="1" x14ac:dyDescent="0.35">
      <c r="D10" s="8"/>
      <c r="E10" s="8" t="s">
        <v>17</v>
      </c>
      <c r="F10" s="8"/>
      <c r="G10" s="7">
        <f>G8*G9</f>
        <v>3.125</v>
      </c>
      <c r="K10" s="2" t="s">
        <v>20</v>
      </c>
      <c r="L10" s="21">
        <f>G10/G13</f>
        <v>3.125</v>
      </c>
      <c r="M10" s="18" t="s">
        <v>14</v>
      </c>
      <c r="N10" s="20">
        <f>G13/G13</f>
        <v>1</v>
      </c>
    </row>
    <row r="11" spans="2:14" ht="15" thickBot="1" x14ac:dyDescent="0.35">
      <c r="D11" s="8"/>
      <c r="E11" s="8" t="s">
        <v>5</v>
      </c>
      <c r="F11" s="8"/>
      <c r="G11" s="1">
        <v>0.4</v>
      </c>
      <c r="I11" s="2" t="s">
        <v>10</v>
      </c>
    </row>
    <row r="12" spans="2:14" ht="15" thickBot="1" x14ac:dyDescent="0.35">
      <c r="D12" s="8"/>
      <c r="E12" s="8" t="s">
        <v>6</v>
      </c>
      <c r="F12" s="8"/>
      <c r="G12" s="1">
        <v>0.8</v>
      </c>
      <c r="I12" s="2" t="s">
        <v>10</v>
      </c>
    </row>
    <row r="13" spans="2:14" ht="15" thickBot="1" x14ac:dyDescent="0.35">
      <c r="D13" s="8"/>
      <c r="E13" s="8" t="s">
        <v>8</v>
      </c>
      <c r="F13" s="8"/>
      <c r="G13" s="4">
        <v>1</v>
      </c>
      <c r="I13" s="2" t="s">
        <v>11</v>
      </c>
    </row>
    <row r="14" spans="2:14" x14ac:dyDescent="0.3">
      <c r="D14" s="8"/>
      <c r="E14" s="8"/>
      <c r="F14" s="8"/>
    </row>
    <row r="15" spans="2:14" x14ac:dyDescent="0.3">
      <c r="D15" s="8"/>
      <c r="E15" s="8"/>
      <c r="F15" s="8"/>
    </row>
    <row r="16" spans="2:14" ht="15.6" x14ac:dyDescent="0.3">
      <c r="B16" s="10" t="s">
        <v>9</v>
      </c>
      <c r="D16" s="8"/>
      <c r="E16" s="8"/>
      <c r="F16" s="8"/>
    </row>
    <row r="17" spans="3:18" ht="7.8" customHeight="1" thickBot="1" x14ac:dyDescent="0.35">
      <c r="D17" s="8"/>
      <c r="E17" s="8"/>
      <c r="F17" s="8"/>
    </row>
    <row r="18" spans="3:18" ht="15" thickBot="1" x14ac:dyDescent="0.35">
      <c r="E18" s="8" t="s">
        <v>13</v>
      </c>
      <c r="F18" s="8"/>
      <c r="G18" s="6">
        <f>G28/G27/G26/G24/G23/G21/G19</f>
        <v>888.8888888888888</v>
      </c>
      <c r="I18" s="2" t="s">
        <v>42</v>
      </c>
    </row>
    <row r="19" spans="3:18" ht="15" thickBot="1" x14ac:dyDescent="0.35">
      <c r="E19" s="8" t="s">
        <v>1</v>
      </c>
      <c r="F19" s="8"/>
      <c r="G19" s="1">
        <v>0.25</v>
      </c>
      <c r="I19" s="2" t="s">
        <v>10</v>
      </c>
    </row>
    <row r="20" spans="3:18" ht="15" thickBot="1" x14ac:dyDescent="0.35">
      <c r="E20" s="8" t="s">
        <v>0</v>
      </c>
      <c r="F20" s="8"/>
      <c r="G20" s="9">
        <f>G18*G19</f>
        <v>222.2222222222222</v>
      </c>
    </row>
    <row r="21" spans="3:18" ht="15" thickBot="1" x14ac:dyDescent="0.35">
      <c r="E21" s="8" t="s">
        <v>4</v>
      </c>
      <c r="F21" s="8"/>
      <c r="G21" s="1">
        <v>0.25</v>
      </c>
      <c r="I21" s="2" t="s">
        <v>10</v>
      </c>
    </row>
    <row r="22" spans="3:18" ht="15" thickBot="1" x14ac:dyDescent="0.35">
      <c r="E22" s="8" t="s">
        <v>7</v>
      </c>
      <c r="F22" s="8"/>
      <c r="G22" s="9">
        <f>G20*G21</f>
        <v>55.55555555555555</v>
      </c>
      <c r="K22" s="2" t="s">
        <v>18</v>
      </c>
      <c r="L22" s="21">
        <f>G22/G28</f>
        <v>5.5555555555555554</v>
      </c>
      <c r="M22" s="18" t="s">
        <v>14</v>
      </c>
      <c r="N22" s="20">
        <f>G28/G28</f>
        <v>1</v>
      </c>
    </row>
    <row r="23" spans="3:18" ht="15" thickBot="1" x14ac:dyDescent="0.35">
      <c r="D23" s="11"/>
      <c r="E23" s="12" t="s">
        <v>3</v>
      </c>
      <c r="F23" s="8"/>
      <c r="G23" s="1">
        <v>0.75</v>
      </c>
      <c r="I23" s="2" t="s">
        <v>10</v>
      </c>
      <c r="R23" s="14"/>
    </row>
    <row r="24" spans="3:18" ht="15" thickBot="1" x14ac:dyDescent="0.35">
      <c r="E24" s="8" t="s">
        <v>2</v>
      </c>
      <c r="F24" s="8"/>
      <c r="G24" s="1">
        <v>0.75</v>
      </c>
      <c r="I24" s="2" t="s">
        <v>10</v>
      </c>
    </row>
    <row r="25" spans="3:18" ht="15" thickBot="1" x14ac:dyDescent="0.35">
      <c r="E25" s="8" t="s">
        <v>17</v>
      </c>
      <c r="F25" s="8"/>
      <c r="G25" s="7">
        <f>G22*G23*G24</f>
        <v>31.25</v>
      </c>
      <c r="K25" s="2" t="s">
        <v>19</v>
      </c>
      <c r="L25" s="21">
        <f>G25/G28</f>
        <v>3.125</v>
      </c>
      <c r="M25" s="18" t="s">
        <v>14</v>
      </c>
      <c r="N25" s="20">
        <f>G28/G28</f>
        <v>1</v>
      </c>
    </row>
    <row r="26" spans="3:18" ht="15" thickBot="1" x14ac:dyDescent="0.35">
      <c r="E26" s="8" t="s">
        <v>5</v>
      </c>
      <c r="F26" s="8"/>
      <c r="G26" s="1">
        <v>0.4</v>
      </c>
      <c r="I26" s="2" t="s">
        <v>10</v>
      </c>
    </row>
    <row r="27" spans="3:18" ht="15" thickBot="1" x14ac:dyDescent="0.35">
      <c r="E27" s="8" t="s">
        <v>6</v>
      </c>
      <c r="F27" s="8"/>
      <c r="G27" s="1">
        <v>0.8</v>
      </c>
      <c r="I27" s="2" t="s">
        <v>10</v>
      </c>
    </row>
    <row r="28" spans="3:18" ht="15" thickBot="1" x14ac:dyDescent="0.35">
      <c r="E28" s="8" t="s">
        <v>8</v>
      </c>
      <c r="F28" s="8"/>
      <c r="G28" s="5">
        <v>10</v>
      </c>
      <c r="I28" s="2" t="s">
        <v>11</v>
      </c>
    </row>
    <row r="31" spans="3:18" x14ac:dyDescent="0.3">
      <c r="C31" s="16" t="s">
        <v>12</v>
      </c>
    </row>
    <row r="32" spans="3:18" x14ac:dyDescent="0.3">
      <c r="C32" s="16" t="s">
        <v>15</v>
      </c>
    </row>
    <row r="33" spans="3:3" x14ac:dyDescent="0.3">
      <c r="C33"/>
    </row>
    <row r="34" spans="3:3" ht="10.8" customHeight="1" x14ac:dyDescent="0.3"/>
    <row r="35" spans="3:3" x14ac:dyDescent="0.3">
      <c r="C35" s="16" t="s">
        <v>16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zoomScale="90" zoomScaleNormal="90" workbookViewId="0">
      <selection activeCell="Y13" sqref="Y13"/>
    </sheetView>
  </sheetViews>
  <sheetFormatPr defaultRowHeight="14.4" x14ac:dyDescent="0.3"/>
  <cols>
    <col min="1" max="1" width="2.6640625" style="2" customWidth="1"/>
    <col min="2" max="4" width="8.88671875" style="2"/>
    <col min="5" max="5" width="25.88671875" style="2" customWidth="1"/>
    <col min="6" max="6" width="2" style="2" customWidth="1"/>
    <col min="7" max="7" width="12" style="2" customWidth="1"/>
    <col min="8" max="8" width="2" style="2" customWidth="1"/>
    <col min="9" max="9" width="9.5546875" style="2" customWidth="1"/>
    <col min="10" max="10" width="8.88671875" style="2"/>
    <col min="11" max="11" width="12" style="2" customWidth="1"/>
    <col min="12" max="12" width="1.33203125" style="2" customWidth="1"/>
    <col min="13" max="13" width="4.5546875" style="19" customWidth="1"/>
    <col min="14" max="14" width="1" style="2" customWidth="1"/>
    <col min="15" max="15" width="5.21875" style="19" customWidth="1"/>
    <col min="16" max="16384" width="8.88671875" style="2"/>
  </cols>
  <sheetData>
    <row r="2" spans="2:15" ht="21" x14ac:dyDescent="0.4">
      <c r="B2" s="13" t="s">
        <v>41</v>
      </c>
    </row>
    <row r="3" spans="2:15" ht="9" customHeight="1" thickBot="1" x14ac:dyDescent="0.35"/>
    <row r="4" spans="2:15" ht="15" thickBot="1" x14ac:dyDescent="0.35">
      <c r="D4" s="8"/>
      <c r="E4" s="8" t="s">
        <v>26</v>
      </c>
      <c r="F4" s="8"/>
      <c r="G4" s="17">
        <v>40</v>
      </c>
      <c r="I4" s="2" t="s">
        <v>23</v>
      </c>
    </row>
    <row r="5" spans="2:15" ht="15" thickBot="1" x14ac:dyDescent="0.35">
      <c r="D5" s="8"/>
      <c r="E5" s="8" t="s">
        <v>1</v>
      </c>
      <c r="F5" s="8"/>
      <c r="G5" s="1">
        <v>0.25</v>
      </c>
      <c r="I5" s="2" t="s">
        <v>10</v>
      </c>
    </row>
    <row r="6" spans="2:15" ht="15" thickBot="1" x14ac:dyDescent="0.35">
      <c r="D6" s="8"/>
      <c r="E6" s="8" t="s">
        <v>27</v>
      </c>
      <c r="F6" s="8"/>
      <c r="G6" s="15">
        <f>G4*G5</f>
        <v>10</v>
      </c>
    </row>
    <row r="7" spans="2:15" ht="15" thickBot="1" x14ac:dyDescent="0.35">
      <c r="D7" s="8"/>
      <c r="E7" s="8" t="s">
        <v>4</v>
      </c>
      <c r="F7" s="8"/>
      <c r="G7" s="1">
        <v>0.2</v>
      </c>
      <c r="I7" s="2" t="s">
        <v>10</v>
      </c>
    </row>
    <row r="8" spans="2:15" ht="15" thickBot="1" x14ac:dyDescent="0.35">
      <c r="D8" s="8"/>
      <c r="E8" s="8" t="s">
        <v>28</v>
      </c>
      <c r="F8" s="8"/>
      <c r="G8" s="15">
        <f>G6*G7</f>
        <v>2</v>
      </c>
    </row>
    <row r="9" spans="2:15" ht="15" thickBot="1" x14ac:dyDescent="0.35">
      <c r="D9" s="8"/>
      <c r="E9" s="8" t="s">
        <v>37</v>
      </c>
      <c r="F9" s="8"/>
      <c r="G9" s="15">
        <f>G8*5</f>
        <v>10</v>
      </c>
      <c r="K9" s="8"/>
      <c r="L9" s="8"/>
      <c r="M9" s="26"/>
      <c r="N9" s="27"/>
      <c r="O9" s="28"/>
    </row>
    <row r="10" spans="2:15" ht="15" thickBot="1" x14ac:dyDescent="0.35">
      <c r="D10" s="8"/>
      <c r="E10" s="8" t="s">
        <v>38</v>
      </c>
      <c r="F10" s="8"/>
      <c r="G10" s="15">
        <f>G8*20</f>
        <v>40</v>
      </c>
      <c r="K10" s="8" t="s">
        <v>24</v>
      </c>
      <c r="L10" s="8"/>
      <c r="M10" s="21">
        <f>G8*20/G19</f>
        <v>6.2499999999999991</v>
      </c>
      <c r="N10" s="18" t="s">
        <v>14</v>
      </c>
      <c r="O10" s="22">
        <f>G19/G19</f>
        <v>1</v>
      </c>
    </row>
    <row r="11" spans="2:15" ht="15" thickBot="1" x14ac:dyDescent="0.35">
      <c r="D11" s="8"/>
      <c r="E11" s="8" t="s">
        <v>2</v>
      </c>
      <c r="F11" s="8"/>
      <c r="G11" s="1">
        <v>0.5</v>
      </c>
      <c r="I11" s="2" t="s">
        <v>10</v>
      </c>
      <c r="K11" s="8"/>
      <c r="L11" s="8"/>
    </row>
    <row r="12" spans="2:15" ht="15" thickBot="1" x14ac:dyDescent="0.35">
      <c r="D12" s="8"/>
      <c r="E12" s="8" t="s">
        <v>34</v>
      </c>
      <c r="F12" s="8"/>
      <c r="G12" s="24">
        <f>G8*G11</f>
        <v>1</v>
      </c>
    </row>
    <row r="13" spans="2:15" ht="15" thickBot="1" x14ac:dyDescent="0.35">
      <c r="D13" s="8"/>
      <c r="E13" s="8" t="s">
        <v>35</v>
      </c>
      <c r="F13" s="8"/>
      <c r="G13" s="24">
        <f>G12*5</f>
        <v>5</v>
      </c>
      <c r="K13" s="8"/>
      <c r="L13" s="8"/>
      <c r="M13" s="26"/>
      <c r="N13" s="27"/>
      <c r="O13" s="28"/>
    </row>
    <row r="14" spans="2:15" ht="15" thickBot="1" x14ac:dyDescent="0.35">
      <c r="D14" s="8"/>
      <c r="E14" s="8" t="s">
        <v>36</v>
      </c>
      <c r="F14" s="8"/>
      <c r="G14" s="24">
        <f>G12*20</f>
        <v>20</v>
      </c>
      <c r="K14" s="8" t="s">
        <v>25</v>
      </c>
      <c r="L14" s="8"/>
      <c r="M14" s="21">
        <f>G12*20/G19</f>
        <v>3.1249999999999996</v>
      </c>
      <c r="N14" s="18" t="s">
        <v>14</v>
      </c>
      <c r="O14" s="22">
        <f>G17/G17</f>
        <v>1</v>
      </c>
    </row>
    <row r="15" spans="2:15" ht="15" thickBot="1" x14ac:dyDescent="0.35">
      <c r="D15" s="8"/>
      <c r="E15" s="8" t="s">
        <v>5</v>
      </c>
      <c r="F15" s="8"/>
      <c r="G15" s="1">
        <v>0.4</v>
      </c>
      <c r="I15" s="2" t="s">
        <v>10</v>
      </c>
    </row>
    <row r="16" spans="2:15" ht="15" thickBot="1" x14ac:dyDescent="0.35">
      <c r="D16" s="8"/>
      <c r="E16" s="8" t="s">
        <v>6</v>
      </c>
      <c r="F16" s="8"/>
      <c r="G16" s="1">
        <v>0.8</v>
      </c>
      <c r="I16" s="2" t="s">
        <v>10</v>
      </c>
    </row>
    <row r="17" spans="2:9" ht="15" thickBot="1" x14ac:dyDescent="0.35">
      <c r="D17" s="8"/>
      <c r="E17" s="8" t="s">
        <v>21</v>
      </c>
      <c r="F17" s="8"/>
      <c r="G17" s="29">
        <f>G4*G5*G7*G11*G15*G16</f>
        <v>0.32000000000000006</v>
      </c>
    </row>
    <row r="18" spans="2:9" ht="15" thickBot="1" x14ac:dyDescent="0.35">
      <c r="D18" s="8"/>
      <c r="E18" s="8" t="s">
        <v>22</v>
      </c>
      <c r="F18" s="8"/>
      <c r="G18" s="29">
        <f>G17*5</f>
        <v>1.6000000000000003</v>
      </c>
    </row>
    <row r="19" spans="2:9" ht="15" thickBot="1" x14ac:dyDescent="0.35">
      <c r="D19" s="8"/>
      <c r="E19" s="8" t="s">
        <v>29</v>
      </c>
      <c r="F19" s="8"/>
      <c r="G19" s="29">
        <f>G17*20</f>
        <v>6.4000000000000012</v>
      </c>
    </row>
    <row r="20" spans="2:9" x14ac:dyDescent="0.3">
      <c r="E20" s="23" t="s">
        <v>30</v>
      </c>
      <c r="F20" s="8"/>
    </row>
    <row r="21" spans="2:9" x14ac:dyDescent="0.3">
      <c r="D21" s="8"/>
      <c r="E21" s="8"/>
      <c r="F21" s="8"/>
    </row>
    <row r="22" spans="2:9" x14ac:dyDescent="0.3">
      <c r="D22" s="8"/>
      <c r="E22" s="8"/>
      <c r="F22" s="8"/>
    </row>
    <row r="23" spans="2:9" ht="21" x14ac:dyDescent="0.4">
      <c r="B23" s="13" t="s">
        <v>39</v>
      </c>
      <c r="D23" s="8"/>
      <c r="E23" s="8"/>
      <c r="F23" s="8"/>
    </row>
    <row r="24" spans="2:9" ht="10.199999999999999" customHeight="1" thickBot="1" x14ac:dyDescent="0.45">
      <c r="B24" s="13"/>
      <c r="D24" s="8"/>
      <c r="E24" s="8"/>
      <c r="F24" s="8"/>
    </row>
    <row r="25" spans="2:9" ht="15" thickBot="1" x14ac:dyDescent="0.35">
      <c r="D25" s="8"/>
      <c r="E25" s="8" t="s">
        <v>31</v>
      </c>
      <c r="F25" s="8"/>
      <c r="G25" s="25">
        <v>25</v>
      </c>
      <c r="I25" s="2" t="s">
        <v>33</v>
      </c>
    </row>
    <row r="26" spans="2:9" ht="15" thickBot="1" x14ac:dyDescent="0.35">
      <c r="D26" s="8"/>
      <c r="E26" s="8" t="s">
        <v>32</v>
      </c>
      <c r="F26" s="8"/>
      <c r="G26" s="3">
        <f>G25/G19</f>
        <v>3.9062499999999991</v>
      </c>
      <c r="I26" s="16" t="s">
        <v>40</v>
      </c>
    </row>
    <row r="27" spans="2:9" x14ac:dyDescent="0.3">
      <c r="D27" s="8"/>
      <c r="E27" s="8"/>
      <c r="F27" s="8"/>
      <c r="G27" s="19"/>
    </row>
    <row r="28" spans="2:9" x14ac:dyDescent="0.3">
      <c r="D28" s="8"/>
      <c r="E28" s="8"/>
      <c r="F28" s="8"/>
      <c r="G28" s="19"/>
    </row>
    <row r="29" spans="2:9" x14ac:dyDescent="0.3">
      <c r="D29" s="8"/>
      <c r="E29" s="8"/>
      <c r="F29" s="8"/>
      <c r="G29" s="19"/>
    </row>
    <row r="30" spans="2:9" x14ac:dyDescent="0.3">
      <c r="C30" s="16" t="s">
        <v>12</v>
      </c>
    </row>
    <row r="31" spans="2:9" x14ac:dyDescent="0.3">
      <c r="C31" s="16" t="s">
        <v>15</v>
      </c>
    </row>
    <row r="32" spans="2:9" x14ac:dyDescent="0.3">
      <c r="C32"/>
    </row>
    <row r="33" spans="3:3" ht="10.8" customHeight="1" x14ac:dyDescent="0.3"/>
    <row r="34" spans="3:3" x14ac:dyDescent="0.3">
      <c r="C34" s="16" t="s">
        <v>16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0A6E4D19F2D4988D9FEDA7CAF75FF" ma:contentTypeVersion="12" ma:contentTypeDescription="Create a new document." ma:contentTypeScope="" ma:versionID="21767095ead7573081a07c4d67c003b3">
  <xsd:schema xmlns:xsd="http://www.w3.org/2001/XMLSchema" xmlns:xs="http://www.w3.org/2001/XMLSchema" xmlns:p="http://schemas.microsoft.com/office/2006/metadata/properties" xmlns:ns2="f6c1dfad-3291-4d8d-84eb-f2d9b82f8cfb" xmlns:ns3="f70344a5-293e-48e6-888a-06f1e3290144" targetNamespace="http://schemas.microsoft.com/office/2006/metadata/properties" ma:root="true" ma:fieldsID="ce3105475e5ba65843f9f52070ada9af" ns2:_="" ns3:_="">
    <xsd:import namespace="f6c1dfad-3291-4d8d-84eb-f2d9b82f8cfb"/>
    <xsd:import namespace="f70344a5-293e-48e6-888a-06f1e3290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dfad-3291-4d8d-84eb-f2d9b82f8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344a5-293e-48e6-888a-06f1e3290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61CC4C-D9BC-4A8C-8DFC-FC292315F0DC}"/>
</file>

<file path=customXml/itemProps2.xml><?xml version="1.0" encoding="utf-8"?>
<ds:datastoreItem xmlns:ds="http://schemas.openxmlformats.org/officeDocument/2006/customXml" ds:itemID="{EEFC6938-3749-4F8C-ABC1-7EFF278D7298}"/>
</file>

<file path=customXml/itemProps3.xml><?xml version="1.0" encoding="utf-8"?>
<ds:datastoreItem xmlns:ds="http://schemas.openxmlformats.org/officeDocument/2006/customXml" ds:itemID="{6893A883-0446-42CF-A5CD-8FE82826B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Candidate Funnel Calculators</vt:lpstr>
      <vt:lpstr>Sourcing Team Output Calculator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Cathey</dc:creator>
  <cp:lastModifiedBy>Glen Cathey</cp:lastModifiedBy>
  <dcterms:created xsi:type="dcterms:W3CDTF">2015-07-03T19:47:34Z</dcterms:created>
  <dcterms:modified xsi:type="dcterms:W3CDTF">2015-07-06T03:30:07Z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0x010100A1F0A6E4D19F2D4988D9FEDA7CAF75FF</vt:lpwstr>
  </property>
</Properties>
</file>