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d.docs.live.net/383d243d2c617e05/Desktop/Wendy's Flash Drive/DSRC/DSRC WEBSITE CONTENT/MODULES/MODULE (4) TEST YOUR PROFITABILITY/Templates and Downloadables/Samples/Profitability Tests/"/>
    </mc:Choice>
  </mc:AlternateContent>
  <xr:revisionPtr revIDLastSave="500" documentId="8_{7CF13AC7-6C63-4ECF-A2D2-4449606E3292}" xr6:coauthVersionLast="47" xr6:coauthVersionMax="47" xr10:uidLastSave="{AEC4A286-B228-4341-8F04-DAF218E7916C}"/>
  <bookViews>
    <workbookView xWindow="-120" yWindow="-120" windowWidth="20730" windowHeight="11760" xr2:uid="{00000000-000D-0000-FFFF-FFFF00000000}"/>
  </bookViews>
  <sheets>
    <sheet name="Commisson Profit Test Cover" sheetId="4" r:id="rId1"/>
    <sheet name="Product A Profit Test" sheetId="3" r:id="rId2"/>
    <sheet name="Product B Profit Test" sheetId="9" r:id="rId3"/>
    <sheet name="Product C Profit Test" sheetId="10" r:id="rId4"/>
    <sheet name="Product D Profit Test" sheetId="11" r:id="rId5"/>
    <sheet name="Product E Profit Test" sheetId="12" r:id="rId6"/>
  </sheets>
  <definedNames>
    <definedName name="_xlnm.Print_Area" localSheetId="0">'Commisson Profit Test Cover'!$A$1:$M$46</definedName>
    <definedName name="_xlnm.Print_Area" localSheetId="1">'Product A Profit Test'!$A$1:$AC$44</definedName>
    <definedName name="_xlnm.Print_Area" localSheetId="2">'Product B Profit Test'!$A$1:$AC$44</definedName>
    <definedName name="_xlnm.Print_Area" localSheetId="3">'Product C Profit Test'!$A$1:$AC$44</definedName>
    <definedName name="_xlnm.Print_Area" localSheetId="4">'Product D Profit Test'!$A$1:$AC$44</definedName>
    <definedName name="_xlnm.Print_Area" localSheetId="5">'Product E Profit Test'!$A$1:$AC$44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9" i="12" l="1"/>
  <c r="D29" i="11"/>
  <c r="D29" i="10"/>
  <c r="H6" i="9"/>
  <c r="H15" i="9"/>
  <c r="G23" i="9"/>
  <c r="G29" i="9"/>
  <c r="J6" i="9"/>
  <c r="J15" i="9"/>
  <c r="H23" i="9"/>
  <c r="H29" i="9"/>
  <c r="L6" i="9"/>
  <c r="L15" i="9"/>
  <c r="I23" i="9"/>
  <c r="I29" i="9"/>
  <c r="N6" i="9"/>
  <c r="N15" i="9"/>
  <c r="J23" i="9"/>
  <c r="J29" i="9"/>
  <c r="P6" i="9"/>
  <c r="P15" i="9"/>
  <c r="K23" i="9"/>
  <c r="K24" i="9"/>
  <c r="K29" i="9"/>
  <c r="R6" i="9"/>
  <c r="R15" i="9"/>
  <c r="L23" i="9"/>
  <c r="L29" i="9"/>
  <c r="T6" i="9"/>
  <c r="T15" i="9"/>
  <c r="M23" i="9"/>
  <c r="M29" i="9"/>
  <c r="V6" i="9"/>
  <c r="V15" i="9"/>
  <c r="N23" i="9"/>
  <c r="N29" i="9"/>
  <c r="X6" i="9"/>
  <c r="X15" i="9"/>
  <c r="O23" i="9"/>
  <c r="O29" i="9"/>
  <c r="Z6" i="9"/>
  <c r="Z15" i="9"/>
  <c r="P23" i="9"/>
  <c r="P29" i="9"/>
  <c r="AB6" i="9"/>
  <c r="AB15" i="9"/>
  <c r="Q23" i="9"/>
  <c r="Q29" i="9"/>
  <c r="D29" i="9"/>
  <c r="B6" i="3"/>
  <c r="F15" i="3"/>
  <c r="D6" i="3"/>
  <c r="G15" i="3"/>
  <c r="F23" i="3"/>
  <c r="B7" i="3"/>
  <c r="F16" i="3"/>
  <c r="D7" i="3"/>
  <c r="G16" i="3"/>
  <c r="F24" i="3"/>
  <c r="B8" i="3"/>
  <c r="F17" i="3"/>
  <c r="D8" i="3"/>
  <c r="G17" i="3"/>
  <c r="F25" i="3"/>
  <c r="B9" i="3"/>
  <c r="F18" i="3"/>
  <c r="D9" i="3"/>
  <c r="G18" i="3"/>
  <c r="F26" i="3"/>
  <c r="B10" i="3"/>
  <c r="F19" i="3"/>
  <c r="D10" i="3"/>
  <c r="G19" i="3"/>
  <c r="F27" i="3"/>
  <c r="F29" i="3"/>
  <c r="H15" i="3"/>
  <c r="I15" i="3"/>
  <c r="G23" i="3"/>
  <c r="H16" i="3"/>
  <c r="I16" i="3"/>
  <c r="G24" i="3"/>
  <c r="H17" i="3"/>
  <c r="I17" i="3"/>
  <c r="G25" i="3"/>
  <c r="H18" i="3"/>
  <c r="I18" i="3"/>
  <c r="G26" i="3"/>
  <c r="H19" i="3"/>
  <c r="I19" i="3"/>
  <c r="G27" i="3"/>
  <c r="G29" i="3"/>
  <c r="J15" i="3"/>
  <c r="K15" i="3"/>
  <c r="H23" i="3"/>
  <c r="J16" i="3"/>
  <c r="K16" i="3"/>
  <c r="H24" i="3"/>
  <c r="J17" i="3"/>
  <c r="K17" i="3"/>
  <c r="H25" i="3"/>
  <c r="J18" i="3"/>
  <c r="K18" i="3"/>
  <c r="H26" i="3"/>
  <c r="J19" i="3"/>
  <c r="K19" i="3"/>
  <c r="H27" i="3"/>
  <c r="H29" i="3"/>
  <c r="L15" i="3"/>
  <c r="M15" i="3"/>
  <c r="I23" i="3"/>
  <c r="L16" i="3"/>
  <c r="M16" i="3"/>
  <c r="I24" i="3"/>
  <c r="L17" i="3"/>
  <c r="M17" i="3"/>
  <c r="I25" i="3"/>
  <c r="L18" i="3"/>
  <c r="M18" i="3"/>
  <c r="I26" i="3"/>
  <c r="L19" i="3"/>
  <c r="M19" i="3"/>
  <c r="I27" i="3"/>
  <c r="I29" i="3"/>
  <c r="N15" i="3"/>
  <c r="O15" i="3"/>
  <c r="J23" i="3"/>
  <c r="N16" i="3"/>
  <c r="O16" i="3"/>
  <c r="J24" i="3"/>
  <c r="N17" i="3"/>
  <c r="O17" i="3"/>
  <c r="J25" i="3"/>
  <c r="N18" i="3"/>
  <c r="O18" i="3"/>
  <c r="J26" i="3"/>
  <c r="N19" i="3"/>
  <c r="O19" i="3"/>
  <c r="J27" i="3"/>
  <c r="J29" i="3"/>
  <c r="P15" i="3"/>
  <c r="Q15" i="3"/>
  <c r="K23" i="3"/>
  <c r="K24" i="3"/>
  <c r="P16" i="3"/>
  <c r="Q16" i="3"/>
  <c r="K25" i="3"/>
  <c r="P17" i="3"/>
  <c r="Q17" i="3"/>
  <c r="K26" i="3"/>
  <c r="P18" i="3"/>
  <c r="Q18" i="3"/>
  <c r="K27" i="3"/>
  <c r="K29" i="3"/>
  <c r="R15" i="3"/>
  <c r="S15" i="3"/>
  <c r="L23" i="3"/>
  <c r="R16" i="3"/>
  <c r="S16" i="3"/>
  <c r="L24" i="3"/>
  <c r="R17" i="3"/>
  <c r="S17" i="3"/>
  <c r="L25" i="3"/>
  <c r="R18" i="3"/>
  <c r="S18" i="3"/>
  <c r="L26" i="3"/>
  <c r="R19" i="3"/>
  <c r="S19" i="3"/>
  <c r="L27" i="3"/>
  <c r="L29" i="3"/>
  <c r="T15" i="3"/>
  <c r="U15" i="3"/>
  <c r="M23" i="3"/>
  <c r="T16" i="3"/>
  <c r="U16" i="3"/>
  <c r="M24" i="3"/>
  <c r="T17" i="3"/>
  <c r="U17" i="3"/>
  <c r="M25" i="3"/>
  <c r="T18" i="3"/>
  <c r="U18" i="3"/>
  <c r="M26" i="3"/>
  <c r="T19" i="3"/>
  <c r="U19" i="3"/>
  <c r="M27" i="3"/>
  <c r="M29" i="3"/>
  <c r="V15" i="3"/>
  <c r="W15" i="3"/>
  <c r="N23" i="3"/>
  <c r="V16" i="3"/>
  <c r="W16" i="3"/>
  <c r="N24" i="3"/>
  <c r="V17" i="3"/>
  <c r="W17" i="3"/>
  <c r="N25" i="3"/>
  <c r="V18" i="3"/>
  <c r="W18" i="3"/>
  <c r="N26" i="3"/>
  <c r="V19" i="3"/>
  <c r="W19" i="3"/>
  <c r="N27" i="3"/>
  <c r="N29" i="3"/>
  <c r="X15" i="3"/>
  <c r="Y15" i="3"/>
  <c r="O23" i="3"/>
  <c r="X16" i="3"/>
  <c r="Y16" i="3"/>
  <c r="O24" i="3"/>
  <c r="X17" i="3"/>
  <c r="Y17" i="3"/>
  <c r="O25" i="3"/>
  <c r="X18" i="3"/>
  <c r="Y18" i="3"/>
  <c r="O26" i="3"/>
  <c r="X19" i="3"/>
  <c r="Y19" i="3"/>
  <c r="O27" i="3"/>
  <c r="O29" i="3"/>
  <c r="Z15" i="3"/>
  <c r="AA15" i="3"/>
  <c r="P23" i="3"/>
  <c r="Z16" i="3"/>
  <c r="AA16" i="3"/>
  <c r="P24" i="3"/>
  <c r="Z17" i="3"/>
  <c r="AA17" i="3"/>
  <c r="P25" i="3"/>
  <c r="Z18" i="3"/>
  <c r="AA18" i="3"/>
  <c r="P26" i="3"/>
  <c r="Z19" i="3"/>
  <c r="AA19" i="3"/>
  <c r="P27" i="3"/>
  <c r="P29" i="3"/>
  <c r="AB15" i="3"/>
  <c r="AC15" i="3"/>
  <c r="Q23" i="3"/>
  <c r="AB16" i="3"/>
  <c r="AC16" i="3"/>
  <c r="Q24" i="3"/>
  <c r="AB17" i="3"/>
  <c r="AC17" i="3"/>
  <c r="Q25" i="3"/>
  <c r="AB18" i="3"/>
  <c r="AC18" i="3"/>
  <c r="Q26" i="3"/>
  <c r="AB19" i="3"/>
  <c r="AC19" i="3"/>
  <c r="Q27" i="3"/>
  <c r="Q29" i="3"/>
  <c r="D29" i="3"/>
  <c r="G16" i="4"/>
  <c r="P27" i="12"/>
  <c r="H27" i="12"/>
  <c r="L26" i="12"/>
  <c r="P25" i="12"/>
  <c r="H25" i="12"/>
  <c r="L24" i="12"/>
  <c r="P23" i="12"/>
  <c r="P29" i="12"/>
  <c r="H23" i="12"/>
  <c r="H29" i="12"/>
  <c r="AC19" i="12"/>
  <c r="AB19" i="12"/>
  <c r="Q27" i="12"/>
  <c r="AA19" i="12"/>
  <c r="Z19" i="12"/>
  <c r="Y19" i="12"/>
  <c r="X19" i="12"/>
  <c r="O27" i="12"/>
  <c r="W19" i="12"/>
  <c r="V19" i="12"/>
  <c r="N27" i="12"/>
  <c r="U19" i="12"/>
  <c r="T19" i="12"/>
  <c r="M27" i="12"/>
  <c r="S19" i="12"/>
  <c r="R19" i="12"/>
  <c r="L27" i="12"/>
  <c r="Q19" i="12"/>
  <c r="P19" i="12"/>
  <c r="O19" i="12"/>
  <c r="N19" i="12"/>
  <c r="J27" i="12"/>
  <c r="M19" i="12"/>
  <c r="L19" i="12"/>
  <c r="I27" i="12"/>
  <c r="K19" i="12"/>
  <c r="J19" i="12"/>
  <c r="I19" i="12"/>
  <c r="H19" i="12"/>
  <c r="G27" i="12"/>
  <c r="G19" i="12"/>
  <c r="F19" i="12"/>
  <c r="F27" i="12"/>
  <c r="AC18" i="12"/>
  <c r="AB18" i="12"/>
  <c r="Q26" i="12"/>
  <c r="AA18" i="12"/>
  <c r="Z18" i="12"/>
  <c r="P26" i="12"/>
  <c r="Y18" i="12"/>
  <c r="X18" i="12"/>
  <c r="O26" i="12"/>
  <c r="W18" i="12"/>
  <c r="V18" i="12"/>
  <c r="N26" i="12"/>
  <c r="U18" i="12"/>
  <c r="T18" i="12"/>
  <c r="M26" i="12"/>
  <c r="S18" i="12"/>
  <c r="R18" i="12"/>
  <c r="Q18" i="12"/>
  <c r="P18" i="12"/>
  <c r="K27" i="12"/>
  <c r="O18" i="12"/>
  <c r="N18" i="12"/>
  <c r="J26" i="12"/>
  <c r="M18" i="12"/>
  <c r="L18" i="12"/>
  <c r="I26" i="12"/>
  <c r="K18" i="12"/>
  <c r="J18" i="12"/>
  <c r="H26" i="12"/>
  <c r="I18" i="12"/>
  <c r="H18" i="12"/>
  <c r="G26" i="12"/>
  <c r="G18" i="12"/>
  <c r="F18" i="12"/>
  <c r="F26" i="12"/>
  <c r="AC17" i="12"/>
  <c r="AB17" i="12"/>
  <c r="Q25" i="12"/>
  <c r="AA17" i="12"/>
  <c r="Z17" i="12"/>
  <c r="Y17" i="12"/>
  <c r="X17" i="12"/>
  <c r="O25" i="12"/>
  <c r="W17" i="12"/>
  <c r="V17" i="12"/>
  <c r="N25" i="12"/>
  <c r="U17" i="12"/>
  <c r="T17" i="12"/>
  <c r="M25" i="12"/>
  <c r="S17" i="12"/>
  <c r="R17" i="12"/>
  <c r="L25" i="12"/>
  <c r="Q17" i="12"/>
  <c r="P17" i="12"/>
  <c r="K26" i="12"/>
  <c r="O17" i="12"/>
  <c r="N17" i="12"/>
  <c r="J25" i="12"/>
  <c r="M17" i="12"/>
  <c r="L17" i="12"/>
  <c r="I25" i="12"/>
  <c r="K17" i="12"/>
  <c r="J17" i="12"/>
  <c r="I17" i="12"/>
  <c r="H17" i="12"/>
  <c r="G25" i="12"/>
  <c r="G17" i="12"/>
  <c r="F17" i="12"/>
  <c r="F25" i="12"/>
  <c r="AC16" i="12"/>
  <c r="AB16" i="12"/>
  <c r="Q24" i="12"/>
  <c r="AA16" i="12"/>
  <c r="Z16" i="12"/>
  <c r="P24" i="12"/>
  <c r="Y16" i="12"/>
  <c r="X16" i="12"/>
  <c r="O24" i="12"/>
  <c r="W16" i="12"/>
  <c r="V16" i="12"/>
  <c r="N24" i="12"/>
  <c r="U16" i="12"/>
  <c r="T16" i="12"/>
  <c r="M24" i="12"/>
  <c r="S16" i="12"/>
  <c r="R16" i="12"/>
  <c r="Q16" i="12"/>
  <c r="P16" i="12"/>
  <c r="K25" i="12"/>
  <c r="O16" i="12"/>
  <c r="N16" i="12"/>
  <c r="J24" i="12"/>
  <c r="M16" i="12"/>
  <c r="L16" i="12"/>
  <c r="I24" i="12"/>
  <c r="K16" i="12"/>
  <c r="J16" i="12"/>
  <c r="H24" i="12"/>
  <c r="I16" i="12"/>
  <c r="H16" i="12"/>
  <c r="G24" i="12"/>
  <c r="G16" i="12"/>
  <c r="F16" i="12"/>
  <c r="F24" i="12"/>
  <c r="AC15" i="12"/>
  <c r="AB15" i="12"/>
  <c r="Q23" i="12"/>
  <c r="Q29" i="12"/>
  <c r="AA15" i="12"/>
  <c r="Z15" i="12"/>
  <c r="Y15" i="12"/>
  <c r="X15" i="12"/>
  <c r="O23" i="12"/>
  <c r="O29" i="12"/>
  <c r="W15" i="12"/>
  <c r="V15" i="12"/>
  <c r="N23" i="12"/>
  <c r="N29" i="12"/>
  <c r="U15" i="12"/>
  <c r="T15" i="12"/>
  <c r="M23" i="12"/>
  <c r="M29" i="12"/>
  <c r="S15" i="12"/>
  <c r="R15" i="12"/>
  <c r="L23" i="12"/>
  <c r="L29" i="12"/>
  <c r="Q15" i="12"/>
  <c r="P15" i="12"/>
  <c r="K23" i="12"/>
  <c r="O15" i="12"/>
  <c r="N15" i="12"/>
  <c r="J23" i="12"/>
  <c r="J29" i="12"/>
  <c r="M15" i="12"/>
  <c r="L15" i="12"/>
  <c r="I23" i="12"/>
  <c r="I29" i="12"/>
  <c r="K15" i="12"/>
  <c r="J15" i="12"/>
  <c r="I15" i="12"/>
  <c r="H15" i="12"/>
  <c r="G23" i="12"/>
  <c r="G29" i="12"/>
  <c r="G15" i="12"/>
  <c r="F15" i="12"/>
  <c r="F23" i="12"/>
  <c r="F29" i="12"/>
  <c r="AC19" i="11"/>
  <c r="AB19" i="11"/>
  <c r="Q27" i="11"/>
  <c r="AA19" i="11"/>
  <c r="Z19" i="11"/>
  <c r="P27" i="11"/>
  <c r="Y19" i="11"/>
  <c r="X19" i="11"/>
  <c r="O27" i="11"/>
  <c r="W19" i="11"/>
  <c r="V19" i="11"/>
  <c r="N27" i="11"/>
  <c r="U19" i="11"/>
  <c r="T19" i="11"/>
  <c r="M27" i="11"/>
  <c r="S19" i="11"/>
  <c r="R19" i="11"/>
  <c r="L27" i="11"/>
  <c r="Q19" i="11"/>
  <c r="P19" i="11"/>
  <c r="O19" i="11"/>
  <c r="N19" i="11"/>
  <c r="J27" i="11"/>
  <c r="M19" i="11"/>
  <c r="L19" i="11"/>
  <c r="I27" i="11"/>
  <c r="K19" i="11"/>
  <c r="J19" i="11"/>
  <c r="H27" i="11"/>
  <c r="I19" i="11"/>
  <c r="H19" i="11"/>
  <c r="G27" i="11"/>
  <c r="G19" i="11"/>
  <c r="F19" i="11"/>
  <c r="F27" i="11"/>
  <c r="AC18" i="11"/>
  <c r="AB18" i="11"/>
  <c r="Q26" i="11"/>
  <c r="AA18" i="11"/>
  <c r="Z18" i="11"/>
  <c r="P26" i="11"/>
  <c r="Y18" i="11"/>
  <c r="X18" i="11"/>
  <c r="O26" i="11"/>
  <c r="W18" i="11"/>
  <c r="V18" i="11"/>
  <c r="N26" i="11"/>
  <c r="U18" i="11"/>
  <c r="T18" i="11"/>
  <c r="M26" i="11"/>
  <c r="S18" i="11"/>
  <c r="R18" i="11"/>
  <c r="L26" i="11"/>
  <c r="Q18" i="11"/>
  <c r="P18" i="11"/>
  <c r="K27" i="11"/>
  <c r="O18" i="11"/>
  <c r="N18" i="11"/>
  <c r="J26" i="11"/>
  <c r="M18" i="11"/>
  <c r="L18" i="11"/>
  <c r="I26" i="11"/>
  <c r="K18" i="11"/>
  <c r="J18" i="11"/>
  <c r="H26" i="11"/>
  <c r="I18" i="11"/>
  <c r="H18" i="11"/>
  <c r="G26" i="11"/>
  <c r="G18" i="11"/>
  <c r="F18" i="11"/>
  <c r="F26" i="11"/>
  <c r="AC17" i="11"/>
  <c r="AB17" i="11"/>
  <c r="Q25" i="11"/>
  <c r="AA17" i="11"/>
  <c r="Z17" i="11"/>
  <c r="P25" i="11"/>
  <c r="Y17" i="11"/>
  <c r="X17" i="11"/>
  <c r="O25" i="11"/>
  <c r="W17" i="11"/>
  <c r="V17" i="11"/>
  <c r="N25" i="11"/>
  <c r="U17" i="11"/>
  <c r="T17" i="11"/>
  <c r="M25" i="11"/>
  <c r="S17" i="11"/>
  <c r="R17" i="11"/>
  <c r="L25" i="11"/>
  <c r="Q17" i="11"/>
  <c r="P17" i="11"/>
  <c r="K26" i="11"/>
  <c r="O17" i="11"/>
  <c r="N17" i="11"/>
  <c r="J25" i="11"/>
  <c r="M17" i="11"/>
  <c r="L17" i="11"/>
  <c r="I25" i="11"/>
  <c r="K17" i="11"/>
  <c r="J17" i="11"/>
  <c r="H25" i="11"/>
  <c r="I17" i="11"/>
  <c r="H17" i="11"/>
  <c r="G25" i="11"/>
  <c r="G17" i="11"/>
  <c r="F17" i="11"/>
  <c r="F25" i="11"/>
  <c r="AC16" i="11"/>
  <c r="AB16" i="11"/>
  <c r="Q24" i="11"/>
  <c r="AA16" i="11"/>
  <c r="Z16" i="11"/>
  <c r="P24" i="11"/>
  <c r="Y16" i="11"/>
  <c r="X16" i="11"/>
  <c r="O24" i="11"/>
  <c r="W16" i="11"/>
  <c r="V16" i="11"/>
  <c r="N24" i="11"/>
  <c r="U16" i="11"/>
  <c r="T16" i="11"/>
  <c r="M24" i="11"/>
  <c r="S16" i="11"/>
  <c r="R16" i="11"/>
  <c r="L24" i="11"/>
  <c r="Q16" i="11"/>
  <c r="P16" i="11"/>
  <c r="K25" i="11"/>
  <c r="O16" i="11"/>
  <c r="N16" i="11"/>
  <c r="J24" i="11"/>
  <c r="M16" i="11"/>
  <c r="L16" i="11"/>
  <c r="I24" i="11"/>
  <c r="K16" i="11"/>
  <c r="J16" i="11"/>
  <c r="H24" i="11"/>
  <c r="I16" i="11"/>
  <c r="H16" i="11"/>
  <c r="G24" i="11"/>
  <c r="G16" i="11"/>
  <c r="F16" i="11"/>
  <c r="F24" i="11"/>
  <c r="AC15" i="11"/>
  <c r="AB15" i="11"/>
  <c r="Q23" i="11"/>
  <c r="Q29" i="11"/>
  <c r="AA15" i="11"/>
  <c r="Z15" i="11"/>
  <c r="P23" i="11"/>
  <c r="P29" i="11"/>
  <c r="Y15" i="11"/>
  <c r="X15" i="11"/>
  <c r="O23" i="11"/>
  <c r="O29" i="11"/>
  <c r="W15" i="11"/>
  <c r="V15" i="11"/>
  <c r="N23" i="11"/>
  <c r="N29" i="11"/>
  <c r="U15" i="11"/>
  <c r="T15" i="11"/>
  <c r="M23" i="11"/>
  <c r="M29" i="11"/>
  <c r="S15" i="11"/>
  <c r="R15" i="11"/>
  <c r="L23" i="11"/>
  <c r="L29" i="11"/>
  <c r="Q15" i="11"/>
  <c r="P15" i="11"/>
  <c r="K23" i="11"/>
  <c r="O15" i="11"/>
  <c r="N15" i="11"/>
  <c r="J23" i="11"/>
  <c r="M15" i="11"/>
  <c r="L15" i="11"/>
  <c r="I23" i="11"/>
  <c r="I29" i="11"/>
  <c r="K15" i="11"/>
  <c r="J15" i="11"/>
  <c r="H23" i="11"/>
  <c r="H29" i="11"/>
  <c r="I15" i="11"/>
  <c r="H15" i="11"/>
  <c r="G23" i="11"/>
  <c r="G29" i="11"/>
  <c r="G15" i="11"/>
  <c r="F15" i="11"/>
  <c r="F23" i="11"/>
  <c r="F29" i="11"/>
  <c r="K27" i="10"/>
  <c r="O26" i="10"/>
  <c r="G26" i="10"/>
  <c r="K25" i="10"/>
  <c r="O24" i="10"/>
  <c r="G24" i="10"/>
  <c r="K23" i="10"/>
  <c r="AC19" i="10"/>
  <c r="AB19" i="10"/>
  <c r="Q27" i="10"/>
  <c r="AA19" i="10"/>
  <c r="Z19" i="10"/>
  <c r="P27" i="10"/>
  <c r="Y19" i="10"/>
  <c r="X19" i="10"/>
  <c r="O27" i="10"/>
  <c r="W19" i="10"/>
  <c r="V19" i="10"/>
  <c r="N27" i="10"/>
  <c r="U19" i="10"/>
  <c r="M27" i="10"/>
  <c r="T19" i="10"/>
  <c r="S19" i="10"/>
  <c r="L27" i="10"/>
  <c r="R19" i="10"/>
  <c r="Q19" i="10"/>
  <c r="P19" i="10"/>
  <c r="O19" i="10"/>
  <c r="N19" i="10"/>
  <c r="J27" i="10"/>
  <c r="M19" i="10"/>
  <c r="L19" i="10"/>
  <c r="I27" i="10"/>
  <c r="K19" i="10"/>
  <c r="J19" i="10"/>
  <c r="H27" i="10"/>
  <c r="I19" i="10"/>
  <c r="H19" i="10"/>
  <c r="G27" i="10"/>
  <c r="G19" i="10"/>
  <c r="F19" i="10"/>
  <c r="F27" i="10"/>
  <c r="AC18" i="10"/>
  <c r="Q26" i="10"/>
  <c r="AB18" i="10"/>
  <c r="AA18" i="10"/>
  <c r="P26" i="10"/>
  <c r="Z18" i="10"/>
  <c r="Y18" i="10"/>
  <c r="X18" i="10"/>
  <c r="W18" i="10"/>
  <c r="V18" i="10"/>
  <c r="N26" i="10"/>
  <c r="U18" i="10"/>
  <c r="T18" i="10"/>
  <c r="M26" i="10"/>
  <c r="S18" i="10"/>
  <c r="R18" i="10"/>
  <c r="L26" i="10"/>
  <c r="Q18" i="10"/>
  <c r="P18" i="10"/>
  <c r="O18" i="10"/>
  <c r="N18" i="10"/>
  <c r="J26" i="10"/>
  <c r="M18" i="10"/>
  <c r="I26" i="10"/>
  <c r="L18" i="10"/>
  <c r="K18" i="10"/>
  <c r="H26" i="10"/>
  <c r="J18" i="10"/>
  <c r="I18" i="10"/>
  <c r="H18" i="10"/>
  <c r="G18" i="10"/>
  <c r="F18" i="10"/>
  <c r="F26" i="10"/>
  <c r="AC17" i="10"/>
  <c r="AB17" i="10"/>
  <c r="Q25" i="10"/>
  <c r="AA17" i="10"/>
  <c r="Z17" i="10"/>
  <c r="P25" i="10"/>
  <c r="Y17" i="10"/>
  <c r="X17" i="10"/>
  <c r="O25" i="10"/>
  <c r="W17" i="10"/>
  <c r="V17" i="10"/>
  <c r="N25" i="10"/>
  <c r="U17" i="10"/>
  <c r="M25" i="10"/>
  <c r="T17" i="10"/>
  <c r="S17" i="10"/>
  <c r="R17" i="10"/>
  <c r="L25" i="10"/>
  <c r="Q17" i="10"/>
  <c r="P17" i="10"/>
  <c r="K26" i="10"/>
  <c r="O17" i="10"/>
  <c r="N17" i="10"/>
  <c r="J25" i="10"/>
  <c r="M17" i="10"/>
  <c r="L17" i="10"/>
  <c r="I25" i="10"/>
  <c r="K17" i="10"/>
  <c r="J17" i="10"/>
  <c r="H25" i="10"/>
  <c r="I17" i="10"/>
  <c r="H17" i="10"/>
  <c r="G25" i="10"/>
  <c r="G17" i="10"/>
  <c r="F17" i="10"/>
  <c r="F25" i="10"/>
  <c r="AC16" i="10"/>
  <c r="Q24" i="10"/>
  <c r="AB16" i="10"/>
  <c r="AA16" i="10"/>
  <c r="Z16" i="10"/>
  <c r="P24" i="10"/>
  <c r="Y16" i="10"/>
  <c r="X16" i="10"/>
  <c r="W16" i="10"/>
  <c r="V16" i="10"/>
  <c r="N24" i="10"/>
  <c r="U16" i="10"/>
  <c r="T16" i="10"/>
  <c r="M24" i="10"/>
  <c r="S16" i="10"/>
  <c r="R16" i="10"/>
  <c r="L24" i="10"/>
  <c r="Q16" i="10"/>
  <c r="P16" i="10"/>
  <c r="O16" i="10"/>
  <c r="N16" i="10"/>
  <c r="J24" i="10"/>
  <c r="M16" i="10"/>
  <c r="I24" i="10"/>
  <c r="L16" i="10"/>
  <c r="K16" i="10"/>
  <c r="J16" i="10"/>
  <c r="H24" i="10"/>
  <c r="I16" i="10"/>
  <c r="H16" i="10"/>
  <c r="G16" i="10"/>
  <c r="F16" i="10"/>
  <c r="F24" i="10"/>
  <c r="AC15" i="10"/>
  <c r="AB15" i="10"/>
  <c r="Q23" i="10"/>
  <c r="AA15" i="10"/>
  <c r="Z15" i="10"/>
  <c r="P23" i="10"/>
  <c r="P29" i="10"/>
  <c r="Y15" i="10"/>
  <c r="X15" i="10"/>
  <c r="O23" i="10"/>
  <c r="O29" i="10"/>
  <c r="W15" i="10"/>
  <c r="V15" i="10"/>
  <c r="N23" i="10"/>
  <c r="N29" i="10"/>
  <c r="U15" i="10"/>
  <c r="M23" i="10"/>
  <c r="T15" i="10"/>
  <c r="S15" i="10"/>
  <c r="R15" i="10"/>
  <c r="L23" i="10"/>
  <c r="L29" i="10"/>
  <c r="Q15" i="10"/>
  <c r="P15" i="10"/>
  <c r="K24" i="10"/>
  <c r="O15" i="10"/>
  <c r="N15" i="10"/>
  <c r="J23" i="10"/>
  <c r="J29" i="10"/>
  <c r="M15" i="10"/>
  <c r="L15" i="10"/>
  <c r="I23" i="10"/>
  <c r="K15" i="10"/>
  <c r="J15" i="10"/>
  <c r="H23" i="10"/>
  <c r="H29" i="10"/>
  <c r="I15" i="10"/>
  <c r="H15" i="10"/>
  <c r="G23" i="10"/>
  <c r="G29" i="10"/>
  <c r="G15" i="10"/>
  <c r="F15" i="10"/>
  <c r="F23" i="10"/>
  <c r="F29" i="10"/>
  <c r="AC19" i="9"/>
  <c r="AB19" i="9"/>
  <c r="Q27" i="9"/>
  <c r="AA19" i="9"/>
  <c r="P27" i="9"/>
  <c r="Z19" i="9"/>
  <c r="Y19" i="9"/>
  <c r="X19" i="9"/>
  <c r="O27" i="9"/>
  <c r="W19" i="9"/>
  <c r="V19" i="9"/>
  <c r="N27" i="9"/>
  <c r="U19" i="9"/>
  <c r="T19" i="9"/>
  <c r="M27" i="9"/>
  <c r="S19" i="9"/>
  <c r="R19" i="9"/>
  <c r="L27" i="9"/>
  <c r="Q19" i="9"/>
  <c r="P19" i="9"/>
  <c r="O19" i="9"/>
  <c r="N19" i="9"/>
  <c r="J27" i="9"/>
  <c r="M19" i="9"/>
  <c r="L19" i="9"/>
  <c r="I27" i="9"/>
  <c r="K19" i="9"/>
  <c r="H27" i="9"/>
  <c r="J19" i="9"/>
  <c r="I19" i="9"/>
  <c r="H19" i="9"/>
  <c r="G27" i="9"/>
  <c r="G19" i="9"/>
  <c r="F19" i="9"/>
  <c r="F27" i="9"/>
  <c r="AC18" i="9"/>
  <c r="AB18" i="9"/>
  <c r="Q26" i="9"/>
  <c r="AA18" i="9"/>
  <c r="Z18" i="9"/>
  <c r="P26" i="9"/>
  <c r="Y18" i="9"/>
  <c r="X18" i="9"/>
  <c r="O26" i="9"/>
  <c r="W18" i="9"/>
  <c r="V18" i="9"/>
  <c r="N26" i="9"/>
  <c r="U18" i="9"/>
  <c r="T18" i="9"/>
  <c r="M26" i="9"/>
  <c r="S18" i="9"/>
  <c r="L26" i="9"/>
  <c r="R18" i="9"/>
  <c r="Q18" i="9"/>
  <c r="P18" i="9"/>
  <c r="K27" i="9"/>
  <c r="O18" i="9"/>
  <c r="N18" i="9"/>
  <c r="J26" i="9"/>
  <c r="M18" i="9"/>
  <c r="L18" i="9"/>
  <c r="I26" i="9"/>
  <c r="K18" i="9"/>
  <c r="J18" i="9"/>
  <c r="H26" i="9"/>
  <c r="I18" i="9"/>
  <c r="H18" i="9"/>
  <c r="G26" i="9"/>
  <c r="G18" i="9"/>
  <c r="F18" i="9"/>
  <c r="F26" i="9"/>
  <c r="AC17" i="9"/>
  <c r="AB17" i="9"/>
  <c r="Q25" i="9"/>
  <c r="AA17" i="9"/>
  <c r="P25" i="9"/>
  <c r="Z17" i="9"/>
  <c r="Y17" i="9"/>
  <c r="X17" i="9"/>
  <c r="O25" i="9"/>
  <c r="W17" i="9"/>
  <c r="V17" i="9"/>
  <c r="N25" i="9"/>
  <c r="U17" i="9"/>
  <c r="T17" i="9"/>
  <c r="M25" i="9"/>
  <c r="S17" i="9"/>
  <c r="R17" i="9"/>
  <c r="L25" i="9"/>
  <c r="Q17" i="9"/>
  <c r="P17" i="9"/>
  <c r="K26" i="9"/>
  <c r="O17" i="9"/>
  <c r="N17" i="9"/>
  <c r="J25" i="9"/>
  <c r="M17" i="9"/>
  <c r="L17" i="9"/>
  <c r="I25" i="9"/>
  <c r="K17" i="9"/>
  <c r="H25" i="9"/>
  <c r="J17" i="9"/>
  <c r="I17" i="9"/>
  <c r="H17" i="9"/>
  <c r="G25" i="9"/>
  <c r="G17" i="9"/>
  <c r="F17" i="9"/>
  <c r="F25" i="9"/>
  <c r="AC16" i="9"/>
  <c r="AB16" i="9"/>
  <c r="Q24" i="9"/>
  <c r="AA16" i="9"/>
  <c r="Z16" i="9"/>
  <c r="P24" i="9"/>
  <c r="Y16" i="9"/>
  <c r="X16" i="9"/>
  <c r="O24" i="9"/>
  <c r="W16" i="9"/>
  <c r="V16" i="9"/>
  <c r="N24" i="9"/>
  <c r="U16" i="9"/>
  <c r="T16" i="9"/>
  <c r="M24" i="9"/>
  <c r="S16" i="9"/>
  <c r="L24" i="9"/>
  <c r="R16" i="9"/>
  <c r="Q16" i="9"/>
  <c r="P16" i="9"/>
  <c r="K25" i="9"/>
  <c r="O16" i="9"/>
  <c r="N16" i="9"/>
  <c r="J24" i="9"/>
  <c r="M16" i="9"/>
  <c r="L16" i="9"/>
  <c r="I24" i="9"/>
  <c r="K16" i="9"/>
  <c r="J16" i="9"/>
  <c r="H24" i="9"/>
  <c r="I16" i="9"/>
  <c r="H16" i="9"/>
  <c r="G24" i="9"/>
  <c r="G16" i="9"/>
  <c r="F16" i="9"/>
  <c r="F24" i="9"/>
  <c r="AC15" i="9"/>
  <c r="AA15" i="9"/>
  <c r="Y15" i="9"/>
  <c r="W15" i="9"/>
  <c r="U15" i="9"/>
  <c r="S15" i="9"/>
  <c r="Q15" i="9"/>
  <c r="O15" i="9"/>
  <c r="M15" i="9"/>
  <c r="K15" i="9"/>
  <c r="I15" i="9"/>
  <c r="G15" i="9"/>
  <c r="F15" i="9"/>
  <c r="F23" i="9"/>
  <c r="F29" i="9"/>
  <c r="P19" i="3"/>
  <c r="Q19" i="3"/>
  <c r="K29" i="12"/>
  <c r="K24" i="12"/>
  <c r="J29" i="11"/>
  <c r="K24" i="11"/>
  <c r="K29" i="11"/>
  <c r="K29" i="10"/>
  <c r="M29" i="10"/>
  <c r="I29" i="10"/>
  <c r="Q29" i="10"/>
  <c r="I8" i="4"/>
  <c r="I7" i="4"/>
  <c r="A1" i="12"/>
  <c r="A1" i="3"/>
  <c r="A1" i="9"/>
  <c r="A1" i="10"/>
  <c r="A1" i="11"/>
  <c r="C5" i="3"/>
  <c r="D5" i="3"/>
  <c r="C7" i="3"/>
  <c r="C8" i="3"/>
  <c r="C9" i="3"/>
  <c r="C10" i="3"/>
  <c r="A7" i="3"/>
  <c r="A8" i="3"/>
  <c r="A9" i="3"/>
  <c r="A10" i="3"/>
  <c r="A6" i="3"/>
  <c r="C6" i="3"/>
  <c r="B5" i="3"/>
  <c r="A5" i="3"/>
  <c r="C7" i="9"/>
  <c r="C8" i="9"/>
  <c r="C9" i="9"/>
  <c r="C10" i="9"/>
  <c r="B7" i="9"/>
  <c r="B8" i="9"/>
  <c r="B9" i="9"/>
  <c r="B10" i="9"/>
  <c r="B6" i="9"/>
  <c r="C6" i="9"/>
  <c r="A6" i="9"/>
  <c r="A7" i="9"/>
  <c r="A8" i="9"/>
  <c r="A9" i="9"/>
  <c r="A10" i="9"/>
  <c r="C5" i="9"/>
  <c r="D5" i="9"/>
  <c r="B5" i="9"/>
  <c r="A5" i="9"/>
  <c r="C7" i="10"/>
  <c r="C8" i="10"/>
  <c r="C9" i="10"/>
  <c r="C10" i="10"/>
  <c r="B7" i="10"/>
  <c r="B8" i="10"/>
  <c r="B9" i="10"/>
  <c r="B10" i="10"/>
  <c r="B6" i="10"/>
  <c r="C6" i="10"/>
  <c r="A6" i="10"/>
  <c r="A7" i="10"/>
  <c r="A8" i="10"/>
  <c r="A9" i="10"/>
  <c r="A10" i="10"/>
  <c r="C5" i="10"/>
  <c r="D5" i="10"/>
  <c r="B5" i="10"/>
  <c r="A5" i="10"/>
  <c r="C7" i="11"/>
  <c r="C8" i="11"/>
  <c r="C9" i="11"/>
  <c r="C10" i="11"/>
  <c r="B7" i="11"/>
  <c r="B8" i="11"/>
  <c r="B9" i="11"/>
  <c r="B10" i="11"/>
  <c r="B6" i="11"/>
  <c r="C6" i="11"/>
  <c r="A6" i="11"/>
  <c r="A7" i="11"/>
  <c r="A8" i="11"/>
  <c r="A9" i="11"/>
  <c r="A10" i="11"/>
  <c r="C5" i="11"/>
  <c r="D5" i="11"/>
  <c r="B5" i="11"/>
  <c r="A5" i="11"/>
  <c r="C9" i="12"/>
  <c r="D5" i="12"/>
  <c r="C7" i="12"/>
  <c r="C8" i="12"/>
  <c r="C10" i="12"/>
  <c r="B7" i="12"/>
  <c r="B8" i="12"/>
  <c r="B9" i="12"/>
  <c r="B10" i="12"/>
  <c r="C6" i="12"/>
  <c r="B6" i="12"/>
  <c r="C5" i="12"/>
  <c r="B5" i="12"/>
  <c r="A5" i="12"/>
  <c r="A7" i="12"/>
  <c r="A8" i="12"/>
  <c r="A9" i="12"/>
  <c r="A10" i="12"/>
  <c r="A6" i="12"/>
  <c r="D26" i="12"/>
  <c r="D18" i="12"/>
  <c r="D26" i="11"/>
  <c r="D18" i="11"/>
  <c r="D26" i="10"/>
  <c r="D18" i="10"/>
  <c r="D26" i="9"/>
  <c r="D18" i="9"/>
  <c r="F20" i="4"/>
  <c r="F19" i="4"/>
  <c r="F18" i="4"/>
  <c r="F17" i="4"/>
  <c r="F16" i="4"/>
  <c r="D39" i="4"/>
  <c r="D10" i="12"/>
  <c r="D38" i="4"/>
  <c r="D9" i="12"/>
  <c r="D37" i="4"/>
  <c r="D8" i="12"/>
  <c r="D36" i="4"/>
  <c r="D7" i="12"/>
  <c r="D35" i="4"/>
  <c r="D6" i="12"/>
  <c r="D32" i="4"/>
  <c r="D10" i="11"/>
  <c r="D31" i="4"/>
  <c r="D9" i="11"/>
  <c r="D30" i="4"/>
  <c r="D8" i="11"/>
  <c r="D29" i="4"/>
  <c r="D7" i="11"/>
  <c r="D28" i="4"/>
  <c r="D6" i="11"/>
  <c r="D25" i="4"/>
  <c r="D10" i="10"/>
  <c r="D24" i="4"/>
  <c r="D9" i="10"/>
  <c r="D23" i="4"/>
  <c r="D8" i="10"/>
  <c r="D22" i="4"/>
  <c r="D7" i="10"/>
  <c r="D21" i="4"/>
  <c r="D6" i="10"/>
  <c r="D18" i="4"/>
  <c r="D10" i="9"/>
  <c r="D17" i="4"/>
  <c r="D9" i="9"/>
  <c r="D16" i="4"/>
  <c r="D8" i="9"/>
  <c r="D15" i="4"/>
  <c r="D7" i="9"/>
  <c r="D14" i="4"/>
  <c r="D6" i="9"/>
  <c r="D11" i="4"/>
  <c r="D10" i="4"/>
  <c r="D9" i="4"/>
  <c r="D8" i="4"/>
  <c r="D7" i="4"/>
  <c r="D26" i="3"/>
  <c r="D18" i="3"/>
  <c r="G19" i="4"/>
  <c r="D31" i="11"/>
  <c r="D30" i="11"/>
  <c r="D30" i="12"/>
  <c r="G20" i="4"/>
  <c r="D30" i="10"/>
  <c r="G18" i="4"/>
  <c r="D30" i="9"/>
  <c r="G17" i="4"/>
  <c r="D31" i="9"/>
  <c r="D31" i="10"/>
  <c r="D31" i="12"/>
  <c r="D31" i="3"/>
  <c r="D30" i="3"/>
  <c r="D32" i="12"/>
  <c r="I20" i="4"/>
  <c r="H18" i="4"/>
  <c r="D34" i="12"/>
  <c r="K20" i="4"/>
  <c r="H19" i="4"/>
  <c r="G21" i="4"/>
  <c r="H16" i="4"/>
  <c r="D32" i="9"/>
  <c r="H17" i="4"/>
  <c r="H20" i="4"/>
  <c r="D32" i="10"/>
  <c r="D34" i="10"/>
  <c r="K18" i="4"/>
  <c r="D32" i="11"/>
  <c r="D34" i="11"/>
  <c r="K19" i="4"/>
  <c r="D35" i="12"/>
  <c r="D33" i="12"/>
  <c r="J20" i="4"/>
  <c r="D32" i="3"/>
  <c r="I17" i="4"/>
  <c r="D34" i="9"/>
  <c r="K17" i="4"/>
  <c r="I16" i="4"/>
  <c r="D34" i="3"/>
  <c r="K16" i="4"/>
  <c r="D33" i="9"/>
  <c r="J17" i="4"/>
  <c r="H21" i="4"/>
  <c r="D35" i="10"/>
  <c r="I18" i="4"/>
  <c r="D33" i="10"/>
  <c r="J18" i="4"/>
  <c r="I19" i="4"/>
  <c r="D35" i="11"/>
  <c r="D33" i="11"/>
  <c r="J19" i="4"/>
  <c r="L20" i="4"/>
  <c r="D36" i="12"/>
  <c r="M20" i="4"/>
  <c r="D33" i="3"/>
  <c r="J16" i="4"/>
  <c r="D35" i="3"/>
  <c r="D35" i="9"/>
  <c r="L17" i="4"/>
  <c r="K21" i="4"/>
  <c r="I21" i="4"/>
  <c r="J21" i="4"/>
  <c r="L18" i="4"/>
  <c r="D36" i="10"/>
  <c r="M18" i="4"/>
  <c r="L19" i="4"/>
  <c r="D36" i="11"/>
  <c r="M19" i="4"/>
  <c r="L16" i="4"/>
  <c r="L21" i="4"/>
  <c r="I9" i="4"/>
  <c r="D36" i="3"/>
  <c r="M16" i="4"/>
  <c r="D36" i="9"/>
  <c r="M17" i="4"/>
  <c r="I11" i="4"/>
  <c r="I10" i="4"/>
  <c r="M2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A1" authorId="0" shapeId="0" xr:uid="{D9BC2A35-CD28-438D-9166-4284582835C1}">
      <text>
        <r>
          <rPr>
            <b/>
            <sz val="7"/>
            <color indexed="81"/>
            <rFont val="Arial"/>
            <family val="2"/>
          </rPr>
          <t>Start Here!
Welcome to the DSOURCE Pricing Model Worksheet. Use this template to outline the pricing model of your company.
Edit cells shaded in purple ONLY.</t>
        </r>
      </text>
    </comment>
    <comment ref="A4" authorId="0" shapeId="0" xr:uid="{AB9EADEC-512A-43FA-8C98-CAD82E622E2F}">
      <text>
        <r>
          <rPr>
            <b/>
            <sz val="7"/>
            <color indexed="81"/>
            <rFont val="Arial"/>
            <family val="2"/>
          </rPr>
          <t>Products and Services Table Instructions
1.) Fill in your products and services in Column A.
2.) Fill in the base price charged to your customers for each item you sell in Column B.
2.) Fill in your commission %. That is, the % that you charge for each product or service you sell in Column C.
3.) Column D will calculate the total price of each item (base + commission)</t>
        </r>
      </text>
    </comment>
    <comment ref="H4" authorId="0" shapeId="0" xr:uid="{356B64E9-33D6-4EB9-AFA7-AB5FEA126417}">
      <text>
        <r>
          <rPr>
            <b/>
            <sz val="7"/>
            <color indexed="81"/>
            <rFont val="Arial"/>
            <family val="2"/>
          </rPr>
          <t>The amount of profit that will be carried over into the next fiscal year and reinvested into the company OR taken home as profit by the owners.
CEO Salary and Business Reinvestment should equal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F3" authorId="0" shapeId="0" xr:uid="{ADFFE674-FBCE-42E7-98C5-7B267E4E1DA8}">
      <text>
        <r>
          <rPr>
            <b/>
            <sz val="6"/>
            <color indexed="81"/>
            <rFont val="Arial"/>
            <family val="2"/>
          </rPr>
          <t xml:space="preserve">Monthly Sales Table Instructions
1.) For each month, you will fill in the total number of sales at your base rate, and the total number of sales for your commission rate.
</t>
        </r>
      </text>
    </comment>
    <comment ref="A12" authorId="0" shapeId="0" xr:uid="{8963A3E4-9D42-47F8-95B3-5FB6F038691A}">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t>
        </r>
      </text>
    </comment>
    <comment ref="D14" authorId="0" shapeId="0" xr:uid="{9054A426-76F0-436C-AD6A-A15DF6311A39}">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A15" authorId="0" shapeId="0" xr:uid="{2E052182-253A-464F-B69B-6099D6A5B7F3}">
      <text>
        <r>
          <rPr>
            <b/>
            <sz val="7"/>
            <color indexed="81"/>
            <rFont val="Arial"/>
            <family val="2"/>
          </rPr>
          <t>Contingencies account for unpredictable and unforseen events.</t>
        </r>
      </text>
    </comment>
    <comment ref="D16" authorId="0" shapeId="0" xr:uid="{0BC80962-B767-43A6-B2BF-29873B1260B0}">
      <text>
        <r>
          <rPr>
            <b/>
            <sz val="7"/>
            <color indexed="81"/>
            <rFont val="Arial"/>
            <family val="2"/>
          </rPr>
          <t xml:space="preserve">For most business types, a practical sales contingency rate is somewhere between 5% and 10% </t>
        </r>
      </text>
    </comment>
    <comment ref="D17" authorId="0" shapeId="0" xr:uid="{0F70E220-552C-4D0F-9776-E9FC6B366EAB}">
      <text>
        <r>
          <rPr>
            <b/>
            <sz val="7"/>
            <color indexed="81"/>
            <rFont val="Arial"/>
            <family val="2"/>
          </rPr>
          <t>For most business types, a practical expense contingency rate is somewhere between 5% and 10%</t>
        </r>
      </text>
    </comment>
    <comment ref="D18" authorId="0" shapeId="0" xr:uid="{15444ADA-BFEB-4F6F-B202-9897942820B0}">
      <text>
        <r>
          <rPr>
            <b/>
            <sz val="7"/>
            <color indexed="81"/>
            <rFont val="Arial"/>
            <family val="2"/>
          </rPr>
          <t xml:space="preserve">This figure represents the total proportion of your revenues that will be lessened due to operating expenses </t>
        </r>
      </text>
    </comment>
    <comment ref="A20" authorId="0" shapeId="0" xr:uid="{582E05EB-D664-45BF-85E1-5B28DD87A591}">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D23" authorId="0" shapeId="0" xr:uid="{5C641F75-C582-484D-BAB3-72ACC1BA9210}">
      <text>
        <r>
          <rPr>
            <b/>
            <sz val="6"/>
            <color indexed="81"/>
            <rFont val="Arial"/>
            <family val="2"/>
          </rPr>
          <t>Look up the corporate income tax rate for your locality and place it here.This may not apply to your business depending on your location.</t>
        </r>
      </text>
    </comment>
    <comment ref="D24" authorId="0" shapeId="0" xr:uid="{CFE282BE-3DBE-44FB-B0D4-E6D5F4642C66}">
      <text>
        <r>
          <rPr>
            <b/>
            <sz val="6"/>
            <color indexed="81"/>
            <rFont val="Arial"/>
            <family val="2"/>
          </rPr>
          <t>Look up the corporate income tax rate for your state and place it here.</t>
        </r>
      </text>
    </comment>
    <comment ref="D25" authorId="0" shapeId="0" xr:uid="{2A22ECEB-3C0F-4AA9-8A83-49ECAA5BC7E5}">
      <text>
        <r>
          <rPr>
            <b/>
            <sz val="6"/>
            <color indexed="81"/>
            <rFont val="Arial"/>
            <family val="2"/>
          </rPr>
          <t>Look up the federal income tax rate for your company and place it here. Federal tax rates generally depend on your incorporation structure</t>
        </r>
      </text>
    </comment>
    <comment ref="D26" authorId="0" shapeId="0" xr:uid="{F85AD913-726F-42E4-BF68-982F2B48D02A}">
      <text>
        <r>
          <rPr>
            <b/>
            <sz val="7"/>
            <color indexed="81"/>
            <rFont val="Arial"/>
            <family val="2"/>
          </rPr>
          <t xml:space="preserve">This figure represents the total proportion of your revenues that will be lessened due to non-operating expenses </t>
        </r>
      </text>
    </comment>
    <comment ref="D29" authorId="0" shapeId="0" xr:uid="{84835460-B96D-4632-B83B-987E2BBA611B}">
      <text>
        <r>
          <rPr>
            <b/>
            <sz val="6"/>
            <color indexed="81"/>
            <rFont val="Arial"/>
            <family val="2"/>
          </rPr>
          <t>Total revenues from all product/services over 12 months</t>
        </r>
      </text>
    </comment>
    <comment ref="D30" authorId="0" shapeId="0" xr:uid="{D6B7E138-688D-4383-AC00-111C91FCF3E5}">
      <text>
        <r>
          <rPr>
            <b/>
            <sz val="6"/>
            <color indexed="81"/>
            <rFont val="Arial"/>
            <family val="2"/>
          </rPr>
          <t>Gross expenses 
From totals in cells B18 and B26</t>
        </r>
      </text>
    </comment>
    <comment ref="D31" authorId="0" shapeId="0" xr:uid="{62542704-12AF-41AA-B676-D2867986630B}">
      <text>
        <r>
          <rPr>
            <b/>
            <sz val="6"/>
            <color indexed="81"/>
            <rFont val="Arial"/>
            <family val="2"/>
          </rPr>
          <t>Combined contngency from cells C20-C21</t>
        </r>
      </text>
    </comment>
    <comment ref="D32" authorId="0" shapeId="0" xr:uid="{CF81EB2F-D5D0-4A0C-9014-B23FA3A3F48B}">
      <text>
        <r>
          <rPr>
            <b/>
            <sz val="7"/>
            <color indexed="81"/>
            <rFont val="Arial"/>
            <family val="2"/>
          </rPr>
          <t>Gross Profit = total profit BEFORE taxes</t>
        </r>
      </text>
    </comment>
    <comment ref="D33" authorId="0" shapeId="0" xr:uid="{EEF16477-1BE1-4749-9099-E0D5012A5017}">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D34" authorId="0" shapeId="0" xr:uid="{7D81AE79-4040-4AFB-991B-B4B777E4E4AB}">
      <text>
        <r>
          <rPr>
            <b/>
            <sz val="6"/>
            <color indexed="81"/>
            <rFont val="Arial"/>
            <family val="2"/>
          </rPr>
          <t>Combined local, state, and federal taxes from cells C16-C18</t>
        </r>
      </text>
    </comment>
    <comment ref="D35" authorId="0" shapeId="0" xr:uid="{89985E16-0E15-408E-8AC5-81259892F689}">
      <text>
        <r>
          <rPr>
            <b/>
            <sz val="7"/>
            <color indexed="81"/>
            <rFont val="Arial"/>
            <family val="2"/>
          </rPr>
          <t>Net Profit = total profit AFTER taxes</t>
        </r>
      </text>
    </comment>
    <comment ref="D36" authorId="0" shapeId="0" xr:uid="{6A603DED-5EB9-4743-8C14-6181A0B5BDF5}">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F3" authorId="0" shapeId="0" xr:uid="{82A2BF1F-9855-478F-9D5D-E259E0E03F06}">
      <text>
        <r>
          <rPr>
            <b/>
            <sz val="6"/>
            <color indexed="81"/>
            <rFont val="Arial"/>
            <family val="2"/>
          </rPr>
          <t xml:space="preserve">Monthly Sales Table Instructions
1.) For each month, you will fill in the total number of sales at your base rate, and the total number of sales for your commission rate.
</t>
        </r>
      </text>
    </comment>
    <comment ref="A12" authorId="0" shapeId="0" xr:uid="{48FB7A1E-A44F-43B0-8A5B-CDFAAB9C35F3}">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t>
        </r>
      </text>
    </comment>
    <comment ref="D14" authorId="0" shapeId="0" xr:uid="{4ED16C87-DDAB-4E06-AE05-573BBBF2E647}">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A15" authorId="0" shapeId="0" xr:uid="{2D948CC2-9C13-49F5-9741-EC853A81318D}">
      <text>
        <r>
          <rPr>
            <b/>
            <sz val="7"/>
            <color indexed="81"/>
            <rFont val="Arial"/>
            <family val="2"/>
          </rPr>
          <t>Contingencies account for unpredictable and unforseen events.</t>
        </r>
      </text>
    </comment>
    <comment ref="D16" authorId="0" shapeId="0" xr:uid="{F36D2CAC-87BC-4AE0-99F9-D1FD15471CE1}">
      <text>
        <r>
          <rPr>
            <b/>
            <sz val="7"/>
            <color indexed="81"/>
            <rFont val="Arial"/>
            <family val="2"/>
          </rPr>
          <t xml:space="preserve">For most business types, a practical sales contingency rate is somewhere between 5% and 10% </t>
        </r>
      </text>
    </comment>
    <comment ref="D17" authorId="0" shapeId="0" xr:uid="{928F3675-505B-4C44-8EE9-68403490203C}">
      <text>
        <r>
          <rPr>
            <b/>
            <sz val="7"/>
            <color indexed="81"/>
            <rFont val="Arial"/>
            <family val="2"/>
          </rPr>
          <t>For most business types, a practical expense contingency rate is somewhere between 5% and 10%</t>
        </r>
      </text>
    </comment>
    <comment ref="D18" authorId="0" shapeId="0" xr:uid="{E487D6AD-7EC3-466D-BE99-23265216A9AC}">
      <text>
        <r>
          <rPr>
            <b/>
            <sz val="7"/>
            <color indexed="81"/>
            <rFont val="Arial"/>
            <family val="2"/>
          </rPr>
          <t xml:space="preserve">This figure represents the total proportion of your revenues that will be lessened due to operating expenses </t>
        </r>
      </text>
    </comment>
    <comment ref="A20" authorId="0" shapeId="0" xr:uid="{1BCDB463-B1D3-467F-92BA-ADBDDB47E88E}">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D23" authorId="0" shapeId="0" xr:uid="{B41453B6-57D0-424F-A01F-0055DFE4C2EE}">
      <text>
        <r>
          <rPr>
            <b/>
            <sz val="6"/>
            <color indexed="81"/>
            <rFont val="Arial"/>
            <family val="2"/>
          </rPr>
          <t>Look up the corporate income tax rate for your locality and place it here.This may not apply to your business depending on your location.</t>
        </r>
      </text>
    </comment>
    <comment ref="D24" authorId="0" shapeId="0" xr:uid="{48DE8E04-965C-4B3B-AA7D-00F1FA3F8D70}">
      <text>
        <r>
          <rPr>
            <b/>
            <sz val="6"/>
            <color indexed="81"/>
            <rFont val="Arial"/>
            <family val="2"/>
          </rPr>
          <t>Look up the corporate income tax rate for your state and place it here.</t>
        </r>
      </text>
    </comment>
    <comment ref="D25" authorId="0" shapeId="0" xr:uid="{B60C0D05-F183-4494-803E-27A4F744746D}">
      <text>
        <r>
          <rPr>
            <b/>
            <sz val="6"/>
            <color indexed="81"/>
            <rFont val="Arial"/>
            <family val="2"/>
          </rPr>
          <t>Look up the federal income tax rate for your company and place it here. Federal tax rates generally depend on your incorporation structure</t>
        </r>
      </text>
    </comment>
    <comment ref="D26" authorId="0" shapeId="0" xr:uid="{BFDFDD8A-EBE0-447C-A871-471980381C48}">
      <text>
        <r>
          <rPr>
            <b/>
            <sz val="7"/>
            <color indexed="81"/>
            <rFont val="Arial"/>
            <family val="2"/>
          </rPr>
          <t xml:space="preserve">This figure represents the total proportion of your revenues that will be lessened due to non-operating expenses </t>
        </r>
      </text>
    </comment>
    <comment ref="D29" authorId="0" shapeId="0" xr:uid="{F341147D-045B-4F12-9B16-23DBA81C3819}">
      <text>
        <r>
          <rPr>
            <b/>
            <sz val="6"/>
            <color indexed="81"/>
            <rFont val="Arial"/>
            <family val="2"/>
          </rPr>
          <t>Total revenues from all product/services over 12 months</t>
        </r>
      </text>
    </comment>
    <comment ref="D30" authorId="0" shapeId="0" xr:uid="{C85949DD-0A97-4F43-BFD1-1AC61E622377}">
      <text>
        <r>
          <rPr>
            <b/>
            <sz val="6"/>
            <color indexed="81"/>
            <rFont val="Arial"/>
            <family val="2"/>
          </rPr>
          <t>Gross expenses 
From totals in cells B18 and B26</t>
        </r>
      </text>
    </comment>
    <comment ref="D31" authorId="0" shapeId="0" xr:uid="{835F09F1-D5B3-45E4-8988-63EC62879BAC}">
      <text>
        <r>
          <rPr>
            <b/>
            <sz val="6"/>
            <color indexed="81"/>
            <rFont val="Arial"/>
            <family val="2"/>
          </rPr>
          <t>Combined contngency from cells C20-C21</t>
        </r>
      </text>
    </comment>
    <comment ref="D32" authorId="0" shapeId="0" xr:uid="{260A5C24-5FAE-4DCC-8C6C-5FBFC77C44C2}">
      <text>
        <r>
          <rPr>
            <b/>
            <sz val="7"/>
            <color indexed="81"/>
            <rFont val="Arial"/>
            <family val="2"/>
          </rPr>
          <t>Gross Profit = total profit BEFORE taxes</t>
        </r>
      </text>
    </comment>
    <comment ref="D33" authorId="0" shapeId="0" xr:uid="{963A6E7D-D59A-41B3-99C8-C4AD265A9066}">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D34" authorId="0" shapeId="0" xr:uid="{AC7ABB14-22CF-4962-A78E-2F5923722299}">
      <text>
        <r>
          <rPr>
            <b/>
            <sz val="6"/>
            <color indexed="81"/>
            <rFont val="Arial"/>
            <family val="2"/>
          </rPr>
          <t>Combined local, state, and federal taxes from cells C16-C18</t>
        </r>
      </text>
    </comment>
    <comment ref="D35" authorId="0" shapeId="0" xr:uid="{10072C1E-CD90-40E6-A60D-BA36A348603D}">
      <text>
        <r>
          <rPr>
            <b/>
            <sz val="7"/>
            <color indexed="81"/>
            <rFont val="Arial"/>
            <family val="2"/>
          </rPr>
          <t>Net Profit = total profit AFTER taxes</t>
        </r>
      </text>
    </comment>
    <comment ref="D36" authorId="0" shapeId="0" xr:uid="{37206541-EE4E-43F9-902B-48B2D9A6D873}">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F3" authorId="0" shapeId="0" xr:uid="{98BCF89A-5FAF-42DB-8987-0871FFE5A0EF}">
      <text>
        <r>
          <rPr>
            <b/>
            <sz val="6"/>
            <color indexed="81"/>
            <rFont val="Arial"/>
            <family val="2"/>
          </rPr>
          <t xml:space="preserve">Monthly Sales Table Instructions
1.) For each month, you will fill in the total number of sales at your base rate, and the total number of sales for your commission rate.
</t>
        </r>
      </text>
    </comment>
    <comment ref="A12" authorId="0" shapeId="0" xr:uid="{EA9278F8-9C16-4599-A164-3CB7E970F80E}">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t>
        </r>
      </text>
    </comment>
    <comment ref="D14" authorId="0" shapeId="0" xr:uid="{B85B3FD8-3533-451C-B443-EE69263C2951}">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A15" authorId="0" shapeId="0" xr:uid="{6BAA1B04-D757-441E-84E1-F5D1A34AFDDB}">
      <text>
        <r>
          <rPr>
            <b/>
            <sz val="7"/>
            <color indexed="81"/>
            <rFont val="Arial"/>
            <family val="2"/>
          </rPr>
          <t>Contingencies account for unpredictable and unforseen events.</t>
        </r>
      </text>
    </comment>
    <comment ref="D16" authorId="0" shapeId="0" xr:uid="{DA48F527-2751-4177-85CB-A310EE803A80}">
      <text>
        <r>
          <rPr>
            <b/>
            <sz val="7"/>
            <color indexed="81"/>
            <rFont val="Arial"/>
            <family val="2"/>
          </rPr>
          <t xml:space="preserve">For most business types, a practical sales contingency rate is somewhere between 5% and 10% </t>
        </r>
      </text>
    </comment>
    <comment ref="D17" authorId="0" shapeId="0" xr:uid="{BBD4D7E6-90BC-40EE-9CDE-0C6C6BFC94CB}">
      <text>
        <r>
          <rPr>
            <b/>
            <sz val="7"/>
            <color indexed="81"/>
            <rFont val="Arial"/>
            <family val="2"/>
          </rPr>
          <t>For most business types, a practical expense contingency rate is somewhere between 5% and 10%</t>
        </r>
      </text>
    </comment>
    <comment ref="D18" authorId="0" shapeId="0" xr:uid="{11516C42-8EC3-4455-B073-B90A0CF47528}">
      <text>
        <r>
          <rPr>
            <b/>
            <sz val="7"/>
            <color indexed="81"/>
            <rFont val="Arial"/>
            <family val="2"/>
          </rPr>
          <t xml:space="preserve">This figure represents the total proportion of your revenues that will be lessened due to operating expenses </t>
        </r>
      </text>
    </comment>
    <comment ref="A20" authorId="0" shapeId="0" xr:uid="{AD55059B-A94B-40E1-9619-6932ECDEFE0F}">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D23" authorId="0" shapeId="0" xr:uid="{805BCF38-304E-4DF0-A00E-8925A5563A61}">
      <text>
        <r>
          <rPr>
            <b/>
            <sz val="6"/>
            <color indexed="81"/>
            <rFont val="Arial"/>
            <family val="2"/>
          </rPr>
          <t>Look up the corporate income tax rate for your locality and place it here.This may not apply to your business depending on your location.</t>
        </r>
      </text>
    </comment>
    <comment ref="D24" authorId="0" shapeId="0" xr:uid="{BD1E42F1-F616-4B9B-A6E8-3F67EA145D40}">
      <text>
        <r>
          <rPr>
            <b/>
            <sz val="6"/>
            <color indexed="81"/>
            <rFont val="Arial"/>
            <family val="2"/>
          </rPr>
          <t>Look up the corporate income tax rate for your state and place it here.</t>
        </r>
      </text>
    </comment>
    <comment ref="D25" authorId="0" shapeId="0" xr:uid="{591B8A42-3AD5-4B27-AC35-41972F532EEC}">
      <text>
        <r>
          <rPr>
            <b/>
            <sz val="6"/>
            <color indexed="81"/>
            <rFont val="Arial"/>
            <family val="2"/>
          </rPr>
          <t>Look up the federal income tax rate for your company and place it here. Federal tax rates generally depend on your incorporation structure</t>
        </r>
      </text>
    </comment>
    <comment ref="D26" authorId="0" shapeId="0" xr:uid="{E8CBE82F-4DA1-40E5-8F43-8F1DC4DD9C43}">
      <text>
        <r>
          <rPr>
            <b/>
            <sz val="7"/>
            <color indexed="81"/>
            <rFont val="Arial"/>
            <family val="2"/>
          </rPr>
          <t xml:space="preserve">This figure represents the total proportion of your revenues that will be lessened due to non-operating expenses </t>
        </r>
      </text>
    </comment>
    <comment ref="D29" authorId="0" shapeId="0" xr:uid="{00BACAA3-D984-4E5B-975C-4166F609FCFE}">
      <text>
        <r>
          <rPr>
            <b/>
            <sz val="6"/>
            <color indexed="81"/>
            <rFont val="Arial"/>
            <family val="2"/>
          </rPr>
          <t>Total revenues from all product/services over 12 months</t>
        </r>
      </text>
    </comment>
    <comment ref="D30" authorId="0" shapeId="0" xr:uid="{D121662D-5657-4B26-92C8-8B80E15D1045}">
      <text>
        <r>
          <rPr>
            <b/>
            <sz val="6"/>
            <color indexed="81"/>
            <rFont val="Arial"/>
            <family val="2"/>
          </rPr>
          <t>Gross expenses 
From totals in cells B18 and B26</t>
        </r>
      </text>
    </comment>
    <comment ref="D31" authorId="0" shapeId="0" xr:uid="{43AB6290-B513-47B1-BB1E-980591A7C963}">
      <text>
        <r>
          <rPr>
            <b/>
            <sz val="6"/>
            <color indexed="81"/>
            <rFont val="Arial"/>
            <family val="2"/>
          </rPr>
          <t>Combined contngency from cells C20-C21</t>
        </r>
      </text>
    </comment>
    <comment ref="D32" authorId="0" shapeId="0" xr:uid="{FD60F576-D781-4795-A873-8A25AF5BD8CE}">
      <text>
        <r>
          <rPr>
            <b/>
            <sz val="7"/>
            <color indexed="81"/>
            <rFont val="Arial"/>
            <family val="2"/>
          </rPr>
          <t>Gross Profit = total profit BEFORE taxes</t>
        </r>
      </text>
    </comment>
    <comment ref="D33" authorId="0" shapeId="0" xr:uid="{ED1A21E6-34EE-47CE-8996-0C430841170A}">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D34" authorId="0" shapeId="0" xr:uid="{998B527A-69A1-4800-86ED-9F9BC0FCF74E}">
      <text>
        <r>
          <rPr>
            <b/>
            <sz val="6"/>
            <color indexed="81"/>
            <rFont val="Arial"/>
            <family val="2"/>
          </rPr>
          <t>Combined local, state, and federal taxes from cells C16-C18</t>
        </r>
      </text>
    </comment>
    <comment ref="D35" authorId="0" shapeId="0" xr:uid="{247E8B5A-1E33-46CC-9FB1-D5B3E1063A40}">
      <text>
        <r>
          <rPr>
            <b/>
            <sz val="7"/>
            <color indexed="81"/>
            <rFont val="Arial"/>
            <family val="2"/>
          </rPr>
          <t>Net Profit = total profit AFTER taxes</t>
        </r>
      </text>
    </comment>
    <comment ref="D36" authorId="0" shapeId="0" xr:uid="{353AB78B-06F0-4F6B-84BE-38674B1FCDA4}">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F3" authorId="0" shapeId="0" xr:uid="{F25DEEB7-8933-4D90-AB4D-D48316845B60}">
      <text>
        <r>
          <rPr>
            <b/>
            <sz val="6"/>
            <color indexed="81"/>
            <rFont val="Arial"/>
            <family val="2"/>
          </rPr>
          <t xml:space="preserve">Monthly Sales Table Instructions
1.) For each month, you will fill in the total number of sales at your base rate, and the total number of sales for your commission rate.
</t>
        </r>
      </text>
    </comment>
    <comment ref="A12" authorId="0" shapeId="0" xr:uid="{92E057E7-0DCA-49CE-9C05-4242424B5F0F}">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t>
        </r>
      </text>
    </comment>
    <comment ref="D14" authorId="0" shapeId="0" xr:uid="{379528C8-61E2-4C42-831F-5B88626EA2BF}">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A15" authorId="0" shapeId="0" xr:uid="{3D868160-38D6-435F-9C8B-3771005C5CAB}">
      <text>
        <r>
          <rPr>
            <b/>
            <sz val="7"/>
            <color indexed="81"/>
            <rFont val="Arial"/>
            <family val="2"/>
          </rPr>
          <t>Contingencies account for unpredictable and unforseen events.</t>
        </r>
      </text>
    </comment>
    <comment ref="D16" authorId="0" shapeId="0" xr:uid="{7D02D42E-195D-453A-ACE2-0C7219432C2E}">
      <text>
        <r>
          <rPr>
            <b/>
            <sz val="7"/>
            <color indexed="81"/>
            <rFont val="Arial"/>
            <family val="2"/>
          </rPr>
          <t xml:space="preserve">For most business types, a practical sales contingency rate is somewhere between 5% and 10% </t>
        </r>
      </text>
    </comment>
    <comment ref="D17" authorId="0" shapeId="0" xr:uid="{555609BE-1DE0-4338-B968-44B3352AA677}">
      <text>
        <r>
          <rPr>
            <b/>
            <sz val="7"/>
            <color indexed="81"/>
            <rFont val="Arial"/>
            <family val="2"/>
          </rPr>
          <t>For most business types, a practical expense contingency rate is somewhere between 5% and 10%</t>
        </r>
      </text>
    </comment>
    <comment ref="D18" authorId="0" shapeId="0" xr:uid="{3C7C04D1-428D-4F69-8C96-D61130FD3E51}">
      <text>
        <r>
          <rPr>
            <b/>
            <sz val="7"/>
            <color indexed="81"/>
            <rFont val="Arial"/>
            <family val="2"/>
          </rPr>
          <t xml:space="preserve">This figure represents the total proportion of your revenues that will be lessened due to operating expenses </t>
        </r>
      </text>
    </comment>
    <comment ref="A20" authorId="0" shapeId="0" xr:uid="{F771EC9C-5F0A-41EF-AEB9-5309CE6961D5}">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D23" authorId="0" shapeId="0" xr:uid="{4EAF36CD-6EDD-47F6-AEAB-501BABAF2425}">
      <text>
        <r>
          <rPr>
            <b/>
            <sz val="6"/>
            <color indexed="81"/>
            <rFont val="Arial"/>
            <family val="2"/>
          </rPr>
          <t>Look up the corporate income tax rate for your locality and place it here.This may not apply to your business depending on your location.</t>
        </r>
      </text>
    </comment>
    <comment ref="D24" authorId="0" shapeId="0" xr:uid="{EAA95F9B-1D1C-4144-BEA1-F4D52098CF4E}">
      <text>
        <r>
          <rPr>
            <b/>
            <sz val="6"/>
            <color indexed="81"/>
            <rFont val="Arial"/>
            <family val="2"/>
          </rPr>
          <t>Look up the corporate income tax rate for your state and place it here.</t>
        </r>
      </text>
    </comment>
    <comment ref="D25" authorId="0" shapeId="0" xr:uid="{D4EF2B61-6D64-4D08-9BD3-003A991CF20B}">
      <text>
        <r>
          <rPr>
            <b/>
            <sz val="6"/>
            <color indexed="81"/>
            <rFont val="Arial"/>
            <family val="2"/>
          </rPr>
          <t>Look up the federal income tax rate for your company and place it here. Federal tax rates generally depend on your incorporation structure</t>
        </r>
      </text>
    </comment>
    <comment ref="D26" authorId="0" shapeId="0" xr:uid="{CEB6B165-47F2-4070-8013-71A422B74A00}">
      <text>
        <r>
          <rPr>
            <b/>
            <sz val="7"/>
            <color indexed="81"/>
            <rFont val="Arial"/>
            <family val="2"/>
          </rPr>
          <t xml:space="preserve">This figure represents the total proportion of your revenues that will be lessened due to non-operating expenses </t>
        </r>
      </text>
    </comment>
    <comment ref="D29" authorId="0" shapeId="0" xr:uid="{FBA5E128-1B54-4D36-8F43-9555365A37C9}">
      <text>
        <r>
          <rPr>
            <b/>
            <sz val="6"/>
            <color indexed="81"/>
            <rFont val="Arial"/>
            <family val="2"/>
          </rPr>
          <t>Total revenues from all product/services over 12 months</t>
        </r>
      </text>
    </comment>
    <comment ref="D30" authorId="0" shapeId="0" xr:uid="{91E0FEB3-3A34-45B4-B921-1E5FF9411557}">
      <text>
        <r>
          <rPr>
            <b/>
            <sz val="6"/>
            <color indexed="81"/>
            <rFont val="Arial"/>
            <family val="2"/>
          </rPr>
          <t>Gross expenses 
From totals in cells B18 and B26</t>
        </r>
      </text>
    </comment>
    <comment ref="D31" authorId="0" shapeId="0" xr:uid="{C4799527-F753-47B3-A09F-87C0983324AF}">
      <text>
        <r>
          <rPr>
            <b/>
            <sz val="6"/>
            <color indexed="81"/>
            <rFont val="Arial"/>
            <family val="2"/>
          </rPr>
          <t>Combined contngency from cells C20-C21</t>
        </r>
      </text>
    </comment>
    <comment ref="D32" authorId="0" shapeId="0" xr:uid="{CF999130-8F9A-4386-9F75-226838FCCF8A}">
      <text>
        <r>
          <rPr>
            <b/>
            <sz val="7"/>
            <color indexed="81"/>
            <rFont val="Arial"/>
            <family val="2"/>
          </rPr>
          <t>Gross Profit = total profit BEFORE taxes</t>
        </r>
      </text>
    </comment>
    <comment ref="D33" authorId="0" shapeId="0" xr:uid="{3081C785-386D-4663-8907-87C0B16DD90C}">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D34" authorId="0" shapeId="0" xr:uid="{113D8657-47FE-420A-94CA-D241EE56A7DE}">
      <text>
        <r>
          <rPr>
            <b/>
            <sz val="6"/>
            <color indexed="81"/>
            <rFont val="Arial"/>
            <family val="2"/>
          </rPr>
          <t>Combined local, state, and federal taxes from cells C16-C18</t>
        </r>
      </text>
    </comment>
    <comment ref="D35" authorId="0" shapeId="0" xr:uid="{15A980A6-F737-4B37-B26D-D4B94546A491}">
      <text>
        <r>
          <rPr>
            <b/>
            <sz val="7"/>
            <color indexed="81"/>
            <rFont val="Arial"/>
            <family val="2"/>
          </rPr>
          <t>Net Profit = total profit AFTER taxes</t>
        </r>
      </text>
    </comment>
    <comment ref="D36" authorId="0" shapeId="0" xr:uid="{1D60DEBD-A5A0-43BB-998D-5D978595F933}">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wmcli</author>
  </authors>
  <commentList>
    <comment ref="F3" authorId="0" shapeId="0" xr:uid="{16CA8032-A200-4ECC-BC9A-719AB4B95CAF}">
      <text>
        <r>
          <rPr>
            <b/>
            <sz val="6"/>
            <color indexed="81"/>
            <rFont val="Arial"/>
            <family val="2"/>
          </rPr>
          <t xml:space="preserve">Monthly Sales Table Instructions
1.) For each month, you will fill in the total number of sales at your base rate, and the total number of sales for your commission rate.
</t>
        </r>
      </text>
    </comment>
    <comment ref="A12" authorId="0" shapeId="0" xr:uid="{E78F5AE5-5005-4AE8-9E55-A456610332AB}">
      <text>
        <r>
          <rPr>
            <b/>
            <sz val="7"/>
            <color indexed="81"/>
            <rFont val="Arial"/>
            <family val="2"/>
          </rPr>
          <t xml:space="preserve">1.) The percentages provided in this table represent proportion(s) of your revenue that will be absorbed by operating expenses
2.) Use industry and market research to make </t>
        </r>
        <r>
          <rPr>
            <b/>
            <u/>
            <sz val="7"/>
            <color indexed="81"/>
            <rFont val="Arial"/>
            <family val="2"/>
          </rPr>
          <t>reasonable</t>
        </r>
        <r>
          <rPr>
            <b/>
            <sz val="7"/>
            <color indexed="81"/>
            <rFont val="Arial"/>
            <family val="2"/>
          </rPr>
          <t xml:space="preserve"> adjustments to expense percentages.</t>
        </r>
      </text>
    </comment>
    <comment ref="D14" authorId="0" shapeId="0" xr:uid="{2D7967FD-1EA5-4726-B0D0-E874C188BCA3}">
      <text>
        <r>
          <rPr>
            <b/>
            <sz val="7"/>
            <color indexed="81"/>
            <rFont val="Arial"/>
            <family val="2"/>
          </rPr>
          <t>Depending on your industry operating expenses may comprise anywhere between 10% and 50% of your revenue. Look up average gross profit margin in your industry to determine the best figure to use here.</t>
        </r>
      </text>
    </comment>
    <comment ref="A15" authorId="0" shapeId="0" xr:uid="{B88F2503-CE15-499E-97DB-A2A0E664C4F5}">
      <text>
        <r>
          <rPr>
            <b/>
            <sz val="7"/>
            <color indexed="81"/>
            <rFont val="Arial"/>
            <family val="2"/>
          </rPr>
          <t>Contingencies account for unpredictable and unforseen events.</t>
        </r>
      </text>
    </comment>
    <comment ref="D16" authorId="0" shapeId="0" xr:uid="{E6F31A16-8152-4CEF-A0AB-58F3C6A6256B}">
      <text>
        <r>
          <rPr>
            <b/>
            <sz val="7"/>
            <color indexed="81"/>
            <rFont val="Arial"/>
            <family val="2"/>
          </rPr>
          <t xml:space="preserve">For most business types, a practical sales contingency rate is somewhere between 5% and 10% </t>
        </r>
      </text>
    </comment>
    <comment ref="D17" authorId="0" shapeId="0" xr:uid="{49B27A66-11D8-4976-B9D1-CAC355500077}">
      <text>
        <r>
          <rPr>
            <b/>
            <sz val="7"/>
            <color indexed="81"/>
            <rFont val="Arial"/>
            <family val="2"/>
          </rPr>
          <t>For most business types, a practical expense contingency rate is somewhere between 5% and 10%</t>
        </r>
      </text>
    </comment>
    <comment ref="D18" authorId="0" shapeId="0" xr:uid="{DDC0197B-A49B-4720-9CE3-E412AF45B956}">
      <text>
        <r>
          <rPr>
            <b/>
            <sz val="7"/>
            <color indexed="81"/>
            <rFont val="Arial"/>
            <family val="2"/>
          </rPr>
          <t xml:space="preserve">This figure represents the total proportion of your revenues that will be lessened due to operating expenses </t>
        </r>
      </text>
    </comment>
    <comment ref="A20" authorId="0" shapeId="0" xr:uid="{113B8D81-AA13-44F7-9E58-A0357FC25421}">
      <text>
        <r>
          <rPr>
            <b/>
            <sz val="7"/>
            <color indexed="81"/>
            <rFont val="Arial"/>
            <family val="2"/>
          </rPr>
          <t xml:space="preserve">1.) The percentages provided in this table represent proportion(s) of your revenue that will be absorbed by non-operating expenses
2.) Use industry and market research to make </t>
        </r>
        <r>
          <rPr>
            <b/>
            <u/>
            <sz val="7"/>
            <color indexed="81"/>
            <rFont val="Arial"/>
            <family val="2"/>
          </rPr>
          <t>accurate</t>
        </r>
        <r>
          <rPr>
            <b/>
            <sz val="7"/>
            <color indexed="81"/>
            <rFont val="Arial"/>
            <family val="2"/>
          </rPr>
          <t xml:space="preserve"> adjustments to tax percentages.</t>
        </r>
      </text>
    </comment>
    <comment ref="D23" authorId="0" shapeId="0" xr:uid="{912BAD9C-A928-42C7-80D9-06890D4318AB}">
      <text>
        <r>
          <rPr>
            <b/>
            <sz val="6"/>
            <color indexed="81"/>
            <rFont val="Arial"/>
            <family val="2"/>
          </rPr>
          <t>Look up the corporate income tax rate for your locality and place it here.This may not apply to your business depending on your location.</t>
        </r>
      </text>
    </comment>
    <comment ref="D24" authorId="0" shapeId="0" xr:uid="{52CF1B5B-6D7B-4AD2-9655-4EFE9CF2787F}">
      <text>
        <r>
          <rPr>
            <b/>
            <sz val="6"/>
            <color indexed="81"/>
            <rFont val="Arial"/>
            <family val="2"/>
          </rPr>
          <t>Look up the corporate income tax rate for your state and place it here.</t>
        </r>
      </text>
    </comment>
    <comment ref="D25" authorId="0" shapeId="0" xr:uid="{432FD75A-3DC7-4805-8F2A-9996599CD113}">
      <text>
        <r>
          <rPr>
            <b/>
            <sz val="6"/>
            <color indexed="81"/>
            <rFont val="Arial"/>
            <family val="2"/>
          </rPr>
          <t>Look up the federal income tax rate for your company and place it here. Federal tax rates generally depend on your incorporation structure</t>
        </r>
      </text>
    </comment>
    <comment ref="D26" authorId="0" shapeId="0" xr:uid="{A59FB9AE-1C76-406A-BA58-ED5121CDC512}">
      <text>
        <r>
          <rPr>
            <b/>
            <sz val="7"/>
            <color indexed="81"/>
            <rFont val="Arial"/>
            <family val="2"/>
          </rPr>
          <t xml:space="preserve">This figure represents the total proportion of your revenues that will be lessened due to non-operating expenses </t>
        </r>
      </text>
    </comment>
    <comment ref="D29" authorId="0" shapeId="0" xr:uid="{2C6DDF7B-638B-4881-AC7E-4BF625FA7B47}">
      <text>
        <r>
          <rPr>
            <b/>
            <sz val="6"/>
            <color indexed="81"/>
            <rFont val="Arial"/>
            <family val="2"/>
          </rPr>
          <t>Total revenues from all product/services over 12 months</t>
        </r>
      </text>
    </comment>
    <comment ref="D30" authorId="0" shapeId="0" xr:uid="{703FB0E7-BBE2-40FF-BF6E-95CD59E1925C}">
      <text>
        <r>
          <rPr>
            <b/>
            <sz val="6"/>
            <color indexed="81"/>
            <rFont val="Arial"/>
            <family val="2"/>
          </rPr>
          <t>Gross expenses 
From totals in cells B18 and B26</t>
        </r>
      </text>
    </comment>
    <comment ref="D31" authorId="0" shapeId="0" xr:uid="{3EF09966-B9A5-4E89-912C-A7E286BFB8D3}">
      <text>
        <r>
          <rPr>
            <b/>
            <sz val="6"/>
            <color indexed="81"/>
            <rFont val="Arial"/>
            <family val="2"/>
          </rPr>
          <t>Combined contngency from cells C20-C21</t>
        </r>
      </text>
    </comment>
    <comment ref="D32" authorId="0" shapeId="0" xr:uid="{75DE4A37-248A-4647-894D-D2DFE410B762}">
      <text>
        <r>
          <rPr>
            <b/>
            <sz val="7"/>
            <color indexed="81"/>
            <rFont val="Arial"/>
            <family val="2"/>
          </rPr>
          <t>Gross Profit = total profit BEFORE taxes</t>
        </r>
      </text>
    </comment>
    <comment ref="D33" authorId="0" shapeId="0" xr:uid="{D5865DE4-207A-4DC2-8770-D58482660081}">
      <text>
        <r>
          <rPr>
            <b/>
            <sz val="7"/>
            <color indexed="81"/>
            <rFont val="Arial"/>
            <family val="2"/>
          </rPr>
          <t xml:space="preserve">Gross Profit Margin is a representation of your company's profit as a percentage of your revenue BEFORE deducting tax expenses 
A gross profit margin under 20% is generally considered low; a healthy gross profit margin is generally between 50%-70%; a gross profit margin over 70% is high. </t>
        </r>
      </text>
    </comment>
    <comment ref="D34" authorId="0" shapeId="0" xr:uid="{BBD97720-BCC2-43BC-8F14-B85AC46156B8}">
      <text>
        <r>
          <rPr>
            <b/>
            <sz val="6"/>
            <color indexed="81"/>
            <rFont val="Arial"/>
            <family val="2"/>
          </rPr>
          <t>Combined local, state, and federal taxes from cells C16-C18</t>
        </r>
      </text>
    </comment>
    <comment ref="D35" authorId="0" shapeId="0" xr:uid="{1B474BF6-5AC7-455E-9018-376EF27B50CC}">
      <text>
        <r>
          <rPr>
            <b/>
            <sz val="7"/>
            <color indexed="81"/>
            <rFont val="Arial"/>
            <family val="2"/>
          </rPr>
          <t>Net Profit = total profit AFTER taxes</t>
        </r>
      </text>
    </comment>
    <comment ref="D36" authorId="0" shapeId="0" xr:uid="{BFDA292C-46A4-4059-ADA9-E61163BC5E77}">
      <text>
        <r>
          <rPr>
            <b/>
            <sz val="7"/>
            <color indexed="81"/>
            <rFont val="Arial"/>
            <family val="2"/>
          </rPr>
          <t xml:space="preserve">Net Profit Margin is a representation of your company's profit as a percentage of your revenue AFTER deducting tax expenses 
A net profit margin under 5% is generally considered low; a healthy net profit margin is generally around 10%; a net profit margin at or over 20% is high. </t>
        </r>
      </text>
    </comment>
  </commentList>
</comments>
</file>

<file path=xl/sharedStrings.xml><?xml version="1.0" encoding="utf-8"?>
<sst xmlns="http://schemas.openxmlformats.org/spreadsheetml/2006/main" count="614" uniqueCount="64">
  <si>
    <t>%</t>
  </si>
  <si>
    <t>Sales Contingency</t>
  </si>
  <si>
    <t>Expenses Contingency</t>
  </si>
  <si>
    <t>Tax Rates</t>
  </si>
  <si>
    <t>Contingency Rates</t>
  </si>
  <si>
    <t>Expense Categories</t>
  </si>
  <si>
    <t>PROFITABILITY</t>
  </si>
  <si>
    <t>Operating Expenses</t>
  </si>
  <si>
    <t>Taxes</t>
  </si>
  <si>
    <t>Local Tax</t>
  </si>
  <si>
    <t>Base Rate</t>
  </si>
  <si>
    <t>Comm %</t>
  </si>
  <si>
    <t>Base + Comm %</t>
  </si>
  <si>
    <t>B</t>
  </si>
  <si>
    <t>B+C</t>
  </si>
  <si>
    <t>Item</t>
  </si>
  <si>
    <t>OPERATING EXPENSES</t>
  </si>
  <si>
    <t>Total</t>
  </si>
  <si>
    <t>NON-OPERATING EXPENSES</t>
  </si>
  <si>
    <t>State Tax</t>
  </si>
  <si>
    <t>Federal Tax</t>
  </si>
  <si>
    <t>Sales and Expense Contingency</t>
  </si>
  <si>
    <t>Gross Profit Margin</t>
  </si>
  <si>
    <t>Gross Profit</t>
  </si>
  <si>
    <t>Net Profit</t>
  </si>
  <si>
    <t>Net Profit Margn</t>
  </si>
  <si>
    <r>
      <t xml:space="preserve">MONTHLY SALES QUANTITY
</t>
    </r>
    <r>
      <rPr>
        <sz val="8"/>
        <color theme="1"/>
        <rFont val="Arial"/>
        <family val="2"/>
      </rPr>
      <t>How many of each product or service do you plan to sell each month over the next year? ↓</t>
    </r>
  </si>
  <si>
    <t>Product Service Revenues</t>
  </si>
  <si>
    <r>
      <t xml:space="preserve">PRODUCTS AND SERVICES 
</t>
    </r>
    <r>
      <rPr>
        <sz val="7.5"/>
        <color theme="1"/>
        <rFont val="Arial"/>
        <family val="2"/>
      </rPr>
      <t>List products/services and the cost of each ↓</t>
    </r>
  </si>
  <si>
    <t>PROFIT MARGINS</t>
  </si>
  <si>
    <t>Gross Revenue</t>
  </si>
  <si>
    <t>Gross Expenses</t>
  </si>
  <si>
    <t>Product/Service C</t>
  </si>
  <si>
    <t>Product/Service D</t>
  </si>
  <si>
    <t>Product/Service E</t>
  </si>
  <si>
    <t>Net Profit Margin</t>
  </si>
  <si>
    <t xml:space="preserve">PRODUCTS AND SERVICES
</t>
  </si>
  <si>
    <t>M1</t>
  </si>
  <si>
    <t>M2</t>
  </si>
  <si>
    <t>M3</t>
  </si>
  <si>
    <t>M4</t>
  </si>
  <si>
    <t>M5</t>
  </si>
  <si>
    <t>M6</t>
  </si>
  <si>
    <t>M7</t>
  </si>
  <si>
    <t>M8</t>
  </si>
  <si>
    <t>M9</t>
  </si>
  <si>
    <t>M10</t>
  </si>
  <si>
    <t>M11</t>
  </si>
  <si>
    <t>M12</t>
  </si>
  <si>
    <t>A</t>
  </si>
  <si>
    <t>C</t>
  </si>
  <si>
    <t>D</t>
  </si>
  <si>
    <t>E</t>
  </si>
  <si>
    <t>PROPERTY MANAGERS INC.</t>
  </si>
  <si>
    <t>New Move Ins</t>
  </si>
  <si>
    <t>Monthly Management Fees</t>
  </si>
  <si>
    <t>Net Profit Goal</t>
  </si>
  <si>
    <t>Actual Net Profit</t>
  </si>
  <si>
    <t>Actual CEO Salaries</t>
  </si>
  <si>
    <t>Actual Reinvestment</t>
  </si>
  <si>
    <t>CEO Salaries Goal</t>
  </si>
  <si>
    <t xml:space="preserve">Reinvestment Goal </t>
  </si>
  <si>
    <t>Category</t>
  </si>
  <si>
    <t>PROFIT GOAL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</si>
</sst>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409]mmmm\ d\,\ yyyy"/>
    <numFmt numFmtId="165" formatCode="&quot;$&quot;#,##0.00"/>
  </numFmts>
  <fonts count="2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b/>
      <sz val="6"/>
      <color indexed="81"/>
      <name val="Arial"/>
      <family val="2"/>
    </font>
    <font>
      <sz val="11"/>
      <color theme="1"/>
      <name val="Calibri"/>
      <family val="2"/>
      <scheme val="minor"/>
    </font>
    <font>
      <b/>
      <sz val="7"/>
      <color indexed="81"/>
      <name val="Arial"/>
      <family val="2"/>
    </font>
    <font>
      <b/>
      <u/>
      <sz val="7"/>
      <color indexed="81"/>
      <name val="Arial"/>
      <family val="2"/>
    </font>
    <font>
      <b/>
      <sz val="8"/>
      <color theme="1"/>
      <name val="Arial"/>
      <family val="2"/>
    </font>
    <font>
      <sz val="8"/>
      <color theme="1"/>
      <name val="Arial"/>
      <family val="2"/>
    </font>
    <font>
      <i/>
      <sz val="8"/>
      <color theme="1"/>
      <name val="Arial"/>
      <family val="2"/>
    </font>
    <font>
      <u/>
      <sz val="8"/>
      <color theme="1"/>
      <name val="Arial"/>
      <family val="2"/>
    </font>
    <font>
      <b/>
      <i/>
      <sz val="8"/>
      <color theme="1"/>
      <name val="Arial"/>
      <family val="2"/>
    </font>
    <font>
      <sz val="8"/>
      <color theme="1"/>
      <name val="Calibri"/>
      <family val="2"/>
      <scheme val="minor"/>
    </font>
    <font>
      <b/>
      <sz val="7.5"/>
      <color theme="1"/>
      <name val="Arial"/>
      <family val="2"/>
    </font>
    <font>
      <sz val="7.5"/>
      <color theme="1"/>
      <name val="Arial"/>
      <family val="2"/>
    </font>
    <font>
      <i/>
      <sz val="7.5"/>
      <color theme="1"/>
      <name val="Arial"/>
      <family val="2"/>
    </font>
    <font>
      <sz val="8"/>
      <name val="Calibri"/>
      <family val="2"/>
      <scheme val="minor"/>
    </font>
    <font>
      <b/>
      <sz val="8"/>
      <color theme="0"/>
      <name val="Arial"/>
      <family val="2"/>
    </font>
    <font>
      <sz val="8"/>
      <color theme="0"/>
      <name val="Arial"/>
      <family val="2"/>
    </font>
  </fonts>
  <fills count="10">
    <fill>
      <patternFill patternType="none"/>
    </fill>
    <fill>
      <patternFill patternType="gray125"/>
    </fill>
    <fill>
      <patternFill patternType="solid">
        <fgColor rgb="FFF4C7FF"/>
        <bgColor indexed="64"/>
      </patternFill>
    </fill>
    <fill>
      <patternFill patternType="solid">
        <fgColor theme="0"/>
        <bgColor indexed="64"/>
      </patternFill>
    </fill>
    <fill>
      <patternFill patternType="solid">
        <fgColor rgb="FFF4C7FF"/>
        <bgColor rgb="FFF4C7FF"/>
      </patternFill>
    </fill>
    <fill>
      <patternFill patternType="solid">
        <fgColor theme="0" tint="-4.9989318521683403E-2"/>
        <bgColor indexed="64"/>
      </patternFill>
    </fill>
    <fill>
      <patternFill patternType="solid">
        <fgColor indexed="65"/>
        <bgColor theme="0"/>
      </patternFill>
    </fill>
    <fill>
      <patternFill patternType="solid">
        <fgColor theme="2" tint="-4.9989318521683403E-2"/>
        <bgColor theme="0"/>
      </patternFill>
    </fill>
    <fill>
      <patternFill patternType="solid">
        <fgColor rgb="FFF4C7FF"/>
        <bgColor theme="0"/>
      </patternFill>
    </fill>
    <fill>
      <patternFill patternType="solid">
        <fgColor theme="0"/>
        <bgColor rgb="FFF4C7FF"/>
      </patternFill>
    </fill>
  </fills>
  <borders count="34">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theme="0"/>
      </right>
      <top style="thin">
        <color indexed="64"/>
      </top>
      <bottom style="medium">
        <color indexed="64"/>
      </bottom>
      <diagonal/>
    </border>
    <border>
      <left style="thin">
        <color theme="0"/>
      </left>
      <right style="thin">
        <color theme="0"/>
      </right>
      <top style="thin">
        <color indexed="64"/>
      </top>
      <bottom style="medium">
        <color indexed="64"/>
      </bottom>
      <diagonal/>
    </border>
    <border>
      <left style="thin">
        <color theme="0"/>
      </left>
      <right style="thin">
        <color indexed="64"/>
      </right>
      <top style="thin">
        <color indexed="64"/>
      </top>
      <bottom style="medium">
        <color indexed="64"/>
      </bottom>
      <diagonal/>
    </border>
    <border>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2" fillId="0" borderId="1"/>
    <xf numFmtId="9" fontId="3" fillId="0" borderId="0" applyFont="0" applyFill="0" applyBorder="0" applyAlignment="0" applyProtection="0"/>
    <xf numFmtId="44" fontId="5" fillId="0" borderId="0" applyFont="0" applyFill="0" applyBorder="0" applyAlignment="0" applyProtection="0"/>
    <xf numFmtId="0" fontId="1" fillId="0" borderId="1"/>
    <xf numFmtId="9" fontId="1" fillId="0" borderId="1" applyFont="0" applyFill="0" applyBorder="0" applyAlignment="0" applyProtection="0"/>
    <xf numFmtId="44" fontId="1" fillId="0" borderId="1" applyFont="0" applyFill="0" applyBorder="0" applyAlignment="0" applyProtection="0"/>
  </cellStyleXfs>
  <cellXfs count="144">
    <xf numFmtId="0" fontId="0" fillId="0" borderId="0" xfId="0"/>
    <xf numFmtId="0" fontId="14" fillId="4" borderId="2" xfId="4" applyFont="1" applyFill="1" applyBorder="1" applyAlignment="1" applyProtection="1">
      <alignment horizontal="right" vertical="center" wrapText="1"/>
      <protection locked="0"/>
    </xf>
    <xf numFmtId="0" fontId="15" fillId="4" borderId="2" xfId="4" applyFont="1" applyFill="1" applyBorder="1" applyAlignment="1" applyProtection="1">
      <alignment horizontal="right" vertical="center" wrapText="1"/>
      <protection locked="0"/>
    </xf>
    <xf numFmtId="44" fontId="15" fillId="4" borderId="2" xfId="4" applyNumberFormat="1" applyFont="1" applyFill="1" applyBorder="1" applyAlignment="1" applyProtection="1">
      <alignment horizontal="right" vertical="center" wrapText="1"/>
      <protection locked="0"/>
    </xf>
    <xf numFmtId="10" fontId="15" fillId="4" borderId="2" xfId="5" applyNumberFormat="1" applyFont="1" applyFill="1" applyBorder="1" applyAlignment="1" applyProtection="1">
      <alignment horizontal="right" vertical="center" wrapText="1"/>
      <protection locked="0"/>
    </xf>
    <xf numFmtId="0" fontId="14" fillId="0" borderId="2" xfId="4" applyFont="1" applyBorder="1" applyAlignment="1">
      <alignment horizontal="center" vertical="center" wrapText="1"/>
    </xf>
    <xf numFmtId="0" fontId="15" fillId="9" borderId="2" xfId="4" applyFont="1" applyFill="1" applyBorder="1" applyAlignment="1">
      <alignment horizontal="right" vertical="center" wrapText="1"/>
    </xf>
    <xf numFmtId="44" fontId="15" fillId="9" borderId="2" xfId="4" applyNumberFormat="1" applyFont="1" applyFill="1" applyBorder="1" applyAlignment="1">
      <alignment horizontal="right" vertical="center" wrapText="1"/>
    </xf>
    <xf numFmtId="44" fontId="15" fillId="9" borderId="2" xfId="3" applyFont="1" applyFill="1" applyBorder="1" applyAlignment="1" applyProtection="1">
      <alignment horizontal="right" vertical="center" wrapText="1"/>
    </xf>
    <xf numFmtId="10" fontId="15" fillId="3" borderId="2" xfId="3" applyNumberFormat="1" applyFont="1" applyFill="1" applyBorder="1" applyAlignment="1" applyProtection="1">
      <alignment horizontal="right" vertical="center" wrapText="1"/>
    </xf>
    <xf numFmtId="1" fontId="9" fillId="4" borderId="2" xfId="4" applyNumberFormat="1" applyFont="1" applyFill="1" applyBorder="1" applyAlignment="1" applyProtection="1">
      <alignment horizontal="center" vertical="center" wrapText="1"/>
      <protection locked="0"/>
    </xf>
    <xf numFmtId="1" fontId="9" fillId="4" borderId="10" xfId="4" applyNumberFormat="1" applyFont="1" applyFill="1" applyBorder="1" applyAlignment="1" applyProtection="1">
      <alignment horizontal="center" vertical="center" wrapText="1"/>
      <protection locked="0"/>
    </xf>
    <xf numFmtId="1" fontId="9" fillId="4" borderId="3" xfId="4" applyNumberFormat="1" applyFont="1" applyFill="1" applyBorder="1" applyAlignment="1" applyProtection="1">
      <alignment horizontal="center" vertical="center" wrapText="1"/>
      <protection locked="0"/>
    </xf>
    <xf numFmtId="10" fontId="10" fillId="2" borderId="2" xfId="4" applyNumberFormat="1" applyFont="1" applyFill="1" applyBorder="1" applyAlignment="1" applyProtection="1">
      <alignment vertical="center"/>
      <protection locked="0"/>
    </xf>
    <xf numFmtId="10" fontId="10" fillId="8" borderId="2" xfId="4" applyNumberFormat="1" applyFont="1" applyFill="1" applyBorder="1" applyAlignment="1" applyProtection="1">
      <alignment vertical="center"/>
      <protection locked="0"/>
    </xf>
    <xf numFmtId="0" fontId="8" fillId="3" borderId="1" xfId="4" applyFont="1" applyFill="1" applyAlignment="1">
      <alignment vertical="center"/>
    </xf>
    <xf numFmtId="0" fontId="9" fillId="3" borderId="1" xfId="4" applyFont="1" applyFill="1" applyAlignment="1">
      <alignment vertical="center"/>
    </xf>
    <xf numFmtId="0" fontId="9" fillId="0" borderId="1" xfId="4" applyFont="1" applyAlignment="1">
      <alignment vertical="center"/>
    </xf>
    <xf numFmtId="0" fontId="8" fillId="3" borderId="1" xfId="4" applyFont="1" applyFill="1" applyAlignment="1">
      <alignment vertical="center" wrapText="1"/>
    </xf>
    <xf numFmtId="0" fontId="9" fillId="3" borderId="1" xfId="4" applyFont="1" applyFill="1" applyAlignment="1">
      <alignment vertical="center" wrapText="1"/>
    </xf>
    <xf numFmtId="0" fontId="8" fillId="0" borderId="11" xfId="4" applyFont="1" applyBorder="1" applyAlignment="1">
      <alignment vertical="center" wrapText="1"/>
    </xf>
    <xf numFmtId="0" fontId="8" fillId="0" borderId="13" xfId="4" applyFont="1" applyBorder="1" applyAlignment="1">
      <alignment vertical="center"/>
    </xf>
    <xf numFmtId="0" fontId="8" fillId="0" borderId="1" xfId="4" applyFont="1" applyAlignment="1">
      <alignment horizontal="center" vertical="center"/>
    </xf>
    <xf numFmtId="0" fontId="8" fillId="0" borderId="1" xfId="4" applyFont="1" applyAlignment="1">
      <alignment horizontal="center" vertical="center" wrapText="1"/>
    </xf>
    <xf numFmtId="0" fontId="8" fillId="9" borderId="2" xfId="4" applyFont="1" applyFill="1" applyBorder="1" applyAlignment="1">
      <alignment horizontal="right" vertical="center" wrapText="1"/>
    </xf>
    <xf numFmtId="0" fontId="14" fillId="3" borderId="2" xfId="4" applyFont="1" applyFill="1" applyBorder="1" applyAlignment="1">
      <alignment horizontal="center" vertical="center" wrapText="1"/>
    </xf>
    <xf numFmtId="0" fontId="9" fillId="0" borderId="7" xfId="4" applyFont="1" applyBorder="1" applyAlignment="1">
      <alignment horizontal="center" vertical="center"/>
    </xf>
    <xf numFmtId="0" fontId="9" fillId="0" borderId="8" xfId="4" applyFont="1" applyBorder="1" applyAlignment="1">
      <alignment horizontal="center" vertical="center"/>
    </xf>
    <xf numFmtId="0" fontId="9" fillId="0" borderId="9" xfId="4" applyFont="1" applyBorder="1" applyAlignment="1">
      <alignment horizontal="center" vertical="center"/>
    </xf>
    <xf numFmtId="0" fontId="9" fillId="0" borderId="1" xfId="4" applyFont="1" applyAlignment="1">
      <alignment horizontal="center" vertical="center"/>
    </xf>
    <xf numFmtId="10" fontId="15" fillId="9" borderId="2" xfId="5" applyNumberFormat="1" applyFont="1" applyFill="1" applyBorder="1" applyAlignment="1" applyProtection="1">
      <alignment horizontal="right" vertical="center" wrapText="1"/>
    </xf>
    <xf numFmtId="44" fontId="15" fillId="3" borderId="2" xfId="4" applyNumberFormat="1" applyFont="1" applyFill="1" applyBorder="1" applyAlignment="1">
      <alignment horizontal="right" vertical="center" wrapText="1"/>
    </xf>
    <xf numFmtId="44" fontId="9" fillId="0" borderId="1" xfId="4" applyNumberFormat="1" applyFont="1" applyAlignment="1">
      <alignment vertical="center"/>
    </xf>
    <xf numFmtId="0" fontId="9" fillId="3" borderId="1" xfId="4" applyFont="1" applyFill="1" applyAlignment="1">
      <alignment horizontal="center" vertical="center"/>
    </xf>
    <xf numFmtId="0" fontId="8" fillId="3" borderId="2" xfId="4" applyFont="1" applyFill="1" applyBorder="1" applyAlignment="1">
      <alignment horizontal="center" vertical="center" wrapText="1"/>
    </xf>
    <xf numFmtId="0" fontId="8" fillId="3" borderId="2" xfId="4" applyFont="1" applyFill="1" applyBorder="1" applyAlignment="1">
      <alignment horizontal="center" vertical="center"/>
    </xf>
    <xf numFmtId="10" fontId="12" fillId="0" borderId="2" xfId="4" applyNumberFormat="1" applyFont="1" applyBorder="1" applyAlignment="1">
      <alignment vertical="center"/>
    </xf>
    <xf numFmtId="0" fontId="12" fillId="0" borderId="14" xfId="4" applyFont="1" applyBorder="1" applyAlignment="1">
      <alignment horizontal="right" vertical="center" wrapText="1"/>
    </xf>
    <xf numFmtId="0" fontId="9" fillId="0" borderId="15" xfId="4" applyFont="1" applyBorder="1" applyAlignment="1">
      <alignment vertical="center"/>
    </xf>
    <xf numFmtId="10" fontId="12" fillId="0" borderId="16" xfId="4" applyNumberFormat="1" applyFont="1" applyBorder="1" applyAlignment="1">
      <alignment vertical="center"/>
    </xf>
    <xf numFmtId="0" fontId="9" fillId="0" borderId="16" xfId="4" applyFont="1" applyBorder="1" applyAlignment="1">
      <alignment vertical="center" wrapText="1"/>
    </xf>
    <xf numFmtId="0" fontId="9" fillId="3" borderId="17" xfId="4" applyFont="1" applyFill="1" applyBorder="1" applyAlignment="1">
      <alignment vertical="center" wrapText="1"/>
    </xf>
    <xf numFmtId="0" fontId="8" fillId="6" borderId="2" xfId="4" applyFont="1" applyFill="1" applyBorder="1" applyAlignment="1">
      <alignment horizontal="center" vertical="center"/>
    </xf>
    <xf numFmtId="0" fontId="11" fillId="7" borderId="2" xfId="4" applyFont="1" applyFill="1" applyBorder="1" applyAlignment="1">
      <alignment vertical="center"/>
    </xf>
    <xf numFmtId="0" fontId="11" fillId="3" borderId="1" xfId="4" applyFont="1" applyFill="1" applyAlignment="1">
      <alignment vertical="center"/>
    </xf>
    <xf numFmtId="10" fontId="12" fillId="6" borderId="2" xfId="4" applyNumberFormat="1" applyFont="1" applyFill="1" applyBorder="1" applyAlignment="1">
      <alignment vertical="center"/>
    </xf>
    <xf numFmtId="0" fontId="8" fillId="3" borderId="2" xfId="4" applyFont="1" applyFill="1" applyBorder="1" applyAlignment="1">
      <alignment vertical="center"/>
    </xf>
    <xf numFmtId="44" fontId="9" fillId="3" borderId="2" xfId="4" applyNumberFormat="1" applyFont="1" applyFill="1" applyBorder="1" applyAlignment="1">
      <alignment vertical="center" wrapText="1"/>
    </xf>
    <xf numFmtId="44" fontId="9" fillId="0" borderId="2" xfId="4" applyNumberFormat="1" applyFont="1" applyBorder="1" applyAlignment="1">
      <alignment vertical="center" wrapText="1"/>
    </xf>
    <xf numFmtId="10" fontId="9" fillId="0" borderId="2" xfId="5" applyNumberFormat="1" applyFont="1" applyBorder="1" applyAlignment="1" applyProtection="1">
      <alignment vertical="center"/>
    </xf>
    <xf numFmtId="10" fontId="9" fillId="0" borderId="2" xfId="5" applyNumberFormat="1" applyFont="1" applyBorder="1" applyAlignment="1" applyProtection="1">
      <alignment vertical="center" wrapText="1"/>
    </xf>
    <xf numFmtId="0" fontId="13" fillId="3" borderId="1" xfId="4" applyFont="1" applyFill="1" applyAlignment="1">
      <alignment horizontal="left" vertical="center"/>
    </xf>
    <xf numFmtId="0" fontId="9" fillId="0" borderId="1" xfId="4" applyFont="1" applyAlignment="1">
      <alignment vertical="center" wrapText="1"/>
    </xf>
    <xf numFmtId="0" fontId="13" fillId="0" borderId="1" xfId="4" applyFont="1" applyAlignment="1">
      <alignment horizontal="left" vertical="center"/>
    </xf>
    <xf numFmtId="0" fontId="9" fillId="9" borderId="2" xfId="4" applyFont="1" applyFill="1" applyBorder="1" applyAlignment="1">
      <alignment horizontal="right" vertical="center" wrapText="1"/>
    </xf>
    <xf numFmtId="10" fontId="9" fillId="9" borderId="2" xfId="2" applyNumberFormat="1" applyFont="1" applyFill="1" applyBorder="1" applyAlignment="1" applyProtection="1">
      <alignment horizontal="right" vertical="center" wrapText="1"/>
    </xf>
    <xf numFmtId="44" fontId="14" fillId="3" borderId="2" xfId="3" applyFont="1" applyFill="1" applyBorder="1" applyAlignment="1" applyProtection="1">
      <alignment horizontal="center" vertical="center" wrapText="1"/>
    </xf>
    <xf numFmtId="0" fontId="9" fillId="3" borderId="19" xfId="4" applyFont="1" applyFill="1" applyBorder="1" applyAlignment="1">
      <alignment vertical="center" wrapText="1"/>
    </xf>
    <xf numFmtId="0" fontId="9" fillId="3" borderId="19" xfId="4" applyFont="1" applyFill="1" applyBorder="1" applyAlignment="1">
      <alignment vertical="center"/>
    </xf>
    <xf numFmtId="0" fontId="13" fillId="3" borderId="18" xfId="4" applyFont="1" applyFill="1" applyBorder="1" applyAlignment="1">
      <alignment horizontal="left" vertical="center"/>
    </xf>
    <xf numFmtId="0" fontId="9" fillId="3" borderId="18" xfId="4" applyFont="1" applyFill="1" applyBorder="1" applyAlignment="1">
      <alignment vertical="center"/>
    </xf>
    <xf numFmtId="0" fontId="9" fillId="3" borderId="18" xfId="4" applyFont="1" applyFill="1" applyBorder="1" applyAlignment="1">
      <alignment vertical="center" wrapText="1"/>
    </xf>
    <xf numFmtId="44" fontId="9" fillId="9" borderId="2" xfId="3" applyFont="1" applyFill="1" applyBorder="1" applyAlignment="1" applyProtection="1">
      <alignment horizontal="right" vertical="center" wrapText="1"/>
    </xf>
    <xf numFmtId="44" fontId="14" fillId="0" borderId="2" xfId="3" applyFont="1" applyBorder="1" applyAlignment="1" applyProtection="1">
      <alignment horizontal="center" vertical="center" wrapText="1"/>
    </xf>
    <xf numFmtId="10" fontId="15" fillId="3" borderId="2" xfId="2" applyNumberFormat="1" applyFont="1" applyFill="1" applyBorder="1" applyAlignment="1" applyProtection="1">
      <alignment horizontal="right" vertical="center" wrapText="1"/>
    </xf>
    <xf numFmtId="44" fontId="9" fillId="9" borderId="2" xfId="4" applyNumberFormat="1" applyFont="1" applyFill="1" applyBorder="1" applyAlignment="1">
      <alignment horizontal="right" vertical="center" wrapText="1"/>
    </xf>
    <xf numFmtId="44" fontId="8" fillId="3" borderId="2" xfId="3" applyFont="1" applyFill="1" applyBorder="1" applyAlignment="1" applyProtection="1">
      <alignment horizontal="center" vertical="center" wrapText="1"/>
    </xf>
    <xf numFmtId="44" fontId="15" fillId="2" borderId="2" xfId="3" applyFont="1" applyFill="1" applyBorder="1" applyProtection="1">
      <protection locked="0"/>
    </xf>
    <xf numFmtId="0" fontId="11" fillId="3" borderId="1" xfId="4" applyFont="1" applyFill="1" applyAlignment="1">
      <alignment horizontal="center" vertical="center"/>
    </xf>
    <xf numFmtId="10" fontId="10" fillId="3" borderId="1" xfId="4" applyNumberFormat="1" applyFont="1" applyFill="1" applyAlignment="1" applyProtection="1">
      <alignment vertical="center"/>
      <protection locked="0"/>
    </xf>
    <xf numFmtId="44" fontId="10" fillId="3" borderId="1" xfId="6" applyFont="1" applyFill="1" applyBorder="1" applyAlignment="1" applyProtection="1">
      <alignment vertical="center"/>
    </xf>
    <xf numFmtId="10" fontId="16" fillId="2" borderId="2" xfId="4" applyNumberFormat="1" applyFont="1" applyFill="1" applyBorder="1" applyAlignment="1" applyProtection="1">
      <alignment vertical="center"/>
      <protection locked="0"/>
    </xf>
    <xf numFmtId="0" fontId="15" fillId="3" borderId="1" xfId="4" applyFont="1" applyFill="1"/>
    <xf numFmtId="0" fontId="15" fillId="0" borderId="1" xfId="4" applyFont="1"/>
    <xf numFmtId="0" fontId="14" fillId="3" borderId="1" xfId="4" applyFont="1" applyFill="1" applyAlignment="1">
      <alignment vertical="center"/>
    </xf>
    <xf numFmtId="0" fontId="15" fillId="3" borderId="1" xfId="4" applyFont="1" applyFill="1" applyAlignment="1">
      <alignment horizontal="left" vertical="center" wrapText="1"/>
    </xf>
    <xf numFmtId="0" fontId="14" fillId="3" borderId="1" xfId="4" applyFont="1" applyFill="1"/>
    <xf numFmtId="0" fontId="15" fillId="3" borderId="2" xfId="4" applyFont="1" applyFill="1" applyBorder="1"/>
    <xf numFmtId="44" fontId="15" fillId="0" borderId="2" xfId="4" applyNumberFormat="1" applyFont="1" applyBorder="1" applyAlignment="1">
      <alignment horizontal="right" vertical="center" wrapText="1"/>
    </xf>
    <xf numFmtId="0" fontId="16" fillId="3" borderId="2" xfId="4" applyFont="1" applyFill="1" applyBorder="1" applyAlignment="1">
      <alignment vertical="center" wrapText="1"/>
    </xf>
    <xf numFmtId="44" fontId="15" fillId="3" borderId="2" xfId="4" applyNumberFormat="1" applyFont="1" applyFill="1" applyBorder="1"/>
    <xf numFmtId="165" fontId="15" fillId="3" borderId="1" xfId="4" applyNumberFormat="1" applyFont="1" applyFill="1"/>
    <xf numFmtId="44" fontId="15" fillId="3" borderId="1" xfId="4" applyNumberFormat="1" applyFont="1" applyFill="1"/>
    <xf numFmtId="0" fontId="15" fillId="0" borderId="20" xfId="4" applyFont="1" applyBorder="1" applyAlignment="1">
      <alignment horizontal="center" vertical="center" wrapText="1"/>
    </xf>
    <xf numFmtId="0" fontId="15" fillId="0" borderId="21" xfId="4" applyFont="1" applyBorder="1" applyAlignment="1">
      <alignment horizontal="center" vertical="center" wrapText="1"/>
    </xf>
    <xf numFmtId="0" fontId="15" fillId="0" borderId="22" xfId="4" applyFont="1" applyBorder="1" applyAlignment="1">
      <alignment horizontal="center" vertical="center" wrapText="1"/>
    </xf>
    <xf numFmtId="0" fontId="14" fillId="9" borderId="2" xfId="4" applyFont="1" applyFill="1" applyBorder="1" applyAlignment="1">
      <alignment horizontal="right" vertical="center" wrapText="1"/>
    </xf>
    <xf numFmtId="44" fontId="14" fillId="9" borderId="2" xfId="4" applyNumberFormat="1" applyFont="1" applyFill="1" applyBorder="1" applyAlignment="1">
      <alignment horizontal="right" vertical="center" wrapText="1"/>
    </xf>
    <xf numFmtId="10" fontId="14" fillId="9" borderId="2" xfId="2" applyNumberFormat="1" applyFont="1" applyFill="1" applyBorder="1" applyAlignment="1" applyProtection="1">
      <alignment horizontal="right" vertical="center" wrapText="1"/>
    </xf>
    <xf numFmtId="0" fontId="14" fillId="9" borderId="1" xfId="4" applyFont="1" applyFill="1" applyAlignment="1">
      <alignment horizontal="right" vertical="center" wrapText="1"/>
    </xf>
    <xf numFmtId="44" fontId="14" fillId="9" borderId="1" xfId="4" applyNumberFormat="1" applyFont="1" applyFill="1" applyAlignment="1">
      <alignment horizontal="right" vertical="center" wrapText="1"/>
    </xf>
    <xf numFmtId="10" fontId="14" fillId="9" borderId="1" xfId="2" applyNumberFormat="1" applyFont="1" applyFill="1" applyBorder="1" applyAlignment="1" applyProtection="1">
      <alignment horizontal="right" vertical="center" wrapText="1"/>
    </xf>
    <xf numFmtId="44" fontId="15" fillId="0" borderId="1" xfId="4" applyNumberFormat="1" applyFont="1"/>
    <xf numFmtId="0" fontId="15" fillId="0" borderId="1" xfId="4" applyFont="1" applyAlignment="1">
      <alignment horizontal="left" vertical="center" wrapText="1"/>
    </xf>
    <xf numFmtId="10" fontId="19" fillId="3" borderId="1" xfId="5" applyNumberFormat="1" applyFont="1" applyFill="1" applyBorder="1" applyAlignment="1" applyProtection="1">
      <alignment vertical="center" wrapText="1"/>
    </xf>
    <xf numFmtId="0" fontId="19" fillId="3" borderId="1" xfId="4" applyFont="1" applyFill="1" applyAlignment="1">
      <alignment horizontal="center" vertical="center"/>
    </xf>
    <xf numFmtId="1" fontId="19" fillId="9" borderId="1" xfId="4" applyNumberFormat="1" applyFont="1" applyFill="1" applyAlignment="1">
      <alignment horizontal="center" vertical="center" wrapText="1"/>
    </xf>
    <xf numFmtId="0" fontId="19" fillId="3" borderId="1" xfId="4" applyFont="1" applyFill="1" applyAlignment="1">
      <alignment vertical="center" wrapText="1"/>
    </xf>
    <xf numFmtId="0" fontId="18" fillId="3" borderId="1" xfId="4" applyFont="1" applyFill="1" applyAlignment="1">
      <alignment vertical="center" wrapText="1"/>
    </xf>
    <xf numFmtId="0" fontId="19" fillId="3" borderId="1" xfId="4" applyFont="1" applyFill="1" applyAlignment="1">
      <alignment vertical="center"/>
    </xf>
    <xf numFmtId="0" fontId="18" fillId="3" borderId="1" xfId="4" applyFont="1" applyFill="1" applyAlignment="1">
      <alignment vertical="center"/>
    </xf>
    <xf numFmtId="1" fontId="18" fillId="3" borderId="1" xfId="4" applyNumberFormat="1" applyFont="1" applyFill="1" applyAlignment="1">
      <alignment vertical="center"/>
    </xf>
    <xf numFmtId="0" fontId="14" fillId="3" borderId="1" xfId="4" applyFont="1" applyFill="1" applyAlignment="1" applyProtection="1">
      <alignment horizontal="center" vertical="center"/>
      <protection locked="0"/>
    </xf>
    <xf numFmtId="0" fontId="14" fillId="0" borderId="2" xfId="4" applyFont="1" applyBorder="1" applyAlignment="1">
      <alignment horizontal="center" vertical="center" wrapText="1"/>
    </xf>
    <xf numFmtId="0" fontId="14" fillId="0" borderId="2" xfId="4" applyFont="1" applyBorder="1" applyAlignment="1">
      <alignment horizontal="center" vertical="center"/>
    </xf>
    <xf numFmtId="0" fontId="14" fillId="0" borderId="23" xfId="4" applyFont="1" applyBorder="1" applyAlignment="1">
      <alignment horizontal="center" vertical="center" wrapText="1"/>
    </xf>
    <xf numFmtId="0" fontId="14" fillId="0" borderId="24" xfId="4" applyFont="1" applyBorder="1" applyAlignment="1">
      <alignment horizontal="center" vertical="center" wrapText="1"/>
    </xf>
    <xf numFmtId="0" fontId="14" fillId="0" borderId="25" xfId="4" applyFont="1" applyBorder="1" applyAlignment="1">
      <alignment horizontal="center" vertical="center" wrapText="1"/>
    </xf>
    <xf numFmtId="0" fontId="14" fillId="9" borderId="32" xfId="4" applyFont="1" applyFill="1" applyBorder="1" applyAlignment="1">
      <alignment horizontal="center" vertical="center" wrapText="1"/>
    </xf>
    <xf numFmtId="0" fontId="14" fillId="9" borderId="33" xfId="4" applyFont="1" applyFill="1" applyBorder="1" applyAlignment="1">
      <alignment horizontal="center" vertical="center" wrapText="1"/>
    </xf>
    <xf numFmtId="0" fontId="14" fillId="3" borderId="32" xfId="4" applyFont="1" applyFill="1" applyBorder="1" applyAlignment="1">
      <alignment horizontal="center" vertical="center" wrapText="1"/>
    </xf>
    <xf numFmtId="0" fontId="14" fillId="3" borderId="33" xfId="4" applyFont="1" applyFill="1" applyBorder="1" applyAlignment="1">
      <alignment horizontal="center" vertical="center" wrapText="1"/>
    </xf>
    <xf numFmtId="0" fontId="14" fillId="3" borderId="28" xfId="4" applyFont="1" applyFill="1" applyBorder="1" applyAlignment="1">
      <alignment horizontal="center" vertical="center" wrapText="1"/>
    </xf>
    <xf numFmtId="0" fontId="14" fillId="3" borderId="26" xfId="4" applyFont="1" applyFill="1" applyBorder="1" applyAlignment="1">
      <alignment horizontal="center" vertical="center" wrapText="1"/>
    </xf>
    <xf numFmtId="0" fontId="14" fillId="3" borderId="31" xfId="4" applyFont="1" applyFill="1" applyBorder="1" applyAlignment="1">
      <alignment horizontal="center" vertical="center" wrapText="1"/>
    </xf>
    <xf numFmtId="0" fontId="14" fillId="3" borderId="29" xfId="4" applyFont="1" applyFill="1" applyBorder="1" applyAlignment="1">
      <alignment horizontal="center" vertical="center" wrapText="1"/>
    </xf>
    <xf numFmtId="0" fontId="14" fillId="3" borderId="27" xfId="4" applyFont="1" applyFill="1" applyBorder="1" applyAlignment="1">
      <alignment horizontal="center" vertical="center" wrapText="1"/>
    </xf>
    <xf numFmtId="0" fontId="14" fillId="3" borderId="30" xfId="4" applyFont="1" applyFill="1" applyBorder="1" applyAlignment="1">
      <alignment horizontal="center" vertical="center" wrapText="1"/>
    </xf>
    <xf numFmtId="0" fontId="8" fillId="3" borderId="4" xfId="4" applyFont="1" applyFill="1" applyBorder="1" applyAlignment="1">
      <alignment horizontal="center" vertical="center" wrapText="1"/>
    </xf>
    <xf numFmtId="0" fontId="8" fillId="3" borderId="5" xfId="4" applyFont="1" applyFill="1" applyBorder="1" applyAlignment="1">
      <alignment horizontal="center" vertical="center" wrapText="1"/>
    </xf>
    <xf numFmtId="0" fontId="8" fillId="3" borderId="6" xfId="4" applyFont="1" applyFill="1" applyBorder="1" applyAlignment="1">
      <alignment horizontal="center" vertical="center" wrapText="1"/>
    </xf>
    <xf numFmtId="0" fontId="8" fillId="3" borderId="1" xfId="4" applyFont="1" applyFill="1" applyAlignment="1">
      <alignment horizontal="center" vertical="center" wrapText="1"/>
    </xf>
    <xf numFmtId="164" fontId="8" fillId="3" borderId="2" xfId="4" applyNumberFormat="1" applyFont="1" applyFill="1" applyBorder="1" applyAlignment="1">
      <alignment horizontal="center" vertical="center" wrapText="1"/>
    </xf>
    <xf numFmtId="0" fontId="8" fillId="0" borderId="12" xfId="4" applyFont="1" applyBorder="1" applyAlignment="1">
      <alignment horizontal="center" vertical="center" wrapText="1"/>
    </xf>
    <xf numFmtId="0" fontId="8" fillId="0" borderId="2" xfId="4" applyFont="1" applyBorder="1" applyAlignment="1">
      <alignment horizontal="center" vertical="center"/>
    </xf>
    <xf numFmtId="0" fontId="8" fillId="3" borderId="2" xfId="4" applyFont="1" applyFill="1" applyBorder="1" applyAlignment="1">
      <alignment horizontal="center" vertical="center" wrapText="1"/>
    </xf>
    <xf numFmtId="0" fontId="9" fillId="3" borderId="2" xfId="4" applyFont="1" applyFill="1" applyBorder="1" applyAlignment="1">
      <alignment horizontal="center" vertical="center" wrapText="1"/>
    </xf>
    <xf numFmtId="0" fontId="18" fillId="3" borderId="1" xfId="4" applyFont="1" applyFill="1" applyAlignment="1">
      <alignment horizontal="center" vertical="center" wrapText="1"/>
    </xf>
    <xf numFmtId="0" fontId="8" fillId="0" borderId="2" xfId="4" applyFont="1" applyBorder="1" applyAlignment="1">
      <alignment horizontal="right" vertical="center" wrapText="1"/>
    </xf>
    <xf numFmtId="0" fontId="11" fillId="7" borderId="2" xfId="4" applyFont="1" applyFill="1" applyBorder="1" applyAlignment="1">
      <alignment horizontal="center" vertical="center" wrapText="1"/>
    </xf>
    <xf numFmtId="0" fontId="10" fillId="6" borderId="2" xfId="4" applyFont="1" applyFill="1" applyBorder="1" applyAlignment="1">
      <alignment horizontal="right" vertical="center" wrapText="1"/>
    </xf>
    <xf numFmtId="0" fontId="12" fillId="6" borderId="2" xfId="4" applyFont="1" applyFill="1" applyBorder="1" applyAlignment="1">
      <alignment horizontal="right" vertical="center" wrapText="1"/>
    </xf>
    <xf numFmtId="0" fontId="8" fillId="3" borderId="2" xfId="4" applyFont="1" applyFill="1" applyBorder="1" applyAlignment="1">
      <alignment horizontal="right" vertical="center"/>
    </xf>
    <xf numFmtId="0" fontId="9" fillId="3" borderId="2" xfId="4" applyFont="1" applyFill="1" applyBorder="1" applyAlignment="1">
      <alignment horizontal="right" vertical="center" wrapText="1"/>
    </xf>
    <xf numFmtId="0" fontId="8" fillId="6" borderId="2" xfId="4" applyFont="1" applyFill="1" applyBorder="1" applyAlignment="1">
      <alignment horizontal="center" vertical="center"/>
    </xf>
    <xf numFmtId="0" fontId="12" fillId="6" borderId="2" xfId="4" applyFont="1" applyFill="1" applyBorder="1" applyAlignment="1">
      <alignment horizontal="center" vertical="center" wrapText="1"/>
    </xf>
    <xf numFmtId="0" fontId="10" fillId="0" borderId="2" xfId="4" applyFont="1" applyBorder="1" applyAlignment="1">
      <alignment horizontal="center" vertical="center" wrapText="1"/>
    </xf>
    <xf numFmtId="0" fontId="12" fillId="0" borderId="2" xfId="4" applyFont="1" applyBorder="1" applyAlignment="1">
      <alignment horizontal="center" vertical="center" wrapText="1"/>
    </xf>
    <xf numFmtId="0" fontId="11" fillId="5" borderId="23" xfId="4" applyFont="1" applyFill="1" applyBorder="1" applyAlignment="1">
      <alignment horizontal="center" vertical="center"/>
    </xf>
    <xf numFmtId="0" fontId="11" fillId="5" borderId="24" xfId="4" applyFont="1" applyFill="1" applyBorder="1" applyAlignment="1">
      <alignment horizontal="center" vertical="center"/>
    </xf>
    <xf numFmtId="0" fontId="11" fillId="5" borderId="25" xfId="4" applyFont="1" applyFill="1" applyBorder="1" applyAlignment="1">
      <alignment horizontal="center" vertical="center"/>
    </xf>
    <xf numFmtId="0" fontId="11" fillId="5" borderId="2" xfId="4" applyFont="1" applyFill="1" applyBorder="1" applyAlignment="1">
      <alignment horizontal="center" vertical="center"/>
    </xf>
    <xf numFmtId="0" fontId="10" fillId="3" borderId="1" xfId="4" applyFont="1" applyFill="1" applyAlignment="1">
      <alignment horizontal="right" vertical="center" wrapText="1"/>
    </xf>
    <xf numFmtId="0" fontId="11" fillId="3" borderId="1" xfId="4" applyFont="1" applyFill="1" applyAlignment="1">
      <alignment horizontal="center" vertical="center" wrapText="1"/>
    </xf>
  </cellXfs>
  <cellStyles count="7">
    <cellStyle name="Currency" xfId="3" builtinId="4"/>
    <cellStyle name="Currency 2" xfId="6" xr:uid="{A3124673-1118-466F-AF2D-5641EE3A72B2}"/>
    <cellStyle name="Normal" xfId="0" builtinId="0"/>
    <cellStyle name="Normal 2" xfId="1" xr:uid="{3E83E950-D8B5-4816-A0C9-E666DFE22E96}"/>
    <cellStyle name="Normal 3" xfId="4" xr:uid="{BECFC5A0-D9F0-48AB-A2D0-B11BA7AD146B}"/>
    <cellStyle name="Percent" xfId="2" builtinId="5"/>
    <cellStyle name="Percent 2" xfId="5" xr:uid="{8E07B588-13DF-4758-AED2-A86C96D51270}"/>
  </cellStyles>
  <dxfs count="0"/>
  <tableStyles count="0" defaultTableStyle="TableStyleMedium2" defaultPivotStyle="PivotStyleLight16"/>
  <colors>
    <mruColors>
      <color rgb="FFF4C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436563</xdr:colOff>
      <xdr:row>41</xdr:row>
      <xdr:rowOff>31750</xdr:rowOff>
    </xdr:from>
    <xdr:to>
      <xdr:col>12</xdr:col>
      <xdr:colOff>190499</xdr:colOff>
      <xdr:row>44</xdr:row>
      <xdr:rowOff>86606</xdr:rowOff>
    </xdr:to>
    <xdr:pic>
      <xdr:nvPicPr>
        <xdr:cNvPr id="3" name="Picture 2">
          <a:extLst>
            <a:ext uri="{FF2B5EF4-FFF2-40B4-BE49-F238E27FC236}">
              <a16:creationId xmlns:a16="http://schemas.microsoft.com/office/drawing/2014/main" id="{0CB0CC6F-285D-4B85-B528-CBB78F58498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23313" y="6691313"/>
          <a:ext cx="476249" cy="483481"/>
        </a:xfrm>
        <a:prstGeom prst="rect">
          <a:avLst/>
        </a:prstGeom>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25</xdr:col>
      <xdr:colOff>141202</xdr:colOff>
      <xdr:row>37</xdr:row>
      <xdr:rowOff>55562</xdr:rowOff>
    </xdr:from>
    <xdr:to>
      <xdr:col>27</xdr:col>
      <xdr:colOff>117389</xdr:colOff>
      <xdr:row>40</xdr:row>
      <xdr:rowOff>110418</xdr:rowOff>
    </xdr:to>
    <xdr:pic>
      <xdr:nvPicPr>
        <xdr:cNvPr id="2" name="Picture 1">
          <a:extLst>
            <a:ext uri="{FF2B5EF4-FFF2-40B4-BE49-F238E27FC236}">
              <a16:creationId xmlns:a16="http://schemas.microsoft.com/office/drawing/2014/main" id="{1A12B031-23DC-40CF-9C1B-7C432D48EE2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34327" y="5984875"/>
          <a:ext cx="476249" cy="483481"/>
        </a:xfrm>
        <a:prstGeom prst="rect">
          <a:avLst/>
        </a:prstGeom>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25</xdr:col>
      <xdr:colOff>61826</xdr:colOff>
      <xdr:row>35</xdr:row>
      <xdr:rowOff>127000</xdr:rowOff>
    </xdr:from>
    <xdr:to>
      <xdr:col>27</xdr:col>
      <xdr:colOff>3820</xdr:colOff>
      <xdr:row>39</xdr:row>
      <xdr:rowOff>38981</xdr:rowOff>
    </xdr:to>
    <xdr:pic>
      <xdr:nvPicPr>
        <xdr:cNvPr id="2" name="Picture 1">
          <a:extLst>
            <a:ext uri="{FF2B5EF4-FFF2-40B4-BE49-F238E27FC236}">
              <a16:creationId xmlns:a16="http://schemas.microsoft.com/office/drawing/2014/main" id="{20B867EF-E4EA-4EEC-BAAD-4C6BCED08B5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54951" y="5770563"/>
          <a:ext cx="476249" cy="483481"/>
        </a:xfrm>
        <a:prstGeom prst="rect">
          <a:avLst/>
        </a:prstGeom>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25</xdr:col>
      <xdr:colOff>45952</xdr:colOff>
      <xdr:row>34</xdr:row>
      <xdr:rowOff>134937</xdr:rowOff>
    </xdr:from>
    <xdr:to>
      <xdr:col>26</xdr:col>
      <xdr:colOff>244388</xdr:colOff>
      <xdr:row>38</xdr:row>
      <xdr:rowOff>46918</xdr:rowOff>
    </xdr:to>
    <xdr:pic>
      <xdr:nvPicPr>
        <xdr:cNvPr id="2" name="Picture 1">
          <a:extLst>
            <a:ext uri="{FF2B5EF4-FFF2-40B4-BE49-F238E27FC236}">
              <a16:creationId xmlns:a16="http://schemas.microsoft.com/office/drawing/2014/main" id="{87811F3E-FE23-4017-9817-0206CC8CBA6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39077" y="5635625"/>
          <a:ext cx="476249" cy="483481"/>
        </a:xfrm>
        <a:prstGeom prst="rect">
          <a:avLst/>
        </a:prstGeom>
      </xdr:spPr>
    </xdr:pic>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25</xdr:col>
      <xdr:colOff>117389</xdr:colOff>
      <xdr:row>36</xdr:row>
      <xdr:rowOff>23812</xdr:rowOff>
    </xdr:from>
    <xdr:to>
      <xdr:col>27</xdr:col>
      <xdr:colOff>38013</xdr:colOff>
      <xdr:row>39</xdr:row>
      <xdr:rowOff>78668</xdr:rowOff>
    </xdr:to>
    <xdr:pic>
      <xdr:nvPicPr>
        <xdr:cNvPr id="2" name="Picture 1">
          <a:extLst>
            <a:ext uri="{FF2B5EF4-FFF2-40B4-BE49-F238E27FC236}">
              <a16:creationId xmlns:a16="http://schemas.microsoft.com/office/drawing/2014/main" id="{61AA8A57-9C39-4663-87AA-546AE534037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10514" y="5810250"/>
          <a:ext cx="476249" cy="483481"/>
        </a:xfrm>
        <a:prstGeom prst="rect">
          <a:avLst/>
        </a:prstGeom>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25</xdr:col>
      <xdr:colOff>117389</xdr:colOff>
      <xdr:row>36</xdr:row>
      <xdr:rowOff>31749</xdr:rowOff>
    </xdr:from>
    <xdr:to>
      <xdr:col>27</xdr:col>
      <xdr:colOff>38013</xdr:colOff>
      <xdr:row>39</xdr:row>
      <xdr:rowOff>86605</xdr:rowOff>
    </xdr:to>
    <xdr:pic>
      <xdr:nvPicPr>
        <xdr:cNvPr id="2" name="Picture 1">
          <a:extLst>
            <a:ext uri="{FF2B5EF4-FFF2-40B4-BE49-F238E27FC236}">
              <a16:creationId xmlns:a16="http://schemas.microsoft.com/office/drawing/2014/main" id="{25006F85-581E-4DE5-991C-859042B8802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20014" y="5818187"/>
          <a:ext cx="476249" cy="483481"/>
        </a:xfrm>
        <a:prstGeom prst="rect">
          <a:avLst/>
        </a:prstGeom>
      </xdr:spPr>
    </xdr:pic>
    <xdr:clientData fLocksWithSheet="0"/>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573E0-0D2A-41EF-A858-4E8708360B71}">
  <dimension ref="A1:R956"/>
  <sheetViews>
    <sheetView tabSelected="1" view="pageLayout" topLeftCell="A38" zoomScale="120" zoomScaleNormal="100" zoomScalePageLayoutView="120" workbookViewId="0">
      <selection activeCell="G45" sqref="G45"/>
    </sheetView>
  </sheetViews>
  <sheetFormatPr defaultColWidth="14.42578125" defaultRowHeight="15" customHeight="1" x14ac:dyDescent="0.15"/>
  <cols>
    <col min="1" max="1" width="14.42578125" style="73" bestFit="1" customWidth="1"/>
    <col min="2" max="2" width="9" style="73" customWidth="1"/>
    <col min="3" max="3" width="6.7109375" style="73" bestFit="1" customWidth="1"/>
    <col min="4" max="4" width="11.5703125" style="73" bestFit="1" customWidth="1"/>
    <col min="5" max="5" width="1.42578125" style="73" customWidth="1"/>
    <col min="6" max="6" width="14.28515625" style="73" customWidth="1"/>
    <col min="7" max="7" width="10" style="73" customWidth="1"/>
    <col min="8" max="8" width="13.85546875" style="73" customWidth="1"/>
    <col min="9" max="9" width="10.5703125" style="73" customWidth="1"/>
    <col min="10" max="10" width="9.140625" style="73" customWidth="1"/>
    <col min="11" max="11" width="9.42578125" style="73" customWidth="1"/>
    <col min="12" max="12" width="10.140625" style="73" customWidth="1"/>
    <col min="13" max="13" width="14.28515625" style="73" bestFit="1" customWidth="1"/>
    <col min="14" max="15" width="5.140625" style="73" bestFit="1" customWidth="1"/>
    <col min="16" max="17" width="4.85546875" style="73" customWidth="1"/>
    <col min="18" max="19" width="5.140625" style="73" bestFit="1" customWidth="1"/>
    <col min="20" max="16384" width="14.42578125" style="73"/>
  </cols>
  <sheetData>
    <row r="1" spans="1:13" ht="15" customHeight="1" x14ac:dyDescent="0.15">
      <c r="A1" s="102" t="s">
        <v>53</v>
      </c>
      <c r="B1" s="102"/>
      <c r="C1" s="102"/>
      <c r="D1" s="102"/>
      <c r="E1" s="72"/>
      <c r="F1" s="72"/>
      <c r="G1" s="72"/>
      <c r="H1" s="72"/>
      <c r="I1" s="72"/>
      <c r="J1" s="72"/>
      <c r="K1" s="72"/>
      <c r="L1" s="72"/>
      <c r="M1" s="72"/>
    </row>
    <row r="2" spans="1:13" ht="15" customHeight="1" x14ac:dyDescent="0.15">
      <c r="A2" s="102"/>
      <c r="B2" s="102"/>
      <c r="C2" s="102"/>
      <c r="D2" s="102"/>
      <c r="E2" s="72"/>
      <c r="F2" s="72"/>
      <c r="G2" s="72"/>
      <c r="H2" s="72"/>
      <c r="I2" s="72"/>
      <c r="J2" s="72"/>
      <c r="K2" s="72"/>
      <c r="L2" s="72"/>
      <c r="M2" s="72"/>
    </row>
    <row r="3" spans="1:13" ht="15" customHeight="1" x14ac:dyDescent="0.15">
      <c r="A3" s="74"/>
      <c r="B3" s="74"/>
      <c r="C3" s="75"/>
      <c r="D3" s="75"/>
      <c r="E3" s="72"/>
      <c r="F3" s="72"/>
      <c r="G3" s="72"/>
      <c r="H3" s="72"/>
      <c r="I3" s="72"/>
      <c r="J3" s="72"/>
      <c r="K3" s="72"/>
      <c r="L3" s="72"/>
      <c r="M3" s="72"/>
    </row>
    <row r="4" spans="1:13" ht="15" customHeight="1" x14ac:dyDescent="0.15">
      <c r="A4" s="103" t="s">
        <v>28</v>
      </c>
      <c r="B4" s="104"/>
      <c r="C4" s="104"/>
      <c r="D4" s="104"/>
      <c r="E4" s="72"/>
      <c r="F4" s="72"/>
      <c r="G4" s="72"/>
      <c r="H4" s="112" t="s">
        <v>63</v>
      </c>
      <c r="I4" s="113"/>
      <c r="J4" s="114"/>
      <c r="K4" s="72"/>
      <c r="L4" s="76"/>
      <c r="M4" s="72"/>
    </row>
    <row r="5" spans="1:13" ht="16.5" customHeight="1" x14ac:dyDescent="0.15">
      <c r="A5" s="104"/>
      <c r="B5" s="104"/>
      <c r="C5" s="104"/>
      <c r="D5" s="104"/>
      <c r="E5" s="72"/>
      <c r="F5" s="72"/>
      <c r="G5" s="72"/>
      <c r="H5" s="115"/>
      <c r="I5" s="116"/>
      <c r="J5" s="117"/>
      <c r="K5" s="72"/>
      <c r="L5" s="72"/>
      <c r="M5" s="72"/>
    </row>
    <row r="6" spans="1:13" ht="19.5" x14ac:dyDescent="0.15">
      <c r="A6" s="1" t="s">
        <v>54</v>
      </c>
      <c r="B6" s="5" t="s">
        <v>10</v>
      </c>
      <c r="C6" s="5" t="s">
        <v>11</v>
      </c>
      <c r="D6" s="5" t="s">
        <v>12</v>
      </c>
      <c r="E6" s="72"/>
      <c r="F6" s="72"/>
      <c r="G6" s="72"/>
      <c r="H6" s="77" t="s">
        <v>56</v>
      </c>
      <c r="I6" s="67">
        <v>173333.33</v>
      </c>
      <c r="J6" s="77"/>
      <c r="K6" s="72"/>
      <c r="L6" s="72"/>
      <c r="M6" s="72"/>
    </row>
    <row r="7" spans="1:13" ht="9.75" x14ac:dyDescent="0.15">
      <c r="A7" s="2" t="s">
        <v>49</v>
      </c>
      <c r="B7" s="3">
        <v>750</v>
      </c>
      <c r="C7" s="4">
        <v>0.08</v>
      </c>
      <c r="D7" s="78">
        <f>B7*(1+C7)</f>
        <v>810</v>
      </c>
      <c r="E7" s="72"/>
      <c r="F7" s="72"/>
      <c r="G7" s="72"/>
      <c r="H7" s="79" t="s">
        <v>60</v>
      </c>
      <c r="I7" s="80">
        <f>J7*I6</f>
        <v>129999.9975</v>
      </c>
      <c r="J7" s="71">
        <v>0.75</v>
      </c>
      <c r="K7" s="72"/>
      <c r="L7" s="72"/>
      <c r="M7" s="81"/>
    </row>
    <row r="8" spans="1:13" ht="11.25" customHeight="1" x14ac:dyDescent="0.15">
      <c r="A8" s="2" t="s">
        <v>13</v>
      </c>
      <c r="B8" s="3">
        <v>1000</v>
      </c>
      <c r="C8" s="4">
        <v>8.5000000000000006E-2</v>
      </c>
      <c r="D8" s="78">
        <f>B8*(1+C8)</f>
        <v>1085</v>
      </c>
      <c r="E8" s="82"/>
      <c r="F8" s="72"/>
      <c r="G8" s="72"/>
      <c r="H8" s="77" t="s">
        <v>61</v>
      </c>
      <c r="I8" s="80">
        <f>J8*I6</f>
        <v>43333.332499999997</v>
      </c>
      <c r="J8" s="71">
        <v>0.25</v>
      </c>
      <c r="K8" s="72"/>
      <c r="L8" s="72"/>
      <c r="M8" s="72"/>
    </row>
    <row r="9" spans="1:13" ht="9.75" x14ac:dyDescent="0.15">
      <c r="A9" s="2" t="s">
        <v>50</v>
      </c>
      <c r="B9" s="3">
        <v>1250</v>
      </c>
      <c r="C9" s="4">
        <v>0.09</v>
      </c>
      <c r="D9" s="78">
        <f>B9*(1+C9)</f>
        <v>1362.5</v>
      </c>
      <c r="E9" s="82"/>
      <c r="F9" s="72"/>
      <c r="G9" s="72"/>
      <c r="H9" s="77" t="s">
        <v>57</v>
      </c>
      <c r="I9" s="80">
        <f>L21</f>
        <v>197879.84</v>
      </c>
      <c r="J9" s="77"/>
      <c r="K9" s="72"/>
      <c r="L9" s="72"/>
      <c r="M9" s="72"/>
    </row>
    <row r="10" spans="1:13" ht="9.75" x14ac:dyDescent="0.15">
      <c r="A10" s="2" t="s">
        <v>51</v>
      </c>
      <c r="B10" s="3">
        <v>1500</v>
      </c>
      <c r="C10" s="4">
        <v>9.5000000000000001E-2</v>
      </c>
      <c r="D10" s="78">
        <f>B10*(1+C10)</f>
        <v>1642.5</v>
      </c>
      <c r="E10" s="82"/>
      <c r="F10" s="72"/>
      <c r="G10" s="72"/>
      <c r="H10" s="77" t="s">
        <v>58</v>
      </c>
      <c r="I10" s="80">
        <f>J7*I9</f>
        <v>148409.88</v>
      </c>
      <c r="J10" s="77"/>
      <c r="K10" s="72"/>
      <c r="L10" s="72"/>
      <c r="M10" s="72"/>
    </row>
    <row r="11" spans="1:13" ht="9.75" x14ac:dyDescent="0.15">
      <c r="A11" s="2" t="s">
        <v>52</v>
      </c>
      <c r="B11" s="3">
        <v>1750</v>
      </c>
      <c r="C11" s="4">
        <v>0.1</v>
      </c>
      <c r="D11" s="78">
        <f>B11*(1+C11)</f>
        <v>1925.0000000000002</v>
      </c>
      <c r="E11" s="82"/>
      <c r="F11" s="72"/>
      <c r="G11" s="72"/>
      <c r="H11" s="77" t="s">
        <v>59</v>
      </c>
      <c r="I11" s="80">
        <f>J8*I9</f>
        <v>49469.96</v>
      </c>
      <c r="J11" s="77"/>
      <c r="K11" s="72"/>
      <c r="L11" s="72"/>
      <c r="M11" s="72"/>
    </row>
    <row r="12" spans="1:13" ht="9.75" x14ac:dyDescent="0.15">
      <c r="A12" s="83"/>
      <c r="B12" s="84"/>
      <c r="C12" s="84"/>
      <c r="D12" s="85"/>
      <c r="E12" s="72"/>
      <c r="F12" s="72"/>
      <c r="G12" s="72"/>
      <c r="H12" s="72"/>
      <c r="I12" s="72"/>
      <c r="J12" s="72"/>
      <c r="K12" s="72"/>
      <c r="L12" s="72"/>
      <c r="M12" s="72"/>
    </row>
    <row r="13" spans="1:13" ht="29.25" x14ac:dyDescent="0.15">
      <c r="A13" s="1" t="s">
        <v>55</v>
      </c>
      <c r="B13" s="5" t="s">
        <v>10</v>
      </c>
      <c r="C13" s="5" t="s">
        <v>11</v>
      </c>
      <c r="D13" s="5" t="s">
        <v>12</v>
      </c>
      <c r="E13" s="72"/>
      <c r="F13" s="105" t="s">
        <v>29</v>
      </c>
      <c r="G13" s="106"/>
      <c r="H13" s="106"/>
      <c r="I13" s="106"/>
      <c r="J13" s="106"/>
      <c r="K13" s="106"/>
      <c r="L13" s="106"/>
      <c r="M13" s="107"/>
    </row>
    <row r="14" spans="1:13" ht="11.25" customHeight="1" x14ac:dyDescent="0.15">
      <c r="A14" s="2" t="s">
        <v>49</v>
      </c>
      <c r="B14" s="3">
        <v>60</v>
      </c>
      <c r="C14" s="4">
        <v>0</v>
      </c>
      <c r="D14" s="78">
        <f>B14*(1+C14)</f>
        <v>60</v>
      </c>
      <c r="E14" s="72"/>
      <c r="F14" s="108" t="s">
        <v>62</v>
      </c>
      <c r="G14" s="108" t="s">
        <v>30</v>
      </c>
      <c r="H14" s="110" t="s">
        <v>31</v>
      </c>
      <c r="I14" s="110" t="s">
        <v>23</v>
      </c>
      <c r="J14" s="110" t="s">
        <v>22</v>
      </c>
      <c r="K14" s="110" t="s">
        <v>8</v>
      </c>
      <c r="L14" s="110" t="s">
        <v>24</v>
      </c>
      <c r="M14" s="110" t="s">
        <v>35</v>
      </c>
    </row>
    <row r="15" spans="1:13" ht="11.25" customHeight="1" x14ac:dyDescent="0.15">
      <c r="A15" s="2" t="s">
        <v>13</v>
      </c>
      <c r="B15" s="3">
        <v>85</v>
      </c>
      <c r="C15" s="4">
        <v>0</v>
      </c>
      <c r="D15" s="78">
        <f>B15*(1+C15)</f>
        <v>85</v>
      </c>
      <c r="E15" s="72"/>
      <c r="F15" s="109"/>
      <c r="G15" s="109"/>
      <c r="H15" s="111"/>
      <c r="I15" s="111"/>
      <c r="J15" s="111"/>
      <c r="K15" s="111"/>
      <c r="L15" s="111"/>
      <c r="M15" s="111"/>
    </row>
    <row r="16" spans="1:13" ht="9.75" x14ac:dyDescent="0.15">
      <c r="A16" s="2" t="s">
        <v>50</v>
      </c>
      <c r="B16" s="3">
        <v>112.5</v>
      </c>
      <c r="C16" s="4">
        <v>0</v>
      </c>
      <c r="D16" s="78">
        <f>B16*(1+C16)</f>
        <v>112.5</v>
      </c>
      <c r="E16" s="72"/>
      <c r="F16" s="6" t="str">
        <f>A6</f>
        <v>New Move Ins</v>
      </c>
      <c r="G16" s="7">
        <f>'Product A Profit Test'!D29</f>
        <v>678700</v>
      </c>
      <c r="H16" s="7">
        <f>'Product A Profit Test'!D30+'Product A Profit Test'!D31</f>
        <v>407220</v>
      </c>
      <c r="I16" s="8">
        <f>'Product A Profit Test'!D32</f>
        <v>271480</v>
      </c>
      <c r="J16" s="9">
        <f>'Product A Profit Test'!D33</f>
        <v>0.4</v>
      </c>
      <c r="K16" s="8">
        <f>'Product A Profit Test'!D34</f>
        <v>78729.2</v>
      </c>
      <c r="L16" s="8">
        <f>'Product A Profit Test'!D35</f>
        <v>192750.8</v>
      </c>
      <c r="M16" s="64">
        <f>'Product A Profit Test'!D36</f>
        <v>0.28399999999999997</v>
      </c>
    </row>
    <row r="17" spans="1:13" ht="19.5" x14ac:dyDescent="0.15">
      <c r="A17" s="2" t="s">
        <v>51</v>
      </c>
      <c r="B17" s="3">
        <v>142.5</v>
      </c>
      <c r="C17" s="4">
        <v>0</v>
      </c>
      <c r="D17" s="78">
        <f>B17*(1+C17)</f>
        <v>142.5</v>
      </c>
      <c r="E17" s="72"/>
      <c r="F17" s="6" t="str">
        <f>A13</f>
        <v>Monthly Management Fees</v>
      </c>
      <c r="G17" s="7">
        <f>'Product B Profit Test'!D29</f>
        <v>18060</v>
      </c>
      <c r="H17" s="7">
        <f>'Product B Profit Test'!D30+'Product B Profit Test'!D31</f>
        <v>10836</v>
      </c>
      <c r="I17" s="8">
        <f>'Product B Profit Test'!D32</f>
        <v>7224</v>
      </c>
      <c r="J17" s="9">
        <f>'Product B Profit Test'!D33</f>
        <v>0.4</v>
      </c>
      <c r="K17" s="8">
        <f>'Product B Profit Test'!D34</f>
        <v>2094.96</v>
      </c>
      <c r="L17" s="8">
        <f>'Product B Profit Test'!D35</f>
        <v>5129.04</v>
      </c>
      <c r="M17" s="64">
        <f>'Product B Profit Test'!D36</f>
        <v>0.28399999999999997</v>
      </c>
    </row>
    <row r="18" spans="1:13" ht="11.25" customHeight="1" x14ac:dyDescent="0.15">
      <c r="A18" s="2" t="s">
        <v>52</v>
      </c>
      <c r="B18" s="3">
        <v>175</v>
      </c>
      <c r="C18" s="4">
        <v>0</v>
      </c>
      <c r="D18" s="78">
        <f>B18*(1+C18)</f>
        <v>175</v>
      </c>
      <c r="E18" s="72"/>
      <c r="F18" s="6" t="str">
        <f>A20</f>
        <v>Product/Service C</v>
      </c>
      <c r="G18" s="7">
        <f>'Product C Profit Test'!D29</f>
        <v>0</v>
      </c>
      <c r="H18" s="7">
        <f>'Product C Profit Test'!D30+'Product C Profit Test'!D31</f>
        <v>0</v>
      </c>
      <c r="I18" s="8">
        <f>'Product C Profit Test'!D32</f>
        <v>0</v>
      </c>
      <c r="J18" s="9" t="e">
        <f>'Product C Profit Test'!D33</f>
        <v>#DIV/0!</v>
      </c>
      <c r="K18" s="8">
        <f>'Product C Profit Test'!D34</f>
        <v>0</v>
      </c>
      <c r="L18" s="8">
        <f>'Product C Profit Test'!D35</f>
        <v>0</v>
      </c>
      <c r="M18" s="64" t="e">
        <f>'Product C Profit Test'!D36</f>
        <v>#DIV/0!</v>
      </c>
    </row>
    <row r="19" spans="1:13" ht="11.25" customHeight="1" x14ac:dyDescent="0.15">
      <c r="A19" s="83"/>
      <c r="B19" s="84"/>
      <c r="C19" s="84"/>
      <c r="D19" s="85"/>
      <c r="E19" s="72"/>
      <c r="F19" s="6" t="str">
        <f>A27</f>
        <v>Product/Service D</v>
      </c>
      <c r="G19" s="7">
        <f>'Product D Profit Test'!D29</f>
        <v>0</v>
      </c>
      <c r="H19" s="7">
        <f>'Product D Profit Test'!D30+'Product D Profit Test'!D31</f>
        <v>0</v>
      </c>
      <c r="I19" s="8">
        <f>'Product D Profit Test'!D32</f>
        <v>0</v>
      </c>
      <c r="J19" s="9" t="e">
        <f>'Product D Profit Test'!D33</f>
        <v>#DIV/0!</v>
      </c>
      <c r="K19" s="8">
        <f>'Product D Profit Test'!D34</f>
        <v>0</v>
      </c>
      <c r="L19" s="8">
        <f>'Product D Profit Test'!D35</f>
        <v>0</v>
      </c>
      <c r="M19" s="64" t="e">
        <f>'Product D Profit Test'!D36</f>
        <v>#DIV/0!</v>
      </c>
    </row>
    <row r="20" spans="1:13" ht="19.5" x14ac:dyDescent="0.15">
      <c r="A20" s="1" t="s">
        <v>32</v>
      </c>
      <c r="B20" s="5" t="s">
        <v>10</v>
      </c>
      <c r="C20" s="5" t="s">
        <v>11</v>
      </c>
      <c r="D20" s="5" t="s">
        <v>12</v>
      </c>
      <c r="E20" s="72"/>
      <c r="F20" s="6" t="str">
        <f>A34</f>
        <v>Product/Service E</v>
      </c>
      <c r="G20" s="7">
        <f>'Product E Profit Test'!D29</f>
        <v>0</v>
      </c>
      <c r="H20" s="7">
        <f>'Product E Profit Test'!D30+'Product E Profit Test'!D31</f>
        <v>0</v>
      </c>
      <c r="I20" s="8">
        <f>'Product E Profit Test'!D32</f>
        <v>0</v>
      </c>
      <c r="J20" s="9" t="e">
        <f>'Product E Profit Test'!D33</f>
        <v>#DIV/0!</v>
      </c>
      <c r="K20" s="8">
        <f>'Product E Profit Test'!D34</f>
        <v>0</v>
      </c>
      <c r="L20" s="8">
        <f>'Product E Profit Test'!D35</f>
        <v>0</v>
      </c>
      <c r="M20" s="64" t="e">
        <f>'Product E Profit Test'!D36</f>
        <v>#DIV/0!</v>
      </c>
    </row>
    <row r="21" spans="1:13" ht="11.25" customHeight="1" x14ac:dyDescent="0.15">
      <c r="A21" s="2" t="s">
        <v>15</v>
      </c>
      <c r="B21" s="3">
        <v>0</v>
      </c>
      <c r="C21" s="4">
        <v>0</v>
      </c>
      <c r="D21" s="78">
        <f>B21*(1+C21)</f>
        <v>0</v>
      </c>
      <c r="E21" s="72"/>
      <c r="F21" s="86" t="s">
        <v>17</v>
      </c>
      <c r="G21" s="87">
        <f>SUM(G16:G20)</f>
        <v>696760</v>
      </c>
      <c r="H21" s="87">
        <f t="shared" ref="H21:L21" si="0">SUM(H16:H20)</f>
        <v>418056</v>
      </c>
      <c r="I21" s="87">
        <f t="shared" si="0"/>
        <v>278704</v>
      </c>
      <c r="J21" s="88">
        <f>I21/G21</f>
        <v>0.4</v>
      </c>
      <c r="K21" s="87">
        <f t="shared" si="0"/>
        <v>80824.160000000003</v>
      </c>
      <c r="L21" s="87">
        <f t="shared" si="0"/>
        <v>197879.84</v>
      </c>
      <c r="M21" s="88">
        <f>L21/G21</f>
        <v>0.28399999999999997</v>
      </c>
    </row>
    <row r="22" spans="1:13" ht="11.25" customHeight="1" x14ac:dyDescent="0.15">
      <c r="A22" s="2" t="s">
        <v>15</v>
      </c>
      <c r="B22" s="3">
        <v>0</v>
      </c>
      <c r="C22" s="4">
        <v>0</v>
      </c>
      <c r="D22" s="78">
        <f>B22*(1+C22)</f>
        <v>0</v>
      </c>
      <c r="E22" s="72"/>
      <c r="F22" s="72"/>
      <c r="G22" s="72"/>
      <c r="H22" s="72"/>
      <c r="I22" s="72"/>
      <c r="J22" s="72"/>
      <c r="K22" s="72"/>
      <c r="L22" s="72"/>
      <c r="M22" s="72"/>
    </row>
    <row r="23" spans="1:13" ht="11.25" customHeight="1" x14ac:dyDescent="0.15">
      <c r="A23" s="2" t="s">
        <v>15</v>
      </c>
      <c r="B23" s="3">
        <v>0</v>
      </c>
      <c r="C23" s="4">
        <v>0</v>
      </c>
      <c r="D23" s="78">
        <f>B23*(1+C23)</f>
        <v>0</v>
      </c>
      <c r="E23" s="72"/>
      <c r="F23" s="72"/>
      <c r="G23" s="72"/>
      <c r="H23" s="72"/>
      <c r="I23" s="72"/>
      <c r="J23" s="72"/>
      <c r="K23" s="72"/>
      <c r="L23" s="72"/>
      <c r="M23" s="72"/>
    </row>
    <row r="24" spans="1:13" ht="11.25" customHeight="1" x14ac:dyDescent="0.15">
      <c r="A24" s="2" t="s">
        <v>15</v>
      </c>
      <c r="B24" s="3">
        <v>0</v>
      </c>
      <c r="C24" s="4">
        <v>0</v>
      </c>
      <c r="D24" s="78">
        <f>B24*(1+C24)</f>
        <v>0</v>
      </c>
      <c r="E24" s="72"/>
      <c r="F24" s="72"/>
      <c r="G24" s="72"/>
      <c r="H24" s="72"/>
      <c r="I24" s="72"/>
      <c r="J24" s="72"/>
      <c r="K24" s="72"/>
      <c r="L24" s="72"/>
      <c r="M24" s="72"/>
    </row>
    <row r="25" spans="1:13" ht="11.25" customHeight="1" x14ac:dyDescent="0.15">
      <c r="A25" s="2" t="s">
        <v>15</v>
      </c>
      <c r="B25" s="3">
        <v>0</v>
      </c>
      <c r="C25" s="4">
        <v>0</v>
      </c>
      <c r="D25" s="78">
        <f>B25*(1+C25)</f>
        <v>0</v>
      </c>
      <c r="E25" s="72"/>
      <c r="F25" s="72"/>
      <c r="G25" s="72"/>
      <c r="H25" s="72"/>
      <c r="I25" s="72"/>
      <c r="J25" s="72"/>
      <c r="K25" s="72"/>
      <c r="L25" s="72"/>
      <c r="M25" s="72"/>
    </row>
    <row r="26" spans="1:13" ht="11.25" customHeight="1" x14ac:dyDescent="0.15">
      <c r="A26" s="83"/>
      <c r="B26" s="84"/>
      <c r="C26" s="84"/>
      <c r="D26" s="85"/>
      <c r="E26" s="72"/>
      <c r="F26" s="72"/>
      <c r="G26" s="72"/>
      <c r="H26" s="72"/>
      <c r="I26" s="72"/>
      <c r="J26" s="72"/>
      <c r="K26" s="72"/>
      <c r="L26" s="72"/>
      <c r="M26" s="72"/>
    </row>
    <row r="27" spans="1:13" ht="19.5" x14ac:dyDescent="0.15">
      <c r="A27" s="1" t="s">
        <v>33</v>
      </c>
      <c r="B27" s="5" t="s">
        <v>10</v>
      </c>
      <c r="C27" s="5" t="s">
        <v>11</v>
      </c>
      <c r="D27" s="5" t="s">
        <v>12</v>
      </c>
      <c r="E27" s="72"/>
      <c r="F27" s="72"/>
      <c r="G27" s="72"/>
      <c r="H27" s="72"/>
      <c r="I27" s="72"/>
      <c r="J27" s="72"/>
      <c r="K27" s="72"/>
      <c r="L27" s="72"/>
      <c r="M27" s="72"/>
    </row>
    <row r="28" spans="1:13" ht="11.25" customHeight="1" x14ac:dyDescent="0.15">
      <c r="A28" s="2" t="s">
        <v>15</v>
      </c>
      <c r="B28" s="3">
        <v>0</v>
      </c>
      <c r="C28" s="4">
        <v>0</v>
      </c>
      <c r="D28" s="78">
        <f>B28*(1+C28)</f>
        <v>0</v>
      </c>
      <c r="E28" s="72"/>
      <c r="F28" s="72"/>
      <c r="G28" s="72"/>
      <c r="H28" s="72"/>
      <c r="I28" s="72"/>
      <c r="J28" s="72"/>
      <c r="K28" s="72"/>
      <c r="L28" s="72"/>
      <c r="M28" s="72"/>
    </row>
    <row r="29" spans="1:13" ht="11.25" customHeight="1" x14ac:dyDescent="0.15">
      <c r="A29" s="2" t="s">
        <v>15</v>
      </c>
      <c r="B29" s="3">
        <v>0</v>
      </c>
      <c r="C29" s="4">
        <v>0</v>
      </c>
      <c r="D29" s="78">
        <f>B29*(1+C29)</f>
        <v>0</v>
      </c>
      <c r="E29" s="72"/>
      <c r="F29" s="89"/>
      <c r="G29" s="90"/>
      <c r="H29" s="90"/>
      <c r="I29" s="90"/>
      <c r="J29" s="91"/>
      <c r="K29" s="90"/>
      <c r="L29" s="90"/>
      <c r="M29" s="91"/>
    </row>
    <row r="30" spans="1:13" ht="11.25" customHeight="1" x14ac:dyDescent="0.15">
      <c r="A30" s="2" t="s">
        <v>15</v>
      </c>
      <c r="B30" s="3">
        <v>0</v>
      </c>
      <c r="C30" s="4">
        <v>0</v>
      </c>
      <c r="D30" s="78">
        <f>B30*(1+C30)</f>
        <v>0</v>
      </c>
      <c r="E30" s="72"/>
      <c r="F30" s="72"/>
      <c r="G30" s="72"/>
      <c r="H30" s="72"/>
      <c r="I30" s="72"/>
      <c r="J30" s="72"/>
      <c r="K30" s="72"/>
      <c r="L30" s="72"/>
      <c r="M30" s="72"/>
    </row>
    <row r="31" spans="1:13" ht="11.25" customHeight="1" x14ac:dyDescent="0.15">
      <c r="A31" s="2" t="s">
        <v>15</v>
      </c>
      <c r="B31" s="3">
        <v>0</v>
      </c>
      <c r="C31" s="4">
        <v>0</v>
      </c>
      <c r="D31" s="78">
        <f>B31*(1+C31)</f>
        <v>0</v>
      </c>
      <c r="E31" s="72"/>
      <c r="F31" s="72"/>
      <c r="G31" s="72"/>
      <c r="H31" s="72"/>
      <c r="I31" s="72"/>
      <c r="J31" s="72"/>
      <c r="K31" s="72"/>
      <c r="L31" s="72"/>
      <c r="M31" s="72"/>
    </row>
    <row r="32" spans="1:13" ht="11.25" customHeight="1" x14ac:dyDescent="0.15">
      <c r="A32" s="2" t="s">
        <v>15</v>
      </c>
      <c r="B32" s="3">
        <v>0</v>
      </c>
      <c r="C32" s="4">
        <v>0</v>
      </c>
      <c r="D32" s="78">
        <f>B32*(1+C32)</f>
        <v>0</v>
      </c>
      <c r="E32" s="72"/>
      <c r="F32" s="72"/>
      <c r="G32" s="72"/>
      <c r="H32" s="72"/>
      <c r="I32" s="72"/>
      <c r="J32" s="72"/>
      <c r="K32" s="72"/>
      <c r="L32" s="72"/>
      <c r="M32" s="72"/>
    </row>
    <row r="33" spans="1:18" ht="11.25" customHeight="1" x14ac:dyDescent="0.15">
      <c r="A33" s="83"/>
      <c r="B33" s="84"/>
      <c r="C33" s="84"/>
      <c r="D33" s="85"/>
      <c r="E33" s="72"/>
      <c r="F33" s="72"/>
      <c r="G33" s="72"/>
      <c r="H33" s="72"/>
      <c r="I33" s="72"/>
      <c r="J33" s="72"/>
      <c r="K33" s="72"/>
      <c r="L33" s="72"/>
      <c r="M33" s="72"/>
    </row>
    <row r="34" spans="1:18" ht="19.5" x14ac:dyDescent="0.15">
      <c r="A34" s="1" t="s">
        <v>34</v>
      </c>
      <c r="B34" s="5" t="s">
        <v>10</v>
      </c>
      <c r="C34" s="5" t="s">
        <v>11</v>
      </c>
      <c r="D34" s="5" t="s">
        <v>12</v>
      </c>
      <c r="E34" s="72"/>
      <c r="F34" s="72"/>
      <c r="G34" s="72"/>
      <c r="H34" s="72"/>
      <c r="I34" s="72"/>
      <c r="J34" s="72"/>
      <c r="K34" s="72"/>
      <c r="L34" s="72"/>
      <c r="M34" s="72"/>
    </row>
    <row r="35" spans="1:18" ht="11.25" customHeight="1" x14ac:dyDescent="0.15">
      <c r="A35" s="2" t="s">
        <v>15</v>
      </c>
      <c r="B35" s="3">
        <v>0</v>
      </c>
      <c r="C35" s="4">
        <v>0</v>
      </c>
      <c r="D35" s="78">
        <f>B35*(1+C35)</f>
        <v>0</v>
      </c>
      <c r="E35" s="72"/>
      <c r="F35" s="72"/>
      <c r="G35" s="72"/>
      <c r="H35" s="72"/>
      <c r="I35" s="72"/>
      <c r="J35" s="72"/>
      <c r="K35" s="72"/>
      <c r="L35" s="72"/>
      <c r="M35" s="72"/>
      <c r="O35" s="92"/>
      <c r="P35" s="92"/>
      <c r="Q35" s="92"/>
      <c r="R35" s="92"/>
    </row>
    <row r="36" spans="1:18" ht="11.25" customHeight="1" x14ac:dyDescent="0.15">
      <c r="A36" s="2" t="s">
        <v>15</v>
      </c>
      <c r="B36" s="3">
        <v>0</v>
      </c>
      <c r="C36" s="4">
        <v>0</v>
      </c>
      <c r="D36" s="78">
        <f>B36*(1+C36)</f>
        <v>0</v>
      </c>
      <c r="E36" s="72"/>
      <c r="F36" s="72"/>
      <c r="G36" s="72"/>
      <c r="H36" s="72"/>
      <c r="I36" s="72"/>
      <c r="J36" s="72"/>
      <c r="K36" s="72"/>
      <c r="L36" s="72"/>
      <c r="M36" s="72"/>
    </row>
    <row r="37" spans="1:18" ht="11.25" customHeight="1" x14ac:dyDescent="0.15">
      <c r="A37" s="2" t="s">
        <v>15</v>
      </c>
      <c r="B37" s="3">
        <v>0</v>
      </c>
      <c r="C37" s="4">
        <v>0</v>
      </c>
      <c r="D37" s="78">
        <f>B37*(1+C37)</f>
        <v>0</v>
      </c>
      <c r="E37" s="72"/>
      <c r="F37" s="72"/>
      <c r="G37" s="72"/>
      <c r="H37" s="72"/>
      <c r="I37" s="72"/>
      <c r="J37" s="72"/>
      <c r="K37" s="72"/>
      <c r="L37" s="72"/>
      <c r="M37" s="72"/>
    </row>
    <row r="38" spans="1:18" ht="11.25" customHeight="1" x14ac:dyDescent="0.15">
      <c r="A38" s="2" t="s">
        <v>15</v>
      </c>
      <c r="B38" s="3">
        <v>0</v>
      </c>
      <c r="C38" s="4">
        <v>0</v>
      </c>
      <c r="D38" s="78">
        <f>B38*(1+C38)</f>
        <v>0</v>
      </c>
      <c r="E38" s="72"/>
      <c r="F38" s="72"/>
      <c r="G38" s="72"/>
      <c r="H38" s="72"/>
      <c r="I38" s="72"/>
      <c r="J38" s="72"/>
      <c r="K38" s="72"/>
      <c r="L38" s="72"/>
      <c r="M38" s="72"/>
    </row>
    <row r="39" spans="1:18" ht="11.25" customHeight="1" x14ac:dyDescent="0.15">
      <c r="A39" s="2" t="s">
        <v>15</v>
      </c>
      <c r="B39" s="3">
        <v>0</v>
      </c>
      <c r="C39" s="4">
        <v>0</v>
      </c>
      <c r="D39" s="78">
        <f>B39*(1+C39)</f>
        <v>0</v>
      </c>
      <c r="E39" s="72"/>
      <c r="F39" s="72"/>
      <c r="G39" s="72"/>
      <c r="H39" s="72"/>
      <c r="I39" s="72"/>
      <c r="J39" s="72"/>
      <c r="K39" s="72"/>
      <c r="L39" s="72"/>
      <c r="M39" s="72"/>
    </row>
    <row r="40" spans="1:18" ht="11.25" customHeight="1" x14ac:dyDescent="0.15">
      <c r="A40" s="75"/>
      <c r="B40" s="75"/>
      <c r="C40" s="75"/>
      <c r="D40" s="75"/>
      <c r="E40" s="72"/>
      <c r="F40" s="72"/>
      <c r="G40" s="72"/>
      <c r="H40" s="72"/>
      <c r="I40" s="72"/>
      <c r="J40" s="72"/>
      <c r="K40" s="72"/>
      <c r="L40" s="72"/>
      <c r="M40" s="72"/>
    </row>
    <row r="41" spans="1:18" ht="11.25" customHeight="1" x14ac:dyDescent="0.15">
      <c r="A41" s="75"/>
      <c r="B41" s="75"/>
      <c r="C41" s="75"/>
      <c r="D41" s="75"/>
      <c r="E41" s="72"/>
      <c r="F41" s="72"/>
      <c r="G41" s="72"/>
      <c r="H41" s="72"/>
      <c r="I41" s="72"/>
      <c r="J41" s="72"/>
      <c r="K41" s="72"/>
      <c r="L41" s="72"/>
      <c r="M41" s="72"/>
    </row>
    <row r="42" spans="1:18" ht="11.25" customHeight="1" x14ac:dyDescent="0.15">
      <c r="A42" s="75"/>
      <c r="B42" s="75"/>
      <c r="C42" s="75"/>
      <c r="D42" s="75"/>
      <c r="E42" s="72"/>
      <c r="F42" s="72"/>
      <c r="G42" s="72"/>
      <c r="H42" s="72"/>
      <c r="I42" s="72"/>
      <c r="J42" s="72"/>
      <c r="K42" s="72"/>
      <c r="L42" s="72"/>
      <c r="M42" s="72"/>
    </row>
    <row r="43" spans="1:18" ht="11.25" customHeight="1" x14ac:dyDescent="0.15">
      <c r="A43" s="75"/>
      <c r="B43" s="75"/>
      <c r="C43" s="75"/>
      <c r="D43" s="75"/>
      <c r="E43" s="72"/>
      <c r="F43" s="72"/>
      <c r="G43" s="72"/>
      <c r="H43" s="72"/>
      <c r="I43" s="72"/>
      <c r="J43" s="72"/>
      <c r="K43" s="72"/>
      <c r="L43" s="72"/>
      <c r="M43" s="72"/>
    </row>
    <row r="44" spans="1:18" ht="11.25" customHeight="1" x14ac:dyDescent="0.15">
      <c r="A44" s="75"/>
      <c r="B44" s="75"/>
      <c r="C44" s="75"/>
      <c r="D44" s="75"/>
      <c r="E44" s="72"/>
      <c r="F44" s="72"/>
      <c r="G44" s="72"/>
      <c r="H44" s="72"/>
      <c r="I44" s="72"/>
      <c r="J44" s="72"/>
      <c r="K44" s="72"/>
      <c r="L44" s="72"/>
      <c r="M44" s="72"/>
    </row>
    <row r="45" spans="1:18" ht="11.25" customHeight="1" x14ac:dyDescent="0.15">
      <c r="A45" s="75"/>
      <c r="B45" s="75"/>
      <c r="C45" s="75"/>
      <c r="D45" s="75"/>
      <c r="E45" s="72"/>
      <c r="F45" s="72"/>
      <c r="G45" s="72"/>
      <c r="H45" s="72"/>
      <c r="I45" s="72"/>
      <c r="J45" s="72"/>
      <c r="K45" s="72"/>
      <c r="L45" s="72"/>
      <c r="M45" s="72"/>
    </row>
    <row r="46" spans="1:18" ht="11.25" customHeight="1" x14ac:dyDescent="0.15">
      <c r="A46" s="75"/>
      <c r="B46" s="75"/>
      <c r="C46" s="75"/>
      <c r="D46" s="75"/>
      <c r="E46" s="72"/>
      <c r="F46" s="72"/>
      <c r="G46" s="72"/>
      <c r="H46" s="72"/>
      <c r="I46" s="72"/>
      <c r="J46" s="72"/>
      <c r="K46" s="72"/>
      <c r="L46" s="72"/>
      <c r="M46" s="72"/>
    </row>
    <row r="47" spans="1:18" ht="11.25" customHeight="1" x14ac:dyDescent="0.15">
      <c r="A47" s="93"/>
      <c r="B47" s="93"/>
      <c r="C47" s="93"/>
      <c r="D47" s="93"/>
    </row>
    <row r="48" spans="1:18" ht="11.25" customHeight="1" x14ac:dyDescent="0.15">
      <c r="A48" s="93"/>
      <c r="B48" s="93"/>
      <c r="C48" s="93"/>
      <c r="D48" s="93"/>
    </row>
    <row r="49" spans="1:4" ht="11.25" customHeight="1" x14ac:dyDescent="0.15">
      <c r="A49" s="93"/>
      <c r="B49" s="93"/>
      <c r="C49" s="93"/>
      <c r="D49" s="93"/>
    </row>
    <row r="50" spans="1:4" ht="11.25" customHeight="1" x14ac:dyDescent="0.15">
      <c r="A50" s="93"/>
      <c r="B50" s="93"/>
      <c r="C50" s="93"/>
      <c r="D50" s="93"/>
    </row>
    <row r="51" spans="1:4" ht="11.25" customHeight="1" x14ac:dyDescent="0.15">
      <c r="A51" s="93"/>
      <c r="B51" s="93"/>
      <c r="C51" s="93"/>
      <c r="D51" s="93"/>
    </row>
    <row r="52" spans="1:4" ht="11.25" customHeight="1" x14ac:dyDescent="0.15">
      <c r="A52" s="93"/>
      <c r="B52" s="93"/>
      <c r="C52" s="93"/>
      <c r="D52" s="93"/>
    </row>
    <row r="53" spans="1:4" ht="11.25" customHeight="1" x14ac:dyDescent="0.15">
      <c r="A53" s="93"/>
      <c r="B53" s="93"/>
      <c r="C53" s="93"/>
      <c r="D53" s="93"/>
    </row>
    <row r="54" spans="1:4" ht="11.25" customHeight="1" x14ac:dyDescent="0.15">
      <c r="A54" s="93"/>
      <c r="B54" s="93"/>
      <c r="C54" s="93"/>
      <c r="D54" s="93"/>
    </row>
    <row r="55" spans="1:4" ht="11.25" customHeight="1" x14ac:dyDescent="0.15">
      <c r="A55" s="93"/>
      <c r="B55" s="93"/>
      <c r="C55" s="93"/>
      <c r="D55" s="93"/>
    </row>
    <row r="56" spans="1:4" ht="11.25" customHeight="1" x14ac:dyDescent="0.15">
      <c r="A56" s="93"/>
      <c r="B56" s="93"/>
      <c r="C56" s="93"/>
      <c r="D56" s="93"/>
    </row>
    <row r="57" spans="1:4" ht="11.25" customHeight="1" x14ac:dyDescent="0.15">
      <c r="A57" s="93"/>
      <c r="B57" s="93"/>
      <c r="C57" s="93"/>
      <c r="D57" s="93"/>
    </row>
    <row r="58" spans="1:4" ht="11.25" customHeight="1" x14ac:dyDescent="0.15">
      <c r="A58" s="93"/>
      <c r="B58" s="93"/>
      <c r="C58" s="93"/>
      <c r="D58" s="93"/>
    </row>
    <row r="59" spans="1:4" ht="11.25" customHeight="1" x14ac:dyDescent="0.15">
      <c r="A59" s="93"/>
      <c r="B59" s="93"/>
      <c r="C59" s="93"/>
      <c r="D59" s="93"/>
    </row>
    <row r="60" spans="1:4" ht="11.25" customHeight="1" x14ac:dyDescent="0.15">
      <c r="A60" s="93"/>
      <c r="B60" s="93"/>
      <c r="C60" s="93"/>
      <c r="D60" s="93"/>
    </row>
    <row r="61" spans="1:4" ht="11.25" customHeight="1" x14ac:dyDescent="0.15">
      <c r="A61" s="93"/>
      <c r="B61" s="93"/>
      <c r="C61" s="93"/>
      <c r="D61" s="93"/>
    </row>
    <row r="62" spans="1:4" ht="11.25" customHeight="1" x14ac:dyDescent="0.15">
      <c r="A62" s="93"/>
      <c r="B62" s="93"/>
      <c r="C62" s="93"/>
      <c r="D62" s="93"/>
    </row>
    <row r="63" spans="1:4" ht="11.25" customHeight="1" x14ac:dyDescent="0.15">
      <c r="A63" s="93"/>
      <c r="B63" s="93"/>
      <c r="C63" s="93"/>
      <c r="D63" s="93"/>
    </row>
    <row r="64" spans="1:4" ht="11.25" customHeight="1" x14ac:dyDescent="0.15">
      <c r="A64" s="93"/>
      <c r="B64" s="93"/>
      <c r="C64" s="93"/>
      <c r="D64" s="93"/>
    </row>
    <row r="65" spans="1:4" ht="11.25" customHeight="1" x14ac:dyDescent="0.15">
      <c r="A65" s="93"/>
      <c r="B65" s="93"/>
      <c r="C65" s="93"/>
      <c r="D65" s="93"/>
    </row>
    <row r="66" spans="1:4" ht="11.25" customHeight="1" x14ac:dyDescent="0.15">
      <c r="A66" s="93"/>
      <c r="B66" s="93"/>
      <c r="C66" s="93"/>
      <c r="D66" s="93"/>
    </row>
    <row r="67" spans="1:4" ht="11.25" customHeight="1" x14ac:dyDescent="0.15">
      <c r="A67" s="93"/>
      <c r="B67" s="93"/>
      <c r="C67" s="93"/>
      <c r="D67" s="93"/>
    </row>
    <row r="68" spans="1:4" ht="11.25" customHeight="1" x14ac:dyDescent="0.15">
      <c r="A68" s="93"/>
      <c r="B68" s="93"/>
      <c r="C68" s="93"/>
      <c r="D68" s="93"/>
    </row>
    <row r="69" spans="1:4" ht="11.25" customHeight="1" x14ac:dyDescent="0.15">
      <c r="A69" s="93"/>
      <c r="B69" s="93"/>
      <c r="C69" s="93"/>
      <c r="D69" s="93"/>
    </row>
    <row r="70" spans="1:4" ht="11.25" customHeight="1" x14ac:dyDescent="0.15">
      <c r="A70" s="93"/>
      <c r="B70" s="93"/>
      <c r="C70" s="93"/>
      <c r="D70" s="93"/>
    </row>
    <row r="71" spans="1:4" ht="11.25" customHeight="1" x14ac:dyDescent="0.15">
      <c r="A71" s="93"/>
      <c r="B71" s="93"/>
      <c r="C71" s="93"/>
      <c r="D71" s="93"/>
    </row>
    <row r="72" spans="1:4" ht="11.25" customHeight="1" x14ac:dyDescent="0.15">
      <c r="A72" s="93"/>
      <c r="B72" s="93"/>
      <c r="C72" s="93"/>
      <c r="D72" s="93"/>
    </row>
    <row r="73" spans="1:4" ht="11.25" customHeight="1" x14ac:dyDescent="0.15">
      <c r="A73" s="93"/>
      <c r="B73" s="93"/>
      <c r="C73" s="93"/>
      <c r="D73" s="93"/>
    </row>
    <row r="74" spans="1:4" ht="11.25" customHeight="1" x14ac:dyDescent="0.15">
      <c r="A74" s="93"/>
      <c r="B74" s="93"/>
      <c r="C74" s="93"/>
      <c r="D74" s="93"/>
    </row>
    <row r="75" spans="1:4" ht="11.25" customHeight="1" x14ac:dyDescent="0.15">
      <c r="A75" s="93"/>
      <c r="B75" s="93"/>
      <c r="C75" s="93"/>
      <c r="D75" s="93"/>
    </row>
    <row r="76" spans="1:4" ht="11.25" customHeight="1" x14ac:dyDescent="0.15">
      <c r="A76" s="93"/>
      <c r="B76" s="93"/>
      <c r="C76" s="93"/>
      <c r="D76" s="93"/>
    </row>
    <row r="77" spans="1:4" ht="11.25" customHeight="1" x14ac:dyDescent="0.15">
      <c r="A77" s="93"/>
      <c r="B77" s="93"/>
      <c r="C77" s="93"/>
      <c r="D77" s="93"/>
    </row>
    <row r="78" spans="1:4" ht="11.25" customHeight="1" x14ac:dyDescent="0.15">
      <c r="A78" s="93"/>
      <c r="B78" s="93"/>
      <c r="C78" s="93"/>
      <c r="D78" s="93"/>
    </row>
    <row r="79" spans="1:4" ht="11.25" customHeight="1" x14ac:dyDescent="0.15">
      <c r="A79" s="93"/>
      <c r="B79" s="93"/>
      <c r="C79" s="93"/>
      <c r="D79" s="93"/>
    </row>
    <row r="80" spans="1:4" ht="11.25" customHeight="1" x14ac:dyDescent="0.15">
      <c r="A80" s="93"/>
      <c r="B80" s="93"/>
      <c r="C80" s="93"/>
      <c r="D80" s="93"/>
    </row>
    <row r="81" spans="1:4" ht="11.25" customHeight="1" x14ac:dyDescent="0.15">
      <c r="A81" s="93"/>
      <c r="B81" s="93"/>
      <c r="C81" s="93"/>
      <c r="D81" s="93"/>
    </row>
    <row r="82" spans="1:4" ht="11.25" customHeight="1" x14ac:dyDescent="0.15">
      <c r="A82" s="93"/>
      <c r="B82" s="93"/>
      <c r="C82" s="93"/>
      <c r="D82" s="93"/>
    </row>
    <row r="83" spans="1:4" ht="11.25" customHeight="1" x14ac:dyDescent="0.15">
      <c r="A83" s="93"/>
      <c r="B83" s="93"/>
      <c r="C83" s="93"/>
      <c r="D83" s="93"/>
    </row>
    <row r="84" spans="1:4" ht="11.25" customHeight="1" x14ac:dyDescent="0.15">
      <c r="A84" s="93"/>
      <c r="B84" s="93"/>
      <c r="C84" s="93"/>
      <c r="D84" s="93"/>
    </row>
    <row r="85" spans="1:4" ht="11.25" customHeight="1" x14ac:dyDescent="0.15">
      <c r="A85" s="93"/>
      <c r="B85" s="93"/>
      <c r="C85" s="93"/>
      <c r="D85" s="93"/>
    </row>
    <row r="86" spans="1:4" ht="11.25" customHeight="1" x14ac:dyDescent="0.15">
      <c r="A86" s="93"/>
      <c r="B86" s="93"/>
      <c r="C86" s="93"/>
      <c r="D86" s="93"/>
    </row>
    <row r="87" spans="1:4" ht="11.25" customHeight="1" x14ac:dyDescent="0.15">
      <c r="A87" s="93"/>
      <c r="B87" s="93"/>
      <c r="C87" s="93"/>
      <c r="D87" s="93"/>
    </row>
    <row r="88" spans="1:4" ht="11.25" customHeight="1" x14ac:dyDescent="0.15">
      <c r="A88" s="93"/>
      <c r="B88" s="93"/>
      <c r="C88" s="93"/>
      <c r="D88" s="93"/>
    </row>
    <row r="89" spans="1:4" ht="11.25" customHeight="1" x14ac:dyDescent="0.15">
      <c r="A89" s="93"/>
      <c r="B89" s="93"/>
      <c r="C89" s="93"/>
      <c r="D89" s="93"/>
    </row>
    <row r="90" spans="1:4" ht="11.25" customHeight="1" x14ac:dyDescent="0.15">
      <c r="A90" s="93"/>
      <c r="B90" s="93"/>
      <c r="C90" s="93"/>
      <c r="D90" s="93"/>
    </row>
    <row r="91" spans="1:4" ht="11.25" customHeight="1" x14ac:dyDescent="0.15">
      <c r="A91" s="93"/>
      <c r="B91" s="93"/>
      <c r="C91" s="93"/>
      <c r="D91" s="93"/>
    </row>
    <row r="92" spans="1:4" ht="11.25" customHeight="1" x14ac:dyDescent="0.15">
      <c r="A92" s="93"/>
      <c r="B92" s="93"/>
      <c r="C92" s="93"/>
      <c r="D92" s="93"/>
    </row>
    <row r="93" spans="1:4" ht="11.25" customHeight="1" x14ac:dyDescent="0.15">
      <c r="A93" s="93"/>
      <c r="B93" s="93"/>
      <c r="C93" s="93"/>
      <c r="D93" s="93"/>
    </row>
    <row r="94" spans="1:4" ht="11.25" customHeight="1" x14ac:dyDescent="0.15">
      <c r="A94" s="93"/>
      <c r="B94" s="93"/>
      <c r="C94" s="93"/>
      <c r="D94" s="93"/>
    </row>
    <row r="95" spans="1:4" ht="11.25" customHeight="1" x14ac:dyDescent="0.15">
      <c r="A95" s="93"/>
      <c r="B95" s="93"/>
      <c r="C95" s="93"/>
      <c r="D95" s="93"/>
    </row>
    <row r="96" spans="1:4" ht="11.25" customHeight="1" x14ac:dyDescent="0.15">
      <c r="A96" s="93"/>
      <c r="B96" s="93"/>
      <c r="C96" s="93"/>
      <c r="D96" s="93"/>
    </row>
    <row r="97" spans="1:4" ht="11.25" customHeight="1" x14ac:dyDescent="0.15">
      <c r="A97" s="93"/>
      <c r="B97" s="93"/>
      <c r="C97" s="93"/>
      <c r="D97" s="93"/>
    </row>
    <row r="98" spans="1:4" ht="11.25" customHeight="1" x14ac:dyDescent="0.15">
      <c r="A98" s="93"/>
      <c r="B98" s="93"/>
      <c r="C98" s="93"/>
      <c r="D98" s="93"/>
    </row>
    <row r="99" spans="1:4" ht="11.25" customHeight="1" x14ac:dyDescent="0.15">
      <c r="A99" s="93"/>
      <c r="B99" s="93"/>
      <c r="C99" s="93"/>
      <c r="D99" s="93"/>
    </row>
    <row r="100" spans="1:4" ht="11.25" customHeight="1" x14ac:dyDescent="0.15">
      <c r="A100" s="93"/>
      <c r="B100" s="93"/>
      <c r="C100" s="93"/>
      <c r="D100" s="93"/>
    </row>
    <row r="101" spans="1:4" ht="11.25" customHeight="1" x14ac:dyDescent="0.15">
      <c r="A101" s="93"/>
      <c r="B101" s="93"/>
      <c r="C101" s="93"/>
      <c r="D101" s="93"/>
    </row>
    <row r="102" spans="1:4" ht="11.25" customHeight="1" x14ac:dyDescent="0.15">
      <c r="A102" s="93"/>
      <c r="B102" s="93"/>
      <c r="C102" s="93"/>
      <c r="D102" s="93"/>
    </row>
    <row r="103" spans="1:4" ht="11.25" customHeight="1" x14ac:dyDescent="0.15">
      <c r="A103" s="93"/>
      <c r="B103" s="93"/>
      <c r="C103" s="93"/>
      <c r="D103" s="93"/>
    </row>
    <row r="104" spans="1:4" ht="11.25" customHeight="1" x14ac:dyDescent="0.15">
      <c r="A104" s="93"/>
      <c r="B104" s="93"/>
      <c r="C104" s="93"/>
      <c r="D104" s="93"/>
    </row>
    <row r="105" spans="1:4" ht="11.25" customHeight="1" x14ac:dyDescent="0.15">
      <c r="A105" s="93"/>
      <c r="B105" s="93"/>
      <c r="C105" s="93"/>
      <c r="D105" s="93"/>
    </row>
    <row r="106" spans="1:4" ht="11.25" customHeight="1" x14ac:dyDescent="0.15">
      <c r="A106" s="93"/>
      <c r="B106" s="93"/>
      <c r="C106" s="93"/>
      <c r="D106" s="93"/>
    </row>
    <row r="107" spans="1:4" ht="11.25" customHeight="1" x14ac:dyDescent="0.15">
      <c r="A107" s="93"/>
      <c r="B107" s="93"/>
      <c r="C107" s="93"/>
      <c r="D107" s="93"/>
    </row>
    <row r="108" spans="1:4" ht="11.25" customHeight="1" x14ac:dyDescent="0.15">
      <c r="A108" s="93"/>
      <c r="B108" s="93"/>
      <c r="C108" s="93"/>
      <c r="D108" s="93"/>
    </row>
    <row r="109" spans="1:4" ht="11.25" customHeight="1" x14ac:dyDescent="0.15">
      <c r="A109" s="93"/>
      <c r="B109" s="93"/>
      <c r="C109" s="93"/>
      <c r="D109" s="93"/>
    </row>
    <row r="110" spans="1:4" ht="11.25" customHeight="1" x14ac:dyDescent="0.15">
      <c r="A110" s="93"/>
      <c r="B110" s="93"/>
      <c r="C110" s="93"/>
      <c r="D110" s="93"/>
    </row>
    <row r="111" spans="1:4" ht="11.25" customHeight="1" x14ac:dyDescent="0.15">
      <c r="A111" s="93"/>
      <c r="B111" s="93"/>
      <c r="C111" s="93"/>
      <c r="D111" s="93"/>
    </row>
    <row r="112" spans="1:4" ht="11.25" customHeight="1" x14ac:dyDescent="0.15">
      <c r="A112" s="93"/>
      <c r="B112" s="93"/>
      <c r="C112" s="93"/>
      <c r="D112" s="93"/>
    </row>
    <row r="113" spans="1:4" ht="11.25" customHeight="1" x14ac:dyDescent="0.15">
      <c r="A113" s="93"/>
      <c r="B113" s="93"/>
      <c r="C113" s="93"/>
      <c r="D113" s="93"/>
    </row>
    <row r="114" spans="1:4" ht="11.25" customHeight="1" x14ac:dyDescent="0.15">
      <c r="A114" s="93"/>
      <c r="B114" s="93"/>
      <c r="C114" s="93"/>
      <c r="D114" s="93"/>
    </row>
    <row r="115" spans="1:4" ht="11.25" customHeight="1" x14ac:dyDescent="0.15">
      <c r="A115" s="93"/>
      <c r="B115" s="93"/>
      <c r="C115" s="93"/>
      <c r="D115" s="93"/>
    </row>
    <row r="116" spans="1:4" ht="11.25" customHeight="1" x14ac:dyDescent="0.15">
      <c r="A116" s="93"/>
      <c r="B116" s="93"/>
      <c r="C116" s="93"/>
      <c r="D116" s="93"/>
    </row>
    <row r="117" spans="1:4" ht="11.25" customHeight="1" x14ac:dyDescent="0.15">
      <c r="A117" s="93"/>
      <c r="B117" s="93"/>
      <c r="C117" s="93"/>
      <c r="D117" s="93"/>
    </row>
    <row r="118" spans="1:4" ht="11.25" customHeight="1" x14ac:dyDescent="0.15">
      <c r="A118" s="93"/>
      <c r="B118" s="93"/>
      <c r="C118" s="93"/>
      <c r="D118" s="93"/>
    </row>
    <row r="119" spans="1:4" ht="11.25" customHeight="1" x14ac:dyDescent="0.15">
      <c r="A119" s="93"/>
      <c r="B119" s="93"/>
      <c r="C119" s="93"/>
      <c r="D119" s="93"/>
    </row>
    <row r="120" spans="1:4" ht="11.25" customHeight="1" x14ac:dyDescent="0.15">
      <c r="A120" s="93"/>
      <c r="B120" s="93"/>
      <c r="C120" s="93"/>
      <c r="D120" s="93"/>
    </row>
    <row r="121" spans="1:4" ht="11.25" customHeight="1" x14ac:dyDescent="0.15">
      <c r="A121" s="93"/>
      <c r="B121" s="93"/>
      <c r="C121" s="93"/>
      <c r="D121" s="93"/>
    </row>
    <row r="122" spans="1:4" ht="11.25" customHeight="1" x14ac:dyDescent="0.15">
      <c r="A122" s="93"/>
      <c r="B122" s="93"/>
      <c r="C122" s="93"/>
      <c r="D122" s="93"/>
    </row>
    <row r="123" spans="1:4" ht="11.25" customHeight="1" x14ac:dyDescent="0.15">
      <c r="A123" s="93"/>
      <c r="B123" s="93"/>
      <c r="C123" s="93"/>
      <c r="D123" s="93"/>
    </row>
    <row r="124" spans="1:4" ht="11.25" customHeight="1" x14ac:dyDescent="0.15">
      <c r="A124" s="93"/>
      <c r="B124" s="93"/>
      <c r="C124" s="93"/>
      <c r="D124" s="93"/>
    </row>
    <row r="125" spans="1:4" ht="11.25" customHeight="1" x14ac:dyDescent="0.15">
      <c r="A125" s="93"/>
      <c r="B125" s="93"/>
      <c r="C125" s="93"/>
      <c r="D125" s="93"/>
    </row>
    <row r="126" spans="1:4" ht="11.25" customHeight="1" x14ac:dyDescent="0.15">
      <c r="A126" s="93"/>
      <c r="B126" s="93"/>
      <c r="C126" s="93"/>
      <c r="D126" s="93"/>
    </row>
    <row r="127" spans="1:4" ht="11.25" customHeight="1" x14ac:dyDescent="0.15">
      <c r="A127" s="93"/>
      <c r="B127" s="93"/>
      <c r="C127" s="93"/>
      <c r="D127" s="93"/>
    </row>
    <row r="128" spans="1:4" ht="11.25" customHeight="1" x14ac:dyDescent="0.15">
      <c r="A128" s="93"/>
      <c r="B128" s="93"/>
      <c r="C128" s="93"/>
      <c r="D128" s="93"/>
    </row>
    <row r="129" spans="1:4" ht="11.25" customHeight="1" x14ac:dyDescent="0.15">
      <c r="A129" s="93"/>
      <c r="B129" s="93"/>
      <c r="C129" s="93"/>
      <c r="D129" s="93"/>
    </row>
    <row r="130" spans="1:4" ht="11.25" customHeight="1" x14ac:dyDescent="0.15">
      <c r="A130" s="93"/>
      <c r="B130" s="93"/>
      <c r="C130" s="93"/>
      <c r="D130" s="93"/>
    </row>
    <row r="131" spans="1:4" ht="11.25" customHeight="1" x14ac:dyDescent="0.15">
      <c r="A131" s="93"/>
      <c r="B131" s="93"/>
      <c r="C131" s="93"/>
      <c r="D131" s="93"/>
    </row>
    <row r="132" spans="1:4" ht="11.25" customHeight="1" x14ac:dyDescent="0.15">
      <c r="A132" s="93"/>
      <c r="B132" s="93"/>
      <c r="C132" s="93"/>
      <c r="D132" s="93"/>
    </row>
    <row r="133" spans="1:4" ht="11.25" customHeight="1" x14ac:dyDescent="0.15">
      <c r="A133" s="93"/>
      <c r="B133" s="93"/>
      <c r="C133" s="93"/>
      <c r="D133" s="93"/>
    </row>
    <row r="134" spans="1:4" ht="11.25" customHeight="1" x14ac:dyDescent="0.15">
      <c r="A134" s="93"/>
      <c r="B134" s="93"/>
      <c r="C134" s="93"/>
      <c r="D134" s="93"/>
    </row>
    <row r="135" spans="1:4" ht="11.25" customHeight="1" x14ac:dyDescent="0.15">
      <c r="A135" s="93"/>
      <c r="B135" s="93"/>
      <c r="C135" s="93"/>
      <c r="D135" s="93"/>
    </row>
    <row r="136" spans="1:4" ht="11.25" customHeight="1" x14ac:dyDescent="0.15">
      <c r="A136" s="93"/>
      <c r="B136" s="93"/>
      <c r="C136" s="93"/>
      <c r="D136" s="93"/>
    </row>
    <row r="137" spans="1:4" ht="11.25" customHeight="1" x14ac:dyDescent="0.15">
      <c r="A137" s="93"/>
      <c r="B137" s="93"/>
      <c r="C137" s="93"/>
      <c r="D137" s="93"/>
    </row>
    <row r="138" spans="1:4" ht="11.25" customHeight="1" x14ac:dyDescent="0.15">
      <c r="A138" s="93"/>
      <c r="B138" s="93"/>
      <c r="C138" s="93"/>
      <c r="D138" s="93"/>
    </row>
    <row r="139" spans="1:4" ht="11.25" customHeight="1" x14ac:dyDescent="0.15">
      <c r="A139" s="93"/>
      <c r="B139" s="93"/>
      <c r="C139" s="93"/>
      <c r="D139" s="93"/>
    </row>
    <row r="140" spans="1:4" ht="11.25" customHeight="1" x14ac:dyDescent="0.15">
      <c r="A140" s="93"/>
      <c r="B140" s="93"/>
      <c r="C140" s="93"/>
      <c r="D140" s="93"/>
    </row>
    <row r="141" spans="1:4" ht="11.25" customHeight="1" x14ac:dyDescent="0.15">
      <c r="A141" s="93"/>
      <c r="B141" s="93"/>
      <c r="C141" s="93"/>
      <c r="D141" s="93"/>
    </row>
    <row r="142" spans="1:4" ht="11.25" customHeight="1" x14ac:dyDescent="0.15">
      <c r="A142" s="93"/>
      <c r="B142" s="93"/>
      <c r="C142" s="93"/>
      <c r="D142" s="93"/>
    </row>
    <row r="143" spans="1:4" ht="11.25" customHeight="1" x14ac:dyDescent="0.15">
      <c r="A143" s="93"/>
      <c r="B143" s="93"/>
      <c r="C143" s="93"/>
      <c r="D143" s="93"/>
    </row>
    <row r="144" spans="1:4" ht="11.25" customHeight="1" x14ac:dyDescent="0.15">
      <c r="A144" s="93"/>
      <c r="B144" s="93"/>
      <c r="C144" s="93"/>
      <c r="D144" s="93"/>
    </row>
    <row r="145" spans="1:4" ht="11.25" customHeight="1" x14ac:dyDescent="0.15">
      <c r="A145" s="93"/>
      <c r="B145" s="93"/>
      <c r="C145" s="93"/>
      <c r="D145" s="93"/>
    </row>
    <row r="146" spans="1:4" ht="11.25" customHeight="1" x14ac:dyDescent="0.15">
      <c r="A146" s="93"/>
      <c r="B146" s="93"/>
      <c r="C146" s="93"/>
      <c r="D146" s="93"/>
    </row>
    <row r="147" spans="1:4" ht="11.25" customHeight="1" x14ac:dyDescent="0.15">
      <c r="A147" s="93"/>
      <c r="B147" s="93"/>
      <c r="C147" s="93"/>
      <c r="D147" s="93"/>
    </row>
    <row r="148" spans="1:4" ht="11.25" customHeight="1" x14ac:dyDescent="0.15">
      <c r="A148" s="93"/>
      <c r="B148" s="93"/>
      <c r="C148" s="93"/>
      <c r="D148" s="93"/>
    </row>
    <row r="149" spans="1:4" ht="11.25" customHeight="1" x14ac:dyDescent="0.15">
      <c r="A149" s="93"/>
      <c r="B149" s="93"/>
      <c r="C149" s="93"/>
      <c r="D149" s="93"/>
    </row>
    <row r="150" spans="1:4" ht="11.25" customHeight="1" x14ac:dyDescent="0.15">
      <c r="A150" s="93"/>
      <c r="B150" s="93"/>
      <c r="C150" s="93"/>
      <c r="D150" s="93"/>
    </row>
    <row r="151" spans="1:4" ht="11.25" customHeight="1" x14ac:dyDescent="0.15">
      <c r="A151" s="93"/>
      <c r="B151" s="93"/>
      <c r="C151" s="93"/>
      <c r="D151" s="93"/>
    </row>
    <row r="152" spans="1:4" ht="11.25" customHeight="1" x14ac:dyDescent="0.15">
      <c r="A152" s="93"/>
      <c r="B152" s="93"/>
      <c r="C152" s="93"/>
      <c r="D152" s="93"/>
    </row>
    <row r="153" spans="1:4" ht="11.25" customHeight="1" x14ac:dyDescent="0.15">
      <c r="A153" s="93"/>
      <c r="B153" s="93"/>
      <c r="C153" s="93"/>
      <c r="D153" s="93"/>
    </row>
    <row r="154" spans="1:4" ht="11.25" customHeight="1" x14ac:dyDescent="0.15">
      <c r="A154" s="93"/>
      <c r="B154" s="93"/>
      <c r="C154" s="93"/>
      <c r="D154" s="93"/>
    </row>
    <row r="155" spans="1:4" ht="11.25" customHeight="1" x14ac:dyDescent="0.15">
      <c r="A155" s="93"/>
      <c r="B155" s="93"/>
      <c r="C155" s="93"/>
      <c r="D155" s="93"/>
    </row>
    <row r="156" spans="1:4" ht="11.25" customHeight="1" x14ac:dyDescent="0.15">
      <c r="A156" s="93"/>
      <c r="B156" s="93"/>
      <c r="C156" s="93"/>
      <c r="D156" s="93"/>
    </row>
    <row r="157" spans="1:4" ht="11.25" customHeight="1" x14ac:dyDescent="0.15">
      <c r="A157" s="93"/>
      <c r="B157" s="93"/>
      <c r="C157" s="93"/>
      <c r="D157" s="93"/>
    </row>
    <row r="158" spans="1:4" ht="11.25" customHeight="1" x14ac:dyDescent="0.15">
      <c r="A158" s="93"/>
      <c r="B158" s="93"/>
      <c r="C158" s="93"/>
      <c r="D158" s="93"/>
    </row>
    <row r="159" spans="1:4" ht="11.25" customHeight="1" x14ac:dyDescent="0.15">
      <c r="A159" s="93"/>
      <c r="B159" s="93"/>
      <c r="C159" s="93"/>
      <c r="D159" s="93"/>
    </row>
    <row r="160" spans="1:4" ht="11.25" customHeight="1" x14ac:dyDescent="0.15">
      <c r="A160" s="93"/>
      <c r="B160" s="93"/>
      <c r="C160" s="93"/>
      <c r="D160" s="93"/>
    </row>
    <row r="161" spans="1:4" ht="11.25" customHeight="1" x14ac:dyDescent="0.15">
      <c r="A161" s="93"/>
      <c r="B161" s="93"/>
      <c r="C161" s="93"/>
      <c r="D161" s="93"/>
    </row>
    <row r="162" spans="1:4" ht="11.25" customHeight="1" x14ac:dyDescent="0.15">
      <c r="A162" s="93"/>
      <c r="B162" s="93"/>
      <c r="C162" s="93"/>
      <c r="D162" s="93"/>
    </row>
    <row r="163" spans="1:4" ht="11.25" customHeight="1" x14ac:dyDescent="0.15">
      <c r="A163" s="93"/>
      <c r="B163" s="93"/>
      <c r="C163" s="93"/>
      <c r="D163" s="93"/>
    </row>
    <row r="164" spans="1:4" ht="11.25" customHeight="1" x14ac:dyDescent="0.15">
      <c r="A164" s="93"/>
      <c r="B164" s="93"/>
      <c r="C164" s="93"/>
      <c r="D164" s="93"/>
    </row>
    <row r="165" spans="1:4" ht="11.25" customHeight="1" x14ac:dyDescent="0.15">
      <c r="A165" s="93"/>
      <c r="B165" s="93"/>
      <c r="C165" s="93"/>
      <c r="D165" s="93"/>
    </row>
    <row r="166" spans="1:4" ht="11.25" customHeight="1" x14ac:dyDescent="0.15">
      <c r="A166" s="93"/>
      <c r="B166" s="93"/>
      <c r="C166" s="93"/>
      <c r="D166" s="93"/>
    </row>
    <row r="167" spans="1:4" ht="11.25" customHeight="1" x14ac:dyDescent="0.15">
      <c r="A167" s="93"/>
      <c r="B167" s="93"/>
      <c r="C167" s="93"/>
      <c r="D167" s="93"/>
    </row>
    <row r="168" spans="1:4" ht="11.25" customHeight="1" x14ac:dyDescent="0.15">
      <c r="A168" s="93"/>
      <c r="B168" s="93"/>
      <c r="C168" s="93"/>
      <c r="D168" s="93"/>
    </row>
    <row r="169" spans="1:4" ht="11.25" customHeight="1" x14ac:dyDescent="0.15">
      <c r="A169" s="93"/>
      <c r="B169" s="93"/>
      <c r="C169" s="93"/>
      <c r="D169" s="93"/>
    </row>
    <row r="170" spans="1:4" ht="11.25" customHeight="1" x14ac:dyDescent="0.15">
      <c r="A170" s="93"/>
      <c r="B170" s="93"/>
      <c r="C170" s="93"/>
      <c r="D170" s="93"/>
    </row>
    <row r="171" spans="1:4" ht="11.25" customHeight="1" x14ac:dyDescent="0.15">
      <c r="A171" s="93"/>
      <c r="B171" s="93"/>
      <c r="C171" s="93"/>
      <c r="D171" s="93"/>
    </row>
    <row r="172" spans="1:4" ht="11.25" customHeight="1" x14ac:dyDescent="0.15">
      <c r="A172" s="93"/>
      <c r="B172" s="93"/>
      <c r="C172" s="93"/>
      <c r="D172" s="93"/>
    </row>
    <row r="173" spans="1:4" ht="11.25" customHeight="1" x14ac:dyDescent="0.15">
      <c r="A173" s="93"/>
      <c r="B173" s="93"/>
      <c r="C173" s="93"/>
      <c r="D173" s="93"/>
    </row>
    <row r="174" spans="1:4" ht="11.25" customHeight="1" x14ac:dyDescent="0.15">
      <c r="A174" s="93"/>
      <c r="B174" s="93"/>
      <c r="C174" s="93"/>
      <c r="D174" s="93"/>
    </row>
    <row r="175" spans="1:4" ht="11.25" customHeight="1" x14ac:dyDescent="0.15">
      <c r="A175" s="93"/>
      <c r="B175" s="93"/>
      <c r="C175" s="93"/>
      <c r="D175" s="93"/>
    </row>
    <row r="176" spans="1:4" ht="11.25" customHeight="1" x14ac:dyDescent="0.15">
      <c r="A176" s="93"/>
      <c r="B176" s="93"/>
      <c r="C176" s="93"/>
      <c r="D176" s="93"/>
    </row>
    <row r="177" spans="1:4" ht="11.25" customHeight="1" x14ac:dyDescent="0.15">
      <c r="A177" s="93"/>
      <c r="B177" s="93"/>
      <c r="C177" s="93"/>
      <c r="D177" s="93"/>
    </row>
    <row r="178" spans="1:4" ht="11.25" customHeight="1" x14ac:dyDescent="0.15">
      <c r="A178" s="93"/>
      <c r="B178" s="93"/>
      <c r="C178" s="93"/>
      <c r="D178" s="93"/>
    </row>
    <row r="179" spans="1:4" ht="11.25" customHeight="1" x14ac:dyDescent="0.15">
      <c r="A179" s="93"/>
      <c r="B179" s="93"/>
      <c r="C179" s="93"/>
      <c r="D179" s="93"/>
    </row>
    <row r="180" spans="1:4" ht="11.25" customHeight="1" x14ac:dyDescent="0.15">
      <c r="A180" s="93"/>
      <c r="B180" s="93"/>
      <c r="C180" s="93"/>
      <c r="D180" s="93"/>
    </row>
    <row r="181" spans="1:4" ht="11.25" customHeight="1" x14ac:dyDescent="0.15">
      <c r="A181" s="93"/>
      <c r="B181" s="93"/>
      <c r="C181" s="93"/>
      <c r="D181" s="93"/>
    </row>
    <row r="182" spans="1:4" ht="11.25" customHeight="1" x14ac:dyDescent="0.15">
      <c r="A182" s="93"/>
      <c r="B182" s="93"/>
      <c r="C182" s="93"/>
      <c r="D182" s="93"/>
    </row>
    <row r="183" spans="1:4" ht="11.25" customHeight="1" x14ac:dyDescent="0.15">
      <c r="A183" s="93"/>
      <c r="B183" s="93"/>
      <c r="C183" s="93"/>
      <c r="D183" s="93"/>
    </row>
    <row r="184" spans="1:4" ht="11.25" customHeight="1" x14ac:dyDescent="0.15">
      <c r="A184" s="93"/>
      <c r="B184" s="93"/>
      <c r="C184" s="93"/>
      <c r="D184" s="93"/>
    </row>
    <row r="185" spans="1:4" ht="11.25" customHeight="1" x14ac:dyDescent="0.15">
      <c r="A185" s="93"/>
      <c r="B185" s="93"/>
      <c r="C185" s="93"/>
      <c r="D185" s="93"/>
    </row>
    <row r="186" spans="1:4" ht="11.25" customHeight="1" x14ac:dyDescent="0.15">
      <c r="A186" s="93"/>
      <c r="B186" s="93"/>
      <c r="C186" s="93"/>
      <c r="D186" s="93"/>
    </row>
    <row r="187" spans="1:4" ht="11.25" customHeight="1" x14ac:dyDescent="0.15">
      <c r="A187" s="93"/>
      <c r="B187" s="93"/>
      <c r="C187" s="93"/>
      <c r="D187" s="93"/>
    </row>
    <row r="188" spans="1:4" ht="11.25" customHeight="1" x14ac:dyDescent="0.15">
      <c r="A188" s="93"/>
      <c r="B188" s="93"/>
      <c r="C188" s="93"/>
      <c r="D188" s="93"/>
    </row>
    <row r="189" spans="1:4" ht="11.25" customHeight="1" x14ac:dyDescent="0.15">
      <c r="A189" s="93"/>
      <c r="B189" s="93"/>
      <c r="C189" s="93"/>
      <c r="D189" s="93"/>
    </row>
    <row r="190" spans="1:4" ht="11.25" customHeight="1" x14ac:dyDescent="0.15">
      <c r="A190" s="93"/>
      <c r="B190" s="93"/>
      <c r="C190" s="93"/>
      <c r="D190" s="93"/>
    </row>
    <row r="191" spans="1:4" ht="11.25" customHeight="1" x14ac:dyDescent="0.15">
      <c r="A191" s="93"/>
      <c r="B191" s="93"/>
      <c r="C191" s="93"/>
      <c r="D191" s="93"/>
    </row>
    <row r="192" spans="1:4" ht="11.25" customHeight="1" x14ac:dyDescent="0.15">
      <c r="A192" s="93"/>
      <c r="B192" s="93"/>
      <c r="C192" s="93"/>
      <c r="D192" s="93"/>
    </row>
    <row r="193" spans="1:4" ht="11.25" customHeight="1" x14ac:dyDescent="0.15">
      <c r="A193" s="93"/>
      <c r="B193" s="93"/>
      <c r="C193" s="93"/>
      <c r="D193" s="93"/>
    </row>
    <row r="194" spans="1:4" ht="11.25" customHeight="1" x14ac:dyDescent="0.15">
      <c r="A194" s="93"/>
      <c r="B194" s="93"/>
      <c r="C194" s="93"/>
      <c r="D194" s="93"/>
    </row>
    <row r="195" spans="1:4" ht="11.25" customHeight="1" x14ac:dyDescent="0.15">
      <c r="A195" s="93"/>
      <c r="B195" s="93"/>
      <c r="C195" s="93"/>
      <c r="D195" s="93"/>
    </row>
    <row r="196" spans="1:4" ht="11.25" customHeight="1" x14ac:dyDescent="0.15">
      <c r="A196" s="93"/>
      <c r="B196" s="93"/>
      <c r="C196" s="93"/>
      <c r="D196" s="93"/>
    </row>
    <row r="197" spans="1:4" ht="11.25" customHeight="1" x14ac:dyDescent="0.15">
      <c r="A197" s="93"/>
      <c r="B197" s="93"/>
      <c r="C197" s="93"/>
      <c r="D197" s="93"/>
    </row>
    <row r="198" spans="1:4" ht="11.25" customHeight="1" x14ac:dyDescent="0.15">
      <c r="A198" s="93"/>
      <c r="B198" s="93"/>
      <c r="C198" s="93"/>
      <c r="D198" s="93"/>
    </row>
    <row r="199" spans="1:4" ht="11.25" customHeight="1" x14ac:dyDescent="0.15">
      <c r="A199" s="93"/>
      <c r="B199" s="93"/>
      <c r="C199" s="93"/>
      <c r="D199" s="93"/>
    </row>
    <row r="200" spans="1:4" ht="11.25" customHeight="1" x14ac:dyDescent="0.15">
      <c r="A200" s="93"/>
      <c r="B200" s="93"/>
      <c r="C200" s="93"/>
      <c r="D200" s="93"/>
    </row>
    <row r="201" spans="1:4" ht="11.25" customHeight="1" x14ac:dyDescent="0.15">
      <c r="A201" s="93"/>
      <c r="B201" s="93"/>
      <c r="C201" s="93"/>
      <c r="D201" s="93"/>
    </row>
    <row r="202" spans="1:4" ht="15.75" customHeight="1" x14ac:dyDescent="0.15"/>
    <row r="203" spans="1:4" ht="15.75" customHeight="1" x14ac:dyDescent="0.15"/>
    <row r="204" spans="1:4" ht="15.75" customHeight="1" x14ac:dyDescent="0.15"/>
    <row r="205" spans="1:4" ht="15.75" customHeight="1" x14ac:dyDescent="0.15"/>
    <row r="206" spans="1:4" ht="15.75" customHeight="1" x14ac:dyDescent="0.15"/>
    <row r="207" spans="1:4" ht="15.75" customHeight="1" x14ac:dyDescent="0.15"/>
    <row r="208" spans="1:4" ht="15.75" customHeight="1" x14ac:dyDescent="0.15"/>
    <row r="209" s="73" customFormat="1" ht="15.75" customHeight="1" x14ac:dyDescent="0.15"/>
    <row r="210" s="73" customFormat="1" ht="15.75" customHeight="1" x14ac:dyDescent="0.15"/>
    <row r="211" s="73" customFormat="1" ht="15.75" customHeight="1" x14ac:dyDescent="0.15"/>
    <row r="212" s="73" customFormat="1" ht="15.75" customHeight="1" x14ac:dyDescent="0.15"/>
    <row r="213" s="73" customFormat="1" ht="15.75" customHeight="1" x14ac:dyDescent="0.15"/>
    <row r="214" s="73" customFormat="1" ht="15.75" customHeight="1" x14ac:dyDescent="0.15"/>
    <row r="215" s="73" customFormat="1" ht="15.75" customHeight="1" x14ac:dyDescent="0.15"/>
    <row r="216" s="73" customFormat="1" ht="15.75" customHeight="1" x14ac:dyDescent="0.15"/>
    <row r="217" s="73" customFormat="1" ht="15.75" customHeight="1" x14ac:dyDescent="0.15"/>
    <row r="218" s="73" customFormat="1" ht="15.75" customHeight="1" x14ac:dyDescent="0.15"/>
    <row r="219" s="73" customFormat="1" ht="15.75" customHeight="1" x14ac:dyDescent="0.15"/>
    <row r="220" s="73" customFormat="1" ht="15.75" customHeight="1" x14ac:dyDescent="0.15"/>
    <row r="221" s="73" customFormat="1" ht="15.75" customHeight="1" x14ac:dyDescent="0.15"/>
    <row r="222" s="73" customFormat="1" ht="15.75" customHeight="1" x14ac:dyDescent="0.15"/>
    <row r="223" s="73" customFormat="1" ht="15.75" customHeight="1" x14ac:dyDescent="0.15"/>
    <row r="224" s="73" customFormat="1" ht="15.75" customHeight="1" x14ac:dyDescent="0.15"/>
    <row r="225" s="73" customFormat="1" ht="15.75" customHeight="1" x14ac:dyDescent="0.15"/>
    <row r="226" s="73" customFormat="1" ht="15.75" customHeight="1" x14ac:dyDescent="0.15"/>
    <row r="227" s="73" customFormat="1" ht="15.75" customHeight="1" x14ac:dyDescent="0.15"/>
    <row r="228" s="73" customFormat="1" ht="15.75" customHeight="1" x14ac:dyDescent="0.15"/>
    <row r="229" s="73" customFormat="1" ht="15.75" customHeight="1" x14ac:dyDescent="0.15"/>
    <row r="230" s="73" customFormat="1" ht="15.75" customHeight="1" x14ac:dyDescent="0.15"/>
    <row r="231" s="73" customFormat="1" ht="15.75" customHeight="1" x14ac:dyDescent="0.15"/>
    <row r="232" s="73" customFormat="1" ht="15.75" customHeight="1" x14ac:dyDescent="0.15"/>
    <row r="233" s="73" customFormat="1" ht="15.75" customHeight="1" x14ac:dyDescent="0.15"/>
    <row r="234" s="73" customFormat="1" ht="15.75" customHeight="1" x14ac:dyDescent="0.15"/>
    <row r="235" s="73" customFormat="1" ht="15.75" customHeight="1" x14ac:dyDescent="0.15"/>
    <row r="236" s="73" customFormat="1" ht="15.75" customHeight="1" x14ac:dyDescent="0.15"/>
    <row r="237" s="73" customFormat="1" ht="15.75" customHeight="1" x14ac:dyDescent="0.15"/>
    <row r="238" s="73" customFormat="1" ht="15.75" customHeight="1" x14ac:dyDescent="0.15"/>
    <row r="239" s="73" customFormat="1" ht="15.75" customHeight="1" x14ac:dyDescent="0.15"/>
    <row r="240" s="73" customFormat="1" ht="15.75" customHeight="1" x14ac:dyDescent="0.15"/>
    <row r="241" s="73" customFormat="1" ht="15.75" customHeight="1" x14ac:dyDescent="0.15"/>
    <row r="242" s="73" customFormat="1" ht="15.75" customHeight="1" x14ac:dyDescent="0.15"/>
    <row r="243" s="73" customFormat="1" ht="15.75" customHeight="1" x14ac:dyDescent="0.15"/>
    <row r="244" s="73" customFormat="1" ht="15.75" customHeight="1" x14ac:dyDescent="0.15"/>
    <row r="245" s="73" customFormat="1" ht="15.75" customHeight="1" x14ac:dyDescent="0.15"/>
    <row r="246" s="73" customFormat="1" ht="15.75" customHeight="1" x14ac:dyDescent="0.15"/>
    <row r="247" s="73" customFormat="1" ht="15.75" customHeight="1" x14ac:dyDescent="0.15"/>
    <row r="248" s="73" customFormat="1" ht="15.75" customHeight="1" x14ac:dyDescent="0.15"/>
    <row r="249" s="73" customFormat="1" ht="15.75" customHeight="1" x14ac:dyDescent="0.15"/>
    <row r="250" s="73" customFormat="1" ht="15.75" customHeight="1" x14ac:dyDescent="0.15"/>
    <row r="251" s="73" customFormat="1" ht="15.75" customHeight="1" x14ac:dyDescent="0.15"/>
    <row r="252" s="73" customFormat="1" ht="15.75" customHeight="1" x14ac:dyDescent="0.15"/>
    <row r="253" s="73" customFormat="1" ht="15.75" customHeight="1" x14ac:dyDescent="0.15"/>
    <row r="254" s="73" customFormat="1" ht="15.75" customHeight="1" x14ac:dyDescent="0.15"/>
    <row r="255" s="73" customFormat="1" ht="15.75" customHeight="1" x14ac:dyDescent="0.15"/>
    <row r="256" s="73" customFormat="1" ht="15.75" customHeight="1" x14ac:dyDescent="0.15"/>
    <row r="257" s="73" customFormat="1" ht="15.75" customHeight="1" x14ac:dyDescent="0.15"/>
    <row r="258" s="73" customFormat="1" ht="15.75" customHeight="1" x14ac:dyDescent="0.15"/>
    <row r="259" s="73" customFormat="1" ht="15.75" customHeight="1" x14ac:dyDescent="0.15"/>
    <row r="260" s="73" customFormat="1" ht="15.75" customHeight="1" x14ac:dyDescent="0.15"/>
    <row r="261" s="73" customFormat="1" ht="15.75" customHeight="1" x14ac:dyDescent="0.15"/>
    <row r="262" s="73" customFormat="1" ht="15.75" customHeight="1" x14ac:dyDescent="0.15"/>
    <row r="263" s="73" customFormat="1" ht="15.75" customHeight="1" x14ac:dyDescent="0.15"/>
    <row r="264" s="73" customFormat="1" ht="15.75" customHeight="1" x14ac:dyDescent="0.15"/>
    <row r="265" s="73" customFormat="1" ht="15.75" customHeight="1" x14ac:dyDescent="0.15"/>
    <row r="266" s="73" customFormat="1" ht="15.75" customHeight="1" x14ac:dyDescent="0.15"/>
    <row r="267" s="73" customFormat="1" ht="15.75" customHeight="1" x14ac:dyDescent="0.15"/>
    <row r="268" s="73" customFormat="1" ht="15.75" customHeight="1" x14ac:dyDescent="0.15"/>
    <row r="269" s="73" customFormat="1" ht="15.75" customHeight="1" x14ac:dyDescent="0.15"/>
    <row r="270" s="73" customFormat="1" ht="15.75" customHeight="1" x14ac:dyDescent="0.15"/>
    <row r="271" s="73" customFormat="1" ht="15.75" customHeight="1" x14ac:dyDescent="0.15"/>
    <row r="272" s="73" customFormat="1" ht="15.75" customHeight="1" x14ac:dyDescent="0.15"/>
    <row r="273" s="73" customFormat="1" ht="15.75" customHeight="1" x14ac:dyDescent="0.15"/>
    <row r="274" s="73" customFormat="1" ht="15.75" customHeight="1" x14ac:dyDescent="0.15"/>
    <row r="275" s="73" customFormat="1" ht="15.75" customHeight="1" x14ac:dyDescent="0.15"/>
    <row r="276" s="73" customFormat="1" ht="15.75" customHeight="1" x14ac:dyDescent="0.15"/>
    <row r="277" s="73" customFormat="1" ht="15.75" customHeight="1" x14ac:dyDescent="0.15"/>
    <row r="278" s="73" customFormat="1" ht="15.75" customHeight="1" x14ac:dyDescent="0.15"/>
    <row r="279" s="73" customFormat="1" ht="15.75" customHeight="1" x14ac:dyDescent="0.15"/>
    <row r="280" s="73" customFormat="1" ht="15.75" customHeight="1" x14ac:dyDescent="0.15"/>
    <row r="281" s="73" customFormat="1" ht="15.75" customHeight="1" x14ac:dyDescent="0.15"/>
    <row r="282" s="73" customFormat="1" ht="15.75" customHeight="1" x14ac:dyDescent="0.15"/>
    <row r="283" s="73" customFormat="1" ht="15.75" customHeight="1" x14ac:dyDescent="0.15"/>
    <row r="284" s="73" customFormat="1" ht="15.75" customHeight="1" x14ac:dyDescent="0.15"/>
    <row r="285" s="73" customFormat="1" ht="15.75" customHeight="1" x14ac:dyDescent="0.15"/>
    <row r="286" s="73" customFormat="1" ht="15.75" customHeight="1" x14ac:dyDescent="0.15"/>
    <row r="287" s="73" customFormat="1" ht="15.75" customHeight="1" x14ac:dyDescent="0.15"/>
    <row r="288" s="73" customFormat="1" ht="15.75" customHeight="1" x14ac:dyDescent="0.15"/>
    <row r="289" s="73" customFormat="1" ht="15.75" customHeight="1" x14ac:dyDescent="0.15"/>
    <row r="290" s="73" customFormat="1" ht="15.75" customHeight="1" x14ac:dyDescent="0.15"/>
    <row r="291" s="73" customFormat="1" ht="15.75" customHeight="1" x14ac:dyDescent="0.15"/>
    <row r="292" s="73" customFormat="1" ht="15.75" customHeight="1" x14ac:dyDescent="0.15"/>
    <row r="293" s="73" customFormat="1" ht="15.75" customHeight="1" x14ac:dyDescent="0.15"/>
    <row r="294" s="73" customFormat="1" ht="15.75" customHeight="1" x14ac:dyDescent="0.15"/>
    <row r="295" s="73" customFormat="1" ht="15.75" customHeight="1" x14ac:dyDescent="0.15"/>
    <row r="296" s="73" customFormat="1" ht="15.75" customHeight="1" x14ac:dyDescent="0.15"/>
    <row r="297" s="73" customFormat="1" ht="15.75" customHeight="1" x14ac:dyDescent="0.15"/>
    <row r="298" s="73" customFormat="1" ht="15.75" customHeight="1" x14ac:dyDescent="0.15"/>
    <row r="299" s="73" customFormat="1" ht="15.75" customHeight="1" x14ac:dyDescent="0.15"/>
    <row r="300" s="73" customFormat="1" ht="15.75" customHeight="1" x14ac:dyDescent="0.15"/>
    <row r="301" s="73" customFormat="1" ht="15.75" customHeight="1" x14ac:dyDescent="0.15"/>
    <row r="302" s="73" customFormat="1" ht="15.75" customHeight="1" x14ac:dyDescent="0.15"/>
    <row r="303" s="73" customFormat="1" ht="15.75" customHeight="1" x14ac:dyDescent="0.15"/>
    <row r="304" s="73" customFormat="1" ht="15.75" customHeight="1" x14ac:dyDescent="0.15"/>
    <row r="305" s="73" customFormat="1" ht="15.75" customHeight="1" x14ac:dyDescent="0.15"/>
    <row r="306" s="73" customFormat="1" ht="15.75" customHeight="1" x14ac:dyDescent="0.15"/>
    <row r="307" s="73" customFormat="1" ht="15.75" customHeight="1" x14ac:dyDescent="0.15"/>
    <row r="308" s="73" customFormat="1" ht="15.75" customHeight="1" x14ac:dyDescent="0.15"/>
    <row r="309" s="73" customFormat="1" ht="15.75" customHeight="1" x14ac:dyDescent="0.15"/>
    <row r="310" s="73" customFormat="1" ht="15.75" customHeight="1" x14ac:dyDescent="0.15"/>
    <row r="311" s="73" customFormat="1" ht="15.75" customHeight="1" x14ac:dyDescent="0.15"/>
    <row r="312" s="73" customFormat="1" ht="15.75" customHeight="1" x14ac:dyDescent="0.15"/>
    <row r="313" s="73" customFormat="1" ht="15.75" customHeight="1" x14ac:dyDescent="0.15"/>
    <row r="314" s="73" customFormat="1" ht="15.75" customHeight="1" x14ac:dyDescent="0.15"/>
    <row r="315" s="73" customFormat="1" ht="15.75" customHeight="1" x14ac:dyDescent="0.15"/>
    <row r="316" s="73" customFormat="1" ht="15.75" customHeight="1" x14ac:dyDescent="0.15"/>
    <row r="317" s="73" customFormat="1" ht="15.75" customHeight="1" x14ac:dyDescent="0.15"/>
    <row r="318" s="73" customFormat="1" ht="15.75" customHeight="1" x14ac:dyDescent="0.15"/>
    <row r="319" s="73" customFormat="1" ht="15.75" customHeight="1" x14ac:dyDescent="0.15"/>
    <row r="320" s="73" customFormat="1" ht="15.75" customHeight="1" x14ac:dyDescent="0.15"/>
    <row r="321" s="73" customFormat="1" ht="15.75" customHeight="1" x14ac:dyDescent="0.15"/>
    <row r="322" s="73" customFormat="1" ht="15.75" customHeight="1" x14ac:dyDescent="0.15"/>
    <row r="323" s="73" customFormat="1" ht="15.75" customHeight="1" x14ac:dyDescent="0.15"/>
    <row r="324" s="73" customFormat="1" ht="15.75" customHeight="1" x14ac:dyDescent="0.15"/>
    <row r="325" s="73" customFormat="1" ht="15.75" customHeight="1" x14ac:dyDescent="0.15"/>
    <row r="326" s="73" customFormat="1" ht="15.75" customHeight="1" x14ac:dyDescent="0.15"/>
    <row r="327" s="73" customFormat="1" ht="15.75" customHeight="1" x14ac:dyDescent="0.15"/>
    <row r="328" s="73" customFormat="1" ht="15.75" customHeight="1" x14ac:dyDescent="0.15"/>
    <row r="329" s="73" customFormat="1" ht="15.75" customHeight="1" x14ac:dyDescent="0.15"/>
    <row r="330" s="73" customFormat="1" ht="15.75" customHeight="1" x14ac:dyDescent="0.15"/>
    <row r="331" s="73" customFormat="1" ht="15.75" customHeight="1" x14ac:dyDescent="0.15"/>
    <row r="332" s="73" customFormat="1" ht="15.75" customHeight="1" x14ac:dyDescent="0.15"/>
    <row r="333" s="73" customFormat="1" ht="15.75" customHeight="1" x14ac:dyDescent="0.15"/>
    <row r="334" s="73" customFormat="1" ht="15.75" customHeight="1" x14ac:dyDescent="0.15"/>
    <row r="335" s="73" customFormat="1" ht="15.75" customHeight="1" x14ac:dyDescent="0.15"/>
    <row r="336" s="73" customFormat="1" ht="15.75" customHeight="1" x14ac:dyDescent="0.15"/>
    <row r="337" s="73" customFormat="1" ht="15.75" customHeight="1" x14ac:dyDescent="0.15"/>
    <row r="338" s="73" customFormat="1" ht="15.75" customHeight="1" x14ac:dyDescent="0.15"/>
    <row r="339" s="73" customFormat="1" ht="15.75" customHeight="1" x14ac:dyDescent="0.15"/>
    <row r="340" s="73" customFormat="1" ht="15.75" customHeight="1" x14ac:dyDescent="0.15"/>
    <row r="341" s="73" customFormat="1" ht="15.75" customHeight="1" x14ac:dyDescent="0.15"/>
    <row r="342" s="73" customFormat="1" ht="15.75" customHeight="1" x14ac:dyDescent="0.15"/>
    <row r="343" s="73" customFormat="1" ht="15.75" customHeight="1" x14ac:dyDescent="0.15"/>
    <row r="344" s="73" customFormat="1" ht="15.75" customHeight="1" x14ac:dyDescent="0.15"/>
    <row r="345" s="73" customFormat="1" ht="15.75" customHeight="1" x14ac:dyDescent="0.15"/>
    <row r="346" s="73" customFormat="1" ht="15.75" customHeight="1" x14ac:dyDescent="0.15"/>
    <row r="347" s="73" customFormat="1" ht="15.75" customHeight="1" x14ac:dyDescent="0.15"/>
    <row r="348" s="73" customFormat="1" ht="15.75" customHeight="1" x14ac:dyDescent="0.15"/>
    <row r="349" s="73" customFormat="1" ht="15.75" customHeight="1" x14ac:dyDescent="0.15"/>
    <row r="350" s="73" customFormat="1" ht="15.75" customHeight="1" x14ac:dyDescent="0.15"/>
    <row r="351" s="73" customFormat="1" ht="15.75" customHeight="1" x14ac:dyDescent="0.15"/>
    <row r="352" s="73" customFormat="1" ht="15.75" customHeight="1" x14ac:dyDescent="0.15"/>
    <row r="353" s="73" customFormat="1" ht="15.75" customHeight="1" x14ac:dyDescent="0.15"/>
    <row r="354" s="73" customFormat="1" ht="15.75" customHeight="1" x14ac:dyDescent="0.15"/>
    <row r="355" s="73" customFormat="1" ht="15.75" customHeight="1" x14ac:dyDescent="0.15"/>
    <row r="356" s="73" customFormat="1" ht="15.75" customHeight="1" x14ac:dyDescent="0.15"/>
    <row r="357" s="73" customFormat="1" ht="15.75" customHeight="1" x14ac:dyDescent="0.15"/>
    <row r="358" s="73" customFormat="1" ht="15.75" customHeight="1" x14ac:dyDescent="0.15"/>
    <row r="359" s="73" customFormat="1" ht="15.75" customHeight="1" x14ac:dyDescent="0.15"/>
    <row r="360" s="73" customFormat="1" ht="15.75" customHeight="1" x14ac:dyDescent="0.15"/>
    <row r="361" s="73" customFormat="1" ht="15.75" customHeight="1" x14ac:dyDescent="0.15"/>
    <row r="362" s="73" customFormat="1" ht="15.75" customHeight="1" x14ac:dyDescent="0.15"/>
    <row r="363" s="73" customFormat="1" ht="15.75" customHeight="1" x14ac:dyDescent="0.15"/>
    <row r="364" s="73" customFormat="1" ht="15.75" customHeight="1" x14ac:dyDescent="0.15"/>
    <row r="365" s="73" customFormat="1" ht="15.75" customHeight="1" x14ac:dyDescent="0.15"/>
    <row r="366" s="73" customFormat="1" ht="15.75" customHeight="1" x14ac:dyDescent="0.15"/>
    <row r="367" s="73" customFormat="1" ht="15.75" customHeight="1" x14ac:dyDescent="0.15"/>
    <row r="368" s="73" customFormat="1" ht="15.75" customHeight="1" x14ac:dyDescent="0.15"/>
    <row r="369" s="73" customFormat="1" ht="15.75" customHeight="1" x14ac:dyDescent="0.15"/>
    <row r="370" s="73" customFormat="1" ht="15.75" customHeight="1" x14ac:dyDescent="0.15"/>
    <row r="371" s="73" customFormat="1" ht="15.75" customHeight="1" x14ac:dyDescent="0.15"/>
    <row r="372" s="73" customFormat="1" ht="15.75" customHeight="1" x14ac:dyDescent="0.15"/>
    <row r="373" s="73" customFormat="1" ht="15.75" customHeight="1" x14ac:dyDescent="0.15"/>
    <row r="374" s="73" customFormat="1" ht="15.75" customHeight="1" x14ac:dyDescent="0.15"/>
    <row r="375" s="73" customFormat="1" ht="15.75" customHeight="1" x14ac:dyDescent="0.15"/>
    <row r="376" s="73" customFormat="1" ht="15.75" customHeight="1" x14ac:dyDescent="0.15"/>
    <row r="377" s="73" customFormat="1" ht="15.75" customHeight="1" x14ac:dyDescent="0.15"/>
    <row r="378" s="73" customFormat="1" ht="15.75" customHeight="1" x14ac:dyDescent="0.15"/>
    <row r="379" s="73" customFormat="1" ht="15.75" customHeight="1" x14ac:dyDescent="0.15"/>
    <row r="380" s="73" customFormat="1" ht="15.75" customHeight="1" x14ac:dyDescent="0.15"/>
    <row r="381" s="73" customFormat="1" ht="15.75" customHeight="1" x14ac:dyDescent="0.15"/>
    <row r="382" s="73" customFormat="1" ht="15.75" customHeight="1" x14ac:dyDescent="0.15"/>
    <row r="383" s="73" customFormat="1" ht="15.75" customHeight="1" x14ac:dyDescent="0.15"/>
    <row r="384" s="73" customFormat="1" ht="15.75" customHeight="1" x14ac:dyDescent="0.15"/>
    <row r="385" s="73" customFormat="1" ht="15.75" customHeight="1" x14ac:dyDescent="0.15"/>
    <row r="386" s="73" customFormat="1" ht="15.75" customHeight="1" x14ac:dyDescent="0.15"/>
    <row r="387" s="73" customFormat="1" ht="15.75" customHeight="1" x14ac:dyDescent="0.15"/>
    <row r="388" s="73" customFormat="1" ht="15.75" customHeight="1" x14ac:dyDescent="0.15"/>
    <row r="389" s="73" customFormat="1" ht="15.75" customHeight="1" x14ac:dyDescent="0.15"/>
    <row r="390" s="73" customFormat="1" ht="15.75" customHeight="1" x14ac:dyDescent="0.15"/>
    <row r="391" s="73" customFormat="1" ht="15.75" customHeight="1" x14ac:dyDescent="0.15"/>
    <row r="392" s="73" customFormat="1" ht="15.75" customHeight="1" x14ac:dyDescent="0.15"/>
    <row r="393" s="73" customFormat="1" ht="15.75" customHeight="1" x14ac:dyDescent="0.15"/>
    <row r="394" s="73" customFormat="1" ht="15.75" customHeight="1" x14ac:dyDescent="0.15"/>
    <row r="395" s="73" customFormat="1" ht="15.75" customHeight="1" x14ac:dyDescent="0.15"/>
    <row r="396" s="73" customFormat="1" ht="15.75" customHeight="1" x14ac:dyDescent="0.15"/>
    <row r="397" s="73" customFormat="1" ht="15.75" customHeight="1" x14ac:dyDescent="0.15"/>
    <row r="398" s="73" customFormat="1" ht="15.75" customHeight="1" x14ac:dyDescent="0.15"/>
    <row r="399" s="73" customFormat="1" ht="15.75" customHeight="1" x14ac:dyDescent="0.15"/>
    <row r="400" s="73" customFormat="1" ht="15.75" customHeight="1" x14ac:dyDescent="0.15"/>
    <row r="401" s="73" customFormat="1" ht="15.75" customHeight="1" x14ac:dyDescent="0.15"/>
    <row r="402" s="73" customFormat="1" ht="15.75" customHeight="1" x14ac:dyDescent="0.15"/>
    <row r="403" s="73" customFormat="1" ht="15.75" customHeight="1" x14ac:dyDescent="0.15"/>
    <row r="404" s="73" customFormat="1" ht="15.75" customHeight="1" x14ac:dyDescent="0.15"/>
    <row r="405" s="73" customFormat="1" ht="15.75" customHeight="1" x14ac:dyDescent="0.15"/>
    <row r="406" s="73" customFormat="1" ht="15.75" customHeight="1" x14ac:dyDescent="0.15"/>
    <row r="407" s="73" customFormat="1" ht="15.75" customHeight="1" x14ac:dyDescent="0.15"/>
    <row r="408" s="73" customFormat="1" ht="15.75" customHeight="1" x14ac:dyDescent="0.15"/>
    <row r="409" s="73" customFormat="1" ht="15.75" customHeight="1" x14ac:dyDescent="0.15"/>
    <row r="410" s="73" customFormat="1" ht="15.75" customHeight="1" x14ac:dyDescent="0.15"/>
    <row r="411" s="73" customFormat="1" ht="15.75" customHeight="1" x14ac:dyDescent="0.15"/>
    <row r="412" s="73" customFormat="1" ht="15.75" customHeight="1" x14ac:dyDescent="0.15"/>
    <row r="413" s="73" customFormat="1" ht="15.75" customHeight="1" x14ac:dyDescent="0.15"/>
    <row r="414" s="73" customFormat="1" ht="15.75" customHeight="1" x14ac:dyDescent="0.15"/>
    <row r="415" s="73" customFormat="1" ht="15.75" customHeight="1" x14ac:dyDescent="0.15"/>
    <row r="416" s="73" customFormat="1" ht="15.75" customHeight="1" x14ac:dyDescent="0.15"/>
    <row r="417" s="73" customFormat="1" ht="15.75" customHeight="1" x14ac:dyDescent="0.15"/>
    <row r="418" s="73" customFormat="1" ht="15.75" customHeight="1" x14ac:dyDescent="0.15"/>
    <row r="419" s="73" customFormat="1" ht="15.75" customHeight="1" x14ac:dyDescent="0.15"/>
    <row r="420" s="73" customFormat="1" ht="15.75" customHeight="1" x14ac:dyDescent="0.15"/>
    <row r="421" s="73" customFormat="1" ht="15.75" customHeight="1" x14ac:dyDescent="0.15"/>
    <row r="422" s="73" customFormat="1" ht="15.75" customHeight="1" x14ac:dyDescent="0.15"/>
    <row r="423" s="73" customFormat="1" ht="15.75" customHeight="1" x14ac:dyDescent="0.15"/>
    <row r="424" s="73" customFormat="1" ht="15.75" customHeight="1" x14ac:dyDescent="0.15"/>
    <row r="425" s="73" customFormat="1" ht="15.75" customHeight="1" x14ac:dyDescent="0.15"/>
    <row r="426" s="73" customFormat="1" ht="15.75" customHeight="1" x14ac:dyDescent="0.15"/>
    <row r="427" s="73" customFormat="1" ht="15.75" customHeight="1" x14ac:dyDescent="0.15"/>
    <row r="428" s="73" customFormat="1" ht="15.75" customHeight="1" x14ac:dyDescent="0.15"/>
    <row r="429" s="73" customFormat="1" ht="15.75" customHeight="1" x14ac:dyDescent="0.15"/>
    <row r="430" s="73" customFormat="1" ht="15.75" customHeight="1" x14ac:dyDescent="0.15"/>
    <row r="431" s="73" customFormat="1" ht="15.75" customHeight="1" x14ac:dyDescent="0.15"/>
    <row r="432" s="73" customFormat="1" ht="15.75" customHeight="1" x14ac:dyDescent="0.15"/>
    <row r="433" s="73" customFormat="1" ht="15.75" customHeight="1" x14ac:dyDescent="0.15"/>
    <row r="434" s="73" customFormat="1" ht="15.75" customHeight="1" x14ac:dyDescent="0.15"/>
    <row r="435" s="73" customFormat="1" ht="15.75" customHeight="1" x14ac:dyDescent="0.15"/>
    <row r="436" s="73" customFormat="1" ht="15.75" customHeight="1" x14ac:dyDescent="0.15"/>
    <row r="437" s="73" customFormat="1" ht="15.75" customHeight="1" x14ac:dyDescent="0.15"/>
    <row r="438" s="73" customFormat="1" ht="15.75" customHeight="1" x14ac:dyDescent="0.15"/>
    <row r="439" s="73" customFormat="1" ht="15.75" customHeight="1" x14ac:dyDescent="0.15"/>
    <row r="440" s="73" customFormat="1" ht="15.75" customHeight="1" x14ac:dyDescent="0.15"/>
    <row r="441" s="73" customFormat="1" ht="15.75" customHeight="1" x14ac:dyDescent="0.15"/>
    <row r="442" s="73" customFormat="1" ht="15.75" customHeight="1" x14ac:dyDescent="0.15"/>
    <row r="443" s="73" customFormat="1" ht="15.75" customHeight="1" x14ac:dyDescent="0.15"/>
    <row r="444" s="73" customFormat="1" ht="15.75" customHeight="1" x14ac:dyDescent="0.15"/>
    <row r="445" s="73" customFormat="1" ht="15.75" customHeight="1" x14ac:dyDescent="0.15"/>
    <row r="446" s="73" customFormat="1" ht="15.75" customHeight="1" x14ac:dyDescent="0.15"/>
    <row r="447" s="73" customFormat="1" ht="15.75" customHeight="1" x14ac:dyDescent="0.15"/>
    <row r="448" s="73" customFormat="1" ht="15.75" customHeight="1" x14ac:dyDescent="0.15"/>
    <row r="449" s="73" customFormat="1" ht="15.75" customHeight="1" x14ac:dyDescent="0.15"/>
    <row r="450" s="73" customFormat="1" ht="15.75" customHeight="1" x14ac:dyDescent="0.15"/>
    <row r="451" s="73" customFormat="1" ht="15.75" customHeight="1" x14ac:dyDescent="0.15"/>
    <row r="452" s="73" customFormat="1" ht="15.75" customHeight="1" x14ac:dyDescent="0.15"/>
    <row r="453" s="73" customFormat="1" ht="15.75" customHeight="1" x14ac:dyDescent="0.15"/>
    <row r="454" s="73" customFormat="1" ht="15.75" customHeight="1" x14ac:dyDescent="0.15"/>
    <row r="455" s="73" customFormat="1" ht="15.75" customHeight="1" x14ac:dyDescent="0.15"/>
    <row r="456" s="73" customFormat="1" ht="15.75" customHeight="1" x14ac:dyDescent="0.15"/>
    <row r="457" s="73" customFormat="1" ht="15.75" customHeight="1" x14ac:dyDescent="0.15"/>
    <row r="458" s="73" customFormat="1" ht="15.75" customHeight="1" x14ac:dyDescent="0.15"/>
    <row r="459" s="73" customFormat="1" ht="15.75" customHeight="1" x14ac:dyDescent="0.15"/>
    <row r="460" s="73" customFormat="1" ht="15.75" customHeight="1" x14ac:dyDescent="0.15"/>
    <row r="461" s="73" customFormat="1" ht="15.75" customHeight="1" x14ac:dyDescent="0.15"/>
    <row r="462" s="73" customFormat="1" ht="15.75" customHeight="1" x14ac:dyDescent="0.15"/>
    <row r="463" s="73" customFormat="1" ht="15.75" customHeight="1" x14ac:dyDescent="0.15"/>
    <row r="464" s="73" customFormat="1" ht="15.75" customHeight="1" x14ac:dyDescent="0.15"/>
    <row r="465" s="73" customFormat="1" ht="15.75" customHeight="1" x14ac:dyDescent="0.15"/>
    <row r="466" s="73" customFormat="1" ht="15.75" customHeight="1" x14ac:dyDescent="0.15"/>
    <row r="467" s="73" customFormat="1" ht="15.75" customHeight="1" x14ac:dyDescent="0.15"/>
    <row r="468" s="73" customFormat="1" ht="15.75" customHeight="1" x14ac:dyDescent="0.15"/>
    <row r="469" s="73" customFormat="1" ht="15.75" customHeight="1" x14ac:dyDescent="0.15"/>
    <row r="470" s="73" customFormat="1" ht="15.75" customHeight="1" x14ac:dyDescent="0.15"/>
    <row r="471" s="73" customFormat="1" ht="15.75" customHeight="1" x14ac:dyDescent="0.15"/>
    <row r="472" s="73" customFormat="1" ht="15.75" customHeight="1" x14ac:dyDescent="0.15"/>
    <row r="473" s="73" customFormat="1" ht="15.75" customHeight="1" x14ac:dyDescent="0.15"/>
    <row r="474" s="73" customFormat="1" ht="15.75" customHeight="1" x14ac:dyDescent="0.15"/>
    <row r="475" s="73" customFormat="1" ht="15.75" customHeight="1" x14ac:dyDescent="0.15"/>
    <row r="476" s="73" customFormat="1" ht="15.75" customHeight="1" x14ac:dyDescent="0.15"/>
    <row r="477" s="73" customFormat="1" ht="15.75" customHeight="1" x14ac:dyDescent="0.15"/>
    <row r="478" s="73" customFormat="1" ht="15.75" customHeight="1" x14ac:dyDescent="0.15"/>
    <row r="479" s="73" customFormat="1" ht="15.75" customHeight="1" x14ac:dyDescent="0.15"/>
    <row r="480" s="73" customFormat="1" ht="15.75" customHeight="1" x14ac:dyDescent="0.15"/>
    <row r="481" s="73" customFormat="1" ht="15.75" customHeight="1" x14ac:dyDescent="0.15"/>
    <row r="482" s="73" customFormat="1" ht="15.75" customHeight="1" x14ac:dyDescent="0.15"/>
    <row r="483" s="73" customFormat="1" ht="15.75" customHeight="1" x14ac:dyDescent="0.15"/>
    <row r="484" s="73" customFormat="1" ht="15.75" customHeight="1" x14ac:dyDescent="0.15"/>
    <row r="485" s="73" customFormat="1" ht="15.75" customHeight="1" x14ac:dyDescent="0.15"/>
    <row r="486" s="73" customFormat="1" ht="15.75" customHeight="1" x14ac:dyDescent="0.15"/>
    <row r="487" s="73" customFormat="1" ht="15.75" customHeight="1" x14ac:dyDescent="0.15"/>
    <row r="488" s="73" customFormat="1" ht="15.75" customHeight="1" x14ac:dyDescent="0.15"/>
    <row r="489" s="73" customFormat="1" ht="15.75" customHeight="1" x14ac:dyDescent="0.15"/>
    <row r="490" s="73" customFormat="1" ht="15.75" customHeight="1" x14ac:dyDescent="0.15"/>
    <row r="491" s="73" customFormat="1" ht="15.75" customHeight="1" x14ac:dyDescent="0.15"/>
    <row r="492" s="73" customFormat="1" ht="15.75" customHeight="1" x14ac:dyDescent="0.15"/>
    <row r="493" s="73" customFormat="1" ht="15.75" customHeight="1" x14ac:dyDescent="0.15"/>
    <row r="494" s="73" customFormat="1" ht="15.75" customHeight="1" x14ac:dyDescent="0.15"/>
    <row r="495" s="73" customFormat="1" ht="15.75" customHeight="1" x14ac:dyDescent="0.15"/>
    <row r="496" s="73" customFormat="1" ht="15.75" customHeight="1" x14ac:dyDescent="0.15"/>
    <row r="497" s="73" customFormat="1" ht="15.75" customHeight="1" x14ac:dyDescent="0.15"/>
    <row r="498" s="73" customFormat="1" ht="15.75" customHeight="1" x14ac:dyDescent="0.15"/>
    <row r="499" s="73" customFormat="1" ht="15.75" customHeight="1" x14ac:dyDescent="0.15"/>
    <row r="500" s="73" customFormat="1" ht="15.75" customHeight="1" x14ac:dyDescent="0.15"/>
    <row r="501" s="73" customFormat="1" ht="15.75" customHeight="1" x14ac:dyDescent="0.15"/>
    <row r="502" s="73" customFormat="1" ht="15.75" customHeight="1" x14ac:dyDescent="0.15"/>
    <row r="503" s="73" customFormat="1" ht="15.75" customHeight="1" x14ac:dyDescent="0.15"/>
    <row r="504" s="73" customFormat="1" ht="15.75" customHeight="1" x14ac:dyDescent="0.15"/>
    <row r="505" s="73" customFormat="1" ht="15.75" customHeight="1" x14ac:dyDescent="0.15"/>
    <row r="506" s="73" customFormat="1" ht="15.75" customHeight="1" x14ac:dyDescent="0.15"/>
    <row r="507" s="73" customFormat="1" ht="15.75" customHeight="1" x14ac:dyDescent="0.15"/>
    <row r="508" s="73" customFormat="1" ht="15.75" customHeight="1" x14ac:dyDescent="0.15"/>
    <row r="509" s="73" customFormat="1" ht="15.75" customHeight="1" x14ac:dyDescent="0.15"/>
    <row r="510" s="73" customFormat="1" ht="15.75" customHeight="1" x14ac:dyDescent="0.15"/>
    <row r="511" s="73" customFormat="1" ht="15.75" customHeight="1" x14ac:dyDescent="0.15"/>
    <row r="512" s="73" customFormat="1" ht="15.75" customHeight="1" x14ac:dyDescent="0.15"/>
    <row r="513" s="73" customFormat="1" ht="15.75" customHeight="1" x14ac:dyDescent="0.15"/>
    <row r="514" s="73" customFormat="1" ht="15.75" customHeight="1" x14ac:dyDescent="0.15"/>
    <row r="515" s="73" customFormat="1" ht="15.75" customHeight="1" x14ac:dyDescent="0.15"/>
    <row r="516" s="73" customFormat="1" ht="15.75" customHeight="1" x14ac:dyDescent="0.15"/>
    <row r="517" s="73" customFormat="1" ht="15.75" customHeight="1" x14ac:dyDescent="0.15"/>
    <row r="518" s="73" customFormat="1" ht="15.75" customHeight="1" x14ac:dyDescent="0.15"/>
    <row r="519" s="73" customFormat="1" ht="15.75" customHeight="1" x14ac:dyDescent="0.15"/>
    <row r="520" s="73" customFormat="1" ht="15.75" customHeight="1" x14ac:dyDescent="0.15"/>
    <row r="521" s="73" customFormat="1" ht="15.75" customHeight="1" x14ac:dyDescent="0.15"/>
    <row r="522" s="73" customFormat="1" ht="15.75" customHeight="1" x14ac:dyDescent="0.15"/>
    <row r="523" s="73" customFormat="1" ht="15.75" customHeight="1" x14ac:dyDescent="0.15"/>
    <row r="524" s="73" customFormat="1" ht="15.75" customHeight="1" x14ac:dyDescent="0.15"/>
    <row r="525" s="73" customFormat="1" ht="15.75" customHeight="1" x14ac:dyDescent="0.15"/>
    <row r="526" s="73" customFormat="1" ht="15.75" customHeight="1" x14ac:dyDescent="0.15"/>
    <row r="527" s="73" customFormat="1" ht="15.75" customHeight="1" x14ac:dyDescent="0.15"/>
    <row r="528" s="73" customFormat="1" ht="15.75" customHeight="1" x14ac:dyDescent="0.15"/>
    <row r="529" s="73" customFormat="1" ht="15.75" customHeight="1" x14ac:dyDescent="0.15"/>
    <row r="530" s="73" customFormat="1" ht="15.75" customHeight="1" x14ac:dyDescent="0.15"/>
    <row r="531" s="73" customFormat="1" ht="15.75" customHeight="1" x14ac:dyDescent="0.15"/>
    <row r="532" s="73" customFormat="1" ht="15.75" customHeight="1" x14ac:dyDescent="0.15"/>
    <row r="533" s="73" customFormat="1" ht="15.75" customHeight="1" x14ac:dyDescent="0.15"/>
    <row r="534" s="73" customFormat="1" ht="15.75" customHeight="1" x14ac:dyDescent="0.15"/>
    <row r="535" s="73" customFormat="1" ht="15.75" customHeight="1" x14ac:dyDescent="0.15"/>
    <row r="536" s="73" customFormat="1" ht="15.75" customHeight="1" x14ac:dyDescent="0.15"/>
    <row r="537" s="73" customFormat="1" ht="15.75" customHeight="1" x14ac:dyDescent="0.15"/>
    <row r="538" s="73" customFormat="1" ht="15.75" customHeight="1" x14ac:dyDescent="0.15"/>
    <row r="539" s="73" customFormat="1" ht="15.75" customHeight="1" x14ac:dyDescent="0.15"/>
    <row r="540" s="73" customFormat="1" ht="15.75" customHeight="1" x14ac:dyDescent="0.15"/>
    <row r="541" s="73" customFormat="1" ht="15.75" customHeight="1" x14ac:dyDescent="0.15"/>
    <row r="542" s="73" customFormat="1" ht="15.75" customHeight="1" x14ac:dyDescent="0.15"/>
    <row r="543" s="73" customFormat="1" ht="15.75" customHeight="1" x14ac:dyDescent="0.15"/>
    <row r="544" s="73" customFormat="1" ht="15.75" customHeight="1" x14ac:dyDescent="0.15"/>
    <row r="545" s="73" customFormat="1" ht="15.75" customHeight="1" x14ac:dyDescent="0.15"/>
    <row r="546" s="73" customFormat="1" ht="15.75" customHeight="1" x14ac:dyDescent="0.15"/>
    <row r="547" s="73" customFormat="1" ht="15.75" customHeight="1" x14ac:dyDescent="0.15"/>
    <row r="548" s="73" customFormat="1" ht="15.75" customHeight="1" x14ac:dyDescent="0.15"/>
    <row r="549" s="73" customFormat="1" ht="15.75" customHeight="1" x14ac:dyDescent="0.15"/>
    <row r="550" s="73" customFormat="1" ht="15.75" customHeight="1" x14ac:dyDescent="0.15"/>
    <row r="551" s="73" customFormat="1" ht="15.75" customHeight="1" x14ac:dyDescent="0.15"/>
    <row r="552" s="73" customFormat="1" ht="15.75" customHeight="1" x14ac:dyDescent="0.15"/>
    <row r="553" s="73" customFormat="1" ht="15.75" customHeight="1" x14ac:dyDescent="0.15"/>
    <row r="554" s="73" customFormat="1" ht="15.75" customHeight="1" x14ac:dyDescent="0.15"/>
    <row r="555" s="73" customFormat="1" ht="15.75" customHeight="1" x14ac:dyDescent="0.15"/>
    <row r="556" s="73" customFormat="1" ht="15.75" customHeight="1" x14ac:dyDescent="0.15"/>
    <row r="557" s="73" customFormat="1" ht="15.75" customHeight="1" x14ac:dyDescent="0.15"/>
    <row r="558" s="73" customFormat="1" ht="15.75" customHeight="1" x14ac:dyDescent="0.15"/>
    <row r="559" s="73" customFormat="1" ht="15.75" customHeight="1" x14ac:dyDescent="0.15"/>
    <row r="560" s="73" customFormat="1" ht="15.75" customHeight="1" x14ac:dyDescent="0.15"/>
    <row r="561" s="73" customFormat="1" ht="15.75" customHeight="1" x14ac:dyDescent="0.15"/>
    <row r="562" s="73" customFormat="1" ht="15.75" customHeight="1" x14ac:dyDescent="0.15"/>
    <row r="563" s="73" customFormat="1" ht="15.75" customHeight="1" x14ac:dyDescent="0.15"/>
    <row r="564" s="73" customFormat="1" ht="15.75" customHeight="1" x14ac:dyDescent="0.15"/>
    <row r="565" s="73" customFormat="1" ht="15.75" customHeight="1" x14ac:dyDescent="0.15"/>
    <row r="566" s="73" customFormat="1" ht="15.75" customHeight="1" x14ac:dyDescent="0.15"/>
    <row r="567" s="73" customFormat="1" ht="15.75" customHeight="1" x14ac:dyDescent="0.15"/>
    <row r="568" s="73" customFormat="1" ht="15.75" customHeight="1" x14ac:dyDescent="0.15"/>
    <row r="569" s="73" customFormat="1" ht="15.75" customHeight="1" x14ac:dyDescent="0.15"/>
    <row r="570" s="73" customFormat="1" ht="15.75" customHeight="1" x14ac:dyDescent="0.15"/>
    <row r="571" s="73" customFormat="1" ht="15.75" customHeight="1" x14ac:dyDescent="0.15"/>
    <row r="572" s="73" customFormat="1" ht="15.75" customHeight="1" x14ac:dyDescent="0.15"/>
    <row r="573" s="73" customFormat="1" ht="15.75" customHeight="1" x14ac:dyDescent="0.15"/>
    <row r="574" s="73" customFormat="1" ht="15.75" customHeight="1" x14ac:dyDescent="0.15"/>
    <row r="575" s="73" customFormat="1" ht="15.75" customHeight="1" x14ac:dyDescent="0.15"/>
    <row r="576" s="73" customFormat="1" ht="15.75" customHeight="1" x14ac:dyDescent="0.15"/>
    <row r="577" s="73" customFormat="1" ht="15.75" customHeight="1" x14ac:dyDescent="0.15"/>
    <row r="578" s="73" customFormat="1" ht="15.75" customHeight="1" x14ac:dyDescent="0.15"/>
    <row r="579" s="73" customFormat="1" ht="15.75" customHeight="1" x14ac:dyDescent="0.15"/>
    <row r="580" s="73" customFormat="1" ht="15.75" customHeight="1" x14ac:dyDescent="0.15"/>
    <row r="581" s="73" customFormat="1" ht="15.75" customHeight="1" x14ac:dyDescent="0.15"/>
    <row r="582" s="73" customFormat="1" ht="15.75" customHeight="1" x14ac:dyDescent="0.15"/>
    <row r="583" s="73" customFormat="1" ht="15.75" customHeight="1" x14ac:dyDescent="0.15"/>
    <row r="584" s="73" customFormat="1" ht="15.75" customHeight="1" x14ac:dyDescent="0.15"/>
    <row r="585" s="73" customFormat="1" ht="15.75" customHeight="1" x14ac:dyDescent="0.15"/>
    <row r="586" s="73" customFormat="1" ht="15.75" customHeight="1" x14ac:dyDescent="0.15"/>
    <row r="587" s="73" customFormat="1" ht="15.75" customHeight="1" x14ac:dyDescent="0.15"/>
    <row r="588" s="73" customFormat="1" ht="15.75" customHeight="1" x14ac:dyDescent="0.15"/>
    <row r="589" s="73" customFormat="1" ht="15.75" customHeight="1" x14ac:dyDescent="0.15"/>
    <row r="590" s="73" customFormat="1" ht="15.75" customHeight="1" x14ac:dyDescent="0.15"/>
    <row r="591" s="73" customFormat="1" ht="15.75" customHeight="1" x14ac:dyDescent="0.15"/>
    <row r="592" s="73" customFormat="1" ht="15.75" customHeight="1" x14ac:dyDescent="0.15"/>
    <row r="593" s="73" customFormat="1" ht="15.75" customHeight="1" x14ac:dyDescent="0.15"/>
    <row r="594" s="73" customFormat="1" ht="15.75" customHeight="1" x14ac:dyDescent="0.15"/>
    <row r="595" s="73" customFormat="1" ht="15.75" customHeight="1" x14ac:dyDescent="0.15"/>
    <row r="596" s="73" customFormat="1" ht="15.75" customHeight="1" x14ac:dyDescent="0.15"/>
    <row r="597" s="73" customFormat="1" ht="15.75" customHeight="1" x14ac:dyDescent="0.15"/>
    <row r="598" s="73" customFormat="1" ht="15.75" customHeight="1" x14ac:dyDescent="0.15"/>
    <row r="599" s="73" customFormat="1" ht="15.75" customHeight="1" x14ac:dyDescent="0.15"/>
    <row r="600" s="73" customFormat="1" ht="15.75" customHeight="1" x14ac:dyDescent="0.15"/>
    <row r="601" s="73" customFormat="1" ht="15.75" customHeight="1" x14ac:dyDescent="0.15"/>
    <row r="602" s="73" customFormat="1" ht="15.75" customHeight="1" x14ac:dyDescent="0.15"/>
    <row r="603" s="73" customFormat="1" ht="15.75" customHeight="1" x14ac:dyDescent="0.15"/>
    <row r="604" s="73" customFormat="1" ht="15.75" customHeight="1" x14ac:dyDescent="0.15"/>
    <row r="605" s="73" customFormat="1" ht="15.75" customHeight="1" x14ac:dyDescent="0.15"/>
    <row r="606" s="73" customFormat="1" ht="15.75" customHeight="1" x14ac:dyDescent="0.15"/>
    <row r="607" s="73" customFormat="1" ht="15.75" customHeight="1" x14ac:dyDescent="0.15"/>
    <row r="608" s="73" customFormat="1" ht="15.75" customHeight="1" x14ac:dyDescent="0.15"/>
    <row r="609" s="73" customFormat="1" ht="15.75" customHeight="1" x14ac:dyDescent="0.15"/>
    <row r="610" s="73" customFormat="1" ht="15.75" customHeight="1" x14ac:dyDescent="0.15"/>
    <row r="611" s="73" customFormat="1" ht="15.75" customHeight="1" x14ac:dyDescent="0.15"/>
    <row r="612" s="73" customFormat="1" ht="15.75" customHeight="1" x14ac:dyDescent="0.15"/>
    <row r="613" s="73" customFormat="1" ht="15.75" customHeight="1" x14ac:dyDescent="0.15"/>
    <row r="614" s="73" customFormat="1" ht="15.75" customHeight="1" x14ac:dyDescent="0.15"/>
    <row r="615" s="73" customFormat="1" ht="15.75" customHeight="1" x14ac:dyDescent="0.15"/>
    <row r="616" s="73" customFormat="1" ht="15.75" customHeight="1" x14ac:dyDescent="0.15"/>
    <row r="617" s="73" customFormat="1" ht="15.75" customHeight="1" x14ac:dyDescent="0.15"/>
    <row r="618" s="73" customFormat="1" ht="15.75" customHeight="1" x14ac:dyDescent="0.15"/>
    <row r="619" s="73" customFormat="1" ht="15.75" customHeight="1" x14ac:dyDescent="0.15"/>
    <row r="620" s="73" customFormat="1" ht="15.75" customHeight="1" x14ac:dyDescent="0.15"/>
    <row r="621" s="73" customFormat="1" ht="15.75" customHeight="1" x14ac:dyDescent="0.15"/>
    <row r="622" s="73" customFormat="1" ht="15.75" customHeight="1" x14ac:dyDescent="0.15"/>
    <row r="623" s="73" customFormat="1" ht="15.75" customHeight="1" x14ac:dyDescent="0.15"/>
    <row r="624" s="73" customFormat="1" ht="15.75" customHeight="1" x14ac:dyDescent="0.15"/>
    <row r="625" s="73" customFormat="1" ht="15.75" customHeight="1" x14ac:dyDescent="0.15"/>
    <row r="626" s="73" customFormat="1" ht="15.75" customHeight="1" x14ac:dyDescent="0.15"/>
    <row r="627" s="73" customFormat="1" ht="15.75" customHeight="1" x14ac:dyDescent="0.15"/>
    <row r="628" s="73" customFormat="1" ht="15.75" customHeight="1" x14ac:dyDescent="0.15"/>
    <row r="629" s="73" customFormat="1" ht="15.75" customHeight="1" x14ac:dyDescent="0.15"/>
    <row r="630" s="73" customFormat="1" ht="15.75" customHeight="1" x14ac:dyDescent="0.15"/>
    <row r="631" s="73" customFormat="1" ht="15.75" customHeight="1" x14ac:dyDescent="0.15"/>
    <row r="632" s="73" customFormat="1" ht="15.75" customHeight="1" x14ac:dyDescent="0.15"/>
    <row r="633" s="73" customFormat="1" ht="15.75" customHeight="1" x14ac:dyDescent="0.15"/>
    <row r="634" s="73" customFormat="1" ht="15.75" customHeight="1" x14ac:dyDescent="0.15"/>
    <row r="635" s="73" customFormat="1" ht="15.75" customHeight="1" x14ac:dyDescent="0.15"/>
    <row r="636" s="73" customFormat="1" ht="15.75" customHeight="1" x14ac:dyDescent="0.15"/>
    <row r="637" s="73" customFormat="1" ht="15.75" customHeight="1" x14ac:dyDescent="0.15"/>
    <row r="638" s="73" customFormat="1" ht="15.75" customHeight="1" x14ac:dyDescent="0.15"/>
    <row r="639" s="73" customFormat="1" ht="15.75" customHeight="1" x14ac:dyDescent="0.15"/>
    <row r="640" s="73" customFormat="1" ht="15.75" customHeight="1" x14ac:dyDescent="0.15"/>
    <row r="641" s="73" customFormat="1" ht="15.75" customHeight="1" x14ac:dyDescent="0.15"/>
    <row r="642" s="73" customFormat="1" ht="15.75" customHeight="1" x14ac:dyDescent="0.15"/>
    <row r="643" s="73" customFormat="1" ht="15.75" customHeight="1" x14ac:dyDescent="0.15"/>
    <row r="644" s="73" customFormat="1" ht="15.75" customHeight="1" x14ac:dyDescent="0.15"/>
    <row r="645" s="73" customFormat="1" ht="15.75" customHeight="1" x14ac:dyDescent="0.15"/>
    <row r="646" s="73" customFormat="1" ht="15.75" customHeight="1" x14ac:dyDescent="0.15"/>
    <row r="647" s="73" customFormat="1" ht="15.75" customHeight="1" x14ac:dyDescent="0.15"/>
    <row r="648" s="73" customFormat="1" ht="15.75" customHeight="1" x14ac:dyDescent="0.15"/>
    <row r="649" s="73" customFormat="1" ht="15.75" customHeight="1" x14ac:dyDescent="0.15"/>
    <row r="650" s="73" customFormat="1" ht="15.75" customHeight="1" x14ac:dyDescent="0.15"/>
    <row r="651" s="73" customFormat="1" ht="15.75" customHeight="1" x14ac:dyDescent="0.15"/>
    <row r="652" s="73" customFormat="1" ht="15.75" customHeight="1" x14ac:dyDescent="0.15"/>
    <row r="653" s="73" customFormat="1" ht="15.75" customHeight="1" x14ac:dyDescent="0.15"/>
    <row r="654" s="73" customFormat="1" ht="15.75" customHeight="1" x14ac:dyDescent="0.15"/>
    <row r="655" s="73" customFormat="1" ht="15.75" customHeight="1" x14ac:dyDescent="0.15"/>
    <row r="656" s="73" customFormat="1" ht="15.75" customHeight="1" x14ac:dyDescent="0.15"/>
    <row r="657" s="73" customFormat="1" ht="15.75" customHeight="1" x14ac:dyDescent="0.15"/>
    <row r="658" s="73" customFormat="1" ht="15.75" customHeight="1" x14ac:dyDescent="0.15"/>
    <row r="659" s="73" customFormat="1" ht="15.75" customHeight="1" x14ac:dyDescent="0.15"/>
    <row r="660" s="73" customFormat="1" ht="15.75" customHeight="1" x14ac:dyDescent="0.15"/>
    <row r="661" s="73" customFormat="1" ht="15.75" customHeight="1" x14ac:dyDescent="0.15"/>
    <row r="662" s="73" customFormat="1" ht="15.75" customHeight="1" x14ac:dyDescent="0.15"/>
    <row r="663" s="73" customFormat="1" ht="15.75" customHeight="1" x14ac:dyDescent="0.15"/>
    <row r="664" s="73" customFormat="1" ht="15.75" customHeight="1" x14ac:dyDescent="0.15"/>
    <row r="665" s="73" customFormat="1" ht="15.75" customHeight="1" x14ac:dyDescent="0.15"/>
    <row r="666" s="73" customFormat="1" ht="15.75" customHeight="1" x14ac:dyDescent="0.15"/>
    <row r="667" s="73" customFormat="1" ht="15.75" customHeight="1" x14ac:dyDescent="0.15"/>
    <row r="668" s="73" customFormat="1" ht="15.75" customHeight="1" x14ac:dyDescent="0.15"/>
    <row r="669" s="73" customFormat="1" ht="15.75" customHeight="1" x14ac:dyDescent="0.15"/>
    <row r="670" s="73" customFormat="1" ht="15.75" customHeight="1" x14ac:dyDescent="0.15"/>
    <row r="671" s="73" customFormat="1" ht="15.75" customHeight="1" x14ac:dyDescent="0.15"/>
    <row r="672" s="73" customFormat="1" ht="15.75" customHeight="1" x14ac:dyDescent="0.15"/>
    <row r="673" s="73" customFormat="1" ht="15.75" customHeight="1" x14ac:dyDescent="0.15"/>
    <row r="674" s="73" customFormat="1" ht="15.75" customHeight="1" x14ac:dyDescent="0.15"/>
    <row r="675" s="73" customFormat="1" ht="15.75" customHeight="1" x14ac:dyDescent="0.15"/>
    <row r="676" s="73" customFormat="1" ht="15.75" customHeight="1" x14ac:dyDescent="0.15"/>
    <row r="677" s="73" customFormat="1" ht="15.75" customHeight="1" x14ac:dyDescent="0.15"/>
    <row r="678" s="73" customFormat="1" ht="15.75" customHeight="1" x14ac:dyDescent="0.15"/>
    <row r="679" s="73" customFormat="1" ht="15.75" customHeight="1" x14ac:dyDescent="0.15"/>
    <row r="680" s="73" customFormat="1" ht="15.75" customHeight="1" x14ac:dyDescent="0.15"/>
    <row r="681" s="73" customFormat="1" ht="15.75" customHeight="1" x14ac:dyDescent="0.15"/>
    <row r="682" s="73" customFormat="1" ht="15.75" customHeight="1" x14ac:dyDescent="0.15"/>
    <row r="683" s="73" customFormat="1" ht="15.75" customHeight="1" x14ac:dyDescent="0.15"/>
    <row r="684" s="73" customFormat="1" ht="15.75" customHeight="1" x14ac:dyDescent="0.15"/>
    <row r="685" s="73" customFormat="1" ht="15.75" customHeight="1" x14ac:dyDescent="0.15"/>
    <row r="686" s="73" customFormat="1" ht="15.75" customHeight="1" x14ac:dyDescent="0.15"/>
    <row r="687" s="73" customFormat="1" ht="15.75" customHeight="1" x14ac:dyDescent="0.15"/>
    <row r="688" s="73" customFormat="1" ht="15.75" customHeight="1" x14ac:dyDescent="0.15"/>
    <row r="689" s="73" customFormat="1" ht="15.75" customHeight="1" x14ac:dyDescent="0.15"/>
    <row r="690" s="73" customFormat="1" ht="15.75" customHeight="1" x14ac:dyDescent="0.15"/>
    <row r="691" s="73" customFormat="1" ht="15.75" customHeight="1" x14ac:dyDescent="0.15"/>
    <row r="692" s="73" customFormat="1" ht="15.75" customHeight="1" x14ac:dyDescent="0.15"/>
    <row r="693" s="73" customFormat="1" ht="15.75" customHeight="1" x14ac:dyDescent="0.15"/>
    <row r="694" s="73" customFormat="1" ht="15.75" customHeight="1" x14ac:dyDescent="0.15"/>
    <row r="695" s="73" customFormat="1" ht="15.75" customHeight="1" x14ac:dyDescent="0.15"/>
    <row r="696" s="73" customFormat="1" ht="15.75" customHeight="1" x14ac:dyDescent="0.15"/>
    <row r="697" s="73" customFormat="1" ht="15.75" customHeight="1" x14ac:dyDescent="0.15"/>
    <row r="698" s="73" customFormat="1" ht="15.75" customHeight="1" x14ac:dyDescent="0.15"/>
    <row r="699" s="73" customFormat="1" ht="15.75" customHeight="1" x14ac:dyDescent="0.15"/>
    <row r="700" s="73" customFormat="1" ht="15.75" customHeight="1" x14ac:dyDescent="0.15"/>
    <row r="701" s="73" customFormat="1" ht="15.75" customHeight="1" x14ac:dyDescent="0.15"/>
    <row r="702" s="73" customFormat="1" ht="15.75" customHeight="1" x14ac:dyDescent="0.15"/>
    <row r="703" s="73" customFormat="1" ht="15.75" customHeight="1" x14ac:dyDescent="0.15"/>
    <row r="704" s="73" customFormat="1" ht="15.75" customHeight="1" x14ac:dyDescent="0.15"/>
    <row r="705" s="73" customFormat="1" ht="15.75" customHeight="1" x14ac:dyDescent="0.15"/>
    <row r="706" s="73" customFormat="1" ht="15.75" customHeight="1" x14ac:dyDescent="0.15"/>
    <row r="707" s="73" customFormat="1" ht="15.75" customHeight="1" x14ac:dyDescent="0.15"/>
    <row r="708" s="73" customFormat="1" ht="15.75" customHeight="1" x14ac:dyDescent="0.15"/>
    <row r="709" s="73" customFormat="1" ht="15.75" customHeight="1" x14ac:dyDescent="0.15"/>
    <row r="710" s="73" customFormat="1" ht="15.75" customHeight="1" x14ac:dyDescent="0.15"/>
    <row r="711" s="73" customFormat="1" ht="15.75" customHeight="1" x14ac:dyDescent="0.15"/>
    <row r="712" s="73" customFormat="1" ht="15.75" customHeight="1" x14ac:dyDescent="0.15"/>
    <row r="713" s="73" customFormat="1" ht="15.75" customHeight="1" x14ac:dyDescent="0.15"/>
    <row r="714" s="73" customFormat="1" ht="15.75" customHeight="1" x14ac:dyDescent="0.15"/>
    <row r="715" s="73" customFormat="1" ht="15.75" customHeight="1" x14ac:dyDescent="0.15"/>
    <row r="716" s="73" customFormat="1" ht="15.75" customHeight="1" x14ac:dyDescent="0.15"/>
    <row r="717" s="73" customFormat="1" ht="15.75" customHeight="1" x14ac:dyDescent="0.15"/>
    <row r="718" s="73" customFormat="1" ht="15.75" customHeight="1" x14ac:dyDescent="0.15"/>
    <row r="719" s="73" customFormat="1" ht="15.75" customHeight="1" x14ac:dyDescent="0.15"/>
    <row r="720" s="73" customFormat="1" ht="15.75" customHeight="1" x14ac:dyDescent="0.15"/>
    <row r="721" s="73" customFormat="1" ht="15.75" customHeight="1" x14ac:dyDescent="0.15"/>
    <row r="722" s="73" customFormat="1" ht="15.75" customHeight="1" x14ac:dyDescent="0.15"/>
    <row r="723" s="73" customFormat="1" ht="15.75" customHeight="1" x14ac:dyDescent="0.15"/>
    <row r="724" s="73" customFormat="1" ht="15.75" customHeight="1" x14ac:dyDescent="0.15"/>
    <row r="725" s="73" customFormat="1" ht="15.75" customHeight="1" x14ac:dyDescent="0.15"/>
    <row r="726" s="73" customFormat="1" ht="15.75" customHeight="1" x14ac:dyDescent="0.15"/>
    <row r="727" s="73" customFormat="1" ht="15.75" customHeight="1" x14ac:dyDescent="0.15"/>
    <row r="728" s="73" customFormat="1" ht="15.75" customHeight="1" x14ac:dyDescent="0.15"/>
    <row r="729" s="73" customFormat="1" ht="15.75" customHeight="1" x14ac:dyDescent="0.15"/>
    <row r="730" s="73" customFormat="1" ht="15.75" customHeight="1" x14ac:dyDescent="0.15"/>
    <row r="731" s="73" customFormat="1" ht="15.75" customHeight="1" x14ac:dyDescent="0.15"/>
    <row r="732" s="73" customFormat="1" ht="15.75" customHeight="1" x14ac:dyDescent="0.15"/>
    <row r="733" s="73" customFormat="1" ht="15.75" customHeight="1" x14ac:dyDescent="0.15"/>
    <row r="734" s="73" customFormat="1" ht="15.75" customHeight="1" x14ac:dyDescent="0.15"/>
    <row r="735" s="73" customFormat="1" ht="15.75" customHeight="1" x14ac:dyDescent="0.15"/>
    <row r="736" s="73" customFormat="1" ht="15.75" customHeight="1" x14ac:dyDescent="0.15"/>
    <row r="737" s="73" customFormat="1" ht="15.75" customHeight="1" x14ac:dyDescent="0.15"/>
    <row r="738" s="73" customFormat="1" ht="15.75" customHeight="1" x14ac:dyDescent="0.15"/>
    <row r="739" s="73" customFormat="1" ht="15.75" customHeight="1" x14ac:dyDescent="0.15"/>
    <row r="740" s="73" customFormat="1" ht="15.75" customHeight="1" x14ac:dyDescent="0.15"/>
    <row r="741" s="73" customFormat="1" ht="15.75" customHeight="1" x14ac:dyDescent="0.15"/>
    <row r="742" s="73" customFormat="1" ht="15.75" customHeight="1" x14ac:dyDescent="0.15"/>
    <row r="743" s="73" customFormat="1" ht="15.75" customHeight="1" x14ac:dyDescent="0.15"/>
    <row r="744" s="73" customFormat="1" ht="15.75" customHeight="1" x14ac:dyDescent="0.15"/>
    <row r="745" s="73" customFormat="1" ht="15.75" customHeight="1" x14ac:dyDescent="0.15"/>
    <row r="746" s="73" customFormat="1" ht="15.75" customHeight="1" x14ac:dyDescent="0.15"/>
    <row r="747" s="73" customFormat="1" ht="15.75" customHeight="1" x14ac:dyDescent="0.15"/>
    <row r="748" s="73" customFormat="1" ht="15.75" customHeight="1" x14ac:dyDescent="0.15"/>
    <row r="749" s="73" customFormat="1" ht="15.75" customHeight="1" x14ac:dyDescent="0.15"/>
    <row r="750" s="73" customFormat="1" ht="15.75" customHeight="1" x14ac:dyDescent="0.15"/>
    <row r="751" s="73" customFormat="1" ht="15.75" customHeight="1" x14ac:dyDescent="0.15"/>
    <row r="752" s="73" customFormat="1" ht="15.75" customHeight="1" x14ac:dyDescent="0.15"/>
    <row r="753" s="73" customFormat="1" ht="15.75" customHeight="1" x14ac:dyDescent="0.15"/>
    <row r="754" s="73" customFormat="1" ht="15.75" customHeight="1" x14ac:dyDescent="0.15"/>
    <row r="755" s="73" customFormat="1" ht="15.75" customHeight="1" x14ac:dyDescent="0.15"/>
    <row r="756" s="73" customFormat="1" ht="15.75" customHeight="1" x14ac:dyDescent="0.15"/>
    <row r="757" s="73" customFormat="1" ht="15.75" customHeight="1" x14ac:dyDescent="0.15"/>
    <row r="758" s="73" customFormat="1" ht="15.75" customHeight="1" x14ac:dyDescent="0.15"/>
    <row r="759" s="73" customFormat="1" ht="15.75" customHeight="1" x14ac:dyDescent="0.15"/>
    <row r="760" s="73" customFormat="1" ht="15.75" customHeight="1" x14ac:dyDescent="0.15"/>
    <row r="761" s="73" customFormat="1" ht="15.75" customHeight="1" x14ac:dyDescent="0.15"/>
    <row r="762" s="73" customFormat="1" ht="15.75" customHeight="1" x14ac:dyDescent="0.15"/>
    <row r="763" s="73" customFormat="1" ht="15.75" customHeight="1" x14ac:dyDescent="0.15"/>
    <row r="764" s="73" customFormat="1" ht="15.75" customHeight="1" x14ac:dyDescent="0.15"/>
    <row r="765" s="73" customFormat="1" ht="15.75" customHeight="1" x14ac:dyDescent="0.15"/>
    <row r="766" s="73" customFormat="1" ht="15.75" customHeight="1" x14ac:dyDescent="0.15"/>
    <row r="767" s="73" customFormat="1" ht="15.75" customHeight="1" x14ac:dyDescent="0.15"/>
    <row r="768" s="73" customFormat="1" ht="15.75" customHeight="1" x14ac:dyDescent="0.15"/>
    <row r="769" s="73" customFormat="1" ht="15.75" customHeight="1" x14ac:dyDescent="0.15"/>
    <row r="770" s="73" customFormat="1" ht="15.75" customHeight="1" x14ac:dyDescent="0.15"/>
    <row r="771" s="73" customFormat="1" ht="15.75" customHeight="1" x14ac:dyDescent="0.15"/>
    <row r="772" s="73" customFormat="1" ht="15.75" customHeight="1" x14ac:dyDescent="0.15"/>
    <row r="773" s="73" customFormat="1" ht="15.75" customHeight="1" x14ac:dyDescent="0.15"/>
    <row r="774" s="73" customFormat="1" ht="15.75" customHeight="1" x14ac:dyDescent="0.15"/>
    <row r="775" s="73" customFormat="1" ht="15.75" customHeight="1" x14ac:dyDescent="0.15"/>
    <row r="776" s="73" customFormat="1" ht="15.75" customHeight="1" x14ac:dyDescent="0.15"/>
    <row r="777" s="73" customFormat="1" ht="15.75" customHeight="1" x14ac:dyDescent="0.15"/>
    <row r="778" s="73" customFormat="1" ht="15.75" customHeight="1" x14ac:dyDescent="0.15"/>
    <row r="779" s="73" customFormat="1" ht="15.75" customHeight="1" x14ac:dyDescent="0.15"/>
    <row r="780" s="73" customFormat="1" ht="15.75" customHeight="1" x14ac:dyDescent="0.15"/>
    <row r="781" s="73" customFormat="1" ht="15.75" customHeight="1" x14ac:dyDescent="0.15"/>
    <row r="782" s="73" customFormat="1" ht="15.75" customHeight="1" x14ac:dyDescent="0.15"/>
    <row r="783" s="73" customFormat="1" ht="15.75" customHeight="1" x14ac:dyDescent="0.15"/>
    <row r="784" s="73" customFormat="1" ht="15.75" customHeight="1" x14ac:dyDescent="0.15"/>
    <row r="785" s="73" customFormat="1" ht="15.75" customHeight="1" x14ac:dyDescent="0.15"/>
    <row r="786" s="73" customFormat="1" ht="15.75" customHeight="1" x14ac:dyDescent="0.15"/>
    <row r="787" s="73" customFormat="1" ht="15.75" customHeight="1" x14ac:dyDescent="0.15"/>
    <row r="788" s="73" customFormat="1" ht="15.75" customHeight="1" x14ac:dyDescent="0.15"/>
    <row r="789" s="73" customFormat="1" ht="15.75" customHeight="1" x14ac:dyDescent="0.15"/>
    <row r="790" s="73" customFormat="1" ht="15.75" customHeight="1" x14ac:dyDescent="0.15"/>
    <row r="791" s="73" customFormat="1" ht="15.75" customHeight="1" x14ac:dyDescent="0.15"/>
    <row r="792" s="73" customFormat="1" ht="15.75" customHeight="1" x14ac:dyDescent="0.15"/>
    <row r="793" s="73" customFormat="1" ht="15.75" customHeight="1" x14ac:dyDescent="0.15"/>
    <row r="794" s="73" customFormat="1" ht="15.75" customHeight="1" x14ac:dyDescent="0.15"/>
    <row r="795" s="73" customFormat="1" ht="15.75" customHeight="1" x14ac:dyDescent="0.15"/>
    <row r="796" s="73" customFormat="1" ht="15.75" customHeight="1" x14ac:dyDescent="0.15"/>
    <row r="797" s="73" customFormat="1" ht="15.75" customHeight="1" x14ac:dyDescent="0.15"/>
    <row r="798" s="73" customFormat="1" ht="15.75" customHeight="1" x14ac:dyDescent="0.15"/>
    <row r="799" s="73" customFormat="1" ht="15.75" customHeight="1" x14ac:dyDescent="0.15"/>
    <row r="800" s="73" customFormat="1" ht="15.75" customHeight="1" x14ac:dyDescent="0.15"/>
    <row r="801" s="73" customFormat="1" ht="15.75" customHeight="1" x14ac:dyDescent="0.15"/>
    <row r="802" s="73" customFormat="1" ht="15.75" customHeight="1" x14ac:dyDescent="0.15"/>
    <row r="803" s="73" customFormat="1" ht="15.75" customHeight="1" x14ac:dyDescent="0.15"/>
    <row r="804" s="73" customFormat="1" ht="15.75" customHeight="1" x14ac:dyDescent="0.15"/>
    <row r="805" s="73" customFormat="1" ht="15.75" customHeight="1" x14ac:dyDescent="0.15"/>
    <row r="806" s="73" customFormat="1" ht="15.75" customHeight="1" x14ac:dyDescent="0.15"/>
    <row r="807" s="73" customFormat="1" ht="15.75" customHeight="1" x14ac:dyDescent="0.15"/>
    <row r="808" s="73" customFormat="1" ht="15.75" customHeight="1" x14ac:dyDescent="0.15"/>
    <row r="809" s="73" customFormat="1" ht="15.75" customHeight="1" x14ac:dyDescent="0.15"/>
    <row r="810" s="73" customFormat="1" ht="15.75" customHeight="1" x14ac:dyDescent="0.15"/>
    <row r="811" s="73" customFormat="1" ht="15.75" customHeight="1" x14ac:dyDescent="0.15"/>
    <row r="812" s="73" customFormat="1" ht="15.75" customHeight="1" x14ac:dyDescent="0.15"/>
    <row r="813" s="73" customFormat="1" ht="15.75" customHeight="1" x14ac:dyDescent="0.15"/>
    <row r="814" s="73" customFormat="1" ht="15.75" customHeight="1" x14ac:dyDescent="0.15"/>
    <row r="815" s="73" customFormat="1" ht="15.75" customHeight="1" x14ac:dyDescent="0.15"/>
    <row r="816" s="73" customFormat="1" ht="15.75" customHeight="1" x14ac:dyDescent="0.15"/>
    <row r="817" s="73" customFormat="1" ht="15.75" customHeight="1" x14ac:dyDescent="0.15"/>
    <row r="818" s="73" customFormat="1" ht="15.75" customHeight="1" x14ac:dyDescent="0.15"/>
    <row r="819" s="73" customFormat="1" ht="15.75" customHeight="1" x14ac:dyDescent="0.15"/>
    <row r="820" s="73" customFormat="1" ht="15.75" customHeight="1" x14ac:dyDescent="0.15"/>
    <row r="821" s="73" customFormat="1" ht="15.75" customHeight="1" x14ac:dyDescent="0.15"/>
    <row r="822" s="73" customFormat="1" ht="15.75" customHeight="1" x14ac:dyDescent="0.15"/>
    <row r="823" s="73" customFormat="1" ht="15.75" customHeight="1" x14ac:dyDescent="0.15"/>
    <row r="824" s="73" customFormat="1" ht="15.75" customHeight="1" x14ac:dyDescent="0.15"/>
    <row r="825" s="73" customFormat="1" ht="15.75" customHeight="1" x14ac:dyDescent="0.15"/>
    <row r="826" s="73" customFormat="1" ht="15.75" customHeight="1" x14ac:dyDescent="0.15"/>
    <row r="827" s="73" customFormat="1" ht="15.75" customHeight="1" x14ac:dyDescent="0.15"/>
    <row r="828" s="73" customFormat="1" ht="15.75" customHeight="1" x14ac:dyDescent="0.15"/>
    <row r="829" s="73" customFormat="1" ht="15.75" customHeight="1" x14ac:dyDescent="0.15"/>
    <row r="830" s="73" customFormat="1" ht="15.75" customHeight="1" x14ac:dyDescent="0.15"/>
    <row r="831" s="73" customFormat="1" ht="15.75" customHeight="1" x14ac:dyDescent="0.15"/>
    <row r="832" s="73" customFormat="1" ht="15.75" customHeight="1" x14ac:dyDescent="0.15"/>
    <row r="833" s="73" customFormat="1" ht="15.75" customHeight="1" x14ac:dyDescent="0.15"/>
    <row r="834" s="73" customFormat="1" ht="15.75" customHeight="1" x14ac:dyDescent="0.15"/>
    <row r="835" s="73" customFormat="1" ht="15.75" customHeight="1" x14ac:dyDescent="0.15"/>
    <row r="836" s="73" customFormat="1" ht="15.75" customHeight="1" x14ac:dyDescent="0.15"/>
    <row r="837" s="73" customFormat="1" ht="15.75" customHeight="1" x14ac:dyDescent="0.15"/>
    <row r="838" s="73" customFormat="1" ht="15.75" customHeight="1" x14ac:dyDescent="0.15"/>
    <row r="839" s="73" customFormat="1" ht="15.75" customHeight="1" x14ac:dyDescent="0.15"/>
    <row r="840" s="73" customFormat="1" ht="15.75" customHeight="1" x14ac:dyDescent="0.15"/>
    <row r="841" s="73" customFormat="1" ht="15.75" customHeight="1" x14ac:dyDescent="0.15"/>
    <row r="842" s="73" customFormat="1" ht="15.75" customHeight="1" x14ac:dyDescent="0.15"/>
    <row r="843" s="73" customFormat="1" ht="15.75" customHeight="1" x14ac:dyDescent="0.15"/>
    <row r="844" s="73" customFormat="1" ht="15.75" customHeight="1" x14ac:dyDescent="0.15"/>
    <row r="845" s="73" customFormat="1" ht="15.75" customHeight="1" x14ac:dyDescent="0.15"/>
    <row r="846" s="73" customFormat="1" ht="15.75" customHeight="1" x14ac:dyDescent="0.15"/>
    <row r="847" s="73" customFormat="1" ht="15.75" customHeight="1" x14ac:dyDescent="0.15"/>
    <row r="848" s="73" customFormat="1" ht="15.75" customHeight="1" x14ac:dyDescent="0.15"/>
    <row r="849" s="73" customFormat="1" ht="15.75" customHeight="1" x14ac:dyDescent="0.15"/>
    <row r="850" s="73" customFormat="1" ht="15.75" customHeight="1" x14ac:dyDescent="0.15"/>
    <row r="851" s="73" customFormat="1" ht="15.75" customHeight="1" x14ac:dyDescent="0.15"/>
    <row r="852" s="73" customFormat="1" ht="15.75" customHeight="1" x14ac:dyDescent="0.15"/>
    <row r="853" s="73" customFormat="1" ht="15.75" customHeight="1" x14ac:dyDescent="0.15"/>
    <row r="854" s="73" customFormat="1" ht="15.75" customHeight="1" x14ac:dyDescent="0.15"/>
    <row r="855" s="73" customFormat="1" ht="15.75" customHeight="1" x14ac:dyDescent="0.15"/>
    <row r="856" s="73" customFormat="1" ht="15.75" customHeight="1" x14ac:dyDescent="0.15"/>
    <row r="857" s="73" customFormat="1" ht="15.75" customHeight="1" x14ac:dyDescent="0.15"/>
    <row r="858" s="73" customFormat="1" ht="15.75" customHeight="1" x14ac:dyDescent="0.15"/>
    <row r="859" s="73" customFormat="1" ht="15.75" customHeight="1" x14ac:dyDescent="0.15"/>
    <row r="860" s="73" customFormat="1" ht="15.75" customHeight="1" x14ac:dyDescent="0.15"/>
    <row r="861" s="73" customFormat="1" ht="15.75" customHeight="1" x14ac:dyDescent="0.15"/>
    <row r="862" s="73" customFormat="1" ht="15.75" customHeight="1" x14ac:dyDescent="0.15"/>
    <row r="863" s="73" customFormat="1" ht="15.75" customHeight="1" x14ac:dyDescent="0.15"/>
    <row r="864" s="73" customFormat="1" ht="15.75" customHeight="1" x14ac:dyDescent="0.15"/>
    <row r="865" s="73" customFormat="1" ht="15.75" customHeight="1" x14ac:dyDescent="0.15"/>
    <row r="866" s="73" customFormat="1" ht="15.75" customHeight="1" x14ac:dyDescent="0.15"/>
    <row r="867" s="73" customFormat="1" ht="15.75" customHeight="1" x14ac:dyDescent="0.15"/>
    <row r="868" s="73" customFormat="1" ht="15.75" customHeight="1" x14ac:dyDescent="0.15"/>
    <row r="869" s="73" customFormat="1" ht="15.75" customHeight="1" x14ac:dyDescent="0.15"/>
    <row r="870" s="73" customFormat="1" ht="15.75" customHeight="1" x14ac:dyDescent="0.15"/>
    <row r="871" s="73" customFormat="1" ht="15.75" customHeight="1" x14ac:dyDescent="0.15"/>
    <row r="872" s="73" customFormat="1" ht="15.75" customHeight="1" x14ac:dyDescent="0.15"/>
    <row r="873" s="73" customFormat="1" ht="15.75" customHeight="1" x14ac:dyDescent="0.15"/>
    <row r="874" s="73" customFormat="1" ht="15.75" customHeight="1" x14ac:dyDescent="0.15"/>
    <row r="875" s="73" customFormat="1" ht="15.75" customHeight="1" x14ac:dyDescent="0.15"/>
    <row r="876" s="73" customFormat="1" ht="15.75" customHeight="1" x14ac:dyDescent="0.15"/>
    <row r="877" s="73" customFormat="1" ht="15.75" customHeight="1" x14ac:dyDescent="0.15"/>
    <row r="878" s="73" customFormat="1" ht="15.75" customHeight="1" x14ac:dyDescent="0.15"/>
    <row r="879" s="73" customFormat="1" ht="15.75" customHeight="1" x14ac:dyDescent="0.15"/>
    <row r="880" s="73" customFormat="1" ht="15.75" customHeight="1" x14ac:dyDescent="0.15"/>
    <row r="881" s="73" customFormat="1" ht="15.75" customHeight="1" x14ac:dyDescent="0.15"/>
    <row r="882" s="73" customFormat="1" ht="15.75" customHeight="1" x14ac:dyDescent="0.15"/>
    <row r="883" s="73" customFormat="1" ht="15.75" customHeight="1" x14ac:dyDescent="0.15"/>
    <row r="884" s="73" customFormat="1" ht="15.75" customHeight="1" x14ac:dyDescent="0.15"/>
    <row r="885" s="73" customFormat="1" ht="15.75" customHeight="1" x14ac:dyDescent="0.15"/>
    <row r="886" s="73" customFormat="1" ht="15.75" customHeight="1" x14ac:dyDescent="0.15"/>
    <row r="887" s="73" customFormat="1" ht="15.75" customHeight="1" x14ac:dyDescent="0.15"/>
    <row r="888" s="73" customFormat="1" ht="15.75" customHeight="1" x14ac:dyDescent="0.15"/>
    <row r="889" s="73" customFormat="1" ht="15.75" customHeight="1" x14ac:dyDescent="0.15"/>
    <row r="890" s="73" customFormat="1" ht="15.75" customHeight="1" x14ac:dyDescent="0.15"/>
    <row r="891" s="73" customFormat="1" ht="15.75" customHeight="1" x14ac:dyDescent="0.15"/>
    <row r="892" s="73" customFormat="1" ht="15.75" customHeight="1" x14ac:dyDescent="0.15"/>
    <row r="893" s="73" customFormat="1" ht="15.75" customHeight="1" x14ac:dyDescent="0.15"/>
    <row r="894" s="73" customFormat="1" ht="15.75" customHeight="1" x14ac:dyDescent="0.15"/>
    <row r="895" s="73" customFormat="1" ht="15.75" customHeight="1" x14ac:dyDescent="0.15"/>
    <row r="896" s="73" customFormat="1" ht="15.75" customHeight="1" x14ac:dyDescent="0.15"/>
    <row r="897" s="73" customFormat="1" ht="15.75" customHeight="1" x14ac:dyDescent="0.15"/>
    <row r="898" s="73" customFormat="1" ht="15.75" customHeight="1" x14ac:dyDescent="0.15"/>
    <row r="899" s="73" customFormat="1" ht="15.75" customHeight="1" x14ac:dyDescent="0.15"/>
    <row r="900" s="73" customFormat="1" ht="15.75" customHeight="1" x14ac:dyDescent="0.15"/>
    <row r="901" s="73" customFormat="1" ht="15.75" customHeight="1" x14ac:dyDescent="0.15"/>
    <row r="902" s="73" customFormat="1" ht="15.75" customHeight="1" x14ac:dyDescent="0.15"/>
    <row r="903" s="73" customFormat="1" ht="15.75" customHeight="1" x14ac:dyDescent="0.15"/>
    <row r="904" s="73" customFormat="1" ht="15.75" customHeight="1" x14ac:dyDescent="0.15"/>
    <row r="905" s="73" customFormat="1" ht="15.75" customHeight="1" x14ac:dyDescent="0.15"/>
    <row r="906" s="73" customFormat="1" ht="15.75" customHeight="1" x14ac:dyDescent="0.15"/>
    <row r="907" s="73" customFormat="1" ht="15.75" customHeight="1" x14ac:dyDescent="0.15"/>
    <row r="908" s="73" customFormat="1" ht="15.75" customHeight="1" x14ac:dyDescent="0.15"/>
    <row r="909" s="73" customFormat="1" ht="15.75" customHeight="1" x14ac:dyDescent="0.15"/>
    <row r="910" s="73" customFormat="1" ht="15.75" customHeight="1" x14ac:dyDescent="0.15"/>
    <row r="911" s="73" customFormat="1" ht="15.75" customHeight="1" x14ac:dyDescent="0.15"/>
    <row r="912" s="73" customFormat="1" ht="15.75" customHeight="1" x14ac:dyDescent="0.15"/>
    <row r="913" s="73" customFormat="1" ht="15.75" customHeight="1" x14ac:dyDescent="0.15"/>
    <row r="914" s="73" customFormat="1" ht="15.75" customHeight="1" x14ac:dyDescent="0.15"/>
    <row r="915" s="73" customFormat="1" ht="15.75" customHeight="1" x14ac:dyDescent="0.15"/>
    <row r="916" s="73" customFormat="1" ht="15.75" customHeight="1" x14ac:dyDescent="0.15"/>
    <row r="917" s="73" customFormat="1" ht="15.75" customHeight="1" x14ac:dyDescent="0.15"/>
    <row r="918" s="73" customFormat="1" ht="15.75" customHeight="1" x14ac:dyDescent="0.15"/>
    <row r="919" s="73" customFormat="1" ht="15.75" customHeight="1" x14ac:dyDescent="0.15"/>
    <row r="920" s="73" customFormat="1" ht="15.75" customHeight="1" x14ac:dyDescent="0.15"/>
    <row r="921" s="73" customFormat="1" ht="15.75" customHeight="1" x14ac:dyDescent="0.15"/>
    <row r="922" s="73" customFormat="1" ht="15.75" customHeight="1" x14ac:dyDescent="0.15"/>
    <row r="923" s="73" customFormat="1" ht="15.75" customHeight="1" x14ac:dyDescent="0.15"/>
    <row r="924" s="73" customFormat="1" ht="15.75" customHeight="1" x14ac:dyDescent="0.15"/>
    <row r="925" s="73" customFormat="1" ht="15.75" customHeight="1" x14ac:dyDescent="0.15"/>
    <row r="926" s="73" customFormat="1" ht="15.75" customHeight="1" x14ac:dyDescent="0.15"/>
    <row r="927" s="73" customFormat="1" ht="15.75" customHeight="1" x14ac:dyDescent="0.15"/>
    <row r="928" s="73" customFormat="1" ht="15.75" customHeight="1" x14ac:dyDescent="0.15"/>
    <row r="929" s="73" customFormat="1" ht="15.75" customHeight="1" x14ac:dyDescent="0.15"/>
    <row r="930" s="73" customFormat="1" ht="15.75" customHeight="1" x14ac:dyDescent="0.15"/>
    <row r="931" s="73" customFormat="1" ht="15.75" customHeight="1" x14ac:dyDescent="0.15"/>
    <row r="932" s="73" customFormat="1" ht="15.75" customHeight="1" x14ac:dyDescent="0.15"/>
    <row r="933" s="73" customFormat="1" ht="15.75" customHeight="1" x14ac:dyDescent="0.15"/>
    <row r="934" s="73" customFormat="1" ht="15.75" customHeight="1" x14ac:dyDescent="0.15"/>
    <row r="935" s="73" customFormat="1" ht="15.75" customHeight="1" x14ac:dyDescent="0.15"/>
    <row r="936" s="73" customFormat="1" ht="15.75" customHeight="1" x14ac:dyDescent="0.15"/>
    <row r="937" s="73" customFormat="1" ht="15.75" customHeight="1" x14ac:dyDescent="0.15"/>
    <row r="938" s="73" customFormat="1" ht="15.75" customHeight="1" x14ac:dyDescent="0.15"/>
    <row r="939" s="73" customFormat="1" ht="15.75" customHeight="1" x14ac:dyDescent="0.15"/>
    <row r="940" s="73" customFormat="1" ht="15.75" customHeight="1" x14ac:dyDescent="0.15"/>
    <row r="941" s="73" customFormat="1" ht="15.75" customHeight="1" x14ac:dyDescent="0.15"/>
    <row r="942" s="73" customFormat="1" ht="15.75" customHeight="1" x14ac:dyDescent="0.15"/>
    <row r="943" s="73" customFormat="1" ht="15.75" customHeight="1" x14ac:dyDescent="0.15"/>
    <row r="944" s="73" customFormat="1" ht="15.75" customHeight="1" x14ac:dyDescent="0.15"/>
    <row r="945" s="73" customFormat="1" ht="15.75" customHeight="1" x14ac:dyDescent="0.15"/>
    <row r="946" s="73" customFormat="1" ht="15.75" customHeight="1" x14ac:dyDescent="0.15"/>
    <row r="947" s="73" customFormat="1" ht="15.75" customHeight="1" x14ac:dyDescent="0.15"/>
    <row r="948" s="73" customFormat="1" ht="15.75" customHeight="1" x14ac:dyDescent="0.15"/>
    <row r="949" s="73" customFormat="1" ht="15.75" customHeight="1" x14ac:dyDescent="0.15"/>
    <row r="950" s="73" customFormat="1" ht="15.75" customHeight="1" x14ac:dyDescent="0.15"/>
    <row r="951" s="73" customFormat="1" ht="15.75" customHeight="1" x14ac:dyDescent="0.15"/>
    <row r="952" s="73" customFormat="1" ht="15.75" customHeight="1" x14ac:dyDescent="0.15"/>
    <row r="953" s="73" customFormat="1" ht="15.75" customHeight="1" x14ac:dyDescent="0.15"/>
    <row r="954" s="73" customFormat="1" ht="15.75" customHeight="1" x14ac:dyDescent="0.15"/>
    <row r="955" s="73" customFormat="1" ht="15.75" customHeight="1" x14ac:dyDescent="0.15"/>
    <row r="956" s="73" customFormat="1" ht="15.75" customHeight="1" x14ac:dyDescent="0.15"/>
  </sheetData>
  <sheetProtection formatColumns="0" formatRows="0" selectLockedCells="1"/>
  <mergeCells count="12">
    <mergeCell ref="A1:D2"/>
    <mergeCell ref="A4:D5"/>
    <mergeCell ref="F13:M13"/>
    <mergeCell ref="F14:F15"/>
    <mergeCell ref="G14:G15"/>
    <mergeCell ref="H14:H15"/>
    <mergeCell ref="I14:I15"/>
    <mergeCell ref="J14:J15"/>
    <mergeCell ref="K14:K15"/>
    <mergeCell ref="L14:L15"/>
    <mergeCell ref="M14:M15"/>
    <mergeCell ref="H4:J5"/>
  </mergeCells>
  <pageMargins left="0.2" right="0.2" top="0.5" bottom="0.2" header="0" footer="0"/>
  <pageSetup orientation="landscape" r:id="rId1"/>
  <headerFooter>
    <oddHeader>&amp;C&amp;"Arial,Bold"&amp;7
DSOURCE PRICING MODEL WORKSHEET
COMMISSION BASED REVENUE MODEL</oddHeader>
    <oddFooter>&amp;C&amp;"Arial,Regular"&amp;7Copyright © by DSOURCE. All rights reserved.</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0B7EF-C983-4EF3-813C-DB53AB852983}">
  <dimension ref="A1:AI829"/>
  <sheetViews>
    <sheetView view="pageLayout" zoomScale="120" zoomScaleNormal="130" zoomScaleSheetLayoutView="69" zoomScalePageLayoutView="120" workbookViewId="0">
      <selection activeCell="D16" sqref="D16"/>
    </sheetView>
  </sheetViews>
  <sheetFormatPr defaultColWidth="14.42578125" defaultRowHeight="11.25" x14ac:dyDescent="0.25"/>
  <cols>
    <col min="1" max="1" width="8.140625" style="52" customWidth="1"/>
    <col min="2" max="2" width="8.7109375" style="17" customWidth="1"/>
    <col min="3" max="3" width="6.5703125" style="17" customWidth="1"/>
    <col min="4" max="4" width="10.85546875" style="17" customWidth="1"/>
    <col min="5" max="5" width="1.28515625" style="53" customWidth="1"/>
    <col min="6" max="6" width="3.7109375" style="17" customWidth="1"/>
    <col min="7" max="7" width="4" style="17" customWidth="1"/>
    <col min="8" max="8" width="3.5703125" style="17" customWidth="1"/>
    <col min="9" max="9" width="4.85546875" style="17" customWidth="1"/>
    <col min="10" max="10" width="4.28515625" style="17" customWidth="1"/>
    <col min="11" max="11" width="4.42578125" style="17" customWidth="1"/>
    <col min="12" max="12" width="3.28515625" style="17" customWidth="1"/>
    <col min="13" max="13" width="4.42578125" style="17" customWidth="1"/>
    <col min="14" max="14" width="3.85546875" style="17" customWidth="1"/>
    <col min="15" max="15" width="4.140625" style="17" customWidth="1"/>
    <col min="16" max="16" width="4.42578125" style="17" customWidth="1"/>
    <col min="17" max="17" width="4.85546875" style="17" customWidth="1"/>
    <col min="18" max="18" width="3.140625" style="17" customWidth="1"/>
    <col min="19" max="19" width="4.5703125" style="17" bestFit="1" customWidth="1"/>
    <col min="20" max="20" width="3.42578125" style="17" customWidth="1"/>
    <col min="21" max="21" width="4.5703125" style="17" bestFit="1" customWidth="1"/>
    <col min="22" max="22" width="3.7109375" style="17" customWidth="1"/>
    <col min="23" max="23" width="4.5703125" style="17" bestFit="1" customWidth="1"/>
    <col min="24" max="24" width="3.28515625" style="17" customWidth="1"/>
    <col min="25" max="25" width="3.85546875" style="17" customWidth="1"/>
    <col min="26" max="26" width="3" style="17" customWidth="1"/>
    <col min="27" max="27" width="3.85546875" style="17" customWidth="1"/>
    <col min="28" max="28" width="2.85546875" style="17" customWidth="1"/>
    <col min="29" max="29" width="3.85546875" style="17" customWidth="1"/>
    <col min="30" max="30" width="6.5703125" style="17" bestFit="1" customWidth="1"/>
    <col min="31" max="31" width="5.85546875" style="17" customWidth="1"/>
    <col min="32" max="32" width="6.5703125" style="17" bestFit="1" customWidth="1"/>
    <col min="33" max="35" width="5.85546875" style="17" bestFit="1" customWidth="1"/>
    <col min="36" max="16384" width="14.42578125" style="17"/>
  </cols>
  <sheetData>
    <row r="1" spans="1:35" ht="11.25" customHeight="1" x14ac:dyDescent="0.25">
      <c r="A1" s="121" t="str">
        <f>'Commisson Profit Test Cover'!A1</f>
        <v>PROPERTY MANAGERS INC.</v>
      </c>
      <c r="B1" s="121"/>
      <c r="C1" s="121"/>
      <c r="D1" s="121"/>
      <c r="E1" s="15"/>
      <c r="F1" s="15"/>
      <c r="G1" s="15"/>
      <c r="H1" s="15"/>
      <c r="I1" s="15"/>
      <c r="J1" s="15"/>
      <c r="K1" s="15"/>
      <c r="L1" s="15"/>
      <c r="M1" s="15"/>
      <c r="N1" s="15"/>
      <c r="O1" s="15"/>
      <c r="P1" s="15"/>
      <c r="Q1" s="15"/>
      <c r="R1" s="16"/>
      <c r="S1" s="16"/>
      <c r="T1" s="16"/>
      <c r="U1" s="16"/>
      <c r="V1" s="16"/>
      <c r="W1" s="16"/>
      <c r="X1" s="16"/>
      <c r="Y1" s="16"/>
      <c r="Z1" s="16"/>
      <c r="AA1" s="16"/>
      <c r="AB1" s="16"/>
      <c r="AC1" s="16"/>
    </row>
    <row r="2" spans="1:35" x14ac:dyDescent="0.25">
      <c r="A2" s="18"/>
      <c r="B2" s="15"/>
      <c r="C2" s="15"/>
      <c r="D2" s="15"/>
      <c r="E2" s="15"/>
      <c r="F2" s="15"/>
      <c r="G2" s="15"/>
      <c r="H2" s="15"/>
      <c r="I2" s="15"/>
      <c r="J2" s="15"/>
      <c r="K2" s="15"/>
      <c r="L2" s="15"/>
      <c r="M2" s="15"/>
      <c r="N2" s="15"/>
      <c r="O2" s="15"/>
      <c r="P2" s="15"/>
      <c r="Q2" s="15"/>
      <c r="R2" s="16"/>
      <c r="S2" s="16"/>
      <c r="T2" s="16"/>
      <c r="U2" s="16"/>
      <c r="V2" s="16"/>
      <c r="W2" s="16"/>
      <c r="X2" s="16"/>
      <c r="Y2" s="16"/>
      <c r="Z2" s="16"/>
      <c r="AA2" s="16"/>
      <c r="AB2" s="16"/>
      <c r="AC2" s="16"/>
    </row>
    <row r="3" spans="1:35" ht="23.25" customHeight="1" thickBot="1" x14ac:dyDescent="0.3">
      <c r="A3" s="122" t="s">
        <v>36</v>
      </c>
      <c r="B3" s="122"/>
      <c r="C3" s="122"/>
      <c r="D3" s="122"/>
      <c r="E3" s="19"/>
      <c r="F3" s="20"/>
      <c r="G3" s="123" t="s">
        <v>26</v>
      </c>
      <c r="H3" s="123"/>
      <c r="I3" s="123"/>
      <c r="J3" s="123"/>
      <c r="K3" s="123"/>
      <c r="L3" s="123"/>
      <c r="M3" s="123"/>
      <c r="N3" s="123"/>
      <c r="O3" s="123"/>
      <c r="P3" s="123"/>
      <c r="Q3" s="123"/>
      <c r="R3" s="123"/>
      <c r="S3" s="123"/>
      <c r="T3" s="123"/>
      <c r="U3" s="123"/>
      <c r="V3" s="123"/>
      <c r="W3" s="123"/>
      <c r="X3" s="123"/>
      <c r="Y3" s="123"/>
      <c r="Z3" s="123"/>
      <c r="AA3" s="123"/>
      <c r="AB3" s="123"/>
      <c r="AC3" s="21"/>
      <c r="AD3" s="22"/>
    </row>
    <row r="4" spans="1:35" ht="9.75" customHeight="1" thickBot="1" x14ac:dyDescent="0.3">
      <c r="A4" s="122"/>
      <c r="B4" s="122"/>
      <c r="C4" s="122"/>
      <c r="D4" s="122"/>
      <c r="E4" s="19"/>
      <c r="F4" s="118" t="s">
        <v>37</v>
      </c>
      <c r="G4" s="119"/>
      <c r="H4" s="118" t="s">
        <v>38</v>
      </c>
      <c r="I4" s="119"/>
      <c r="J4" s="118" t="s">
        <v>39</v>
      </c>
      <c r="K4" s="119"/>
      <c r="L4" s="118" t="s">
        <v>40</v>
      </c>
      <c r="M4" s="119"/>
      <c r="N4" s="118" t="s">
        <v>41</v>
      </c>
      <c r="O4" s="119"/>
      <c r="P4" s="118" t="s">
        <v>42</v>
      </c>
      <c r="Q4" s="119"/>
      <c r="R4" s="118" t="s">
        <v>43</v>
      </c>
      <c r="S4" s="119"/>
      <c r="T4" s="118" t="s">
        <v>44</v>
      </c>
      <c r="U4" s="119"/>
      <c r="V4" s="118" t="s">
        <v>45</v>
      </c>
      <c r="W4" s="119"/>
      <c r="X4" s="118" t="s">
        <v>46</v>
      </c>
      <c r="Y4" s="119"/>
      <c r="Z4" s="118" t="s">
        <v>47</v>
      </c>
      <c r="AA4" s="119"/>
      <c r="AB4" s="118" t="s">
        <v>48</v>
      </c>
      <c r="AC4" s="120"/>
      <c r="AD4" s="23"/>
    </row>
    <row r="5" spans="1:35" ht="22.5" x14ac:dyDescent="0.25">
      <c r="A5" s="24" t="str">
        <f>'Commisson Profit Test Cover'!A6</f>
        <v>New Move Ins</v>
      </c>
      <c r="B5" s="25" t="str">
        <f>'Commisson Profit Test Cover'!B6</f>
        <v>Base Rate</v>
      </c>
      <c r="C5" s="25" t="str">
        <f>'Commisson Profit Test Cover'!C6</f>
        <v>Comm %</v>
      </c>
      <c r="D5" s="25" t="str">
        <f>'Commisson Profit Test Cover'!D6</f>
        <v>Base + Comm %</v>
      </c>
      <c r="E5" s="19"/>
      <c r="F5" s="26" t="s">
        <v>13</v>
      </c>
      <c r="G5" s="27" t="s">
        <v>14</v>
      </c>
      <c r="H5" s="28" t="s">
        <v>13</v>
      </c>
      <c r="I5" s="27" t="s">
        <v>14</v>
      </c>
      <c r="J5" s="28" t="s">
        <v>13</v>
      </c>
      <c r="K5" s="27" t="s">
        <v>14</v>
      </c>
      <c r="L5" s="28" t="s">
        <v>13</v>
      </c>
      <c r="M5" s="27" t="s">
        <v>14</v>
      </c>
      <c r="N5" s="28" t="s">
        <v>13</v>
      </c>
      <c r="O5" s="27" t="s">
        <v>14</v>
      </c>
      <c r="P5" s="28" t="s">
        <v>13</v>
      </c>
      <c r="Q5" s="27" t="s">
        <v>14</v>
      </c>
      <c r="R5" s="28" t="s">
        <v>13</v>
      </c>
      <c r="S5" s="27" t="s">
        <v>14</v>
      </c>
      <c r="T5" s="28" t="s">
        <v>13</v>
      </c>
      <c r="U5" s="27" t="s">
        <v>14</v>
      </c>
      <c r="V5" s="28" t="s">
        <v>13</v>
      </c>
      <c r="W5" s="27" t="s">
        <v>14</v>
      </c>
      <c r="X5" s="28" t="s">
        <v>13</v>
      </c>
      <c r="Y5" s="27" t="s">
        <v>14</v>
      </c>
      <c r="Z5" s="28" t="s">
        <v>13</v>
      </c>
      <c r="AA5" s="27" t="s">
        <v>14</v>
      </c>
      <c r="AB5" s="28" t="s">
        <v>13</v>
      </c>
      <c r="AC5" s="26" t="s">
        <v>14</v>
      </c>
      <c r="AD5" s="29"/>
    </row>
    <row r="6" spans="1:35" x14ac:dyDescent="0.25">
      <c r="A6" s="6" t="str">
        <f>'Commisson Profit Test Cover'!A7</f>
        <v>A</v>
      </c>
      <c r="B6" s="7">
        <f>'Commisson Profit Test Cover'!B7</f>
        <v>750</v>
      </c>
      <c r="C6" s="30">
        <f>'Commisson Profit Test Cover'!C7</f>
        <v>0.08</v>
      </c>
      <c r="D6" s="31">
        <f>'Commisson Profit Test Cover'!D7</f>
        <v>810</v>
      </c>
      <c r="E6" s="19"/>
      <c r="F6" s="10">
        <v>1</v>
      </c>
      <c r="G6" s="11">
        <v>1</v>
      </c>
      <c r="H6" s="10">
        <v>2</v>
      </c>
      <c r="I6" s="11">
        <v>2</v>
      </c>
      <c r="J6" s="10">
        <v>3</v>
      </c>
      <c r="K6" s="11">
        <v>3</v>
      </c>
      <c r="L6" s="10">
        <v>4</v>
      </c>
      <c r="M6" s="11">
        <v>4</v>
      </c>
      <c r="N6" s="10">
        <v>5</v>
      </c>
      <c r="O6" s="11">
        <v>5</v>
      </c>
      <c r="P6" s="10">
        <v>6</v>
      </c>
      <c r="Q6" s="11">
        <v>6</v>
      </c>
      <c r="R6" s="10">
        <v>7</v>
      </c>
      <c r="S6" s="11">
        <v>7</v>
      </c>
      <c r="T6" s="10">
        <v>8</v>
      </c>
      <c r="U6" s="11">
        <v>8</v>
      </c>
      <c r="V6" s="10">
        <v>9</v>
      </c>
      <c r="W6" s="11">
        <v>9</v>
      </c>
      <c r="X6" s="10">
        <v>10</v>
      </c>
      <c r="Y6" s="11">
        <v>10</v>
      </c>
      <c r="Z6" s="10">
        <v>11</v>
      </c>
      <c r="AA6" s="11">
        <v>11</v>
      </c>
      <c r="AB6" s="12">
        <v>12</v>
      </c>
      <c r="AC6" s="10">
        <v>12</v>
      </c>
      <c r="AD6" s="32"/>
      <c r="AE6" s="32"/>
      <c r="AF6" s="32"/>
      <c r="AG6" s="32"/>
      <c r="AH6" s="32"/>
      <c r="AI6" s="32"/>
    </row>
    <row r="7" spans="1:35" x14ac:dyDescent="0.25">
      <c r="A7" s="6" t="str">
        <f>'Commisson Profit Test Cover'!A8</f>
        <v>B</v>
      </c>
      <c r="B7" s="7">
        <f>'Commisson Profit Test Cover'!B8</f>
        <v>1000</v>
      </c>
      <c r="C7" s="30">
        <f>'Commisson Profit Test Cover'!C8</f>
        <v>8.5000000000000006E-2</v>
      </c>
      <c r="D7" s="31">
        <f>'Commisson Profit Test Cover'!D8</f>
        <v>1085</v>
      </c>
      <c r="E7" s="19"/>
      <c r="F7" s="10">
        <v>0</v>
      </c>
      <c r="G7" s="11">
        <v>0</v>
      </c>
      <c r="H7" s="10">
        <v>1</v>
      </c>
      <c r="I7" s="11">
        <v>1</v>
      </c>
      <c r="J7" s="10">
        <v>2</v>
      </c>
      <c r="K7" s="11">
        <v>2</v>
      </c>
      <c r="L7" s="10">
        <v>3</v>
      </c>
      <c r="M7" s="11">
        <v>3</v>
      </c>
      <c r="N7" s="10">
        <v>4</v>
      </c>
      <c r="O7" s="11">
        <v>4</v>
      </c>
      <c r="P7" s="10">
        <v>5</v>
      </c>
      <c r="Q7" s="11">
        <v>5</v>
      </c>
      <c r="R7" s="10">
        <v>6</v>
      </c>
      <c r="S7" s="11">
        <v>6</v>
      </c>
      <c r="T7" s="10">
        <v>7</v>
      </c>
      <c r="U7" s="11">
        <v>7</v>
      </c>
      <c r="V7" s="10">
        <v>8</v>
      </c>
      <c r="W7" s="11">
        <v>8</v>
      </c>
      <c r="X7" s="10">
        <v>9</v>
      </c>
      <c r="Y7" s="11">
        <v>9</v>
      </c>
      <c r="Z7" s="10">
        <v>10</v>
      </c>
      <c r="AA7" s="11">
        <v>10</v>
      </c>
      <c r="AB7" s="12">
        <v>11</v>
      </c>
      <c r="AC7" s="10">
        <v>11</v>
      </c>
      <c r="AD7" s="32"/>
    </row>
    <row r="8" spans="1:35" x14ac:dyDescent="0.25">
      <c r="A8" s="6" t="str">
        <f>'Commisson Profit Test Cover'!A9</f>
        <v>C</v>
      </c>
      <c r="B8" s="7">
        <f>'Commisson Profit Test Cover'!B9</f>
        <v>1250</v>
      </c>
      <c r="C8" s="30">
        <f>'Commisson Profit Test Cover'!C9</f>
        <v>0.09</v>
      </c>
      <c r="D8" s="31">
        <f>'Commisson Profit Test Cover'!D9</f>
        <v>1362.5</v>
      </c>
      <c r="E8" s="19"/>
      <c r="F8" s="10">
        <v>0</v>
      </c>
      <c r="G8" s="11">
        <v>0</v>
      </c>
      <c r="H8" s="10">
        <v>0</v>
      </c>
      <c r="I8" s="11">
        <v>0</v>
      </c>
      <c r="J8" s="10">
        <v>1</v>
      </c>
      <c r="K8" s="11">
        <v>1</v>
      </c>
      <c r="L8" s="10">
        <v>2</v>
      </c>
      <c r="M8" s="11">
        <v>2</v>
      </c>
      <c r="N8" s="10">
        <v>3</v>
      </c>
      <c r="O8" s="11">
        <v>3</v>
      </c>
      <c r="P8" s="10">
        <v>4</v>
      </c>
      <c r="Q8" s="11">
        <v>4</v>
      </c>
      <c r="R8" s="10">
        <v>5</v>
      </c>
      <c r="S8" s="11">
        <v>5</v>
      </c>
      <c r="T8" s="10">
        <v>6</v>
      </c>
      <c r="U8" s="11">
        <v>6</v>
      </c>
      <c r="V8" s="10">
        <v>7</v>
      </c>
      <c r="W8" s="11">
        <v>7</v>
      </c>
      <c r="X8" s="10">
        <v>8</v>
      </c>
      <c r="Y8" s="11">
        <v>8</v>
      </c>
      <c r="Z8" s="10">
        <v>9</v>
      </c>
      <c r="AA8" s="11">
        <v>9</v>
      </c>
      <c r="AB8" s="12">
        <v>10</v>
      </c>
      <c r="AC8" s="10">
        <v>10</v>
      </c>
      <c r="AD8" s="32"/>
    </row>
    <row r="9" spans="1:35" x14ac:dyDescent="0.25">
      <c r="A9" s="6" t="str">
        <f>'Commisson Profit Test Cover'!A10</f>
        <v>D</v>
      </c>
      <c r="B9" s="7">
        <f>'Commisson Profit Test Cover'!B10</f>
        <v>1500</v>
      </c>
      <c r="C9" s="30">
        <f>'Commisson Profit Test Cover'!C10</f>
        <v>9.5000000000000001E-2</v>
      </c>
      <c r="D9" s="31">
        <f>'Commisson Profit Test Cover'!D10</f>
        <v>1642.5</v>
      </c>
      <c r="E9" s="19"/>
      <c r="F9" s="10">
        <v>0</v>
      </c>
      <c r="G9" s="11">
        <v>0</v>
      </c>
      <c r="H9" s="10">
        <v>0</v>
      </c>
      <c r="I9" s="11">
        <v>0</v>
      </c>
      <c r="J9" s="10">
        <v>0</v>
      </c>
      <c r="K9" s="11">
        <v>0</v>
      </c>
      <c r="L9" s="10">
        <v>1</v>
      </c>
      <c r="M9" s="11">
        <v>1</v>
      </c>
      <c r="N9" s="10">
        <v>2</v>
      </c>
      <c r="O9" s="11">
        <v>2</v>
      </c>
      <c r="P9" s="10">
        <v>3</v>
      </c>
      <c r="Q9" s="11">
        <v>3</v>
      </c>
      <c r="R9" s="10">
        <v>4</v>
      </c>
      <c r="S9" s="11">
        <v>4</v>
      </c>
      <c r="T9" s="10">
        <v>5</v>
      </c>
      <c r="U9" s="11">
        <v>5</v>
      </c>
      <c r="V9" s="10">
        <v>6</v>
      </c>
      <c r="W9" s="11">
        <v>6</v>
      </c>
      <c r="X9" s="10">
        <v>7</v>
      </c>
      <c r="Y9" s="11">
        <v>7</v>
      </c>
      <c r="Z9" s="10">
        <v>8</v>
      </c>
      <c r="AA9" s="11">
        <v>8</v>
      </c>
      <c r="AB9" s="12">
        <v>9</v>
      </c>
      <c r="AC9" s="10">
        <v>9</v>
      </c>
      <c r="AD9" s="32"/>
    </row>
    <row r="10" spans="1:35" x14ac:dyDescent="0.25">
      <c r="A10" s="6" t="str">
        <f>'Commisson Profit Test Cover'!A11</f>
        <v>E</v>
      </c>
      <c r="B10" s="7">
        <f>'Commisson Profit Test Cover'!B11</f>
        <v>1750</v>
      </c>
      <c r="C10" s="30">
        <f>'Commisson Profit Test Cover'!C11</f>
        <v>0.1</v>
      </c>
      <c r="D10" s="31">
        <f>'Commisson Profit Test Cover'!D11</f>
        <v>1925.0000000000002</v>
      </c>
      <c r="E10" s="19"/>
      <c r="F10" s="10">
        <v>0</v>
      </c>
      <c r="G10" s="11">
        <v>0</v>
      </c>
      <c r="H10" s="10">
        <v>0</v>
      </c>
      <c r="I10" s="11">
        <v>0</v>
      </c>
      <c r="J10" s="10">
        <v>0</v>
      </c>
      <c r="K10" s="11">
        <v>0</v>
      </c>
      <c r="L10" s="10">
        <v>0</v>
      </c>
      <c r="M10" s="11">
        <v>0</v>
      </c>
      <c r="N10" s="10">
        <v>1</v>
      </c>
      <c r="O10" s="11">
        <v>1</v>
      </c>
      <c r="P10" s="10">
        <v>2</v>
      </c>
      <c r="Q10" s="11">
        <v>2</v>
      </c>
      <c r="R10" s="10">
        <v>3</v>
      </c>
      <c r="S10" s="11">
        <v>3</v>
      </c>
      <c r="T10" s="10">
        <v>4</v>
      </c>
      <c r="U10" s="11">
        <v>4</v>
      </c>
      <c r="V10" s="10">
        <v>5</v>
      </c>
      <c r="W10" s="11">
        <v>5</v>
      </c>
      <c r="X10" s="10">
        <v>6</v>
      </c>
      <c r="Y10" s="11">
        <v>6</v>
      </c>
      <c r="Z10" s="10">
        <v>7</v>
      </c>
      <c r="AA10" s="11">
        <v>7</v>
      </c>
      <c r="AB10" s="12">
        <v>8</v>
      </c>
      <c r="AC10" s="10">
        <v>8</v>
      </c>
      <c r="AD10" s="32"/>
    </row>
    <row r="11" spans="1:35" x14ac:dyDescent="0.25">
      <c r="A11" s="33"/>
      <c r="B11" s="33"/>
      <c r="C11" s="33"/>
      <c r="D11" s="33"/>
      <c r="E11" s="33"/>
      <c r="F11" s="33"/>
      <c r="G11" s="33"/>
      <c r="H11" s="33"/>
      <c r="I11" s="33"/>
      <c r="J11" s="33"/>
      <c r="K11" s="33"/>
      <c r="L11" s="33"/>
      <c r="M11" s="33"/>
      <c r="N11" s="33"/>
      <c r="O11" s="33"/>
      <c r="P11" s="33"/>
      <c r="Q11" s="33"/>
      <c r="R11" s="16"/>
      <c r="S11" s="16"/>
      <c r="T11" s="16"/>
      <c r="U11" s="16"/>
      <c r="V11" s="16"/>
      <c r="W11" s="16"/>
      <c r="X11" s="16"/>
      <c r="Y11" s="16"/>
      <c r="Z11" s="16"/>
      <c r="AA11" s="16"/>
      <c r="AB11" s="16"/>
      <c r="AC11" s="16"/>
    </row>
    <row r="12" spans="1:35" x14ac:dyDescent="0.25">
      <c r="A12" s="124" t="s">
        <v>16</v>
      </c>
      <c r="B12" s="124"/>
      <c r="C12" s="124"/>
      <c r="D12" s="124"/>
      <c r="E12" s="15"/>
      <c r="F12" s="15"/>
      <c r="G12" s="15"/>
      <c r="H12" s="15"/>
      <c r="I12" s="15"/>
      <c r="J12" s="15"/>
      <c r="K12" s="15"/>
      <c r="L12" s="15"/>
      <c r="M12" s="15"/>
      <c r="N12" s="15"/>
      <c r="O12" s="15"/>
      <c r="P12" s="15"/>
      <c r="Q12" s="16"/>
      <c r="R12" s="15"/>
      <c r="S12" s="15"/>
      <c r="T12" s="15"/>
      <c r="U12" s="15"/>
      <c r="V12" s="15"/>
      <c r="W12" s="15"/>
      <c r="X12" s="15"/>
      <c r="Y12" s="15"/>
      <c r="Z12" s="16"/>
      <c r="AA12" s="16"/>
      <c r="AB12" s="16"/>
      <c r="AC12" s="16"/>
    </row>
    <row r="13" spans="1:35" ht="11.25" customHeight="1" x14ac:dyDescent="0.25">
      <c r="A13" s="125" t="s">
        <v>5</v>
      </c>
      <c r="B13" s="125"/>
      <c r="C13" s="125"/>
      <c r="D13" s="35" t="s">
        <v>0</v>
      </c>
      <c r="E13" s="15"/>
      <c r="F13" s="127" t="s">
        <v>37</v>
      </c>
      <c r="G13" s="127"/>
      <c r="H13" s="127" t="s">
        <v>38</v>
      </c>
      <c r="I13" s="127"/>
      <c r="J13" s="127" t="s">
        <v>39</v>
      </c>
      <c r="K13" s="127"/>
      <c r="L13" s="127" t="s">
        <v>40</v>
      </c>
      <c r="M13" s="127"/>
      <c r="N13" s="127" t="s">
        <v>41</v>
      </c>
      <c r="O13" s="127"/>
      <c r="P13" s="127" t="s">
        <v>42</v>
      </c>
      <c r="Q13" s="127"/>
      <c r="R13" s="127" t="s">
        <v>43</v>
      </c>
      <c r="S13" s="127"/>
      <c r="T13" s="127" t="s">
        <v>44</v>
      </c>
      <c r="U13" s="127"/>
      <c r="V13" s="127" t="s">
        <v>45</v>
      </c>
      <c r="W13" s="127"/>
      <c r="X13" s="127" t="s">
        <v>46</v>
      </c>
      <c r="Y13" s="127"/>
      <c r="Z13" s="127" t="s">
        <v>47</v>
      </c>
      <c r="AA13" s="127"/>
      <c r="AB13" s="127" t="s">
        <v>48</v>
      </c>
      <c r="AC13" s="127"/>
    </row>
    <row r="14" spans="1:35" ht="11.25" customHeight="1" x14ac:dyDescent="0.25">
      <c r="A14" s="126" t="s">
        <v>7</v>
      </c>
      <c r="B14" s="126"/>
      <c r="C14" s="126"/>
      <c r="D14" s="13">
        <v>0.4</v>
      </c>
      <c r="E14" s="19"/>
      <c r="F14" s="95" t="s">
        <v>13</v>
      </c>
      <c r="G14" s="95" t="s">
        <v>14</v>
      </c>
      <c r="H14" s="95" t="s">
        <v>13</v>
      </c>
      <c r="I14" s="95" t="s">
        <v>14</v>
      </c>
      <c r="J14" s="95" t="s">
        <v>13</v>
      </c>
      <c r="K14" s="95" t="s">
        <v>14</v>
      </c>
      <c r="L14" s="95" t="s">
        <v>13</v>
      </c>
      <c r="M14" s="95" t="s">
        <v>14</v>
      </c>
      <c r="N14" s="95" t="s">
        <v>13</v>
      </c>
      <c r="O14" s="95" t="s">
        <v>14</v>
      </c>
      <c r="P14" s="95" t="s">
        <v>13</v>
      </c>
      <c r="Q14" s="95" t="s">
        <v>14</v>
      </c>
      <c r="R14" s="95" t="s">
        <v>13</v>
      </c>
      <c r="S14" s="95" t="s">
        <v>14</v>
      </c>
      <c r="T14" s="95" t="s">
        <v>13</v>
      </c>
      <c r="U14" s="95" t="s">
        <v>14</v>
      </c>
      <c r="V14" s="95" t="s">
        <v>13</v>
      </c>
      <c r="W14" s="95" t="s">
        <v>14</v>
      </c>
      <c r="X14" s="95" t="s">
        <v>13</v>
      </c>
      <c r="Y14" s="95" t="s">
        <v>14</v>
      </c>
      <c r="Z14" s="95" t="s">
        <v>13</v>
      </c>
      <c r="AA14" s="95" t="s">
        <v>14</v>
      </c>
      <c r="AB14" s="95" t="s">
        <v>13</v>
      </c>
      <c r="AC14" s="95" t="s">
        <v>14</v>
      </c>
    </row>
    <row r="15" spans="1:35" ht="11.25" customHeight="1" x14ac:dyDescent="0.25">
      <c r="A15" s="138" t="s">
        <v>4</v>
      </c>
      <c r="B15" s="139"/>
      <c r="C15" s="139"/>
      <c r="D15" s="140"/>
      <c r="E15" s="19"/>
      <c r="F15" s="96">
        <f>F6*B6</f>
        <v>750</v>
      </c>
      <c r="G15" s="96">
        <f>G6*D6</f>
        <v>810</v>
      </c>
      <c r="H15" s="96">
        <f>H6*B6</f>
        <v>1500</v>
      </c>
      <c r="I15" s="96">
        <f>I6*D6</f>
        <v>1620</v>
      </c>
      <c r="J15" s="96">
        <f>J6*B6</f>
        <v>2250</v>
      </c>
      <c r="K15" s="96">
        <f>K6*D6</f>
        <v>2430</v>
      </c>
      <c r="L15" s="96">
        <f>L6*B6</f>
        <v>3000</v>
      </c>
      <c r="M15" s="96">
        <f>M6*D6</f>
        <v>3240</v>
      </c>
      <c r="N15" s="96">
        <f>N6*B6</f>
        <v>3750</v>
      </c>
      <c r="O15" s="96">
        <f>O6*D6</f>
        <v>4050</v>
      </c>
      <c r="P15" s="96">
        <f>P6*B6</f>
        <v>4500</v>
      </c>
      <c r="Q15" s="96">
        <f>Q6*D6</f>
        <v>4860</v>
      </c>
      <c r="R15" s="96">
        <f>R6*B6</f>
        <v>5250</v>
      </c>
      <c r="S15" s="96">
        <f>S6*D6</f>
        <v>5670</v>
      </c>
      <c r="T15" s="96">
        <f>T6*B6</f>
        <v>6000</v>
      </c>
      <c r="U15" s="96">
        <f>U6*D6</f>
        <v>6480</v>
      </c>
      <c r="V15" s="96">
        <f>V6*B6</f>
        <v>6750</v>
      </c>
      <c r="W15" s="96">
        <f>W6*D6</f>
        <v>7290</v>
      </c>
      <c r="X15" s="96">
        <f>X6*B6</f>
        <v>7500</v>
      </c>
      <c r="Y15" s="96">
        <f>Y6*D6</f>
        <v>8100</v>
      </c>
      <c r="Z15" s="96">
        <f>Z6*B6</f>
        <v>8250</v>
      </c>
      <c r="AA15" s="96">
        <f>AA6*D6</f>
        <v>8910</v>
      </c>
      <c r="AB15" s="96">
        <f>AB6*B6</f>
        <v>9000</v>
      </c>
      <c r="AC15" s="96">
        <f>AC6*D6</f>
        <v>9720</v>
      </c>
    </row>
    <row r="16" spans="1:35" ht="11.25" customHeight="1" x14ac:dyDescent="0.25">
      <c r="A16" s="136" t="s">
        <v>1</v>
      </c>
      <c r="B16" s="136"/>
      <c r="C16" s="136"/>
      <c r="D16" s="13">
        <v>0.1</v>
      </c>
      <c r="E16" s="19"/>
      <c r="F16" s="96">
        <f t="shared" ref="F16:F19" si="0">F7*B7</f>
        <v>0</v>
      </c>
      <c r="G16" s="96">
        <f t="shared" ref="G16:G19" si="1">G7*D7</f>
        <v>0</v>
      </c>
      <c r="H16" s="96">
        <f t="shared" ref="H16:H19" si="2">H7*B7</f>
        <v>1000</v>
      </c>
      <c r="I16" s="96">
        <f t="shared" ref="I16:I19" si="3">I7*D7</f>
        <v>1085</v>
      </c>
      <c r="J16" s="96">
        <f t="shared" ref="J16:J19" si="4">J7*B7</f>
        <v>2000</v>
      </c>
      <c r="K16" s="96">
        <f t="shared" ref="K16:K19" si="5">K7*D7</f>
        <v>2170</v>
      </c>
      <c r="L16" s="96">
        <f t="shared" ref="L16:L19" si="6">L7*B7</f>
        <v>3000</v>
      </c>
      <c r="M16" s="96">
        <f t="shared" ref="M16:M19" si="7">M7*D7</f>
        <v>3255</v>
      </c>
      <c r="N16" s="96">
        <f t="shared" ref="N16:N19" si="8">N7*B7</f>
        <v>4000</v>
      </c>
      <c r="O16" s="96">
        <f t="shared" ref="O16:O19" si="9">O7*D7</f>
        <v>4340</v>
      </c>
      <c r="P16" s="96">
        <f t="shared" ref="P16:P19" si="10">P7*B7</f>
        <v>5000</v>
      </c>
      <c r="Q16" s="96">
        <f t="shared" ref="Q16:Q19" si="11">Q7*D7</f>
        <v>5425</v>
      </c>
      <c r="R16" s="96">
        <f t="shared" ref="R16:R19" si="12">R7*B7</f>
        <v>6000</v>
      </c>
      <c r="S16" s="96">
        <f t="shared" ref="S16:S19" si="13">S7*D7</f>
        <v>6510</v>
      </c>
      <c r="T16" s="96">
        <f t="shared" ref="T16:T19" si="14">T7*B7</f>
        <v>7000</v>
      </c>
      <c r="U16" s="96">
        <f t="shared" ref="U16:U19" si="15">U7*D7</f>
        <v>7595</v>
      </c>
      <c r="V16" s="96">
        <f t="shared" ref="V16:V19" si="16">V7*B7</f>
        <v>8000</v>
      </c>
      <c r="W16" s="96">
        <f t="shared" ref="W16:W19" si="17">W7*D7</f>
        <v>8680</v>
      </c>
      <c r="X16" s="96">
        <f t="shared" ref="X16:X19" si="18">X7*B7</f>
        <v>9000</v>
      </c>
      <c r="Y16" s="96">
        <f t="shared" ref="Y16:Y19" si="19">Y7*D7</f>
        <v>9765</v>
      </c>
      <c r="Z16" s="96">
        <f t="shared" ref="Z16:Z18" si="20">Z7*B7</f>
        <v>10000</v>
      </c>
      <c r="AA16" s="96">
        <f t="shared" ref="AA16:AA19" si="21">AA7*D7</f>
        <v>10850</v>
      </c>
      <c r="AB16" s="96">
        <f t="shared" ref="AB16:AB19" si="22">AB7*B7</f>
        <v>11000</v>
      </c>
      <c r="AC16" s="96">
        <f t="shared" ref="AC16:AC19" si="23">AC7*D7</f>
        <v>11935</v>
      </c>
    </row>
    <row r="17" spans="1:29" ht="11.25" customHeight="1" x14ac:dyDescent="0.25">
      <c r="A17" s="136" t="s">
        <v>2</v>
      </c>
      <c r="B17" s="136"/>
      <c r="C17" s="136"/>
      <c r="D17" s="13">
        <v>0.1</v>
      </c>
      <c r="E17" s="19"/>
      <c r="F17" s="96">
        <f t="shared" si="0"/>
        <v>0</v>
      </c>
      <c r="G17" s="96">
        <f t="shared" si="1"/>
        <v>0</v>
      </c>
      <c r="H17" s="96">
        <f t="shared" si="2"/>
        <v>0</v>
      </c>
      <c r="I17" s="96">
        <f t="shared" si="3"/>
        <v>0</v>
      </c>
      <c r="J17" s="96">
        <f t="shared" si="4"/>
        <v>1250</v>
      </c>
      <c r="K17" s="96">
        <f t="shared" si="5"/>
        <v>1362.5</v>
      </c>
      <c r="L17" s="96">
        <f t="shared" si="6"/>
        <v>2500</v>
      </c>
      <c r="M17" s="96">
        <f t="shared" si="7"/>
        <v>2725</v>
      </c>
      <c r="N17" s="96">
        <f t="shared" si="8"/>
        <v>3750</v>
      </c>
      <c r="O17" s="96">
        <f t="shared" si="9"/>
        <v>4087.5</v>
      </c>
      <c r="P17" s="96">
        <f t="shared" si="10"/>
        <v>5000</v>
      </c>
      <c r="Q17" s="96">
        <f t="shared" si="11"/>
        <v>5450</v>
      </c>
      <c r="R17" s="96">
        <f t="shared" si="12"/>
        <v>6250</v>
      </c>
      <c r="S17" s="96">
        <f t="shared" si="13"/>
        <v>6812.5</v>
      </c>
      <c r="T17" s="96">
        <f t="shared" si="14"/>
        <v>7500</v>
      </c>
      <c r="U17" s="96">
        <f t="shared" si="15"/>
        <v>8175</v>
      </c>
      <c r="V17" s="96">
        <f t="shared" si="16"/>
        <v>8750</v>
      </c>
      <c r="W17" s="96">
        <f t="shared" si="17"/>
        <v>9537.5</v>
      </c>
      <c r="X17" s="96">
        <f t="shared" si="18"/>
        <v>10000</v>
      </c>
      <c r="Y17" s="96">
        <f t="shared" si="19"/>
        <v>10900</v>
      </c>
      <c r="Z17" s="96">
        <f t="shared" si="20"/>
        <v>11250</v>
      </c>
      <c r="AA17" s="96">
        <f t="shared" si="21"/>
        <v>12262.5</v>
      </c>
      <c r="AB17" s="96">
        <f t="shared" si="22"/>
        <v>12500</v>
      </c>
      <c r="AC17" s="96">
        <f t="shared" si="23"/>
        <v>13625</v>
      </c>
    </row>
    <row r="18" spans="1:29" ht="11.25" customHeight="1" x14ac:dyDescent="0.25">
      <c r="A18" s="137" t="s">
        <v>17</v>
      </c>
      <c r="B18" s="137"/>
      <c r="C18" s="137"/>
      <c r="D18" s="36">
        <f>D14+D16+D17</f>
        <v>0.6</v>
      </c>
      <c r="E18" s="19"/>
      <c r="F18" s="96">
        <f t="shared" si="0"/>
        <v>0</v>
      </c>
      <c r="G18" s="96">
        <f t="shared" si="1"/>
        <v>0</v>
      </c>
      <c r="H18" s="96">
        <f t="shared" si="2"/>
        <v>0</v>
      </c>
      <c r="I18" s="96">
        <f t="shared" si="3"/>
        <v>0</v>
      </c>
      <c r="J18" s="96">
        <f t="shared" si="4"/>
        <v>0</v>
      </c>
      <c r="K18" s="96">
        <f t="shared" si="5"/>
        <v>0</v>
      </c>
      <c r="L18" s="96">
        <f t="shared" si="6"/>
        <v>1500</v>
      </c>
      <c r="M18" s="96">
        <f t="shared" si="7"/>
        <v>1642.5</v>
      </c>
      <c r="N18" s="96">
        <f t="shared" si="8"/>
        <v>3000</v>
      </c>
      <c r="O18" s="96">
        <f t="shared" si="9"/>
        <v>3285</v>
      </c>
      <c r="P18" s="96">
        <f t="shared" si="10"/>
        <v>4500</v>
      </c>
      <c r="Q18" s="96">
        <f t="shared" si="11"/>
        <v>4927.5</v>
      </c>
      <c r="R18" s="96">
        <f t="shared" si="12"/>
        <v>6000</v>
      </c>
      <c r="S18" s="96">
        <f t="shared" si="13"/>
        <v>6570</v>
      </c>
      <c r="T18" s="96">
        <f t="shared" si="14"/>
        <v>7500</v>
      </c>
      <c r="U18" s="96">
        <f t="shared" si="15"/>
        <v>8212.5</v>
      </c>
      <c r="V18" s="96">
        <f t="shared" si="16"/>
        <v>9000</v>
      </c>
      <c r="W18" s="96">
        <f t="shared" si="17"/>
        <v>9855</v>
      </c>
      <c r="X18" s="96">
        <f t="shared" si="18"/>
        <v>10500</v>
      </c>
      <c r="Y18" s="96">
        <f t="shared" si="19"/>
        <v>11497.5</v>
      </c>
      <c r="Z18" s="96">
        <f t="shared" si="20"/>
        <v>12000</v>
      </c>
      <c r="AA18" s="96">
        <f t="shared" si="21"/>
        <v>13140</v>
      </c>
      <c r="AB18" s="96">
        <f t="shared" si="22"/>
        <v>13500</v>
      </c>
      <c r="AC18" s="96">
        <f t="shared" si="23"/>
        <v>14782.5</v>
      </c>
    </row>
    <row r="19" spans="1:29" ht="11.25" customHeight="1" x14ac:dyDescent="0.25">
      <c r="A19" s="37"/>
      <c r="B19" s="38"/>
      <c r="C19" s="39"/>
      <c r="D19" s="40"/>
      <c r="E19" s="41"/>
      <c r="F19" s="96">
        <f t="shared" si="0"/>
        <v>0</v>
      </c>
      <c r="G19" s="96">
        <f t="shared" si="1"/>
        <v>0</v>
      </c>
      <c r="H19" s="96">
        <f t="shared" si="2"/>
        <v>0</v>
      </c>
      <c r="I19" s="96">
        <f t="shared" si="3"/>
        <v>0</v>
      </c>
      <c r="J19" s="96">
        <f t="shared" si="4"/>
        <v>0</v>
      </c>
      <c r="K19" s="96">
        <f t="shared" si="5"/>
        <v>0</v>
      </c>
      <c r="L19" s="96">
        <f t="shared" si="6"/>
        <v>0</v>
      </c>
      <c r="M19" s="96">
        <f t="shared" si="7"/>
        <v>0</v>
      </c>
      <c r="N19" s="96">
        <f t="shared" si="8"/>
        <v>1750</v>
      </c>
      <c r="O19" s="96">
        <f t="shared" si="9"/>
        <v>1925.0000000000002</v>
      </c>
      <c r="P19" s="96">
        <f t="shared" si="10"/>
        <v>3500</v>
      </c>
      <c r="Q19" s="96">
        <f t="shared" si="11"/>
        <v>3850.0000000000005</v>
      </c>
      <c r="R19" s="96">
        <f t="shared" si="12"/>
        <v>5250</v>
      </c>
      <c r="S19" s="96">
        <f t="shared" si="13"/>
        <v>5775.0000000000009</v>
      </c>
      <c r="T19" s="96">
        <f t="shared" si="14"/>
        <v>7000</v>
      </c>
      <c r="U19" s="96">
        <f t="shared" si="15"/>
        <v>7700.0000000000009</v>
      </c>
      <c r="V19" s="96">
        <f t="shared" si="16"/>
        <v>8750</v>
      </c>
      <c r="W19" s="96">
        <f t="shared" si="17"/>
        <v>9625.0000000000018</v>
      </c>
      <c r="X19" s="96">
        <f t="shared" si="18"/>
        <v>10500</v>
      </c>
      <c r="Y19" s="96">
        <f t="shared" si="19"/>
        <v>11550.000000000002</v>
      </c>
      <c r="Z19" s="96">
        <f>Z10*B10</f>
        <v>12250</v>
      </c>
      <c r="AA19" s="96">
        <f t="shared" si="21"/>
        <v>13475.000000000002</v>
      </c>
      <c r="AB19" s="96">
        <f t="shared" si="22"/>
        <v>14000</v>
      </c>
      <c r="AC19" s="96">
        <f t="shared" si="23"/>
        <v>15400.000000000002</v>
      </c>
    </row>
    <row r="20" spans="1:29" ht="11.25" customHeight="1" x14ac:dyDescent="0.25">
      <c r="A20" s="134" t="s">
        <v>18</v>
      </c>
      <c r="B20" s="134"/>
      <c r="C20" s="134"/>
      <c r="D20" s="134"/>
      <c r="E20" s="19"/>
      <c r="F20" s="97"/>
      <c r="G20" s="97"/>
      <c r="H20" s="97"/>
      <c r="I20" s="97"/>
      <c r="J20" s="98"/>
      <c r="K20" s="98"/>
      <c r="L20" s="98"/>
      <c r="M20" s="98"/>
      <c r="N20" s="98"/>
      <c r="O20" s="98"/>
      <c r="P20" s="98"/>
      <c r="Q20" s="99"/>
      <c r="R20" s="94"/>
      <c r="S20" s="94"/>
      <c r="T20" s="94"/>
      <c r="U20" s="94"/>
      <c r="V20" s="94"/>
      <c r="W20" s="94"/>
      <c r="X20" s="94"/>
      <c r="Y20" s="94"/>
      <c r="Z20" s="99"/>
      <c r="AA20" s="99"/>
      <c r="AB20" s="99"/>
      <c r="AC20" s="99"/>
    </row>
    <row r="21" spans="1:29" ht="12" customHeight="1" x14ac:dyDescent="0.25">
      <c r="A21" s="135"/>
      <c r="B21" s="135"/>
      <c r="C21" s="135"/>
      <c r="D21" s="42" t="s">
        <v>0</v>
      </c>
      <c r="E21" s="19"/>
      <c r="F21" s="98" t="s">
        <v>37</v>
      </c>
      <c r="G21" s="98" t="s">
        <v>38</v>
      </c>
      <c r="H21" s="98" t="s">
        <v>39</v>
      </c>
      <c r="I21" s="98" t="s">
        <v>40</v>
      </c>
      <c r="J21" s="98" t="s">
        <v>41</v>
      </c>
      <c r="K21" s="98" t="s">
        <v>42</v>
      </c>
      <c r="L21" s="98" t="s">
        <v>43</v>
      </c>
      <c r="M21" s="98" t="s">
        <v>44</v>
      </c>
      <c r="N21" s="98" t="s">
        <v>45</v>
      </c>
      <c r="O21" s="98" t="s">
        <v>46</v>
      </c>
      <c r="P21" s="98" t="s">
        <v>47</v>
      </c>
      <c r="Q21" s="98" t="s">
        <v>48</v>
      </c>
      <c r="R21" s="99"/>
      <c r="S21" s="99"/>
      <c r="T21" s="99"/>
      <c r="U21" s="99"/>
      <c r="V21" s="99"/>
      <c r="W21" s="99"/>
      <c r="X21" s="99"/>
      <c r="Y21" s="99"/>
      <c r="Z21" s="99"/>
      <c r="AA21" s="99"/>
      <c r="AB21" s="99"/>
      <c r="AC21" s="99"/>
    </row>
    <row r="22" spans="1:29" x14ac:dyDescent="0.25">
      <c r="A22" s="129" t="s">
        <v>3</v>
      </c>
      <c r="B22" s="129"/>
      <c r="C22" s="129"/>
      <c r="D22" s="43"/>
      <c r="E22" s="44"/>
      <c r="F22" s="95"/>
      <c r="G22" s="95"/>
      <c r="H22" s="95"/>
      <c r="I22" s="95"/>
      <c r="J22" s="95"/>
      <c r="K22" s="95"/>
      <c r="L22" s="95"/>
      <c r="M22" s="95"/>
      <c r="N22" s="95"/>
      <c r="O22" s="95"/>
      <c r="P22" s="95"/>
      <c r="Q22" s="95"/>
      <c r="R22" s="99"/>
      <c r="S22" s="99"/>
      <c r="T22" s="99"/>
      <c r="U22" s="99"/>
      <c r="V22" s="99"/>
      <c r="W22" s="99"/>
      <c r="X22" s="99"/>
      <c r="Y22" s="99"/>
      <c r="Z22" s="99"/>
      <c r="AA22" s="99"/>
      <c r="AB22" s="16"/>
      <c r="AC22" s="16"/>
    </row>
    <row r="23" spans="1:29" x14ac:dyDescent="0.25">
      <c r="A23" s="130" t="s">
        <v>9</v>
      </c>
      <c r="B23" s="130"/>
      <c r="C23" s="130"/>
      <c r="D23" s="14">
        <v>0.02</v>
      </c>
      <c r="E23" s="19"/>
      <c r="F23" s="96">
        <f>F15+G15</f>
        <v>1560</v>
      </c>
      <c r="G23" s="96">
        <f>H15+I15</f>
        <v>3120</v>
      </c>
      <c r="H23" s="96">
        <f>J15+K15</f>
        <v>4680</v>
      </c>
      <c r="I23" s="96">
        <f>L15+M15</f>
        <v>6240</v>
      </c>
      <c r="J23" s="96">
        <f>N15+O15</f>
        <v>7800</v>
      </c>
      <c r="K23" s="96">
        <f>P15+Q15</f>
        <v>9360</v>
      </c>
      <c r="L23" s="96">
        <f>R15+S15</f>
        <v>10920</v>
      </c>
      <c r="M23" s="96">
        <f>T15+U15</f>
        <v>12480</v>
      </c>
      <c r="N23" s="96">
        <f>V15+W15</f>
        <v>14040</v>
      </c>
      <c r="O23" s="96">
        <f>X15+Y15</f>
        <v>15600</v>
      </c>
      <c r="P23" s="96">
        <f>Z15+AA15</f>
        <v>17160</v>
      </c>
      <c r="Q23" s="96">
        <f>AB15+AC15</f>
        <v>18720</v>
      </c>
      <c r="R23" s="99"/>
      <c r="S23" s="99"/>
      <c r="T23" s="99"/>
      <c r="U23" s="99"/>
      <c r="V23" s="99"/>
      <c r="W23" s="99"/>
      <c r="X23" s="99"/>
      <c r="Y23" s="99"/>
      <c r="Z23" s="99"/>
      <c r="AA23" s="99"/>
      <c r="AB23" s="16"/>
      <c r="AC23" s="16"/>
    </row>
    <row r="24" spans="1:29" x14ac:dyDescent="0.25">
      <c r="A24" s="130" t="s">
        <v>19</v>
      </c>
      <c r="B24" s="130"/>
      <c r="C24" s="130"/>
      <c r="D24" s="14">
        <v>0.06</v>
      </c>
      <c r="E24" s="19"/>
      <c r="F24" s="96">
        <f t="shared" ref="F24:F27" si="24">F16+G16</f>
        <v>0</v>
      </c>
      <c r="G24" s="96">
        <f t="shared" ref="G24:G27" si="25">H16+I16</f>
        <v>2085</v>
      </c>
      <c r="H24" s="96">
        <f t="shared" ref="H24:H27" si="26">J16+K16</f>
        <v>4170</v>
      </c>
      <c r="I24" s="96">
        <f t="shared" ref="I24:I27" si="27">L16+M16</f>
        <v>6255</v>
      </c>
      <c r="J24" s="96">
        <f t="shared" ref="J24:J27" si="28">N16+O16</f>
        <v>8340</v>
      </c>
      <c r="K24" s="96">
        <f t="shared" ref="K24:K27" si="29">P15+Q15</f>
        <v>9360</v>
      </c>
      <c r="L24" s="96">
        <f t="shared" ref="L24:L27" si="30">R16+S16</f>
        <v>12510</v>
      </c>
      <c r="M24" s="96">
        <f t="shared" ref="M24:M27" si="31">T16+U16</f>
        <v>14595</v>
      </c>
      <c r="N24" s="96">
        <f t="shared" ref="N24:N27" si="32">V16+W16</f>
        <v>16680</v>
      </c>
      <c r="O24" s="96">
        <f t="shared" ref="O24:O27" si="33">X16+Y16</f>
        <v>18765</v>
      </c>
      <c r="P24" s="96">
        <f t="shared" ref="P24:P27" si="34">Z16+AA16</f>
        <v>20850</v>
      </c>
      <c r="Q24" s="96">
        <f t="shared" ref="Q24:Q27" si="35">AB16+AC16</f>
        <v>22935</v>
      </c>
      <c r="R24" s="99"/>
      <c r="S24" s="99"/>
      <c r="T24" s="99"/>
      <c r="U24" s="99"/>
      <c r="V24" s="99"/>
      <c r="W24" s="99"/>
      <c r="X24" s="99"/>
      <c r="Y24" s="99"/>
      <c r="Z24" s="99"/>
      <c r="AA24" s="99"/>
      <c r="AB24" s="16"/>
      <c r="AC24" s="16"/>
    </row>
    <row r="25" spans="1:29" ht="9.75" customHeight="1" x14ac:dyDescent="0.25">
      <c r="A25" s="130" t="s">
        <v>20</v>
      </c>
      <c r="B25" s="130"/>
      <c r="C25" s="130"/>
      <c r="D25" s="14">
        <v>0.21</v>
      </c>
      <c r="E25" s="16"/>
      <c r="F25" s="96">
        <f t="shared" si="24"/>
        <v>0</v>
      </c>
      <c r="G25" s="96">
        <f t="shared" si="25"/>
        <v>0</v>
      </c>
      <c r="H25" s="96">
        <f t="shared" si="26"/>
        <v>2612.5</v>
      </c>
      <c r="I25" s="96">
        <f t="shared" si="27"/>
        <v>5225</v>
      </c>
      <c r="J25" s="96">
        <f t="shared" si="28"/>
        <v>7837.5</v>
      </c>
      <c r="K25" s="96">
        <f t="shared" si="29"/>
        <v>10425</v>
      </c>
      <c r="L25" s="96">
        <f t="shared" si="30"/>
        <v>13062.5</v>
      </c>
      <c r="M25" s="96">
        <f t="shared" si="31"/>
        <v>15675</v>
      </c>
      <c r="N25" s="96">
        <f t="shared" si="32"/>
        <v>18287.5</v>
      </c>
      <c r="O25" s="96">
        <f t="shared" si="33"/>
        <v>20900</v>
      </c>
      <c r="P25" s="96">
        <f t="shared" si="34"/>
        <v>23512.5</v>
      </c>
      <c r="Q25" s="96">
        <f t="shared" si="35"/>
        <v>26125</v>
      </c>
      <c r="R25" s="99"/>
      <c r="S25" s="99"/>
      <c r="T25" s="99"/>
      <c r="U25" s="99"/>
      <c r="V25" s="99"/>
      <c r="W25" s="99"/>
      <c r="X25" s="99"/>
      <c r="Y25" s="99"/>
      <c r="Z25" s="99"/>
      <c r="AA25" s="99"/>
      <c r="AB25" s="16"/>
      <c r="AC25" s="16"/>
    </row>
    <row r="26" spans="1:29" ht="9.75" customHeight="1" x14ac:dyDescent="0.25">
      <c r="A26" s="131" t="s">
        <v>17</v>
      </c>
      <c r="B26" s="131"/>
      <c r="C26" s="131"/>
      <c r="D26" s="45">
        <f>D23+D24+D25</f>
        <v>0.28999999999999998</v>
      </c>
      <c r="E26" s="16"/>
      <c r="F26" s="96">
        <f t="shared" si="24"/>
        <v>0</v>
      </c>
      <c r="G26" s="96">
        <f t="shared" si="25"/>
        <v>0</v>
      </c>
      <c r="H26" s="96">
        <f t="shared" si="26"/>
        <v>0</v>
      </c>
      <c r="I26" s="96">
        <f t="shared" si="27"/>
        <v>3142.5</v>
      </c>
      <c r="J26" s="96">
        <f t="shared" si="28"/>
        <v>6285</v>
      </c>
      <c r="K26" s="96">
        <f t="shared" si="29"/>
        <v>10450</v>
      </c>
      <c r="L26" s="96">
        <f t="shared" si="30"/>
        <v>12570</v>
      </c>
      <c r="M26" s="96">
        <f t="shared" si="31"/>
        <v>15712.5</v>
      </c>
      <c r="N26" s="96">
        <f t="shared" si="32"/>
        <v>18855</v>
      </c>
      <c r="O26" s="96">
        <f t="shared" si="33"/>
        <v>21997.5</v>
      </c>
      <c r="P26" s="96">
        <f t="shared" si="34"/>
        <v>25140</v>
      </c>
      <c r="Q26" s="96">
        <f t="shared" si="35"/>
        <v>28282.5</v>
      </c>
      <c r="R26" s="99"/>
      <c r="S26" s="99"/>
      <c r="T26" s="99"/>
      <c r="U26" s="99"/>
      <c r="V26" s="99"/>
      <c r="W26" s="99"/>
      <c r="X26" s="99"/>
      <c r="Y26" s="99"/>
      <c r="Z26" s="99"/>
      <c r="AA26" s="99"/>
      <c r="AB26" s="16"/>
      <c r="AC26" s="16"/>
    </row>
    <row r="27" spans="1:29" x14ac:dyDescent="0.25">
      <c r="A27" s="19"/>
      <c r="B27" s="16"/>
      <c r="C27" s="16"/>
      <c r="D27" s="15"/>
      <c r="E27" s="15"/>
      <c r="F27" s="96">
        <f t="shared" si="24"/>
        <v>0</v>
      </c>
      <c r="G27" s="96">
        <f t="shared" si="25"/>
        <v>0</v>
      </c>
      <c r="H27" s="96">
        <f t="shared" si="26"/>
        <v>0</v>
      </c>
      <c r="I27" s="96">
        <f t="shared" si="27"/>
        <v>0</v>
      </c>
      <c r="J27" s="96">
        <f t="shared" si="28"/>
        <v>3675</v>
      </c>
      <c r="K27" s="96">
        <f t="shared" si="29"/>
        <v>9427.5</v>
      </c>
      <c r="L27" s="96">
        <f t="shared" si="30"/>
        <v>11025</v>
      </c>
      <c r="M27" s="96">
        <f t="shared" si="31"/>
        <v>14700</v>
      </c>
      <c r="N27" s="96">
        <f t="shared" si="32"/>
        <v>18375</v>
      </c>
      <c r="O27" s="96">
        <f t="shared" si="33"/>
        <v>22050</v>
      </c>
      <c r="P27" s="96">
        <f t="shared" si="34"/>
        <v>25725</v>
      </c>
      <c r="Q27" s="96">
        <f t="shared" si="35"/>
        <v>29400</v>
      </c>
      <c r="R27" s="99"/>
      <c r="S27" s="99"/>
      <c r="T27" s="99"/>
      <c r="U27" s="99"/>
      <c r="V27" s="99"/>
      <c r="W27" s="99"/>
      <c r="X27" s="99"/>
      <c r="Y27" s="99"/>
      <c r="Z27" s="99"/>
      <c r="AA27" s="99"/>
      <c r="AB27" s="16"/>
      <c r="AC27" s="16"/>
    </row>
    <row r="28" spans="1:29" x14ac:dyDescent="0.25">
      <c r="A28" s="132" t="s">
        <v>6</v>
      </c>
      <c r="B28" s="132"/>
      <c r="C28" s="132"/>
      <c r="D28" s="46"/>
      <c r="E28" s="15"/>
      <c r="F28" s="100"/>
      <c r="G28" s="100"/>
      <c r="H28" s="100"/>
      <c r="I28" s="100"/>
      <c r="J28" s="100"/>
      <c r="K28" s="100"/>
      <c r="L28" s="100"/>
      <c r="M28" s="100"/>
      <c r="N28" s="100"/>
      <c r="O28" s="100"/>
      <c r="P28" s="100"/>
      <c r="Q28" s="100"/>
      <c r="R28" s="99"/>
      <c r="S28" s="99"/>
      <c r="T28" s="99"/>
      <c r="U28" s="99"/>
      <c r="V28" s="99"/>
      <c r="W28" s="99"/>
      <c r="X28" s="99"/>
      <c r="Y28" s="99"/>
      <c r="Z28" s="99"/>
      <c r="AA28" s="99"/>
      <c r="AB28" s="16"/>
      <c r="AC28" s="16"/>
    </row>
    <row r="29" spans="1:29" x14ac:dyDescent="0.25">
      <c r="A29" s="133" t="s">
        <v>27</v>
      </c>
      <c r="B29" s="133"/>
      <c r="C29" s="133"/>
      <c r="D29" s="47">
        <f>SUM(F29:Q29)</f>
        <v>678700</v>
      </c>
      <c r="E29" s="15"/>
      <c r="F29" s="101">
        <f>SUM(F23:F27)</f>
        <v>1560</v>
      </c>
      <c r="G29" s="101">
        <f t="shared" ref="G29:Q29" si="36">SUM(G23:G27)</f>
        <v>5205</v>
      </c>
      <c r="H29" s="101">
        <f t="shared" si="36"/>
        <v>11462.5</v>
      </c>
      <c r="I29" s="101">
        <f t="shared" si="36"/>
        <v>20862.5</v>
      </c>
      <c r="J29" s="101">
        <f t="shared" si="36"/>
        <v>33937.5</v>
      </c>
      <c r="K29" s="101">
        <f t="shared" si="36"/>
        <v>49022.5</v>
      </c>
      <c r="L29" s="101">
        <f t="shared" si="36"/>
        <v>60087.5</v>
      </c>
      <c r="M29" s="101">
        <f t="shared" si="36"/>
        <v>73162.5</v>
      </c>
      <c r="N29" s="101">
        <f t="shared" si="36"/>
        <v>86237.5</v>
      </c>
      <c r="O29" s="101">
        <f t="shared" si="36"/>
        <v>99312.5</v>
      </c>
      <c r="P29" s="101">
        <f t="shared" si="36"/>
        <v>112387.5</v>
      </c>
      <c r="Q29" s="101">
        <f t="shared" si="36"/>
        <v>125462.5</v>
      </c>
      <c r="R29" s="99"/>
      <c r="S29" s="99"/>
      <c r="T29" s="99"/>
      <c r="U29" s="99"/>
      <c r="V29" s="99"/>
      <c r="W29" s="99"/>
      <c r="X29" s="99"/>
      <c r="Y29" s="99"/>
      <c r="Z29" s="99"/>
      <c r="AA29" s="99"/>
      <c r="AB29" s="16"/>
      <c r="AC29" s="16"/>
    </row>
    <row r="30" spans="1:29" x14ac:dyDescent="0.25">
      <c r="A30" s="133" t="s">
        <v>7</v>
      </c>
      <c r="B30" s="133"/>
      <c r="C30" s="133"/>
      <c r="D30" s="47">
        <f>D29*D14</f>
        <v>271480</v>
      </c>
      <c r="E30" s="15"/>
      <c r="F30" s="100"/>
      <c r="G30" s="100"/>
      <c r="H30" s="100"/>
      <c r="I30" s="100"/>
      <c r="J30" s="100"/>
      <c r="K30" s="100"/>
      <c r="L30" s="100"/>
      <c r="M30" s="100"/>
      <c r="N30" s="100"/>
      <c r="O30" s="100"/>
      <c r="P30" s="100"/>
      <c r="Q30" s="100"/>
      <c r="R30" s="99"/>
      <c r="S30" s="99"/>
      <c r="T30" s="99"/>
      <c r="U30" s="99"/>
      <c r="V30" s="99"/>
      <c r="W30" s="99"/>
      <c r="X30" s="99"/>
      <c r="Y30" s="99"/>
      <c r="Z30" s="99"/>
      <c r="AA30" s="99"/>
      <c r="AB30" s="16"/>
      <c r="AC30" s="16"/>
    </row>
    <row r="31" spans="1:29" x14ac:dyDescent="0.25">
      <c r="A31" s="133" t="s">
        <v>21</v>
      </c>
      <c r="B31" s="133"/>
      <c r="C31" s="133"/>
      <c r="D31" s="47">
        <f>(D29*D16)+(D29*D17)</f>
        <v>135740</v>
      </c>
      <c r="E31" s="15"/>
      <c r="F31" s="100"/>
      <c r="G31" s="100"/>
      <c r="H31" s="100"/>
      <c r="I31" s="100"/>
      <c r="J31" s="100"/>
      <c r="K31" s="100"/>
      <c r="L31" s="100"/>
      <c r="M31" s="100"/>
      <c r="N31" s="100"/>
      <c r="O31" s="100"/>
      <c r="P31" s="100"/>
      <c r="Q31" s="100"/>
      <c r="R31" s="99"/>
      <c r="S31" s="99"/>
      <c r="T31" s="99"/>
      <c r="U31" s="99"/>
      <c r="V31" s="99"/>
      <c r="W31" s="99"/>
      <c r="X31" s="99"/>
      <c r="Y31" s="99"/>
      <c r="Z31" s="99"/>
      <c r="AA31" s="99"/>
      <c r="AB31" s="16"/>
      <c r="AC31" s="16"/>
    </row>
    <row r="32" spans="1:29" x14ac:dyDescent="0.25">
      <c r="A32" s="128" t="s">
        <v>23</v>
      </c>
      <c r="B32" s="128"/>
      <c r="C32" s="128"/>
      <c r="D32" s="48">
        <f>D29-(D30+D31)</f>
        <v>271480</v>
      </c>
      <c r="E32" s="15"/>
      <c r="F32" s="15"/>
      <c r="G32" s="15"/>
      <c r="H32" s="15"/>
      <c r="I32" s="15"/>
      <c r="J32" s="15"/>
      <c r="K32" s="15"/>
      <c r="L32" s="15"/>
      <c r="M32" s="15"/>
      <c r="N32" s="15"/>
      <c r="O32" s="15"/>
      <c r="P32" s="15"/>
      <c r="Q32" s="15"/>
      <c r="R32" s="16"/>
      <c r="S32" s="16"/>
      <c r="T32" s="16"/>
      <c r="U32" s="16"/>
      <c r="V32" s="16"/>
      <c r="W32" s="16"/>
      <c r="X32" s="16"/>
      <c r="Y32" s="16"/>
      <c r="Z32" s="16"/>
      <c r="AA32" s="16"/>
      <c r="AB32" s="16"/>
      <c r="AC32" s="16"/>
    </row>
    <row r="33" spans="1:29" x14ac:dyDescent="0.25">
      <c r="A33" s="128" t="s">
        <v>22</v>
      </c>
      <c r="B33" s="128"/>
      <c r="C33" s="128"/>
      <c r="D33" s="49">
        <f>D32/D29</f>
        <v>0.4</v>
      </c>
      <c r="E33" s="15"/>
      <c r="F33" s="15"/>
      <c r="G33" s="15"/>
      <c r="H33" s="15"/>
      <c r="I33" s="15"/>
      <c r="J33" s="15"/>
      <c r="K33" s="15"/>
      <c r="L33" s="15"/>
      <c r="M33" s="15"/>
      <c r="N33" s="15"/>
      <c r="O33" s="15"/>
      <c r="P33" s="15"/>
      <c r="Q33" s="15"/>
      <c r="R33" s="16"/>
      <c r="S33" s="16"/>
      <c r="T33" s="16"/>
      <c r="U33" s="16"/>
      <c r="V33" s="16"/>
      <c r="W33" s="16"/>
      <c r="X33" s="16"/>
      <c r="Y33" s="16"/>
      <c r="Z33" s="16"/>
      <c r="AA33" s="16"/>
      <c r="AB33" s="16"/>
      <c r="AC33" s="16"/>
    </row>
    <row r="34" spans="1:29" x14ac:dyDescent="0.25">
      <c r="A34" s="133" t="s">
        <v>8</v>
      </c>
      <c r="B34" s="133"/>
      <c r="C34" s="133"/>
      <c r="D34" s="47">
        <f>(D32*D23)+(D32*D24)+(D32*D25)</f>
        <v>78729.2</v>
      </c>
      <c r="E34" s="15"/>
      <c r="F34" s="15"/>
      <c r="G34" s="15"/>
      <c r="H34" s="15"/>
      <c r="I34" s="15"/>
      <c r="J34" s="15"/>
      <c r="K34" s="15"/>
      <c r="L34" s="15"/>
      <c r="M34" s="15"/>
      <c r="N34" s="15"/>
      <c r="O34" s="15"/>
      <c r="P34" s="15"/>
      <c r="Q34" s="15"/>
      <c r="R34" s="16"/>
      <c r="S34" s="16"/>
      <c r="T34" s="16"/>
      <c r="U34" s="16"/>
      <c r="V34" s="16"/>
      <c r="W34" s="16"/>
      <c r="X34" s="16"/>
      <c r="Y34" s="16"/>
      <c r="Z34" s="16"/>
      <c r="AA34" s="16"/>
      <c r="AB34" s="16"/>
      <c r="AC34" s="16"/>
    </row>
    <row r="35" spans="1:29" x14ac:dyDescent="0.25">
      <c r="A35" s="128" t="s">
        <v>24</v>
      </c>
      <c r="B35" s="128"/>
      <c r="C35" s="128"/>
      <c r="D35" s="48">
        <f>D32-D34</f>
        <v>192750.8</v>
      </c>
      <c r="E35" s="15"/>
      <c r="F35" s="15"/>
      <c r="G35" s="15"/>
      <c r="H35" s="15"/>
      <c r="I35" s="15"/>
      <c r="J35" s="15"/>
      <c r="K35" s="15"/>
      <c r="L35" s="15"/>
      <c r="M35" s="15"/>
      <c r="N35" s="15"/>
      <c r="O35" s="15"/>
      <c r="P35" s="15"/>
      <c r="Q35" s="15"/>
      <c r="R35" s="16"/>
      <c r="S35" s="16"/>
      <c r="T35" s="16"/>
      <c r="U35" s="16"/>
      <c r="V35" s="16"/>
      <c r="W35" s="16"/>
      <c r="X35" s="16"/>
      <c r="Y35" s="16"/>
      <c r="Z35" s="16"/>
      <c r="AA35" s="16"/>
      <c r="AB35" s="16"/>
      <c r="AC35" s="16"/>
    </row>
    <row r="36" spans="1:29" x14ac:dyDescent="0.25">
      <c r="A36" s="128" t="s">
        <v>25</v>
      </c>
      <c r="B36" s="128"/>
      <c r="C36" s="128"/>
      <c r="D36" s="50">
        <f>D35/D29</f>
        <v>0.28399999999999997</v>
      </c>
      <c r="E36" s="15"/>
      <c r="F36" s="15"/>
      <c r="G36" s="15"/>
      <c r="H36" s="15"/>
      <c r="I36" s="15"/>
      <c r="J36" s="15"/>
      <c r="K36" s="15"/>
      <c r="L36" s="15"/>
      <c r="M36" s="15"/>
      <c r="N36" s="15"/>
      <c r="O36" s="15"/>
      <c r="P36" s="15"/>
      <c r="Q36" s="15"/>
      <c r="R36" s="16"/>
      <c r="S36" s="16"/>
      <c r="T36" s="16"/>
      <c r="U36" s="16"/>
      <c r="V36" s="16"/>
      <c r="W36" s="16"/>
      <c r="X36" s="16"/>
      <c r="Y36" s="16"/>
      <c r="Z36" s="16"/>
      <c r="AA36" s="16"/>
      <c r="AB36" s="16"/>
      <c r="AC36" s="16"/>
    </row>
    <row r="37" spans="1:29" x14ac:dyDescent="0.25">
      <c r="A37" s="19"/>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x14ac:dyDescent="0.25">
      <c r="A38" s="19"/>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x14ac:dyDescent="0.25">
      <c r="A39" s="19"/>
      <c r="B39" s="16"/>
      <c r="C39" s="16"/>
      <c r="D39" s="16"/>
      <c r="E39" s="51"/>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x14ac:dyDescent="0.25">
      <c r="A40" s="19"/>
      <c r="B40" s="16"/>
      <c r="C40" s="16"/>
      <c r="D40" s="16"/>
      <c r="E40" s="51"/>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x14ac:dyDescent="0.25">
      <c r="A41" s="19"/>
      <c r="B41" s="19"/>
      <c r="C41" s="19"/>
      <c r="D41" s="16"/>
      <c r="E41" s="51"/>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x14ac:dyDescent="0.25">
      <c r="A42" s="19"/>
      <c r="B42" s="19"/>
      <c r="C42" s="19"/>
      <c r="D42" s="16"/>
      <c r="E42" s="51"/>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x14ac:dyDescent="0.25">
      <c r="A43" s="19"/>
      <c r="B43" s="19"/>
      <c r="C43" s="19"/>
      <c r="D43" s="16"/>
      <c r="E43" s="51"/>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x14ac:dyDescent="0.25">
      <c r="A44" s="19"/>
      <c r="B44" s="19"/>
      <c r="C44" s="19"/>
      <c r="D44" s="16"/>
      <c r="E44" s="51"/>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x14ac:dyDescent="0.25">
      <c r="A45" s="19"/>
      <c r="B45" s="19"/>
      <c r="C45" s="19"/>
      <c r="D45" s="16"/>
      <c r="E45" s="51"/>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x14ac:dyDescent="0.25">
      <c r="B46" s="52"/>
      <c r="C46" s="52"/>
    </row>
    <row r="47" spans="1:29" x14ac:dyDescent="0.25">
      <c r="B47" s="52"/>
      <c r="C47" s="52"/>
    </row>
    <row r="48" spans="1:29" x14ac:dyDescent="0.25">
      <c r="B48" s="52"/>
      <c r="C48" s="52"/>
    </row>
    <row r="49" spans="2:3" x14ac:dyDescent="0.25">
      <c r="B49" s="52"/>
      <c r="C49" s="52"/>
    </row>
    <row r="50" spans="2:3" x14ac:dyDescent="0.25">
      <c r="B50" s="52"/>
      <c r="C50" s="52"/>
    </row>
    <row r="51" spans="2:3" x14ac:dyDescent="0.25">
      <c r="B51" s="52"/>
      <c r="C51" s="52"/>
    </row>
    <row r="52" spans="2:3" x14ac:dyDescent="0.25">
      <c r="B52" s="52"/>
      <c r="C52" s="52"/>
    </row>
    <row r="53" spans="2:3" x14ac:dyDescent="0.25">
      <c r="B53" s="52"/>
      <c r="C53" s="52"/>
    </row>
    <row r="54" spans="2:3" x14ac:dyDescent="0.25">
      <c r="B54" s="52"/>
      <c r="C54" s="52"/>
    </row>
    <row r="55" spans="2:3" x14ac:dyDescent="0.25">
      <c r="B55" s="52"/>
      <c r="C55" s="52"/>
    </row>
    <row r="56" spans="2:3" x14ac:dyDescent="0.25">
      <c r="B56" s="52"/>
      <c r="C56" s="52"/>
    </row>
    <row r="57" spans="2:3" x14ac:dyDescent="0.25">
      <c r="B57" s="52"/>
      <c r="C57" s="52"/>
    </row>
    <row r="58" spans="2:3" x14ac:dyDescent="0.25">
      <c r="B58" s="52"/>
      <c r="C58" s="52"/>
    </row>
    <row r="59" spans="2:3" x14ac:dyDescent="0.25">
      <c r="B59" s="52"/>
      <c r="C59" s="52"/>
    </row>
    <row r="60" spans="2:3" x14ac:dyDescent="0.25">
      <c r="B60" s="52"/>
      <c r="C60" s="52"/>
    </row>
    <row r="61" spans="2:3" x14ac:dyDescent="0.25">
      <c r="B61" s="52"/>
      <c r="C61" s="52"/>
    </row>
    <row r="62" spans="2:3" x14ac:dyDescent="0.25">
      <c r="B62" s="52"/>
      <c r="C62" s="52"/>
    </row>
    <row r="63" spans="2:3" x14ac:dyDescent="0.25">
      <c r="B63" s="52"/>
      <c r="C63" s="52"/>
    </row>
    <row r="64" spans="2:3" x14ac:dyDescent="0.25">
      <c r="B64" s="52"/>
      <c r="C64" s="52"/>
    </row>
    <row r="65" spans="2:3" x14ac:dyDescent="0.25">
      <c r="B65" s="52"/>
      <c r="C65" s="52"/>
    </row>
    <row r="66" spans="2:3" x14ac:dyDescent="0.25">
      <c r="B66" s="52"/>
      <c r="C66" s="52"/>
    </row>
    <row r="67" spans="2:3" x14ac:dyDescent="0.25">
      <c r="B67" s="52"/>
      <c r="C67" s="52"/>
    </row>
    <row r="68" spans="2:3" x14ac:dyDescent="0.25">
      <c r="B68" s="52"/>
      <c r="C68" s="52"/>
    </row>
    <row r="69" spans="2:3" x14ac:dyDescent="0.25">
      <c r="B69" s="52"/>
      <c r="C69" s="52"/>
    </row>
    <row r="70" spans="2:3" x14ac:dyDescent="0.25">
      <c r="B70" s="52"/>
      <c r="C70" s="52"/>
    </row>
    <row r="71" spans="2:3" x14ac:dyDescent="0.25">
      <c r="B71" s="52"/>
      <c r="C71" s="52"/>
    </row>
    <row r="72" spans="2:3" x14ac:dyDescent="0.25">
      <c r="B72" s="52"/>
      <c r="C72" s="52"/>
    </row>
    <row r="73" spans="2:3" x14ac:dyDescent="0.25">
      <c r="B73" s="52"/>
      <c r="C73" s="52"/>
    </row>
    <row r="74" spans="2:3" x14ac:dyDescent="0.25">
      <c r="B74" s="52"/>
      <c r="C74" s="52"/>
    </row>
    <row r="75" spans="2:3" x14ac:dyDescent="0.25">
      <c r="B75" s="52"/>
      <c r="C75" s="52"/>
    </row>
    <row r="76" spans="2:3" x14ac:dyDescent="0.25">
      <c r="B76" s="52"/>
      <c r="C76" s="52"/>
    </row>
    <row r="77" spans="2:3" x14ac:dyDescent="0.25">
      <c r="B77" s="52"/>
      <c r="C77" s="52"/>
    </row>
    <row r="78" spans="2:3" x14ac:dyDescent="0.25">
      <c r="B78" s="52"/>
      <c r="C78" s="52"/>
    </row>
    <row r="79" spans="2:3" x14ac:dyDescent="0.25">
      <c r="B79" s="52"/>
      <c r="C79" s="52"/>
    </row>
    <row r="80" spans="2:3" x14ac:dyDescent="0.25">
      <c r="B80" s="52"/>
      <c r="C80" s="52"/>
    </row>
    <row r="81" spans="2:3" x14ac:dyDescent="0.25">
      <c r="B81" s="52"/>
      <c r="C81" s="52"/>
    </row>
    <row r="82" spans="2:3" x14ac:dyDescent="0.25">
      <c r="B82" s="52"/>
      <c r="C82" s="52"/>
    </row>
    <row r="83" spans="2:3" x14ac:dyDescent="0.25">
      <c r="B83" s="52"/>
      <c r="C83" s="52"/>
    </row>
    <row r="84" spans="2:3" x14ac:dyDescent="0.25">
      <c r="B84" s="52"/>
      <c r="C84" s="52"/>
    </row>
    <row r="85" spans="2:3" x14ac:dyDescent="0.25">
      <c r="B85" s="52"/>
      <c r="C85" s="52"/>
    </row>
    <row r="86" spans="2:3" x14ac:dyDescent="0.25">
      <c r="B86" s="52"/>
      <c r="C86" s="52"/>
    </row>
    <row r="87" spans="2:3" x14ac:dyDescent="0.25">
      <c r="B87" s="52"/>
      <c r="C87" s="52"/>
    </row>
    <row r="88" spans="2:3" x14ac:dyDescent="0.25">
      <c r="B88" s="52"/>
      <c r="C88" s="52"/>
    </row>
    <row r="89" spans="2:3" x14ac:dyDescent="0.25">
      <c r="B89" s="52"/>
      <c r="C89" s="52"/>
    </row>
    <row r="90" spans="2:3" x14ac:dyDescent="0.25">
      <c r="B90" s="52"/>
      <c r="C90" s="52"/>
    </row>
    <row r="91" spans="2:3" x14ac:dyDescent="0.25">
      <c r="B91" s="52"/>
      <c r="C91" s="52"/>
    </row>
    <row r="92" spans="2:3" x14ac:dyDescent="0.25">
      <c r="B92" s="52"/>
      <c r="C92" s="52"/>
    </row>
    <row r="93" spans="2:3" x14ac:dyDescent="0.25">
      <c r="B93" s="52"/>
      <c r="C93" s="52"/>
    </row>
    <row r="94" spans="2:3" x14ac:dyDescent="0.25">
      <c r="B94" s="52"/>
      <c r="C94" s="52"/>
    </row>
    <row r="95" spans="2:3" x14ac:dyDescent="0.25">
      <c r="B95" s="52"/>
      <c r="C95" s="52"/>
    </row>
    <row r="96" spans="2:3" x14ac:dyDescent="0.25">
      <c r="B96" s="52"/>
      <c r="C96" s="52"/>
    </row>
    <row r="97" spans="2:3" x14ac:dyDescent="0.25">
      <c r="B97" s="52"/>
      <c r="C97" s="52"/>
    </row>
    <row r="98" spans="2:3" x14ac:dyDescent="0.25">
      <c r="B98" s="52"/>
      <c r="C98" s="52"/>
    </row>
    <row r="99" spans="2:3" x14ac:dyDescent="0.25">
      <c r="B99" s="52"/>
      <c r="C99" s="52"/>
    </row>
    <row r="100" spans="2:3" x14ac:dyDescent="0.25">
      <c r="B100" s="52"/>
      <c r="C100" s="52"/>
    </row>
    <row r="101" spans="2:3" x14ac:dyDescent="0.25">
      <c r="B101" s="52"/>
      <c r="C101" s="52"/>
    </row>
    <row r="102" spans="2:3" x14ac:dyDescent="0.25">
      <c r="B102" s="52"/>
      <c r="C102" s="52"/>
    </row>
    <row r="103" spans="2:3" x14ac:dyDescent="0.25">
      <c r="B103" s="52"/>
      <c r="C103" s="52"/>
    </row>
    <row r="104" spans="2:3" x14ac:dyDescent="0.25">
      <c r="B104" s="52"/>
      <c r="C104" s="52"/>
    </row>
    <row r="105" spans="2:3" x14ac:dyDescent="0.25">
      <c r="B105" s="52"/>
      <c r="C105" s="52"/>
    </row>
    <row r="106" spans="2:3" x14ac:dyDescent="0.25">
      <c r="B106" s="52"/>
      <c r="C106" s="52"/>
    </row>
    <row r="107" spans="2:3" x14ac:dyDescent="0.25">
      <c r="B107" s="52"/>
      <c r="C107" s="52"/>
    </row>
    <row r="108" spans="2:3" x14ac:dyDescent="0.25">
      <c r="B108" s="52"/>
      <c r="C108" s="52"/>
    </row>
    <row r="109" spans="2:3" x14ac:dyDescent="0.25">
      <c r="B109" s="52"/>
      <c r="C109" s="52"/>
    </row>
    <row r="110" spans="2:3" x14ac:dyDescent="0.25">
      <c r="B110" s="52"/>
      <c r="C110" s="52"/>
    </row>
    <row r="111" spans="2:3" x14ac:dyDescent="0.25">
      <c r="B111" s="52"/>
      <c r="C111" s="52"/>
    </row>
    <row r="112" spans="2:3" x14ac:dyDescent="0.25">
      <c r="B112" s="52"/>
      <c r="C112" s="52"/>
    </row>
    <row r="113" spans="2:3" x14ac:dyDescent="0.25">
      <c r="B113" s="52"/>
      <c r="C113" s="52"/>
    </row>
    <row r="114" spans="2:3" x14ac:dyDescent="0.25">
      <c r="B114" s="52"/>
      <c r="C114" s="52"/>
    </row>
    <row r="115" spans="2:3" x14ac:dyDescent="0.25">
      <c r="B115" s="52"/>
      <c r="C115" s="52"/>
    </row>
    <row r="116" spans="2:3" x14ac:dyDescent="0.25">
      <c r="B116" s="52"/>
      <c r="C116" s="52"/>
    </row>
    <row r="117" spans="2:3" x14ac:dyDescent="0.25">
      <c r="B117" s="52"/>
      <c r="C117" s="52"/>
    </row>
    <row r="118" spans="2:3" x14ac:dyDescent="0.25">
      <c r="B118" s="52"/>
      <c r="C118" s="52"/>
    </row>
    <row r="119" spans="2:3" x14ac:dyDescent="0.25">
      <c r="B119" s="52"/>
      <c r="C119" s="52"/>
    </row>
    <row r="120" spans="2:3" x14ac:dyDescent="0.25">
      <c r="B120" s="52"/>
      <c r="C120" s="52"/>
    </row>
    <row r="121" spans="2:3" x14ac:dyDescent="0.25">
      <c r="B121" s="52"/>
      <c r="C121" s="52"/>
    </row>
    <row r="122" spans="2:3" x14ac:dyDescent="0.25">
      <c r="B122" s="52"/>
      <c r="C122" s="52"/>
    </row>
    <row r="123" spans="2:3" x14ac:dyDescent="0.25">
      <c r="B123" s="52"/>
      <c r="C123" s="52"/>
    </row>
    <row r="124" spans="2:3" x14ac:dyDescent="0.25">
      <c r="B124" s="52"/>
      <c r="C124" s="52"/>
    </row>
    <row r="125" spans="2:3" x14ac:dyDescent="0.25">
      <c r="B125" s="52"/>
      <c r="C125" s="52"/>
    </row>
    <row r="126" spans="2:3" x14ac:dyDescent="0.25">
      <c r="B126" s="52"/>
      <c r="C126" s="52"/>
    </row>
    <row r="127" spans="2:3" x14ac:dyDescent="0.25">
      <c r="B127" s="52"/>
      <c r="C127" s="52"/>
    </row>
    <row r="128" spans="2:3" x14ac:dyDescent="0.25">
      <c r="B128" s="52"/>
      <c r="C128" s="52"/>
    </row>
    <row r="129" spans="2:3" x14ac:dyDescent="0.25">
      <c r="B129" s="52"/>
      <c r="C129" s="52"/>
    </row>
    <row r="130" spans="2:3" x14ac:dyDescent="0.25">
      <c r="B130" s="52"/>
      <c r="C130" s="52"/>
    </row>
    <row r="131" spans="2:3" x14ac:dyDescent="0.25">
      <c r="B131" s="52"/>
      <c r="C131" s="52"/>
    </row>
    <row r="132" spans="2:3" x14ac:dyDescent="0.25">
      <c r="B132" s="52"/>
      <c r="C132" s="52"/>
    </row>
    <row r="133" spans="2:3" x14ac:dyDescent="0.25">
      <c r="B133" s="52"/>
      <c r="C133" s="52"/>
    </row>
    <row r="134" spans="2:3" x14ac:dyDescent="0.25">
      <c r="B134" s="52"/>
      <c r="C134" s="52"/>
    </row>
    <row r="135" spans="2:3" x14ac:dyDescent="0.25">
      <c r="B135" s="52"/>
      <c r="C135" s="52"/>
    </row>
    <row r="136" spans="2:3" x14ac:dyDescent="0.25">
      <c r="B136" s="52"/>
      <c r="C136" s="52"/>
    </row>
    <row r="137" spans="2:3" x14ac:dyDescent="0.25">
      <c r="B137" s="52"/>
      <c r="C137" s="52"/>
    </row>
    <row r="138" spans="2:3" x14ac:dyDescent="0.25">
      <c r="B138" s="52"/>
      <c r="C138" s="52"/>
    </row>
    <row r="139" spans="2:3" x14ac:dyDescent="0.25">
      <c r="B139" s="52"/>
      <c r="C139" s="52"/>
    </row>
    <row r="140" spans="2:3" x14ac:dyDescent="0.25">
      <c r="B140" s="52"/>
      <c r="C140" s="52"/>
    </row>
    <row r="141" spans="2:3" x14ac:dyDescent="0.25">
      <c r="B141" s="52"/>
      <c r="C141" s="52"/>
    </row>
    <row r="142" spans="2:3" x14ac:dyDescent="0.25">
      <c r="B142" s="52"/>
      <c r="C142" s="52"/>
    </row>
    <row r="143" spans="2:3" x14ac:dyDescent="0.25">
      <c r="B143" s="52"/>
      <c r="C143" s="52"/>
    </row>
    <row r="144" spans="2:3" x14ac:dyDescent="0.25">
      <c r="B144" s="52"/>
      <c r="C144" s="52"/>
    </row>
    <row r="145" spans="2:3" x14ac:dyDescent="0.25">
      <c r="B145" s="52"/>
      <c r="C145" s="52"/>
    </row>
    <row r="146" spans="2:3" x14ac:dyDescent="0.25">
      <c r="B146" s="52"/>
      <c r="C146" s="52"/>
    </row>
    <row r="147" spans="2:3" x14ac:dyDescent="0.25">
      <c r="B147" s="52"/>
      <c r="C147" s="52"/>
    </row>
    <row r="148" spans="2:3" x14ac:dyDescent="0.25">
      <c r="B148" s="52"/>
      <c r="C148" s="52"/>
    </row>
    <row r="149" spans="2:3" x14ac:dyDescent="0.25">
      <c r="B149" s="52"/>
      <c r="C149" s="52"/>
    </row>
    <row r="150" spans="2:3" x14ac:dyDescent="0.25">
      <c r="B150" s="52"/>
      <c r="C150" s="52"/>
    </row>
    <row r="151" spans="2:3" x14ac:dyDescent="0.25">
      <c r="B151" s="52"/>
      <c r="C151" s="52"/>
    </row>
    <row r="152" spans="2:3" x14ac:dyDescent="0.25">
      <c r="B152" s="52"/>
      <c r="C152" s="52"/>
    </row>
    <row r="153" spans="2:3" x14ac:dyDescent="0.25">
      <c r="B153" s="52"/>
      <c r="C153" s="52"/>
    </row>
    <row r="154" spans="2:3" x14ac:dyDescent="0.25">
      <c r="B154" s="52"/>
      <c r="C154" s="52"/>
    </row>
    <row r="155" spans="2:3" x14ac:dyDescent="0.25">
      <c r="B155" s="52"/>
      <c r="C155" s="52"/>
    </row>
    <row r="156" spans="2:3" x14ac:dyDescent="0.25">
      <c r="B156" s="52"/>
      <c r="C156" s="52"/>
    </row>
    <row r="157" spans="2:3" x14ac:dyDescent="0.25">
      <c r="B157" s="52"/>
      <c r="C157" s="52"/>
    </row>
    <row r="158" spans="2:3" x14ac:dyDescent="0.25">
      <c r="B158" s="52"/>
      <c r="C158" s="52"/>
    </row>
    <row r="159" spans="2:3" x14ac:dyDescent="0.25">
      <c r="B159" s="52"/>
      <c r="C159" s="52"/>
    </row>
    <row r="160" spans="2:3" x14ac:dyDescent="0.25">
      <c r="B160" s="52"/>
      <c r="C160" s="52"/>
    </row>
    <row r="161" spans="2:3" x14ac:dyDescent="0.25">
      <c r="B161" s="52"/>
      <c r="C161" s="52"/>
    </row>
    <row r="162" spans="2:3" x14ac:dyDescent="0.25">
      <c r="B162" s="52"/>
      <c r="C162" s="52"/>
    </row>
    <row r="163" spans="2:3" x14ac:dyDescent="0.25">
      <c r="B163" s="52"/>
      <c r="C163" s="52"/>
    </row>
    <row r="164" spans="2:3" x14ac:dyDescent="0.25">
      <c r="B164" s="52"/>
      <c r="C164" s="52"/>
    </row>
    <row r="165" spans="2:3" x14ac:dyDescent="0.25">
      <c r="B165" s="52"/>
      <c r="C165" s="52"/>
    </row>
    <row r="166" spans="2:3" x14ac:dyDescent="0.25">
      <c r="B166" s="52"/>
      <c r="C166" s="52"/>
    </row>
    <row r="167" spans="2:3" x14ac:dyDescent="0.25">
      <c r="B167" s="52"/>
      <c r="C167" s="52"/>
    </row>
    <row r="168" spans="2:3" x14ac:dyDescent="0.25">
      <c r="B168" s="52"/>
      <c r="C168" s="52"/>
    </row>
    <row r="169" spans="2:3" x14ac:dyDescent="0.25">
      <c r="B169" s="52"/>
      <c r="C169" s="52"/>
    </row>
    <row r="170" spans="2:3" x14ac:dyDescent="0.25">
      <c r="B170" s="52"/>
      <c r="C170" s="52"/>
    </row>
    <row r="171" spans="2:3" x14ac:dyDescent="0.25">
      <c r="B171" s="52"/>
      <c r="C171" s="52"/>
    </row>
    <row r="172" spans="2:3" x14ac:dyDescent="0.25">
      <c r="B172" s="52"/>
      <c r="C172" s="52"/>
    </row>
    <row r="173" spans="2:3" x14ac:dyDescent="0.25">
      <c r="B173" s="52"/>
      <c r="C173" s="52"/>
    </row>
    <row r="174" spans="2:3" x14ac:dyDescent="0.25">
      <c r="B174" s="52"/>
      <c r="C174" s="52"/>
    </row>
    <row r="175" spans="2:3" x14ac:dyDescent="0.25">
      <c r="B175" s="52"/>
      <c r="C175" s="52"/>
    </row>
    <row r="176" spans="2:3" x14ac:dyDescent="0.25">
      <c r="B176" s="52"/>
      <c r="C176" s="52"/>
    </row>
    <row r="177" spans="2:3" x14ac:dyDescent="0.25">
      <c r="B177" s="52"/>
      <c r="C177" s="52"/>
    </row>
    <row r="178" spans="2:3" x14ac:dyDescent="0.25">
      <c r="B178" s="52"/>
      <c r="C178" s="52"/>
    </row>
    <row r="179" spans="2:3" x14ac:dyDescent="0.25">
      <c r="B179" s="52"/>
      <c r="C179" s="52"/>
    </row>
    <row r="180" spans="2:3" x14ac:dyDescent="0.25">
      <c r="B180" s="52"/>
      <c r="C180" s="52"/>
    </row>
    <row r="181" spans="2:3" x14ac:dyDescent="0.25">
      <c r="B181" s="52"/>
      <c r="C181" s="52"/>
    </row>
    <row r="182" spans="2:3" x14ac:dyDescent="0.25">
      <c r="B182" s="52"/>
      <c r="C182" s="52"/>
    </row>
    <row r="183" spans="2:3" x14ac:dyDescent="0.25">
      <c r="B183" s="52"/>
      <c r="C183" s="52"/>
    </row>
    <row r="184" spans="2:3" x14ac:dyDescent="0.25">
      <c r="B184" s="52"/>
      <c r="C184" s="52"/>
    </row>
    <row r="185" spans="2:3" x14ac:dyDescent="0.25">
      <c r="B185" s="52"/>
      <c r="C185" s="52"/>
    </row>
    <row r="186" spans="2:3" x14ac:dyDescent="0.25">
      <c r="B186" s="52"/>
      <c r="C186" s="52"/>
    </row>
    <row r="187" spans="2:3" x14ac:dyDescent="0.25">
      <c r="B187" s="52"/>
      <c r="C187" s="52"/>
    </row>
    <row r="188" spans="2:3" x14ac:dyDescent="0.25">
      <c r="B188" s="52"/>
      <c r="C188" s="52"/>
    </row>
    <row r="189" spans="2:3" x14ac:dyDescent="0.25">
      <c r="B189" s="52"/>
      <c r="C189" s="52"/>
    </row>
    <row r="190" spans="2:3" x14ac:dyDescent="0.25">
      <c r="B190" s="52"/>
      <c r="C190" s="52"/>
    </row>
    <row r="191" spans="2:3" x14ac:dyDescent="0.25">
      <c r="B191" s="52"/>
      <c r="C191" s="52"/>
    </row>
    <row r="192" spans="2:3" x14ac:dyDescent="0.25">
      <c r="B192" s="52"/>
      <c r="C192" s="52"/>
    </row>
    <row r="193" spans="2:3" x14ac:dyDescent="0.25">
      <c r="B193" s="52"/>
      <c r="C193" s="52"/>
    </row>
    <row r="194" spans="2:3" x14ac:dyDescent="0.25">
      <c r="B194" s="52"/>
      <c r="C194" s="52"/>
    </row>
    <row r="195" spans="2:3" x14ac:dyDescent="0.25">
      <c r="B195" s="52"/>
      <c r="C195" s="52"/>
    </row>
    <row r="196" spans="2:3" x14ac:dyDescent="0.25">
      <c r="B196" s="52"/>
      <c r="C196" s="52"/>
    </row>
    <row r="197" spans="2:3" x14ac:dyDescent="0.25">
      <c r="B197" s="52"/>
      <c r="C197" s="52"/>
    </row>
    <row r="198" spans="2:3" x14ac:dyDescent="0.25">
      <c r="B198" s="52"/>
      <c r="C198" s="52"/>
    </row>
    <row r="199" spans="2:3" x14ac:dyDescent="0.25">
      <c r="B199" s="52"/>
      <c r="C199" s="52"/>
    </row>
    <row r="200" spans="2:3" x14ac:dyDescent="0.25">
      <c r="B200" s="52"/>
      <c r="C200" s="52"/>
    </row>
    <row r="201" spans="2:3" x14ac:dyDescent="0.25">
      <c r="B201" s="52"/>
      <c r="C201" s="52"/>
    </row>
    <row r="202" spans="2:3" x14ac:dyDescent="0.25">
      <c r="B202" s="52"/>
      <c r="C202" s="52"/>
    </row>
    <row r="203" spans="2:3" x14ac:dyDescent="0.25">
      <c r="B203" s="52"/>
      <c r="C203" s="52"/>
    </row>
    <row r="204" spans="2:3" x14ac:dyDescent="0.25">
      <c r="B204" s="52"/>
      <c r="C204" s="52"/>
    </row>
    <row r="205" spans="2:3" x14ac:dyDescent="0.25">
      <c r="B205" s="52"/>
      <c r="C205" s="52"/>
    </row>
    <row r="206" spans="2:3" x14ac:dyDescent="0.25">
      <c r="B206" s="52"/>
      <c r="C206" s="52"/>
    </row>
    <row r="207" spans="2:3" x14ac:dyDescent="0.25">
      <c r="B207" s="52"/>
      <c r="C207" s="52"/>
    </row>
    <row r="208" spans="2:3" x14ac:dyDescent="0.25">
      <c r="B208" s="52"/>
      <c r="C208" s="52"/>
    </row>
    <row r="209" spans="2:3" x14ac:dyDescent="0.25">
      <c r="B209" s="52"/>
      <c r="C209" s="52"/>
    </row>
    <row r="210" spans="2:3" x14ac:dyDescent="0.25">
      <c r="B210" s="52"/>
      <c r="C210" s="52"/>
    </row>
    <row r="211" spans="2:3" x14ac:dyDescent="0.25">
      <c r="B211" s="52"/>
      <c r="C211" s="52"/>
    </row>
    <row r="212" spans="2:3" x14ac:dyDescent="0.25">
      <c r="B212" s="52"/>
      <c r="C212" s="52"/>
    </row>
    <row r="213" spans="2:3" x14ac:dyDescent="0.25">
      <c r="B213" s="52"/>
      <c r="C213" s="52"/>
    </row>
    <row r="214" spans="2:3" x14ac:dyDescent="0.25">
      <c r="B214" s="52"/>
      <c r="C214" s="52"/>
    </row>
    <row r="215" spans="2:3" x14ac:dyDescent="0.25">
      <c r="B215" s="52"/>
      <c r="C215" s="52"/>
    </row>
    <row r="216" spans="2:3" x14ac:dyDescent="0.25">
      <c r="B216" s="52"/>
      <c r="C216" s="52"/>
    </row>
    <row r="217" spans="2:3" x14ac:dyDescent="0.25">
      <c r="B217" s="52"/>
      <c r="C217" s="52"/>
    </row>
    <row r="218" spans="2:3" x14ac:dyDescent="0.25">
      <c r="B218" s="52"/>
      <c r="C218" s="52"/>
    </row>
    <row r="219" spans="2:3" x14ac:dyDescent="0.25">
      <c r="B219" s="52"/>
      <c r="C219" s="52"/>
    </row>
    <row r="220" spans="2:3" x14ac:dyDescent="0.25">
      <c r="B220" s="52"/>
      <c r="C220" s="52"/>
    </row>
    <row r="221" spans="2:3" x14ac:dyDescent="0.25">
      <c r="B221" s="52"/>
      <c r="C221" s="52"/>
    </row>
    <row r="222" spans="2:3" x14ac:dyDescent="0.25">
      <c r="B222" s="52"/>
      <c r="C222" s="52"/>
    </row>
    <row r="223" spans="2:3" x14ac:dyDescent="0.25">
      <c r="B223" s="52"/>
      <c r="C223" s="52"/>
    </row>
    <row r="224" spans="2:3" x14ac:dyDescent="0.25">
      <c r="B224" s="52"/>
      <c r="C224" s="52"/>
    </row>
    <row r="225" spans="2:3" x14ac:dyDescent="0.25">
      <c r="B225" s="52"/>
      <c r="C225" s="52"/>
    </row>
    <row r="226" spans="2:3" x14ac:dyDescent="0.25">
      <c r="B226" s="52"/>
      <c r="C226" s="52"/>
    </row>
    <row r="227" spans="2:3" x14ac:dyDescent="0.25">
      <c r="B227" s="52"/>
      <c r="C227" s="52"/>
    </row>
    <row r="228" spans="2:3" x14ac:dyDescent="0.25">
      <c r="B228" s="52"/>
      <c r="C228" s="52"/>
    </row>
    <row r="229" spans="2:3" x14ac:dyDescent="0.25">
      <c r="B229" s="52"/>
      <c r="C229" s="52"/>
    </row>
    <row r="230" spans="2:3" x14ac:dyDescent="0.25">
      <c r="B230" s="52"/>
      <c r="C230" s="52"/>
    </row>
    <row r="231" spans="2:3" x14ac:dyDescent="0.25">
      <c r="B231" s="52"/>
      <c r="C231" s="52"/>
    </row>
    <row r="232" spans="2:3" x14ac:dyDescent="0.25">
      <c r="B232" s="52"/>
      <c r="C232" s="52"/>
    </row>
    <row r="233" spans="2:3" x14ac:dyDescent="0.25">
      <c r="B233" s="52"/>
      <c r="C233" s="52"/>
    </row>
    <row r="234" spans="2:3" x14ac:dyDescent="0.25">
      <c r="B234" s="52"/>
      <c r="C234" s="52"/>
    </row>
    <row r="235" spans="2:3" x14ac:dyDescent="0.25">
      <c r="B235" s="52"/>
      <c r="C235" s="52"/>
    </row>
    <row r="236" spans="2:3" x14ac:dyDescent="0.25">
      <c r="B236" s="52"/>
      <c r="C236" s="52"/>
    </row>
    <row r="237" spans="2:3" x14ac:dyDescent="0.25">
      <c r="B237" s="52"/>
      <c r="C237" s="52"/>
    </row>
    <row r="238" spans="2:3" x14ac:dyDescent="0.25">
      <c r="B238" s="52"/>
      <c r="C238" s="52"/>
    </row>
    <row r="239" spans="2:3" x14ac:dyDescent="0.25">
      <c r="B239" s="52"/>
      <c r="C239" s="52"/>
    </row>
    <row r="240" spans="2:3" x14ac:dyDescent="0.25">
      <c r="B240" s="52"/>
      <c r="C240" s="52"/>
    </row>
    <row r="241" spans="2:3" x14ac:dyDescent="0.25">
      <c r="B241" s="52"/>
      <c r="C241" s="52"/>
    </row>
    <row r="242" spans="2:3" x14ac:dyDescent="0.25">
      <c r="B242" s="52"/>
      <c r="C242" s="52"/>
    </row>
    <row r="243" spans="2:3" x14ac:dyDescent="0.25">
      <c r="B243" s="52"/>
      <c r="C243" s="52"/>
    </row>
    <row r="244" spans="2:3" x14ac:dyDescent="0.25">
      <c r="B244" s="52"/>
      <c r="C244" s="52"/>
    </row>
    <row r="245" spans="2:3" x14ac:dyDescent="0.25">
      <c r="B245" s="52"/>
      <c r="C245" s="52"/>
    </row>
    <row r="246" spans="2:3" x14ac:dyDescent="0.25">
      <c r="B246" s="52"/>
      <c r="C246" s="52"/>
    </row>
    <row r="247" spans="2:3" x14ac:dyDescent="0.25">
      <c r="B247" s="52"/>
      <c r="C247" s="52"/>
    </row>
    <row r="248" spans="2:3" x14ac:dyDescent="0.25">
      <c r="B248" s="52"/>
      <c r="C248" s="52"/>
    </row>
    <row r="249" spans="2:3" x14ac:dyDescent="0.25">
      <c r="B249" s="52"/>
      <c r="C249" s="52"/>
    </row>
    <row r="250" spans="2:3" x14ac:dyDescent="0.25">
      <c r="B250" s="52"/>
      <c r="C250" s="52"/>
    </row>
    <row r="251" spans="2:3" x14ac:dyDescent="0.25">
      <c r="B251" s="52"/>
      <c r="C251" s="52"/>
    </row>
    <row r="252" spans="2:3" x14ac:dyDescent="0.25">
      <c r="B252" s="52"/>
      <c r="C252" s="52"/>
    </row>
    <row r="253" spans="2:3" x14ac:dyDescent="0.25">
      <c r="B253" s="52"/>
      <c r="C253" s="52"/>
    </row>
    <row r="254" spans="2:3" x14ac:dyDescent="0.25">
      <c r="B254" s="52"/>
      <c r="C254" s="52"/>
    </row>
    <row r="255" spans="2:3" x14ac:dyDescent="0.25">
      <c r="B255" s="52"/>
      <c r="C255" s="52"/>
    </row>
    <row r="256" spans="2:3" x14ac:dyDescent="0.25">
      <c r="B256" s="52"/>
      <c r="C256" s="52"/>
    </row>
    <row r="257" spans="2:3" x14ac:dyDescent="0.25">
      <c r="B257" s="52"/>
      <c r="C257" s="52"/>
    </row>
    <row r="258" spans="2:3" x14ac:dyDescent="0.25">
      <c r="B258" s="52"/>
      <c r="C258" s="52"/>
    </row>
    <row r="259" spans="2:3" x14ac:dyDescent="0.25">
      <c r="B259" s="52"/>
      <c r="C259" s="52"/>
    </row>
    <row r="260" spans="2:3" x14ac:dyDescent="0.25">
      <c r="B260" s="52"/>
      <c r="C260" s="52"/>
    </row>
    <row r="261" spans="2:3" x14ac:dyDescent="0.25">
      <c r="B261" s="52"/>
      <c r="C261" s="52"/>
    </row>
    <row r="262" spans="2:3" x14ac:dyDescent="0.25">
      <c r="B262" s="52"/>
      <c r="C262" s="52"/>
    </row>
    <row r="263" spans="2:3" x14ac:dyDescent="0.25">
      <c r="B263" s="52"/>
      <c r="C263" s="52"/>
    </row>
    <row r="264" spans="2:3" x14ac:dyDescent="0.25">
      <c r="B264" s="52"/>
      <c r="C264" s="52"/>
    </row>
    <row r="265" spans="2:3" x14ac:dyDescent="0.25">
      <c r="B265" s="52"/>
      <c r="C265" s="52"/>
    </row>
    <row r="266" spans="2:3" x14ac:dyDescent="0.25">
      <c r="B266" s="52"/>
      <c r="C266" s="52"/>
    </row>
    <row r="267" spans="2:3" x14ac:dyDescent="0.25">
      <c r="B267" s="52"/>
      <c r="C267" s="52"/>
    </row>
    <row r="268" spans="2:3" x14ac:dyDescent="0.25">
      <c r="B268" s="52"/>
      <c r="C268" s="52"/>
    </row>
    <row r="269" spans="2:3" x14ac:dyDescent="0.25">
      <c r="B269" s="52"/>
      <c r="C269" s="52"/>
    </row>
    <row r="270" spans="2:3" x14ac:dyDescent="0.25">
      <c r="B270" s="52"/>
      <c r="C270" s="52"/>
    </row>
    <row r="271" spans="2:3" x14ac:dyDescent="0.25">
      <c r="B271" s="52"/>
      <c r="C271" s="52"/>
    </row>
    <row r="272" spans="2:3" x14ac:dyDescent="0.25">
      <c r="B272" s="52"/>
      <c r="C272" s="52"/>
    </row>
    <row r="273" spans="2:3" x14ac:dyDescent="0.25">
      <c r="B273" s="52"/>
      <c r="C273" s="52"/>
    </row>
    <row r="274" spans="2:3" x14ac:dyDescent="0.25">
      <c r="B274" s="52"/>
      <c r="C274" s="52"/>
    </row>
    <row r="275" spans="2:3" x14ac:dyDescent="0.25">
      <c r="B275" s="52"/>
      <c r="C275" s="52"/>
    </row>
    <row r="276" spans="2:3" x14ac:dyDescent="0.25">
      <c r="B276" s="52"/>
      <c r="C276" s="52"/>
    </row>
    <row r="277" spans="2:3" x14ac:dyDescent="0.25">
      <c r="B277" s="52"/>
      <c r="C277" s="52"/>
    </row>
    <row r="278" spans="2:3" x14ac:dyDescent="0.25">
      <c r="B278" s="52"/>
      <c r="C278" s="52"/>
    </row>
    <row r="279" spans="2:3" x14ac:dyDescent="0.25">
      <c r="B279" s="52"/>
      <c r="C279" s="52"/>
    </row>
    <row r="280" spans="2:3" x14ac:dyDescent="0.25">
      <c r="B280" s="52"/>
      <c r="C280" s="52"/>
    </row>
    <row r="281" spans="2:3" x14ac:dyDescent="0.25">
      <c r="B281" s="52"/>
      <c r="C281" s="52"/>
    </row>
    <row r="282" spans="2:3" x14ac:dyDescent="0.25">
      <c r="B282" s="52"/>
      <c r="C282" s="52"/>
    </row>
    <row r="283" spans="2:3" x14ac:dyDescent="0.25">
      <c r="B283" s="52"/>
      <c r="C283" s="52"/>
    </row>
    <row r="284" spans="2:3" x14ac:dyDescent="0.25">
      <c r="B284" s="52"/>
      <c r="C284" s="52"/>
    </row>
    <row r="285" spans="2:3" x14ac:dyDescent="0.25">
      <c r="B285" s="52"/>
      <c r="C285" s="52"/>
    </row>
    <row r="286" spans="2:3" x14ac:dyDescent="0.25">
      <c r="B286" s="52"/>
      <c r="C286" s="52"/>
    </row>
    <row r="287" spans="2:3" x14ac:dyDescent="0.25">
      <c r="B287" s="52"/>
      <c r="C287" s="52"/>
    </row>
    <row r="288" spans="2:3" x14ac:dyDescent="0.25">
      <c r="B288" s="52"/>
      <c r="C288" s="52"/>
    </row>
    <row r="289" spans="2:3" x14ac:dyDescent="0.25">
      <c r="B289" s="52"/>
      <c r="C289" s="52"/>
    </row>
    <row r="290" spans="2:3" x14ac:dyDescent="0.25">
      <c r="B290" s="52"/>
      <c r="C290" s="52"/>
    </row>
    <row r="291" spans="2:3" x14ac:dyDescent="0.25">
      <c r="B291" s="52"/>
      <c r="C291" s="52"/>
    </row>
    <row r="292" spans="2:3" x14ac:dyDescent="0.25">
      <c r="B292" s="52"/>
      <c r="C292" s="52"/>
    </row>
    <row r="293" spans="2:3" x14ac:dyDescent="0.25">
      <c r="B293" s="52"/>
      <c r="C293" s="52"/>
    </row>
    <row r="294" spans="2:3" x14ac:dyDescent="0.25">
      <c r="B294" s="52"/>
      <c r="C294" s="52"/>
    </row>
    <row r="295" spans="2:3" x14ac:dyDescent="0.25">
      <c r="B295" s="52"/>
      <c r="C295" s="52"/>
    </row>
    <row r="296" spans="2:3" x14ac:dyDescent="0.25">
      <c r="B296" s="52"/>
      <c r="C296" s="52"/>
    </row>
    <row r="297" spans="2:3" x14ac:dyDescent="0.25">
      <c r="B297" s="52"/>
      <c r="C297" s="52"/>
    </row>
    <row r="298" spans="2:3" x14ac:dyDescent="0.25">
      <c r="B298" s="52"/>
      <c r="C298" s="52"/>
    </row>
    <row r="299" spans="2:3" x14ac:dyDescent="0.25">
      <c r="B299" s="52"/>
      <c r="C299" s="52"/>
    </row>
    <row r="300" spans="2:3" x14ac:dyDescent="0.25">
      <c r="B300" s="52"/>
      <c r="C300" s="52"/>
    </row>
    <row r="301" spans="2:3" x14ac:dyDescent="0.25">
      <c r="B301" s="52"/>
      <c r="C301" s="52"/>
    </row>
    <row r="302" spans="2:3" x14ac:dyDescent="0.25">
      <c r="B302" s="52"/>
      <c r="C302" s="52"/>
    </row>
    <row r="303" spans="2:3" x14ac:dyDescent="0.25">
      <c r="B303" s="52"/>
      <c r="C303" s="52"/>
    </row>
    <row r="304" spans="2:3" x14ac:dyDescent="0.25">
      <c r="B304" s="52"/>
      <c r="C304" s="52"/>
    </row>
    <row r="305" spans="2:3" x14ac:dyDescent="0.25">
      <c r="B305" s="52"/>
      <c r="C305" s="52"/>
    </row>
    <row r="306" spans="2:3" x14ac:dyDescent="0.25">
      <c r="B306" s="52"/>
      <c r="C306" s="52"/>
    </row>
    <row r="307" spans="2:3" x14ac:dyDescent="0.25">
      <c r="B307" s="52"/>
      <c r="C307" s="52"/>
    </row>
    <row r="308" spans="2:3" x14ac:dyDescent="0.25">
      <c r="B308" s="52"/>
      <c r="C308" s="52"/>
    </row>
    <row r="309" spans="2:3" x14ac:dyDescent="0.25">
      <c r="B309" s="52"/>
      <c r="C309" s="52"/>
    </row>
    <row r="310" spans="2:3" x14ac:dyDescent="0.25">
      <c r="B310" s="52"/>
      <c r="C310" s="52"/>
    </row>
    <row r="311" spans="2:3" x14ac:dyDescent="0.25">
      <c r="B311" s="52"/>
      <c r="C311" s="52"/>
    </row>
    <row r="312" spans="2:3" x14ac:dyDescent="0.25">
      <c r="B312" s="52"/>
      <c r="C312" s="52"/>
    </row>
    <row r="313" spans="2:3" x14ac:dyDescent="0.25">
      <c r="B313" s="52"/>
      <c r="C313" s="52"/>
    </row>
    <row r="314" spans="2:3" x14ac:dyDescent="0.25">
      <c r="B314" s="52"/>
      <c r="C314" s="52"/>
    </row>
    <row r="315" spans="2:3" x14ac:dyDescent="0.25">
      <c r="B315" s="52"/>
      <c r="C315" s="52"/>
    </row>
    <row r="316" spans="2:3" x14ac:dyDescent="0.25">
      <c r="B316" s="52"/>
      <c r="C316" s="52"/>
    </row>
    <row r="317" spans="2:3" x14ac:dyDescent="0.25">
      <c r="B317" s="52"/>
      <c r="C317" s="52"/>
    </row>
    <row r="318" spans="2:3" x14ac:dyDescent="0.25">
      <c r="B318" s="52"/>
      <c r="C318" s="52"/>
    </row>
    <row r="319" spans="2:3" x14ac:dyDescent="0.25">
      <c r="B319" s="52"/>
      <c r="C319" s="52"/>
    </row>
    <row r="320" spans="2:3" x14ac:dyDescent="0.25">
      <c r="B320" s="52"/>
      <c r="C320" s="52"/>
    </row>
    <row r="321" spans="2:3" x14ac:dyDescent="0.25">
      <c r="B321" s="52"/>
      <c r="C321" s="52"/>
    </row>
    <row r="322" spans="2:3" x14ac:dyDescent="0.25">
      <c r="B322" s="52"/>
      <c r="C322" s="52"/>
    </row>
    <row r="323" spans="2:3" x14ac:dyDescent="0.25">
      <c r="B323" s="52"/>
      <c r="C323" s="52"/>
    </row>
    <row r="324" spans="2:3" x14ac:dyDescent="0.25">
      <c r="B324" s="52"/>
      <c r="C324" s="52"/>
    </row>
    <row r="325" spans="2:3" x14ac:dyDescent="0.25">
      <c r="B325" s="52"/>
      <c r="C325" s="52"/>
    </row>
    <row r="326" spans="2:3" x14ac:dyDescent="0.25">
      <c r="B326" s="52"/>
      <c r="C326" s="52"/>
    </row>
    <row r="327" spans="2:3" x14ac:dyDescent="0.25">
      <c r="B327" s="52"/>
      <c r="C327" s="52"/>
    </row>
    <row r="328" spans="2:3" x14ac:dyDescent="0.25">
      <c r="B328" s="52"/>
      <c r="C328" s="52"/>
    </row>
    <row r="329" spans="2:3" x14ac:dyDescent="0.25">
      <c r="B329" s="52"/>
      <c r="C329" s="52"/>
    </row>
    <row r="330" spans="2:3" x14ac:dyDescent="0.25">
      <c r="B330" s="52"/>
      <c r="C330" s="52"/>
    </row>
    <row r="331" spans="2:3" x14ac:dyDescent="0.25">
      <c r="B331" s="52"/>
      <c r="C331" s="52"/>
    </row>
    <row r="332" spans="2:3" x14ac:dyDescent="0.25">
      <c r="B332" s="52"/>
      <c r="C332" s="52"/>
    </row>
    <row r="333" spans="2:3" x14ac:dyDescent="0.25">
      <c r="B333" s="52"/>
      <c r="C333" s="52"/>
    </row>
    <row r="334" spans="2:3" x14ac:dyDescent="0.25">
      <c r="B334" s="52"/>
      <c r="C334" s="52"/>
    </row>
    <row r="335" spans="2:3" x14ac:dyDescent="0.25">
      <c r="B335" s="52"/>
      <c r="C335" s="52"/>
    </row>
    <row r="336" spans="2:3" x14ac:dyDescent="0.25">
      <c r="B336" s="52"/>
      <c r="C336" s="52"/>
    </row>
    <row r="337" spans="2:3" x14ac:dyDescent="0.25">
      <c r="B337" s="52"/>
      <c r="C337" s="52"/>
    </row>
    <row r="338" spans="2:3" x14ac:dyDescent="0.25">
      <c r="B338" s="52"/>
      <c r="C338" s="52"/>
    </row>
    <row r="339" spans="2:3" x14ac:dyDescent="0.25">
      <c r="B339" s="52"/>
      <c r="C339" s="52"/>
    </row>
    <row r="340" spans="2:3" x14ac:dyDescent="0.25">
      <c r="B340" s="52"/>
      <c r="C340" s="52"/>
    </row>
    <row r="341" spans="2:3" x14ac:dyDescent="0.25">
      <c r="B341" s="52"/>
      <c r="C341" s="52"/>
    </row>
    <row r="342" spans="2:3" x14ac:dyDescent="0.25">
      <c r="B342" s="52"/>
      <c r="C342" s="52"/>
    </row>
    <row r="343" spans="2:3" x14ac:dyDescent="0.25">
      <c r="B343" s="52"/>
      <c r="C343" s="52"/>
    </row>
    <row r="344" spans="2:3" x14ac:dyDescent="0.25">
      <c r="B344" s="52"/>
      <c r="C344" s="52"/>
    </row>
    <row r="345" spans="2:3" x14ac:dyDescent="0.25">
      <c r="B345" s="52"/>
      <c r="C345" s="52"/>
    </row>
    <row r="346" spans="2:3" x14ac:dyDescent="0.25">
      <c r="B346" s="52"/>
      <c r="C346" s="52"/>
    </row>
    <row r="347" spans="2:3" x14ac:dyDescent="0.25">
      <c r="B347" s="52"/>
      <c r="C347" s="52"/>
    </row>
    <row r="348" spans="2:3" x14ac:dyDescent="0.25">
      <c r="B348" s="52"/>
      <c r="C348" s="52"/>
    </row>
    <row r="349" spans="2:3" x14ac:dyDescent="0.25">
      <c r="B349" s="52"/>
      <c r="C349" s="52"/>
    </row>
    <row r="350" spans="2:3" x14ac:dyDescent="0.25">
      <c r="B350" s="52"/>
      <c r="C350" s="52"/>
    </row>
    <row r="351" spans="2:3" x14ac:dyDescent="0.25">
      <c r="B351" s="52"/>
      <c r="C351" s="52"/>
    </row>
    <row r="352" spans="2:3" x14ac:dyDescent="0.25">
      <c r="B352" s="52"/>
      <c r="C352" s="52"/>
    </row>
    <row r="353" spans="2:3" x14ac:dyDescent="0.25">
      <c r="B353" s="52"/>
      <c r="C353" s="52"/>
    </row>
    <row r="354" spans="2:3" x14ac:dyDescent="0.25">
      <c r="B354" s="52"/>
      <c r="C354" s="52"/>
    </row>
    <row r="355" spans="2:3" x14ac:dyDescent="0.25">
      <c r="B355" s="52"/>
      <c r="C355" s="52"/>
    </row>
    <row r="356" spans="2:3" x14ac:dyDescent="0.25">
      <c r="B356" s="52"/>
      <c r="C356" s="52"/>
    </row>
    <row r="357" spans="2:3" x14ac:dyDescent="0.25">
      <c r="B357" s="52"/>
      <c r="C357" s="52"/>
    </row>
    <row r="358" spans="2:3" x14ac:dyDescent="0.25">
      <c r="B358" s="52"/>
      <c r="C358" s="52"/>
    </row>
    <row r="359" spans="2:3" x14ac:dyDescent="0.25">
      <c r="B359" s="52"/>
      <c r="C359" s="52"/>
    </row>
    <row r="360" spans="2:3" x14ac:dyDescent="0.25">
      <c r="B360" s="52"/>
      <c r="C360" s="52"/>
    </row>
    <row r="361" spans="2:3" x14ac:dyDescent="0.25">
      <c r="B361" s="52"/>
      <c r="C361" s="52"/>
    </row>
    <row r="362" spans="2:3" x14ac:dyDescent="0.25">
      <c r="B362" s="52"/>
      <c r="C362" s="52"/>
    </row>
    <row r="363" spans="2:3" x14ac:dyDescent="0.25">
      <c r="B363" s="52"/>
      <c r="C363" s="52"/>
    </row>
    <row r="364" spans="2:3" x14ac:dyDescent="0.25">
      <c r="B364" s="52"/>
      <c r="C364" s="52"/>
    </row>
    <row r="365" spans="2:3" x14ac:dyDescent="0.25">
      <c r="B365" s="52"/>
      <c r="C365" s="52"/>
    </row>
    <row r="366" spans="2:3" x14ac:dyDescent="0.25">
      <c r="B366" s="52"/>
      <c r="C366" s="52"/>
    </row>
    <row r="367" spans="2:3" x14ac:dyDescent="0.25">
      <c r="B367" s="52"/>
      <c r="C367" s="52"/>
    </row>
    <row r="368" spans="2:3" x14ac:dyDescent="0.25">
      <c r="B368" s="52"/>
      <c r="C368" s="52"/>
    </row>
    <row r="369" spans="2:3" x14ac:dyDescent="0.25">
      <c r="B369" s="52"/>
      <c r="C369" s="52"/>
    </row>
    <row r="370" spans="2:3" x14ac:dyDescent="0.25">
      <c r="B370" s="52"/>
      <c r="C370" s="52"/>
    </row>
    <row r="371" spans="2:3" x14ac:dyDescent="0.25">
      <c r="B371" s="52"/>
      <c r="C371" s="52"/>
    </row>
    <row r="372" spans="2:3" x14ac:dyDescent="0.25">
      <c r="B372" s="52"/>
      <c r="C372" s="52"/>
    </row>
    <row r="373" spans="2:3" x14ac:dyDescent="0.25">
      <c r="B373" s="52"/>
      <c r="C373" s="52"/>
    </row>
    <row r="374" spans="2:3" x14ac:dyDescent="0.25">
      <c r="B374" s="52"/>
      <c r="C374" s="52"/>
    </row>
    <row r="375" spans="2:3" x14ac:dyDescent="0.25">
      <c r="B375" s="52"/>
      <c r="C375" s="52"/>
    </row>
    <row r="376" spans="2:3" x14ac:dyDescent="0.25">
      <c r="B376" s="52"/>
      <c r="C376" s="52"/>
    </row>
    <row r="377" spans="2:3" x14ac:dyDescent="0.25">
      <c r="B377" s="52"/>
      <c r="C377" s="52"/>
    </row>
    <row r="378" spans="2:3" x14ac:dyDescent="0.25">
      <c r="B378" s="52"/>
      <c r="C378" s="52"/>
    </row>
    <row r="379" spans="2:3" x14ac:dyDescent="0.25">
      <c r="B379" s="52"/>
      <c r="C379" s="52"/>
    </row>
    <row r="380" spans="2:3" x14ac:dyDescent="0.25">
      <c r="B380" s="52"/>
      <c r="C380" s="52"/>
    </row>
    <row r="381" spans="2:3" x14ac:dyDescent="0.25">
      <c r="B381" s="52"/>
      <c r="C381" s="52"/>
    </row>
    <row r="382" spans="2:3" x14ac:dyDescent="0.25">
      <c r="B382" s="52"/>
      <c r="C382" s="52"/>
    </row>
    <row r="383" spans="2:3" x14ac:dyDescent="0.25">
      <c r="B383" s="52"/>
      <c r="C383" s="52"/>
    </row>
    <row r="384" spans="2:3" x14ac:dyDescent="0.25">
      <c r="B384" s="52"/>
      <c r="C384" s="52"/>
    </row>
    <row r="385" spans="2:3" x14ac:dyDescent="0.25">
      <c r="B385" s="52"/>
      <c r="C385" s="52"/>
    </row>
    <row r="386" spans="2:3" x14ac:dyDescent="0.25">
      <c r="B386" s="52"/>
      <c r="C386" s="52"/>
    </row>
    <row r="387" spans="2:3" x14ac:dyDescent="0.25">
      <c r="B387" s="52"/>
      <c r="C387" s="52"/>
    </row>
    <row r="388" spans="2:3" x14ac:dyDescent="0.25">
      <c r="B388" s="52"/>
      <c r="C388" s="52"/>
    </row>
    <row r="389" spans="2:3" x14ac:dyDescent="0.25">
      <c r="B389" s="52"/>
      <c r="C389" s="52"/>
    </row>
    <row r="390" spans="2:3" x14ac:dyDescent="0.25">
      <c r="B390" s="52"/>
      <c r="C390" s="52"/>
    </row>
    <row r="391" spans="2:3" x14ac:dyDescent="0.25">
      <c r="B391" s="52"/>
      <c r="C391" s="52"/>
    </row>
    <row r="392" spans="2:3" x14ac:dyDescent="0.25">
      <c r="B392" s="52"/>
      <c r="C392" s="52"/>
    </row>
    <row r="393" spans="2:3" x14ac:dyDescent="0.25">
      <c r="B393" s="52"/>
      <c r="C393" s="52"/>
    </row>
    <row r="394" spans="2:3" x14ac:dyDescent="0.25">
      <c r="B394" s="52"/>
      <c r="C394" s="52"/>
    </row>
    <row r="395" spans="2:3" x14ac:dyDescent="0.25">
      <c r="B395" s="52"/>
      <c r="C395" s="52"/>
    </row>
    <row r="396" spans="2:3" x14ac:dyDescent="0.25">
      <c r="B396" s="52"/>
      <c r="C396" s="52"/>
    </row>
    <row r="397" spans="2:3" x14ac:dyDescent="0.25">
      <c r="B397" s="52"/>
      <c r="C397" s="52"/>
    </row>
    <row r="398" spans="2:3" x14ac:dyDescent="0.25">
      <c r="B398" s="52"/>
      <c r="C398" s="52"/>
    </row>
    <row r="399" spans="2:3" x14ac:dyDescent="0.25">
      <c r="B399" s="52"/>
      <c r="C399" s="52"/>
    </row>
    <row r="400" spans="2:3" x14ac:dyDescent="0.25">
      <c r="B400" s="52"/>
      <c r="C400" s="52"/>
    </row>
    <row r="401" spans="2:3" x14ac:dyDescent="0.25">
      <c r="B401" s="52"/>
      <c r="C401" s="52"/>
    </row>
    <row r="402" spans="2:3" x14ac:dyDescent="0.25">
      <c r="B402" s="52"/>
      <c r="C402" s="52"/>
    </row>
    <row r="403" spans="2:3" x14ac:dyDescent="0.25">
      <c r="B403" s="52"/>
      <c r="C403" s="52"/>
    </row>
    <row r="404" spans="2:3" x14ac:dyDescent="0.25">
      <c r="B404" s="52"/>
      <c r="C404" s="52"/>
    </row>
    <row r="405" spans="2:3" x14ac:dyDescent="0.25">
      <c r="B405" s="52"/>
      <c r="C405" s="52"/>
    </row>
    <row r="406" spans="2:3" x14ac:dyDescent="0.25">
      <c r="B406" s="52"/>
      <c r="C406" s="52"/>
    </row>
    <row r="407" spans="2:3" x14ac:dyDescent="0.25">
      <c r="B407" s="52"/>
      <c r="C407" s="52"/>
    </row>
    <row r="408" spans="2:3" x14ac:dyDescent="0.25">
      <c r="B408" s="52"/>
      <c r="C408" s="52"/>
    </row>
    <row r="409" spans="2:3" x14ac:dyDescent="0.25">
      <c r="B409" s="52"/>
      <c r="C409" s="52"/>
    </row>
    <row r="410" spans="2:3" x14ac:dyDescent="0.25">
      <c r="B410" s="52"/>
      <c r="C410" s="52"/>
    </row>
    <row r="411" spans="2:3" x14ac:dyDescent="0.25">
      <c r="B411" s="52"/>
      <c r="C411" s="52"/>
    </row>
    <row r="412" spans="2:3" x14ac:dyDescent="0.25">
      <c r="B412" s="52"/>
      <c r="C412" s="52"/>
    </row>
    <row r="413" spans="2:3" x14ac:dyDescent="0.25">
      <c r="B413" s="52"/>
      <c r="C413" s="52"/>
    </row>
    <row r="414" spans="2:3" x14ac:dyDescent="0.25">
      <c r="B414" s="52"/>
      <c r="C414" s="52"/>
    </row>
    <row r="415" spans="2:3" x14ac:dyDescent="0.25">
      <c r="B415" s="52"/>
      <c r="C415" s="52"/>
    </row>
    <row r="416" spans="2:3" x14ac:dyDescent="0.25">
      <c r="B416" s="52"/>
      <c r="C416" s="52"/>
    </row>
    <row r="417" spans="2:3" x14ac:dyDescent="0.25">
      <c r="B417" s="52"/>
      <c r="C417" s="52"/>
    </row>
    <row r="418" spans="2:3" x14ac:dyDescent="0.25">
      <c r="B418" s="52"/>
      <c r="C418" s="52"/>
    </row>
    <row r="419" spans="2:3" x14ac:dyDescent="0.25">
      <c r="B419" s="52"/>
      <c r="C419" s="52"/>
    </row>
    <row r="420" spans="2:3" x14ac:dyDescent="0.25">
      <c r="B420" s="52"/>
      <c r="C420" s="52"/>
    </row>
    <row r="421" spans="2:3" x14ac:dyDescent="0.25">
      <c r="B421" s="52"/>
      <c r="C421" s="52"/>
    </row>
    <row r="422" spans="2:3" x14ac:dyDescent="0.25">
      <c r="B422" s="52"/>
      <c r="C422" s="52"/>
    </row>
    <row r="423" spans="2:3" x14ac:dyDescent="0.25">
      <c r="B423" s="52"/>
      <c r="C423" s="52"/>
    </row>
    <row r="424" spans="2:3" x14ac:dyDescent="0.25">
      <c r="B424" s="52"/>
      <c r="C424" s="52"/>
    </row>
    <row r="425" spans="2:3" x14ac:dyDescent="0.25">
      <c r="B425" s="52"/>
      <c r="C425" s="52"/>
    </row>
    <row r="426" spans="2:3" x14ac:dyDescent="0.25">
      <c r="B426" s="52"/>
      <c r="C426" s="52"/>
    </row>
    <row r="427" spans="2:3" x14ac:dyDescent="0.25">
      <c r="B427" s="52"/>
      <c r="C427" s="52"/>
    </row>
    <row r="428" spans="2:3" x14ac:dyDescent="0.25">
      <c r="B428" s="52"/>
      <c r="C428" s="52"/>
    </row>
    <row r="429" spans="2:3" x14ac:dyDescent="0.25">
      <c r="B429" s="52"/>
      <c r="C429" s="52"/>
    </row>
    <row r="430" spans="2:3" x14ac:dyDescent="0.25">
      <c r="B430" s="52"/>
      <c r="C430" s="52"/>
    </row>
    <row r="431" spans="2:3" x14ac:dyDescent="0.25">
      <c r="B431" s="52"/>
      <c r="C431" s="52"/>
    </row>
    <row r="432" spans="2:3" x14ac:dyDescent="0.25">
      <c r="B432" s="52"/>
      <c r="C432" s="52"/>
    </row>
    <row r="433" spans="2:3" x14ac:dyDescent="0.25">
      <c r="B433" s="52"/>
      <c r="C433" s="52"/>
    </row>
    <row r="434" spans="2:3" x14ac:dyDescent="0.25">
      <c r="B434" s="52"/>
      <c r="C434" s="52"/>
    </row>
    <row r="435" spans="2:3" x14ac:dyDescent="0.25">
      <c r="B435" s="52"/>
      <c r="C435" s="52"/>
    </row>
    <row r="436" spans="2:3" x14ac:dyDescent="0.25">
      <c r="B436" s="52"/>
      <c r="C436" s="52"/>
    </row>
    <row r="437" spans="2:3" x14ac:dyDescent="0.25">
      <c r="B437" s="52"/>
      <c r="C437" s="52"/>
    </row>
    <row r="438" spans="2:3" x14ac:dyDescent="0.25">
      <c r="B438" s="52"/>
      <c r="C438" s="52"/>
    </row>
    <row r="439" spans="2:3" x14ac:dyDescent="0.25">
      <c r="B439" s="52"/>
      <c r="C439" s="52"/>
    </row>
    <row r="440" spans="2:3" x14ac:dyDescent="0.25">
      <c r="B440" s="52"/>
      <c r="C440" s="52"/>
    </row>
    <row r="441" spans="2:3" x14ac:dyDescent="0.25">
      <c r="B441" s="52"/>
      <c r="C441" s="52"/>
    </row>
    <row r="442" spans="2:3" x14ac:dyDescent="0.25">
      <c r="B442" s="52"/>
      <c r="C442" s="52"/>
    </row>
    <row r="443" spans="2:3" x14ac:dyDescent="0.25">
      <c r="B443" s="52"/>
      <c r="C443" s="52"/>
    </row>
    <row r="444" spans="2:3" x14ac:dyDescent="0.25">
      <c r="B444" s="52"/>
      <c r="C444" s="52"/>
    </row>
    <row r="445" spans="2:3" x14ac:dyDescent="0.25">
      <c r="B445" s="52"/>
      <c r="C445" s="52"/>
    </row>
    <row r="446" spans="2:3" x14ac:dyDescent="0.25">
      <c r="B446" s="52"/>
      <c r="C446" s="52"/>
    </row>
    <row r="447" spans="2:3" x14ac:dyDescent="0.25">
      <c r="B447" s="52"/>
      <c r="C447" s="52"/>
    </row>
    <row r="448" spans="2:3" x14ac:dyDescent="0.25">
      <c r="B448" s="52"/>
      <c r="C448" s="52"/>
    </row>
    <row r="449" spans="2:3" x14ac:dyDescent="0.25">
      <c r="B449" s="52"/>
      <c r="C449" s="52"/>
    </row>
    <row r="450" spans="2:3" x14ac:dyDescent="0.25">
      <c r="B450" s="52"/>
      <c r="C450" s="52"/>
    </row>
    <row r="451" spans="2:3" x14ac:dyDescent="0.25">
      <c r="B451" s="52"/>
      <c r="C451" s="52"/>
    </row>
    <row r="452" spans="2:3" x14ac:dyDescent="0.25">
      <c r="B452" s="52"/>
      <c r="C452" s="52"/>
    </row>
    <row r="453" spans="2:3" x14ac:dyDescent="0.25">
      <c r="B453" s="52"/>
      <c r="C453" s="52"/>
    </row>
    <row r="454" spans="2:3" x14ac:dyDescent="0.25">
      <c r="B454" s="52"/>
      <c r="C454" s="52"/>
    </row>
    <row r="455" spans="2:3" x14ac:dyDescent="0.25">
      <c r="B455" s="52"/>
      <c r="C455" s="52"/>
    </row>
    <row r="456" spans="2:3" x14ac:dyDescent="0.25">
      <c r="B456" s="52"/>
      <c r="C456" s="52"/>
    </row>
    <row r="457" spans="2:3" x14ac:dyDescent="0.25">
      <c r="B457" s="52"/>
      <c r="C457" s="52"/>
    </row>
    <row r="458" spans="2:3" x14ac:dyDescent="0.25">
      <c r="B458" s="52"/>
      <c r="C458" s="52"/>
    </row>
    <row r="459" spans="2:3" x14ac:dyDescent="0.25">
      <c r="B459" s="52"/>
      <c r="C459" s="52"/>
    </row>
    <row r="460" spans="2:3" x14ac:dyDescent="0.25">
      <c r="B460" s="52"/>
      <c r="C460" s="52"/>
    </row>
    <row r="461" spans="2:3" x14ac:dyDescent="0.25">
      <c r="B461" s="52"/>
      <c r="C461" s="52"/>
    </row>
    <row r="462" spans="2:3" x14ac:dyDescent="0.25">
      <c r="B462" s="52"/>
      <c r="C462" s="52"/>
    </row>
    <row r="463" spans="2:3" x14ac:dyDescent="0.25">
      <c r="B463" s="52"/>
      <c r="C463" s="52"/>
    </row>
    <row r="464" spans="2:3" x14ac:dyDescent="0.25">
      <c r="B464" s="52"/>
      <c r="C464" s="52"/>
    </row>
    <row r="465" spans="2:3" x14ac:dyDescent="0.25">
      <c r="B465" s="52"/>
      <c r="C465" s="52"/>
    </row>
    <row r="466" spans="2:3" x14ac:dyDescent="0.25">
      <c r="B466" s="52"/>
      <c r="C466" s="52"/>
    </row>
    <row r="467" spans="2:3" x14ac:dyDescent="0.25">
      <c r="B467" s="52"/>
      <c r="C467" s="52"/>
    </row>
    <row r="468" spans="2:3" x14ac:dyDescent="0.25">
      <c r="B468" s="52"/>
      <c r="C468" s="52"/>
    </row>
    <row r="469" spans="2:3" x14ac:dyDescent="0.25">
      <c r="B469" s="52"/>
      <c r="C469" s="52"/>
    </row>
    <row r="470" spans="2:3" x14ac:dyDescent="0.25">
      <c r="B470" s="52"/>
      <c r="C470" s="52"/>
    </row>
    <row r="471" spans="2:3" x14ac:dyDescent="0.25">
      <c r="B471" s="52"/>
      <c r="C471" s="52"/>
    </row>
    <row r="472" spans="2:3" x14ac:dyDescent="0.25">
      <c r="B472" s="52"/>
      <c r="C472" s="52"/>
    </row>
    <row r="473" spans="2:3" x14ac:dyDescent="0.25">
      <c r="B473" s="52"/>
      <c r="C473" s="52"/>
    </row>
    <row r="474" spans="2:3" x14ac:dyDescent="0.25">
      <c r="B474" s="52"/>
      <c r="C474" s="52"/>
    </row>
    <row r="475" spans="2:3" x14ac:dyDescent="0.25">
      <c r="B475" s="52"/>
      <c r="C475" s="52"/>
    </row>
    <row r="476" spans="2:3" x14ac:dyDescent="0.25">
      <c r="B476" s="52"/>
      <c r="C476" s="52"/>
    </row>
    <row r="477" spans="2:3" x14ac:dyDescent="0.25">
      <c r="B477" s="52"/>
      <c r="C477" s="52"/>
    </row>
    <row r="478" spans="2:3" x14ac:dyDescent="0.25">
      <c r="B478" s="52"/>
      <c r="C478" s="52"/>
    </row>
    <row r="479" spans="2:3" x14ac:dyDescent="0.25">
      <c r="B479" s="52"/>
      <c r="C479" s="52"/>
    </row>
    <row r="480" spans="2:3" x14ac:dyDescent="0.25">
      <c r="B480" s="52"/>
      <c r="C480" s="52"/>
    </row>
    <row r="481" spans="2:3" x14ac:dyDescent="0.25">
      <c r="B481" s="52"/>
      <c r="C481" s="52"/>
    </row>
    <row r="482" spans="2:3" x14ac:dyDescent="0.25">
      <c r="B482" s="52"/>
      <c r="C482" s="52"/>
    </row>
    <row r="483" spans="2:3" x14ac:dyDescent="0.25">
      <c r="B483" s="52"/>
      <c r="C483" s="52"/>
    </row>
    <row r="484" spans="2:3" x14ac:dyDescent="0.25">
      <c r="B484" s="52"/>
      <c r="C484" s="52"/>
    </row>
    <row r="485" spans="2:3" x14ac:dyDescent="0.25">
      <c r="B485" s="52"/>
      <c r="C485" s="52"/>
    </row>
    <row r="486" spans="2:3" x14ac:dyDescent="0.25">
      <c r="B486" s="52"/>
      <c r="C486" s="52"/>
    </row>
    <row r="487" spans="2:3" x14ac:dyDescent="0.25">
      <c r="B487" s="52"/>
      <c r="C487" s="52"/>
    </row>
    <row r="488" spans="2:3" x14ac:dyDescent="0.25">
      <c r="B488" s="52"/>
      <c r="C488" s="52"/>
    </row>
    <row r="489" spans="2:3" x14ac:dyDescent="0.25">
      <c r="B489" s="52"/>
      <c r="C489" s="52"/>
    </row>
    <row r="490" spans="2:3" x14ac:dyDescent="0.25">
      <c r="B490" s="52"/>
      <c r="C490" s="52"/>
    </row>
    <row r="491" spans="2:3" x14ac:dyDescent="0.25">
      <c r="B491" s="52"/>
      <c r="C491" s="52"/>
    </row>
    <row r="492" spans="2:3" x14ac:dyDescent="0.25">
      <c r="B492" s="52"/>
      <c r="C492" s="52"/>
    </row>
    <row r="493" spans="2:3" x14ac:dyDescent="0.25">
      <c r="B493" s="52"/>
      <c r="C493" s="52"/>
    </row>
    <row r="494" spans="2:3" x14ac:dyDescent="0.25">
      <c r="B494" s="52"/>
      <c r="C494" s="52"/>
    </row>
    <row r="495" spans="2:3" x14ac:dyDescent="0.25">
      <c r="B495" s="52"/>
      <c r="C495" s="52"/>
    </row>
    <row r="496" spans="2:3" x14ac:dyDescent="0.25">
      <c r="B496" s="52"/>
      <c r="C496" s="52"/>
    </row>
    <row r="497" spans="2:3" x14ac:dyDescent="0.25">
      <c r="B497" s="52"/>
      <c r="C497" s="52"/>
    </row>
    <row r="498" spans="2:3" x14ac:dyDescent="0.25">
      <c r="B498" s="52"/>
      <c r="C498" s="52"/>
    </row>
    <row r="499" spans="2:3" x14ac:dyDescent="0.25">
      <c r="B499" s="52"/>
      <c r="C499" s="52"/>
    </row>
    <row r="500" spans="2:3" x14ac:dyDescent="0.25">
      <c r="B500" s="52"/>
      <c r="C500" s="52"/>
    </row>
    <row r="501" spans="2:3" x14ac:dyDescent="0.25">
      <c r="B501" s="52"/>
      <c r="C501" s="52"/>
    </row>
    <row r="502" spans="2:3" x14ac:dyDescent="0.25">
      <c r="B502" s="52"/>
      <c r="C502" s="52"/>
    </row>
    <row r="503" spans="2:3" x14ac:dyDescent="0.25">
      <c r="B503" s="52"/>
      <c r="C503" s="52"/>
    </row>
    <row r="504" spans="2:3" x14ac:dyDescent="0.25">
      <c r="B504" s="52"/>
      <c r="C504" s="52"/>
    </row>
    <row r="505" spans="2:3" x14ac:dyDescent="0.25">
      <c r="B505" s="52"/>
      <c r="C505" s="52"/>
    </row>
    <row r="506" spans="2:3" x14ac:dyDescent="0.25">
      <c r="B506" s="52"/>
      <c r="C506" s="52"/>
    </row>
    <row r="507" spans="2:3" x14ac:dyDescent="0.25">
      <c r="B507" s="52"/>
      <c r="C507" s="52"/>
    </row>
    <row r="508" spans="2:3" x14ac:dyDescent="0.25">
      <c r="B508" s="52"/>
      <c r="C508" s="52"/>
    </row>
    <row r="509" spans="2:3" x14ac:dyDescent="0.25">
      <c r="B509" s="52"/>
      <c r="C509" s="52"/>
    </row>
    <row r="510" spans="2:3" x14ac:dyDescent="0.25">
      <c r="B510" s="52"/>
      <c r="C510" s="52"/>
    </row>
    <row r="511" spans="2:3" x14ac:dyDescent="0.25">
      <c r="B511" s="52"/>
      <c r="C511" s="52"/>
    </row>
    <row r="512" spans="2:3" x14ac:dyDescent="0.25">
      <c r="B512" s="52"/>
      <c r="C512" s="52"/>
    </row>
    <row r="513" spans="2:3" x14ac:dyDescent="0.25">
      <c r="B513" s="52"/>
      <c r="C513" s="52"/>
    </row>
    <row r="514" spans="2:3" x14ac:dyDescent="0.25">
      <c r="B514" s="52"/>
      <c r="C514" s="52"/>
    </row>
    <row r="515" spans="2:3" x14ac:dyDescent="0.25">
      <c r="B515" s="52"/>
      <c r="C515" s="52"/>
    </row>
    <row r="516" spans="2:3" x14ac:dyDescent="0.25">
      <c r="B516" s="52"/>
      <c r="C516" s="52"/>
    </row>
    <row r="517" spans="2:3" x14ac:dyDescent="0.25">
      <c r="B517" s="52"/>
      <c r="C517" s="52"/>
    </row>
    <row r="518" spans="2:3" x14ac:dyDescent="0.25">
      <c r="B518" s="52"/>
      <c r="C518" s="52"/>
    </row>
    <row r="519" spans="2:3" x14ac:dyDescent="0.25">
      <c r="B519" s="52"/>
      <c r="C519" s="52"/>
    </row>
    <row r="520" spans="2:3" x14ac:dyDescent="0.25">
      <c r="B520" s="52"/>
      <c r="C520" s="52"/>
    </row>
    <row r="521" spans="2:3" x14ac:dyDescent="0.25">
      <c r="B521" s="52"/>
      <c r="C521" s="52"/>
    </row>
    <row r="522" spans="2:3" x14ac:dyDescent="0.25">
      <c r="B522" s="52"/>
      <c r="C522" s="52"/>
    </row>
    <row r="523" spans="2:3" x14ac:dyDescent="0.25">
      <c r="B523" s="52"/>
      <c r="C523" s="52"/>
    </row>
    <row r="524" spans="2:3" x14ac:dyDescent="0.25">
      <c r="B524" s="52"/>
      <c r="C524" s="52"/>
    </row>
    <row r="525" spans="2:3" x14ac:dyDescent="0.25">
      <c r="B525" s="52"/>
      <c r="C525" s="52"/>
    </row>
    <row r="526" spans="2:3" x14ac:dyDescent="0.25">
      <c r="B526" s="52"/>
      <c r="C526" s="52"/>
    </row>
    <row r="527" spans="2:3" x14ac:dyDescent="0.25">
      <c r="B527" s="52"/>
      <c r="C527" s="52"/>
    </row>
    <row r="528" spans="2:3" x14ac:dyDescent="0.25">
      <c r="B528" s="52"/>
      <c r="C528" s="52"/>
    </row>
    <row r="529" spans="2:3" x14ac:dyDescent="0.25">
      <c r="B529" s="52"/>
      <c r="C529" s="52"/>
    </row>
    <row r="530" spans="2:3" x14ac:dyDescent="0.25">
      <c r="B530" s="52"/>
      <c r="C530" s="52"/>
    </row>
    <row r="531" spans="2:3" x14ac:dyDescent="0.25">
      <c r="B531" s="52"/>
      <c r="C531" s="52"/>
    </row>
    <row r="532" spans="2:3" x14ac:dyDescent="0.25">
      <c r="B532" s="52"/>
      <c r="C532" s="52"/>
    </row>
    <row r="533" spans="2:3" x14ac:dyDescent="0.25">
      <c r="B533" s="52"/>
      <c r="C533" s="52"/>
    </row>
    <row r="534" spans="2:3" x14ac:dyDescent="0.25">
      <c r="B534" s="52"/>
      <c r="C534" s="52"/>
    </row>
    <row r="535" spans="2:3" x14ac:dyDescent="0.25">
      <c r="B535" s="52"/>
      <c r="C535" s="52"/>
    </row>
    <row r="536" spans="2:3" x14ac:dyDescent="0.25">
      <c r="B536" s="52"/>
      <c r="C536" s="52"/>
    </row>
    <row r="537" spans="2:3" x14ac:dyDescent="0.25">
      <c r="B537" s="52"/>
      <c r="C537" s="52"/>
    </row>
    <row r="538" spans="2:3" x14ac:dyDescent="0.25">
      <c r="B538" s="52"/>
      <c r="C538" s="52"/>
    </row>
    <row r="539" spans="2:3" x14ac:dyDescent="0.25">
      <c r="B539" s="52"/>
      <c r="C539" s="52"/>
    </row>
    <row r="540" spans="2:3" x14ac:dyDescent="0.25">
      <c r="B540" s="52"/>
      <c r="C540" s="52"/>
    </row>
    <row r="541" spans="2:3" x14ac:dyDescent="0.25">
      <c r="B541" s="52"/>
      <c r="C541" s="52"/>
    </row>
    <row r="542" spans="2:3" x14ac:dyDescent="0.25">
      <c r="B542" s="52"/>
      <c r="C542" s="52"/>
    </row>
    <row r="543" spans="2:3" x14ac:dyDescent="0.25">
      <c r="B543" s="52"/>
      <c r="C543" s="52"/>
    </row>
    <row r="544" spans="2:3" x14ac:dyDescent="0.25">
      <c r="B544" s="52"/>
      <c r="C544" s="52"/>
    </row>
    <row r="545" spans="2:3" x14ac:dyDescent="0.25">
      <c r="B545" s="52"/>
      <c r="C545" s="52"/>
    </row>
    <row r="546" spans="2:3" x14ac:dyDescent="0.25">
      <c r="B546" s="52"/>
      <c r="C546" s="52"/>
    </row>
    <row r="547" spans="2:3" x14ac:dyDescent="0.25">
      <c r="B547" s="52"/>
      <c r="C547" s="52"/>
    </row>
    <row r="548" spans="2:3" x14ac:dyDescent="0.25">
      <c r="B548" s="52"/>
      <c r="C548" s="52"/>
    </row>
    <row r="549" spans="2:3" x14ac:dyDescent="0.25">
      <c r="B549" s="52"/>
      <c r="C549" s="52"/>
    </row>
    <row r="550" spans="2:3" x14ac:dyDescent="0.25">
      <c r="B550" s="52"/>
      <c r="C550" s="52"/>
    </row>
    <row r="551" spans="2:3" x14ac:dyDescent="0.25">
      <c r="B551" s="52"/>
      <c r="C551" s="52"/>
    </row>
    <row r="552" spans="2:3" x14ac:dyDescent="0.25">
      <c r="B552" s="52"/>
      <c r="C552" s="52"/>
    </row>
    <row r="553" spans="2:3" x14ac:dyDescent="0.25">
      <c r="B553" s="52"/>
      <c r="C553" s="52"/>
    </row>
    <row r="554" spans="2:3" x14ac:dyDescent="0.25">
      <c r="B554" s="52"/>
      <c r="C554" s="52"/>
    </row>
    <row r="555" spans="2:3" x14ac:dyDescent="0.25">
      <c r="B555" s="52"/>
      <c r="C555" s="52"/>
    </row>
    <row r="556" spans="2:3" x14ac:dyDescent="0.25">
      <c r="B556" s="52"/>
      <c r="C556" s="52"/>
    </row>
    <row r="557" spans="2:3" x14ac:dyDescent="0.25">
      <c r="B557" s="52"/>
      <c r="C557" s="52"/>
    </row>
    <row r="558" spans="2:3" x14ac:dyDescent="0.25">
      <c r="B558" s="52"/>
      <c r="C558" s="52"/>
    </row>
    <row r="559" spans="2:3" x14ac:dyDescent="0.25">
      <c r="B559" s="52"/>
      <c r="C559" s="52"/>
    </row>
    <row r="560" spans="2:3" x14ac:dyDescent="0.25">
      <c r="B560" s="52"/>
      <c r="C560" s="52"/>
    </row>
    <row r="561" spans="2:3" x14ac:dyDescent="0.25">
      <c r="B561" s="52"/>
      <c r="C561" s="52"/>
    </row>
    <row r="562" spans="2:3" x14ac:dyDescent="0.25">
      <c r="B562" s="52"/>
      <c r="C562" s="52"/>
    </row>
    <row r="563" spans="2:3" x14ac:dyDescent="0.25">
      <c r="B563" s="52"/>
      <c r="C563" s="52"/>
    </row>
    <row r="564" spans="2:3" x14ac:dyDescent="0.25">
      <c r="B564" s="52"/>
      <c r="C564" s="52"/>
    </row>
    <row r="565" spans="2:3" x14ac:dyDescent="0.25">
      <c r="B565" s="52"/>
      <c r="C565" s="52"/>
    </row>
    <row r="566" spans="2:3" x14ac:dyDescent="0.25">
      <c r="B566" s="52"/>
      <c r="C566" s="52"/>
    </row>
    <row r="567" spans="2:3" x14ac:dyDescent="0.25">
      <c r="B567" s="52"/>
      <c r="C567" s="52"/>
    </row>
    <row r="568" spans="2:3" x14ac:dyDescent="0.25">
      <c r="B568" s="52"/>
      <c r="C568" s="52"/>
    </row>
    <row r="569" spans="2:3" x14ac:dyDescent="0.25">
      <c r="B569" s="52"/>
      <c r="C569" s="52"/>
    </row>
    <row r="570" spans="2:3" x14ac:dyDescent="0.25">
      <c r="B570" s="52"/>
      <c r="C570" s="52"/>
    </row>
    <row r="571" spans="2:3" x14ac:dyDescent="0.25">
      <c r="B571" s="52"/>
      <c r="C571" s="52"/>
    </row>
    <row r="572" spans="2:3" x14ac:dyDescent="0.25">
      <c r="B572" s="52"/>
      <c r="C572" s="52"/>
    </row>
    <row r="573" spans="2:3" x14ac:dyDescent="0.25">
      <c r="B573" s="52"/>
      <c r="C573" s="52"/>
    </row>
    <row r="574" spans="2:3" x14ac:dyDescent="0.25">
      <c r="B574" s="52"/>
      <c r="C574" s="52"/>
    </row>
    <row r="575" spans="2:3" x14ac:dyDescent="0.25">
      <c r="B575" s="52"/>
      <c r="C575" s="52"/>
    </row>
    <row r="576" spans="2:3" x14ac:dyDescent="0.25">
      <c r="B576" s="52"/>
      <c r="C576" s="52"/>
    </row>
    <row r="577" spans="2:3" x14ac:dyDescent="0.25">
      <c r="B577" s="52"/>
      <c r="C577" s="52"/>
    </row>
    <row r="578" spans="2:3" x14ac:dyDescent="0.25">
      <c r="B578" s="52"/>
      <c r="C578" s="52"/>
    </row>
    <row r="579" spans="2:3" x14ac:dyDescent="0.25">
      <c r="B579" s="52"/>
      <c r="C579" s="52"/>
    </row>
    <row r="580" spans="2:3" x14ac:dyDescent="0.25">
      <c r="B580" s="52"/>
      <c r="C580" s="52"/>
    </row>
    <row r="581" spans="2:3" x14ac:dyDescent="0.25">
      <c r="B581" s="52"/>
      <c r="C581" s="52"/>
    </row>
    <row r="582" spans="2:3" x14ac:dyDescent="0.25">
      <c r="B582" s="52"/>
      <c r="C582" s="52"/>
    </row>
    <row r="583" spans="2:3" x14ac:dyDescent="0.25">
      <c r="B583" s="52"/>
      <c r="C583" s="52"/>
    </row>
    <row r="584" spans="2:3" x14ac:dyDescent="0.25">
      <c r="B584" s="52"/>
      <c r="C584" s="52"/>
    </row>
    <row r="585" spans="2:3" x14ac:dyDescent="0.25">
      <c r="B585" s="52"/>
      <c r="C585" s="52"/>
    </row>
    <row r="586" spans="2:3" x14ac:dyDescent="0.25">
      <c r="B586" s="52"/>
      <c r="C586" s="52"/>
    </row>
    <row r="587" spans="2:3" x14ac:dyDescent="0.25">
      <c r="B587" s="52"/>
      <c r="C587" s="52"/>
    </row>
    <row r="588" spans="2:3" x14ac:dyDescent="0.25">
      <c r="B588" s="52"/>
      <c r="C588" s="52"/>
    </row>
    <row r="589" spans="2:3" x14ac:dyDescent="0.25">
      <c r="B589" s="52"/>
      <c r="C589" s="52"/>
    </row>
    <row r="590" spans="2:3" x14ac:dyDescent="0.25">
      <c r="B590" s="52"/>
      <c r="C590" s="52"/>
    </row>
    <row r="591" spans="2:3" x14ac:dyDescent="0.25">
      <c r="B591" s="52"/>
      <c r="C591" s="52"/>
    </row>
    <row r="592" spans="2:3" x14ac:dyDescent="0.25">
      <c r="B592" s="52"/>
      <c r="C592" s="52"/>
    </row>
    <row r="593" spans="2:3" x14ac:dyDescent="0.25">
      <c r="B593" s="52"/>
      <c r="C593" s="52"/>
    </row>
    <row r="594" spans="2:3" x14ac:dyDescent="0.25">
      <c r="B594" s="52"/>
      <c r="C594" s="52"/>
    </row>
    <row r="595" spans="2:3" x14ac:dyDescent="0.25">
      <c r="B595" s="52"/>
      <c r="C595" s="52"/>
    </row>
    <row r="596" spans="2:3" x14ac:dyDescent="0.25">
      <c r="B596" s="52"/>
      <c r="C596" s="52"/>
    </row>
    <row r="597" spans="2:3" x14ac:dyDescent="0.25">
      <c r="B597" s="52"/>
      <c r="C597" s="52"/>
    </row>
    <row r="598" spans="2:3" x14ac:dyDescent="0.25">
      <c r="B598" s="52"/>
      <c r="C598" s="52"/>
    </row>
    <row r="599" spans="2:3" x14ac:dyDescent="0.25">
      <c r="B599" s="52"/>
      <c r="C599" s="52"/>
    </row>
    <row r="600" spans="2:3" x14ac:dyDescent="0.25">
      <c r="B600" s="52"/>
      <c r="C600" s="52"/>
    </row>
    <row r="601" spans="2:3" x14ac:dyDescent="0.25">
      <c r="B601" s="52"/>
      <c r="C601" s="52"/>
    </row>
    <row r="602" spans="2:3" x14ac:dyDescent="0.25">
      <c r="B602" s="52"/>
      <c r="C602" s="52"/>
    </row>
    <row r="603" spans="2:3" x14ac:dyDescent="0.25">
      <c r="B603" s="52"/>
      <c r="C603" s="52"/>
    </row>
    <row r="604" spans="2:3" x14ac:dyDescent="0.25">
      <c r="B604" s="52"/>
      <c r="C604" s="52"/>
    </row>
    <row r="605" spans="2:3" x14ac:dyDescent="0.25">
      <c r="B605" s="52"/>
      <c r="C605" s="52"/>
    </row>
    <row r="606" spans="2:3" x14ac:dyDescent="0.25">
      <c r="B606" s="52"/>
      <c r="C606" s="52"/>
    </row>
    <row r="607" spans="2:3" x14ac:dyDescent="0.25">
      <c r="B607" s="52"/>
      <c r="C607" s="52"/>
    </row>
    <row r="608" spans="2:3" x14ac:dyDescent="0.25">
      <c r="B608" s="52"/>
      <c r="C608" s="52"/>
    </row>
    <row r="609" spans="2:3" x14ac:dyDescent="0.25">
      <c r="B609" s="52"/>
      <c r="C609" s="52"/>
    </row>
    <row r="610" spans="2:3" x14ac:dyDescent="0.25">
      <c r="B610" s="52"/>
      <c r="C610" s="52"/>
    </row>
    <row r="611" spans="2:3" x14ac:dyDescent="0.25">
      <c r="B611" s="52"/>
      <c r="C611" s="52"/>
    </row>
    <row r="612" spans="2:3" x14ac:dyDescent="0.25">
      <c r="B612" s="52"/>
      <c r="C612" s="52"/>
    </row>
    <row r="613" spans="2:3" x14ac:dyDescent="0.25">
      <c r="B613" s="52"/>
      <c r="C613" s="52"/>
    </row>
    <row r="614" spans="2:3" x14ac:dyDescent="0.25">
      <c r="B614" s="52"/>
      <c r="C614" s="52"/>
    </row>
    <row r="615" spans="2:3" x14ac:dyDescent="0.25">
      <c r="B615" s="52"/>
      <c r="C615" s="52"/>
    </row>
    <row r="616" spans="2:3" x14ac:dyDescent="0.25">
      <c r="B616" s="52"/>
      <c r="C616" s="52"/>
    </row>
    <row r="617" spans="2:3" x14ac:dyDescent="0.25">
      <c r="B617" s="52"/>
      <c r="C617" s="52"/>
    </row>
    <row r="618" spans="2:3" x14ac:dyDescent="0.25">
      <c r="B618" s="52"/>
      <c r="C618" s="52"/>
    </row>
    <row r="619" spans="2:3" x14ac:dyDescent="0.25">
      <c r="B619" s="52"/>
      <c r="C619" s="52"/>
    </row>
    <row r="620" spans="2:3" x14ac:dyDescent="0.25">
      <c r="B620" s="52"/>
      <c r="C620" s="52"/>
    </row>
    <row r="621" spans="2:3" x14ac:dyDescent="0.25">
      <c r="B621" s="52"/>
      <c r="C621" s="52"/>
    </row>
    <row r="622" spans="2:3" x14ac:dyDescent="0.25">
      <c r="B622" s="52"/>
      <c r="C622" s="52"/>
    </row>
    <row r="623" spans="2:3" x14ac:dyDescent="0.25">
      <c r="B623" s="52"/>
      <c r="C623" s="52"/>
    </row>
    <row r="624" spans="2:3" x14ac:dyDescent="0.25">
      <c r="B624" s="52"/>
      <c r="C624" s="52"/>
    </row>
    <row r="625" spans="2:3" x14ac:dyDescent="0.25">
      <c r="B625" s="52"/>
      <c r="C625" s="52"/>
    </row>
    <row r="626" spans="2:3" x14ac:dyDescent="0.25">
      <c r="B626" s="52"/>
      <c r="C626" s="52"/>
    </row>
    <row r="627" spans="2:3" x14ac:dyDescent="0.25">
      <c r="B627" s="52"/>
      <c r="C627" s="52"/>
    </row>
    <row r="628" spans="2:3" x14ac:dyDescent="0.25">
      <c r="B628" s="52"/>
      <c r="C628" s="52"/>
    </row>
    <row r="629" spans="2:3" x14ac:dyDescent="0.25">
      <c r="B629" s="52"/>
      <c r="C629" s="52"/>
    </row>
    <row r="630" spans="2:3" x14ac:dyDescent="0.25">
      <c r="B630" s="52"/>
      <c r="C630" s="52"/>
    </row>
    <row r="631" spans="2:3" x14ac:dyDescent="0.25">
      <c r="B631" s="52"/>
      <c r="C631" s="52"/>
    </row>
    <row r="632" spans="2:3" x14ac:dyDescent="0.25">
      <c r="B632" s="52"/>
      <c r="C632" s="52"/>
    </row>
    <row r="633" spans="2:3" x14ac:dyDescent="0.25">
      <c r="B633" s="52"/>
      <c r="C633" s="52"/>
    </row>
    <row r="634" spans="2:3" x14ac:dyDescent="0.25">
      <c r="B634" s="52"/>
      <c r="C634" s="52"/>
    </row>
    <row r="635" spans="2:3" x14ac:dyDescent="0.25">
      <c r="B635" s="52"/>
      <c r="C635" s="52"/>
    </row>
    <row r="636" spans="2:3" x14ac:dyDescent="0.25">
      <c r="B636" s="52"/>
      <c r="C636" s="52"/>
    </row>
    <row r="637" spans="2:3" x14ac:dyDescent="0.25">
      <c r="B637" s="52"/>
      <c r="C637" s="52"/>
    </row>
    <row r="638" spans="2:3" x14ac:dyDescent="0.25">
      <c r="B638" s="52"/>
      <c r="C638" s="52"/>
    </row>
    <row r="639" spans="2:3" x14ac:dyDescent="0.25">
      <c r="B639" s="52"/>
      <c r="C639" s="52"/>
    </row>
    <row r="640" spans="2:3" x14ac:dyDescent="0.25">
      <c r="B640" s="52"/>
      <c r="C640" s="52"/>
    </row>
    <row r="641" spans="2:3" x14ac:dyDescent="0.25">
      <c r="B641" s="52"/>
      <c r="C641" s="52"/>
    </row>
    <row r="642" spans="2:3" x14ac:dyDescent="0.25">
      <c r="B642" s="52"/>
      <c r="C642" s="52"/>
    </row>
    <row r="643" spans="2:3" x14ac:dyDescent="0.25">
      <c r="B643" s="52"/>
      <c r="C643" s="52"/>
    </row>
    <row r="644" spans="2:3" x14ac:dyDescent="0.25">
      <c r="B644" s="52"/>
      <c r="C644" s="52"/>
    </row>
    <row r="645" spans="2:3" x14ac:dyDescent="0.25">
      <c r="B645" s="52"/>
      <c r="C645" s="52"/>
    </row>
    <row r="646" spans="2:3" x14ac:dyDescent="0.25">
      <c r="B646" s="52"/>
      <c r="C646" s="52"/>
    </row>
    <row r="647" spans="2:3" x14ac:dyDescent="0.25">
      <c r="B647" s="52"/>
      <c r="C647" s="52"/>
    </row>
    <row r="648" spans="2:3" x14ac:dyDescent="0.25">
      <c r="B648" s="52"/>
      <c r="C648" s="52"/>
    </row>
    <row r="649" spans="2:3" x14ac:dyDescent="0.25">
      <c r="B649" s="52"/>
      <c r="C649" s="52"/>
    </row>
    <row r="650" spans="2:3" x14ac:dyDescent="0.25">
      <c r="B650" s="52"/>
      <c r="C650" s="52"/>
    </row>
    <row r="651" spans="2:3" x14ac:dyDescent="0.25">
      <c r="B651" s="52"/>
      <c r="C651" s="52"/>
    </row>
    <row r="652" spans="2:3" x14ac:dyDescent="0.25">
      <c r="B652" s="52"/>
      <c r="C652" s="52"/>
    </row>
    <row r="653" spans="2:3" x14ac:dyDescent="0.25">
      <c r="B653" s="52"/>
      <c r="C653" s="52"/>
    </row>
    <row r="654" spans="2:3" x14ac:dyDescent="0.25">
      <c r="B654" s="52"/>
      <c r="C654" s="52"/>
    </row>
    <row r="655" spans="2:3" x14ac:dyDescent="0.25">
      <c r="B655" s="52"/>
      <c r="C655" s="52"/>
    </row>
    <row r="656" spans="2:3" x14ac:dyDescent="0.25">
      <c r="B656" s="52"/>
      <c r="C656" s="52"/>
    </row>
    <row r="657" spans="2:3" x14ac:dyDescent="0.25">
      <c r="B657" s="52"/>
      <c r="C657" s="52"/>
    </row>
    <row r="658" spans="2:3" x14ac:dyDescent="0.25">
      <c r="B658" s="52"/>
      <c r="C658" s="52"/>
    </row>
    <row r="659" spans="2:3" x14ac:dyDescent="0.25">
      <c r="B659" s="52"/>
      <c r="C659" s="52"/>
    </row>
    <row r="660" spans="2:3" x14ac:dyDescent="0.25">
      <c r="B660" s="52"/>
      <c r="C660" s="52"/>
    </row>
    <row r="661" spans="2:3" x14ac:dyDescent="0.25">
      <c r="B661" s="52"/>
      <c r="C661" s="52"/>
    </row>
    <row r="662" spans="2:3" x14ac:dyDescent="0.25">
      <c r="B662" s="52"/>
      <c r="C662" s="52"/>
    </row>
    <row r="663" spans="2:3" x14ac:dyDescent="0.25">
      <c r="B663" s="52"/>
      <c r="C663" s="52"/>
    </row>
    <row r="664" spans="2:3" x14ac:dyDescent="0.25">
      <c r="B664" s="52"/>
      <c r="C664" s="52"/>
    </row>
    <row r="665" spans="2:3" x14ac:dyDescent="0.25">
      <c r="B665" s="52"/>
      <c r="C665" s="52"/>
    </row>
    <row r="666" spans="2:3" x14ac:dyDescent="0.25">
      <c r="B666" s="52"/>
      <c r="C666" s="52"/>
    </row>
    <row r="667" spans="2:3" x14ac:dyDescent="0.25">
      <c r="B667" s="52"/>
      <c r="C667" s="52"/>
    </row>
    <row r="668" spans="2:3" x14ac:dyDescent="0.25">
      <c r="B668" s="52"/>
      <c r="C668" s="52"/>
    </row>
    <row r="669" spans="2:3" x14ac:dyDescent="0.25">
      <c r="B669" s="52"/>
      <c r="C669" s="52"/>
    </row>
    <row r="670" spans="2:3" x14ac:dyDescent="0.25">
      <c r="B670" s="52"/>
      <c r="C670" s="52"/>
    </row>
    <row r="671" spans="2:3" x14ac:dyDescent="0.25">
      <c r="B671" s="52"/>
      <c r="C671" s="52"/>
    </row>
    <row r="672" spans="2:3" x14ac:dyDescent="0.25">
      <c r="B672" s="52"/>
      <c r="C672" s="52"/>
    </row>
    <row r="673" spans="2:3" x14ac:dyDescent="0.25">
      <c r="B673" s="52"/>
      <c r="C673" s="52"/>
    </row>
    <row r="674" spans="2:3" x14ac:dyDescent="0.25">
      <c r="B674" s="52"/>
      <c r="C674" s="52"/>
    </row>
    <row r="675" spans="2:3" x14ac:dyDescent="0.25">
      <c r="B675" s="52"/>
      <c r="C675" s="52"/>
    </row>
    <row r="676" spans="2:3" x14ac:dyDescent="0.25">
      <c r="B676" s="52"/>
      <c r="C676" s="52"/>
    </row>
    <row r="677" spans="2:3" x14ac:dyDescent="0.25">
      <c r="B677" s="52"/>
      <c r="C677" s="52"/>
    </row>
    <row r="678" spans="2:3" x14ac:dyDescent="0.25">
      <c r="B678" s="52"/>
      <c r="C678" s="52"/>
    </row>
    <row r="679" spans="2:3" x14ac:dyDescent="0.25">
      <c r="B679" s="52"/>
      <c r="C679" s="52"/>
    </row>
    <row r="680" spans="2:3" x14ac:dyDescent="0.25">
      <c r="B680" s="52"/>
      <c r="C680" s="52"/>
    </row>
    <row r="681" spans="2:3" x14ac:dyDescent="0.25">
      <c r="B681" s="52"/>
      <c r="C681" s="52"/>
    </row>
    <row r="682" spans="2:3" x14ac:dyDescent="0.25">
      <c r="B682" s="52"/>
      <c r="C682" s="52"/>
    </row>
    <row r="683" spans="2:3" x14ac:dyDescent="0.25">
      <c r="B683" s="52"/>
      <c r="C683" s="52"/>
    </row>
    <row r="684" spans="2:3" x14ac:dyDescent="0.25">
      <c r="B684" s="52"/>
      <c r="C684" s="52"/>
    </row>
    <row r="685" spans="2:3" x14ac:dyDescent="0.25">
      <c r="B685" s="52"/>
      <c r="C685" s="52"/>
    </row>
    <row r="686" spans="2:3" x14ac:dyDescent="0.25">
      <c r="B686" s="52"/>
      <c r="C686" s="52"/>
    </row>
    <row r="687" spans="2:3" x14ac:dyDescent="0.25">
      <c r="B687" s="52"/>
      <c r="C687" s="52"/>
    </row>
    <row r="688" spans="2:3" x14ac:dyDescent="0.25">
      <c r="B688" s="52"/>
      <c r="C688" s="52"/>
    </row>
    <row r="689" spans="2:3" x14ac:dyDescent="0.25">
      <c r="B689" s="52"/>
      <c r="C689" s="52"/>
    </row>
    <row r="690" spans="2:3" x14ac:dyDescent="0.25">
      <c r="B690" s="52"/>
      <c r="C690" s="52"/>
    </row>
    <row r="691" spans="2:3" x14ac:dyDescent="0.25">
      <c r="B691" s="52"/>
      <c r="C691" s="52"/>
    </row>
    <row r="692" spans="2:3" x14ac:dyDescent="0.25">
      <c r="B692" s="52"/>
      <c r="C692" s="52"/>
    </row>
    <row r="693" spans="2:3" x14ac:dyDescent="0.25">
      <c r="B693" s="52"/>
      <c r="C693" s="52"/>
    </row>
    <row r="694" spans="2:3" x14ac:dyDescent="0.25">
      <c r="B694" s="52"/>
      <c r="C694" s="52"/>
    </row>
    <row r="695" spans="2:3" x14ac:dyDescent="0.25">
      <c r="B695" s="52"/>
      <c r="C695" s="52"/>
    </row>
    <row r="696" spans="2:3" x14ac:dyDescent="0.25">
      <c r="B696" s="52"/>
      <c r="C696" s="52"/>
    </row>
    <row r="697" spans="2:3" x14ac:dyDescent="0.25">
      <c r="B697" s="52"/>
      <c r="C697" s="52"/>
    </row>
    <row r="698" spans="2:3" x14ac:dyDescent="0.25">
      <c r="B698" s="52"/>
      <c r="C698" s="52"/>
    </row>
    <row r="699" spans="2:3" x14ac:dyDescent="0.25">
      <c r="B699" s="52"/>
      <c r="C699" s="52"/>
    </row>
    <row r="700" spans="2:3" x14ac:dyDescent="0.25">
      <c r="B700" s="52"/>
      <c r="C700" s="52"/>
    </row>
    <row r="701" spans="2:3" x14ac:dyDescent="0.25">
      <c r="B701" s="52"/>
      <c r="C701" s="52"/>
    </row>
    <row r="702" spans="2:3" x14ac:dyDescent="0.25">
      <c r="B702" s="52"/>
      <c r="C702" s="52"/>
    </row>
    <row r="703" spans="2:3" x14ac:dyDescent="0.25">
      <c r="B703" s="52"/>
      <c r="C703" s="52"/>
    </row>
    <row r="704" spans="2:3" x14ac:dyDescent="0.25">
      <c r="B704" s="52"/>
      <c r="C704" s="52"/>
    </row>
    <row r="705" spans="2:3" x14ac:dyDescent="0.25">
      <c r="B705" s="52"/>
      <c r="C705" s="52"/>
    </row>
    <row r="706" spans="2:3" x14ac:dyDescent="0.25">
      <c r="B706" s="52"/>
      <c r="C706" s="52"/>
    </row>
    <row r="707" spans="2:3" x14ac:dyDescent="0.25">
      <c r="B707" s="52"/>
      <c r="C707" s="52"/>
    </row>
    <row r="708" spans="2:3" x14ac:dyDescent="0.25">
      <c r="B708" s="52"/>
      <c r="C708" s="52"/>
    </row>
    <row r="709" spans="2:3" x14ac:dyDescent="0.25">
      <c r="B709" s="52"/>
      <c r="C709" s="52"/>
    </row>
    <row r="710" spans="2:3" x14ac:dyDescent="0.25">
      <c r="B710" s="52"/>
      <c r="C710" s="52"/>
    </row>
    <row r="711" spans="2:3" x14ac:dyDescent="0.25">
      <c r="B711" s="52"/>
      <c r="C711" s="52"/>
    </row>
    <row r="712" spans="2:3" x14ac:dyDescent="0.25">
      <c r="B712" s="52"/>
      <c r="C712" s="52"/>
    </row>
    <row r="713" spans="2:3" x14ac:dyDescent="0.25">
      <c r="B713" s="52"/>
      <c r="C713" s="52"/>
    </row>
    <row r="714" spans="2:3" x14ac:dyDescent="0.25">
      <c r="B714" s="52"/>
      <c r="C714" s="52"/>
    </row>
    <row r="715" spans="2:3" x14ac:dyDescent="0.25">
      <c r="B715" s="52"/>
      <c r="C715" s="52"/>
    </row>
    <row r="716" spans="2:3" x14ac:dyDescent="0.25">
      <c r="B716" s="52"/>
      <c r="C716" s="52"/>
    </row>
    <row r="717" spans="2:3" x14ac:dyDescent="0.25">
      <c r="B717" s="52"/>
      <c r="C717" s="52"/>
    </row>
    <row r="718" spans="2:3" x14ac:dyDescent="0.25">
      <c r="B718" s="52"/>
      <c r="C718" s="52"/>
    </row>
    <row r="719" spans="2:3" x14ac:dyDescent="0.25">
      <c r="B719" s="52"/>
      <c r="C719" s="52"/>
    </row>
    <row r="720" spans="2:3" x14ac:dyDescent="0.25">
      <c r="B720" s="52"/>
      <c r="C720" s="52"/>
    </row>
    <row r="721" spans="2:3" x14ac:dyDescent="0.25">
      <c r="B721" s="52"/>
      <c r="C721" s="52"/>
    </row>
    <row r="722" spans="2:3" x14ac:dyDescent="0.25">
      <c r="B722" s="52"/>
      <c r="C722" s="52"/>
    </row>
    <row r="723" spans="2:3" x14ac:dyDescent="0.25">
      <c r="B723" s="52"/>
      <c r="C723" s="52"/>
    </row>
    <row r="724" spans="2:3" x14ac:dyDescent="0.25">
      <c r="B724" s="52"/>
      <c r="C724" s="52"/>
    </row>
    <row r="725" spans="2:3" x14ac:dyDescent="0.25">
      <c r="B725" s="52"/>
      <c r="C725" s="52"/>
    </row>
    <row r="726" spans="2:3" x14ac:dyDescent="0.25">
      <c r="B726" s="52"/>
      <c r="C726" s="52"/>
    </row>
    <row r="727" spans="2:3" x14ac:dyDescent="0.25">
      <c r="B727" s="52"/>
      <c r="C727" s="52"/>
    </row>
    <row r="728" spans="2:3" x14ac:dyDescent="0.25">
      <c r="B728" s="52"/>
      <c r="C728" s="52"/>
    </row>
    <row r="729" spans="2:3" x14ac:dyDescent="0.25">
      <c r="B729" s="52"/>
      <c r="C729" s="52"/>
    </row>
    <row r="730" spans="2:3" x14ac:dyDescent="0.25">
      <c r="B730" s="52"/>
      <c r="C730" s="52"/>
    </row>
    <row r="731" spans="2:3" x14ac:dyDescent="0.25">
      <c r="B731" s="52"/>
      <c r="C731" s="52"/>
    </row>
    <row r="732" spans="2:3" x14ac:dyDescent="0.25">
      <c r="B732" s="52"/>
      <c r="C732" s="52"/>
    </row>
    <row r="733" spans="2:3" x14ac:dyDescent="0.25">
      <c r="B733" s="52"/>
      <c r="C733" s="52"/>
    </row>
    <row r="734" spans="2:3" x14ac:dyDescent="0.25">
      <c r="B734" s="52"/>
      <c r="C734" s="52"/>
    </row>
    <row r="735" spans="2:3" x14ac:dyDescent="0.25">
      <c r="B735" s="52"/>
      <c r="C735" s="52"/>
    </row>
    <row r="736" spans="2:3" x14ac:dyDescent="0.25">
      <c r="B736" s="52"/>
      <c r="C736" s="52"/>
    </row>
    <row r="737" spans="2:3" x14ac:dyDescent="0.25">
      <c r="B737" s="52"/>
      <c r="C737" s="52"/>
    </row>
    <row r="738" spans="2:3" x14ac:dyDescent="0.25">
      <c r="B738" s="52"/>
      <c r="C738" s="52"/>
    </row>
    <row r="739" spans="2:3" x14ac:dyDescent="0.25">
      <c r="B739" s="52"/>
      <c r="C739" s="52"/>
    </row>
    <row r="740" spans="2:3" x14ac:dyDescent="0.25">
      <c r="B740" s="52"/>
      <c r="C740" s="52"/>
    </row>
    <row r="741" spans="2:3" x14ac:dyDescent="0.25">
      <c r="B741" s="52"/>
      <c r="C741" s="52"/>
    </row>
    <row r="742" spans="2:3" x14ac:dyDescent="0.25">
      <c r="B742" s="52"/>
      <c r="C742" s="52"/>
    </row>
    <row r="743" spans="2:3" x14ac:dyDescent="0.25">
      <c r="B743" s="52"/>
      <c r="C743" s="52"/>
    </row>
    <row r="744" spans="2:3" x14ac:dyDescent="0.25">
      <c r="B744" s="52"/>
      <c r="C744" s="52"/>
    </row>
    <row r="745" spans="2:3" x14ac:dyDescent="0.25">
      <c r="B745" s="52"/>
      <c r="C745" s="52"/>
    </row>
    <row r="746" spans="2:3" x14ac:dyDescent="0.25">
      <c r="B746" s="52"/>
      <c r="C746" s="52"/>
    </row>
    <row r="747" spans="2:3" x14ac:dyDescent="0.25">
      <c r="B747" s="52"/>
      <c r="C747" s="52"/>
    </row>
    <row r="748" spans="2:3" x14ac:dyDescent="0.25">
      <c r="B748" s="52"/>
      <c r="C748" s="52"/>
    </row>
    <row r="749" spans="2:3" x14ac:dyDescent="0.25">
      <c r="B749" s="52"/>
      <c r="C749" s="52"/>
    </row>
    <row r="750" spans="2:3" x14ac:dyDescent="0.25">
      <c r="B750" s="52"/>
      <c r="C750" s="52"/>
    </row>
    <row r="751" spans="2:3" x14ac:dyDescent="0.25">
      <c r="B751" s="52"/>
      <c r="C751" s="52"/>
    </row>
    <row r="752" spans="2:3" x14ac:dyDescent="0.25">
      <c r="B752" s="52"/>
      <c r="C752" s="52"/>
    </row>
    <row r="753" spans="2:3" x14ac:dyDescent="0.25">
      <c r="B753" s="52"/>
      <c r="C753" s="52"/>
    </row>
    <row r="754" spans="2:3" x14ac:dyDescent="0.25">
      <c r="B754" s="52"/>
      <c r="C754" s="52"/>
    </row>
    <row r="755" spans="2:3" x14ac:dyDescent="0.25">
      <c r="B755" s="52"/>
      <c r="C755" s="52"/>
    </row>
    <row r="756" spans="2:3" x14ac:dyDescent="0.25">
      <c r="B756" s="52"/>
      <c r="C756" s="52"/>
    </row>
    <row r="757" spans="2:3" x14ac:dyDescent="0.25">
      <c r="B757" s="52"/>
      <c r="C757" s="52"/>
    </row>
    <row r="758" spans="2:3" x14ac:dyDescent="0.25">
      <c r="B758" s="52"/>
      <c r="C758" s="52"/>
    </row>
    <row r="759" spans="2:3" x14ac:dyDescent="0.25">
      <c r="B759" s="52"/>
      <c r="C759" s="52"/>
    </row>
    <row r="760" spans="2:3" x14ac:dyDescent="0.25">
      <c r="B760" s="52"/>
      <c r="C760" s="52"/>
    </row>
    <row r="761" spans="2:3" x14ac:dyDescent="0.25">
      <c r="B761" s="52"/>
      <c r="C761" s="52"/>
    </row>
    <row r="762" spans="2:3" x14ac:dyDescent="0.25">
      <c r="B762" s="52"/>
      <c r="C762" s="52"/>
    </row>
    <row r="763" spans="2:3" x14ac:dyDescent="0.25">
      <c r="B763" s="52"/>
      <c r="C763" s="52"/>
    </row>
    <row r="764" spans="2:3" x14ac:dyDescent="0.25">
      <c r="B764" s="52"/>
      <c r="C764" s="52"/>
    </row>
    <row r="765" spans="2:3" x14ac:dyDescent="0.25">
      <c r="B765" s="52"/>
      <c r="C765" s="52"/>
    </row>
    <row r="766" spans="2:3" x14ac:dyDescent="0.25">
      <c r="B766" s="52"/>
      <c r="C766" s="52"/>
    </row>
    <row r="767" spans="2:3" x14ac:dyDescent="0.25">
      <c r="B767" s="52"/>
      <c r="C767" s="52"/>
    </row>
    <row r="768" spans="2:3" x14ac:dyDescent="0.25">
      <c r="B768" s="52"/>
      <c r="C768" s="52"/>
    </row>
    <row r="769" spans="2:3" x14ac:dyDescent="0.25">
      <c r="B769" s="52"/>
      <c r="C769" s="52"/>
    </row>
    <row r="770" spans="2:3" x14ac:dyDescent="0.25">
      <c r="B770" s="52"/>
      <c r="C770" s="52"/>
    </row>
    <row r="771" spans="2:3" x14ac:dyDescent="0.25">
      <c r="B771" s="52"/>
      <c r="C771" s="52"/>
    </row>
    <row r="772" spans="2:3" x14ac:dyDescent="0.25">
      <c r="B772" s="52"/>
      <c r="C772" s="52"/>
    </row>
    <row r="773" spans="2:3" x14ac:dyDescent="0.25">
      <c r="B773" s="52"/>
      <c r="C773" s="52"/>
    </row>
    <row r="774" spans="2:3" x14ac:dyDescent="0.25">
      <c r="B774" s="52"/>
      <c r="C774" s="52"/>
    </row>
    <row r="775" spans="2:3" x14ac:dyDescent="0.25">
      <c r="B775" s="52"/>
      <c r="C775" s="52"/>
    </row>
    <row r="776" spans="2:3" x14ac:dyDescent="0.25">
      <c r="B776" s="52"/>
      <c r="C776" s="52"/>
    </row>
    <row r="777" spans="2:3" x14ac:dyDescent="0.25">
      <c r="B777" s="52"/>
      <c r="C777" s="52"/>
    </row>
    <row r="778" spans="2:3" x14ac:dyDescent="0.25">
      <c r="B778" s="52"/>
      <c r="C778" s="52"/>
    </row>
    <row r="779" spans="2:3" x14ac:dyDescent="0.25">
      <c r="B779" s="52"/>
      <c r="C779" s="52"/>
    </row>
    <row r="780" spans="2:3" x14ac:dyDescent="0.25">
      <c r="B780" s="52"/>
      <c r="C780" s="52"/>
    </row>
    <row r="781" spans="2:3" x14ac:dyDescent="0.25">
      <c r="B781" s="52"/>
      <c r="C781" s="52"/>
    </row>
    <row r="782" spans="2:3" x14ac:dyDescent="0.25">
      <c r="B782" s="52"/>
      <c r="C782" s="52"/>
    </row>
    <row r="783" spans="2:3" x14ac:dyDescent="0.25">
      <c r="B783" s="52"/>
      <c r="C783" s="52"/>
    </row>
    <row r="784" spans="2:3" x14ac:dyDescent="0.25">
      <c r="B784" s="52"/>
      <c r="C784" s="52"/>
    </row>
    <row r="785" spans="2:3" x14ac:dyDescent="0.25">
      <c r="B785" s="52"/>
      <c r="C785" s="52"/>
    </row>
    <row r="786" spans="2:3" x14ac:dyDescent="0.25">
      <c r="B786" s="52"/>
      <c r="C786" s="52"/>
    </row>
    <row r="787" spans="2:3" x14ac:dyDescent="0.25">
      <c r="B787" s="52"/>
      <c r="C787" s="52"/>
    </row>
    <row r="788" spans="2:3" x14ac:dyDescent="0.25">
      <c r="B788" s="52"/>
      <c r="C788" s="52"/>
    </row>
    <row r="789" spans="2:3" x14ac:dyDescent="0.25">
      <c r="B789" s="52"/>
      <c r="C789" s="52"/>
    </row>
    <row r="790" spans="2:3" x14ac:dyDescent="0.25">
      <c r="B790" s="52"/>
      <c r="C790" s="52"/>
    </row>
    <row r="791" spans="2:3" x14ac:dyDescent="0.25">
      <c r="B791" s="52"/>
      <c r="C791" s="52"/>
    </row>
    <row r="792" spans="2:3" x14ac:dyDescent="0.25">
      <c r="B792" s="52"/>
      <c r="C792" s="52"/>
    </row>
    <row r="793" spans="2:3" x14ac:dyDescent="0.25">
      <c r="B793" s="52"/>
      <c r="C793" s="52"/>
    </row>
    <row r="794" spans="2:3" x14ac:dyDescent="0.25">
      <c r="B794" s="52"/>
      <c r="C794" s="52"/>
    </row>
    <row r="795" spans="2:3" x14ac:dyDescent="0.25">
      <c r="B795" s="52"/>
      <c r="C795" s="52"/>
    </row>
    <row r="796" spans="2:3" x14ac:dyDescent="0.25">
      <c r="B796" s="52"/>
      <c r="C796" s="52"/>
    </row>
    <row r="797" spans="2:3" x14ac:dyDescent="0.25">
      <c r="B797" s="52"/>
      <c r="C797" s="52"/>
    </row>
    <row r="798" spans="2:3" x14ac:dyDescent="0.25">
      <c r="B798" s="52"/>
      <c r="C798" s="52"/>
    </row>
    <row r="799" spans="2:3" x14ac:dyDescent="0.25">
      <c r="B799" s="52"/>
      <c r="C799" s="52"/>
    </row>
    <row r="800" spans="2:3" x14ac:dyDescent="0.25">
      <c r="B800" s="52"/>
      <c r="C800" s="52"/>
    </row>
    <row r="801" spans="2:3" x14ac:dyDescent="0.25">
      <c r="B801" s="52"/>
      <c r="C801" s="52"/>
    </row>
    <row r="802" spans="2:3" x14ac:dyDescent="0.25">
      <c r="B802" s="52"/>
      <c r="C802" s="52"/>
    </row>
    <row r="803" spans="2:3" x14ac:dyDescent="0.25">
      <c r="B803" s="52"/>
      <c r="C803" s="52"/>
    </row>
    <row r="804" spans="2:3" x14ac:dyDescent="0.25">
      <c r="B804" s="52"/>
      <c r="C804" s="52"/>
    </row>
    <row r="805" spans="2:3" x14ac:dyDescent="0.25">
      <c r="B805" s="52"/>
      <c r="C805" s="52"/>
    </row>
    <row r="806" spans="2:3" x14ac:dyDescent="0.25">
      <c r="B806" s="52"/>
      <c r="C806" s="52"/>
    </row>
    <row r="807" spans="2:3" x14ac:dyDescent="0.25">
      <c r="B807" s="52"/>
      <c r="C807" s="52"/>
    </row>
    <row r="808" spans="2:3" x14ac:dyDescent="0.25">
      <c r="B808" s="52"/>
      <c r="C808" s="52"/>
    </row>
    <row r="809" spans="2:3" x14ac:dyDescent="0.25">
      <c r="B809" s="52"/>
      <c r="C809" s="52"/>
    </row>
    <row r="810" spans="2:3" x14ac:dyDescent="0.25">
      <c r="B810" s="52"/>
      <c r="C810" s="52"/>
    </row>
    <row r="811" spans="2:3" x14ac:dyDescent="0.25">
      <c r="B811" s="52"/>
      <c r="C811" s="52"/>
    </row>
    <row r="812" spans="2:3" x14ac:dyDescent="0.25">
      <c r="B812" s="52"/>
      <c r="C812" s="52"/>
    </row>
    <row r="813" spans="2:3" x14ac:dyDescent="0.25">
      <c r="B813" s="52"/>
      <c r="C813" s="52"/>
    </row>
    <row r="814" spans="2:3" x14ac:dyDescent="0.25">
      <c r="B814" s="52"/>
      <c r="C814" s="52"/>
    </row>
    <row r="815" spans="2:3" x14ac:dyDescent="0.25">
      <c r="B815" s="52"/>
      <c r="C815" s="52"/>
    </row>
    <row r="816" spans="2:3" x14ac:dyDescent="0.25">
      <c r="B816" s="52"/>
      <c r="C816" s="52"/>
    </row>
    <row r="817" spans="2:3" x14ac:dyDescent="0.25">
      <c r="B817" s="52"/>
      <c r="C817" s="52"/>
    </row>
    <row r="818" spans="2:3" x14ac:dyDescent="0.25">
      <c r="B818" s="52"/>
      <c r="C818" s="52"/>
    </row>
    <row r="819" spans="2:3" x14ac:dyDescent="0.25">
      <c r="B819" s="52"/>
      <c r="C819" s="52"/>
    </row>
    <row r="820" spans="2:3" x14ac:dyDescent="0.25">
      <c r="B820" s="52"/>
      <c r="C820" s="52"/>
    </row>
    <row r="821" spans="2:3" x14ac:dyDescent="0.25">
      <c r="B821" s="52"/>
      <c r="C821" s="52"/>
    </row>
    <row r="822" spans="2:3" x14ac:dyDescent="0.25">
      <c r="B822" s="52"/>
      <c r="C822" s="52"/>
    </row>
    <row r="823" spans="2:3" x14ac:dyDescent="0.25">
      <c r="B823" s="52"/>
      <c r="C823" s="52"/>
    </row>
    <row r="824" spans="2:3" x14ac:dyDescent="0.25">
      <c r="B824" s="52"/>
      <c r="C824" s="52"/>
    </row>
    <row r="825" spans="2:3" x14ac:dyDescent="0.25">
      <c r="B825" s="52"/>
      <c r="C825" s="52"/>
    </row>
    <row r="826" spans="2:3" x14ac:dyDescent="0.25">
      <c r="B826" s="52"/>
      <c r="C826" s="52"/>
    </row>
    <row r="827" spans="2:3" x14ac:dyDescent="0.25">
      <c r="B827" s="52"/>
      <c r="C827" s="52"/>
    </row>
    <row r="828" spans="2:3" x14ac:dyDescent="0.25">
      <c r="B828" s="52"/>
      <c r="C828" s="52"/>
    </row>
    <row r="829" spans="2:3" x14ac:dyDescent="0.25">
      <c r="B829" s="52"/>
      <c r="C829" s="52"/>
    </row>
  </sheetData>
  <sheetProtection algorithmName="SHA-512" hashValue="ddSslvnw2lCE9NLnvrKXeuFQ3EwqRGtLCusTZadUMBSiLKgkmxEkaqEB1cll39H/Xs5g/7S9Y0OK9lx3EVCfyA==" saltValue="OPMex6kaFG363Zqpy2iGcA==" spinCount="100000" sheet="1" formatColumns="0" formatRows="0" selectLockedCells="1"/>
  <mergeCells count="50">
    <mergeCell ref="X13:Y13"/>
    <mergeCell ref="Z13:AA13"/>
    <mergeCell ref="AB13:AC13"/>
    <mergeCell ref="A33:C33"/>
    <mergeCell ref="A34:C34"/>
    <mergeCell ref="A20:D20"/>
    <mergeCell ref="A21:C21"/>
    <mergeCell ref="A17:C17"/>
    <mergeCell ref="A18:C18"/>
    <mergeCell ref="A15:D15"/>
    <mergeCell ref="A16:C16"/>
    <mergeCell ref="A35:C35"/>
    <mergeCell ref="A36:C36"/>
    <mergeCell ref="A22:C22"/>
    <mergeCell ref="A23:C23"/>
    <mergeCell ref="A24:C24"/>
    <mergeCell ref="A25:C25"/>
    <mergeCell ref="A26:C26"/>
    <mergeCell ref="A28:C28"/>
    <mergeCell ref="A29:C29"/>
    <mergeCell ref="A30:C30"/>
    <mergeCell ref="A31:C31"/>
    <mergeCell ref="A32:C32"/>
    <mergeCell ref="A12:D12"/>
    <mergeCell ref="A13:C13"/>
    <mergeCell ref="A14:C14"/>
    <mergeCell ref="T4:U4"/>
    <mergeCell ref="V4:W4"/>
    <mergeCell ref="F13:G13"/>
    <mergeCell ref="H13:I13"/>
    <mergeCell ref="J13:K13"/>
    <mergeCell ref="L13:M13"/>
    <mergeCell ref="N13:O13"/>
    <mergeCell ref="P13:Q13"/>
    <mergeCell ref="R13:S13"/>
    <mergeCell ref="T13:U13"/>
    <mergeCell ref="V13:W13"/>
    <mergeCell ref="X4:Y4"/>
    <mergeCell ref="Z4:AA4"/>
    <mergeCell ref="AB4:AC4"/>
    <mergeCell ref="A1:D1"/>
    <mergeCell ref="A3:D4"/>
    <mergeCell ref="G3:AB3"/>
    <mergeCell ref="F4:G4"/>
    <mergeCell ref="H4:I4"/>
    <mergeCell ref="J4:K4"/>
    <mergeCell ref="L4:M4"/>
    <mergeCell ref="N4:O4"/>
    <mergeCell ref="P4:Q4"/>
    <mergeCell ref="R4:S4"/>
  </mergeCells>
  <phoneticPr fontId="17" type="noConversion"/>
  <pageMargins left="0.2" right="0.2" top="0.75" bottom="0.75" header="0" footer="0"/>
  <pageSetup orientation="landscape" r:id="rId1"/>
  <headerFooter>
    <oddHeader>&amp;C&amp;"Arial,Bold"&amp;7
DSOURCE TEST YOUR PROFITABILITY TEMPLATE
COMMISSION BASED REVENUE MODEL</oddHeader>
    <oddFooter>&amp;C&amp;"Arial,Regular"&amp;7Copyright © by DSOURCE. All rights reserved.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33CE5-E4DE-4EED-B78D-70CC6467FA14}">
  <dimension ref="A1:AI829"/>
  <sheetViews>
    <sheetView view="pageLayout" topLeftCell="A4" zoomScale="120" zoomScaleNormal="130" zoomScaleSheetLayoutView="69" zoomScalePageLayoutView="120" workbookViewId="0">
      <selection activeCell="F6" sqref="F6"/>
    </sheetView>
  </sheetViews>
  <sheetFormatPr defaultColWidth="14.42578125" defaultRowHeight="11.25" x14ac:dyDescent="0.25"/>
  <cols>
    <col min="1" max="1" width="12.7109375" style="52" customWidth="1"/>
    <col min="2" max="2" width="8.85546875" style="17" customWidth="1"/>
    <col min="3" max="3" width="7" style="17" customWidth="1"/>
    <col min="4" max="4" width="12.5703125" style="17" customWidth="1"/>
    <col min="5" max="5" width="0.5703125" style="53" customWidth="1"/>
    <col min="6" max="7" width="3.85546875" style="17" customWidth="1"/>
    <col min="8" max="8" width="3.42578125" style="17" customWidth="1"/>
    <col min="9" max="9" width="3.85546875" style="17" customWidth="1"/>
    <col min="10" max="10" width="3.42578125" style="17" customWidth="1"/>
    <col min="11" max="29" width="3.85546875" style="17" customWidth="1"/>
    <col min="30" max="30" width="6.5703125" style="17" bestFit="1" customWidth="1"/>
    <col min="31" max="31" width="5.85546875" style="17" customWidth="1"/>
    <col min="32" max="32" width="6.5703125" style="17" bestFit="1" customWidth="1"/>
    <col min="33" max="35" width="5.85546875" style="17" bestFit="1" customWidth="1"/>
    <col min="36" max="16384" width="14.42578125" style="17"/>
  </cols>
  <sheetData>
    <row r="1" spans="1:35" ht="11.25" customHeight="1" x14ac:dyDescent="0.25">
      <c r="A1" s="121" t="str">
        <f>'Commisson Profit Test Cover'!A1</f>
        <v>PROPERTY MANAGERS INC.</v>
      </c>
      <c r="B1" s="121"/>
      <c r="C1" s="121"/>
      <c r="D1" s="121"/>
      <c r="E1" s="15"/>
      <c r="F1" s="15"/>
      <c r="G1" s="15"/>
      <c r="H1" s="15"/>
      <c r="I1" s="15"/>
      <c r="J1" s="15"/>
      <c r="K1" s="15"/>
      <c r="L1" s="15"/>
      <c r="M1" s="15"/>
      <c r="N1" s="15"/>
      <c r="O1" s="15"/>
      <c r="P1" s="15"/>
      <c r="Q1" s="15"/>
      <c r="R1" s="16"/>
      <c r="S1" s="16"/>
      <c r="T1" s="16"/>
      <c r="U1" s="16"/>
      <c r="V1" s="16"/>
      <c r="W1" s="16"/>
      <c r="X1" s="16"/>
      <c r="Y1" s="16"/>
      <c r="Z1" s="16"/>
      <c r="AA1" s="16"/>
      <c r="AB1" s="16"/>
      <c r="AC1" s="16"/>
    </row>
    <row r="2" spans="1:35" x14ac:dyDescent="0.25">
      <c r="A2" s="18"/>
      <c r="B2" s="15"/>
      <c r="C2" s="15"/>
      <c r="D2" s="15"/>
      <c r="E2" s="15"/>
      <c r="F2" s="15"/>
      <c r="G2" s="15"/>
      <c r="H2" s="15"/>
      <c r="I2" s="15"/>
      <c r="J2" s="15"/>
      <c r="K2" s="15"/>
      <c r="L2" s="15"/>
      <c r="M2" s="15"/>
      <c r="N2" s="15"/>
      <c r="O2" s="15"/>
      <c r="P2" s="15"/>
      <c r="Q2" s="15"/>
      <c r="R2" s="16"/>
      <c r="S2" s="16"/>
      <c r="T2" s="16"/>
      <c r="U2" s="16"/>
      <c r="V2" s="16"/>
      <c r="W2" s="16"/>
      <c r="X2" s="16"/>
      <c r="Y2" s="16"/>
      <c r="Z2" s="16"/>
      <c r="AA2" s="16"/>
      <c r="AB2" s="16"/>
      <c r="AC2" s="16"/>
    </row>
    <row r="3" spans="1:35" ht="23.25" customHeight="1" thickBot="1" x14ac:dyDescent="0.3">
      <c r="A3" s="122" t="s">
        <v>36</v>
      </c>
      <c r="B3" s="122"/>
      <c r="C3" s="122"/>
      <c r="D3" s="122"/>
      <c r="E3" s="19"/>
      <c r="F3" s="20"/>
      <c r="G3" s="123" t="s">
        <v>26</v>
      </c>
      <c r="H3" s="123"/>
      <c r="I3" s="123"/>
      <c r="J3" s="123"/>
      <c r="K3" s="123"/>
      <c r="L3" s="123"/>
      <c r="M3" s="123"/>
      <c r="N3" s="123"/>
      <c r="O3" s="123"/>
      <c r="P3" s="123"/>
      <c r="Q3" s="123"/>
      <c r="R3" s="123"/>
      <c r="S3" s="123"/>
      <c r="T3" s="123"/>
      <c r="U3" s="123"/>
      <c r="V3" s="123"/>
      <c r="W3" s="123"/>
      <c r="X3" s="123"/>
      <c r="Y3" s="123"/>
      <c r="Z3" s="123"/>
      <c r="AA3" s="123"/>
      <c r="AB3" s="123"/>
      <c r="AC3" s="21"/>
      <c r="AD3" s="22"/>
    </row>
    <row r="4" spans="1:35" ht="9.75" customHeight="1" thickBot="1" x14ac:dyDescent="0.3">
      <c r="A4" s="122"/>
      <c r="B4" s="122"/>
      <c r="C4" s="122"/>
      <c r="D4" s="122"/>
      <c r="E4" s="19"/>
      <c r="F4" s="118" t="s">
        <v>37</v>
      </c>
      <c r="G4" s="119"/>
      <c r="H4" s="118" t="s">
        <v>38</v>
      </c>
      <c r="I4" s="119"/>
      <c r="J4" s="118" t="s">
        <v>39</v>
      </c>
      <c r="K4" s="119"/>
      <c r="L4" s="118" t="s">
        <v>40</v>
      </c>
      <c r="M4" s="119"/>
      <c r="N4" s="118" t="s">
        <v>41</v>
      </c>
      <c r="O4" s="119"/>
      <c r="P4" s="118" t="s">
        <v>42</v>
      </c>
      <c r="Q4" s="119"/>
      <c r="R4" s="118" t="s">
        <v>43</v>
      </c>
      <c r="S4" s="119"/>
      <c r="T4" s="118" t="s">
        <v>44</v>
      </c>
      <c r="U4" s="119"/>
      <c r="V4" s="118" t="s">
        <v>45</v>
      </c>
      <c r="W4" s="119"/>
      <c r="X4" s="118" t="s">
        <v>46</v>
      </c>
      <c r="Y4" s="119"/>
      <c r="Z4" s="118" t="s">
        <v>47</v>
      </c>
      <c r="AA4" s="119"/>
      <c r="AB4" s="118" t="s">
        <v>48</v>
      </c>
      <c r="AC4" s="120"/>
      <c r="AD4" s="23"/>
    </row>
    <row r="5" spans="1:35" ht="33.75" x14ac:dyDescent="0.25">
      <c r="A5" s="24" t="str">
        <f>'Commisson Profit Test Cover'!A13</f>
        <v>Monthly Management Fees</v>
      </c>
      <c r="B5" s="25" t="str">
        <f>'Commisson Profit Test Cover'!B13</f>
        <v>Base Rate</v>
      </c>
      <c r="C5" s="25" t="str">
        <f>'Commisson Profit Test Cover'!C13</f>
        <v>Comm %</v>
      </c>
      <c r="D5" s="25" t="str">
        <f>'Commisson Profit Test Cover'!D13</f>
        <v>Base + Comm %</v>
      </c>
      <c r="E5" s="19"/>
      <c r="F5" s="26" t="s">
        <v>13</v>
      </c>
      <c r="G5" s="27" t="s">
        <v>14</v>
      </c>
      <c r="H5" s="28" t="s">
        <v>13</v>
      </c>
      <c r="I5" s="27" t="s">
        <v>14</v>
      </c>
      <c r="J5" s="28" t="s">
        <v>13</v>
      </c>
      <c r="K5" s="27" t="s">
        <v>14</v>
      </c>
      <c r="L5" s="28" t="s">
        <v>13</v>
      </c>
      <c r="M5" s="27" t="s">
        <v>14</v>
      </c>
      <c r="N5" s="28" t="s">
        <v>13</v>
      </c>
      <c r="O5" s="27" t="s">
        <v>14</v>
      </c>
      <c r="P5" s="28" t="s">
        <v>13</v>
      </c>
      <c r="Q5" s="27" t="s">
        <v>14</v>
      </c>
      <c r="R5" s="28" t="s">
        <v>13</v>
      </c>
      <c r="S5" s="27" t="s">
        <v>14</v>
      </c>
      <c r="T5" s="28" t="s">
        <v>13</v>
      </c>
      <c r="U5" s="27" t="s">
        <v>14</v>
      </c>
      <c r="V5" s="28" t="s">
        <v>13</v>
      </c>
      <c r="W5" s="27" t="s">
        <v>14</v>
      </c>
      <c r="X5" s="28" t="s">
        <v>13</v>
      </c>
      <c r="Y5" s="27" t="s">
        <v>14</v>
      </c>
      <c r="Z5" s="28" t="s">
        <v>13</v>
      </c>
      <c r="AA5" s="27" t="s">
        <v>14</v>
      </c>
      <c r="AB5" s="28" t="s">
        <v>13</v>
      </c>
      <c r="AC5" s="26" t="s">
        <v>14</v>
      </c>
      <c r="AD5" s="29"/>
    </row>
    <row r="6" spans="1:35" x14ac:dyDescent="0.25">
      <c r="A6" s="54" t="str">
        <f>'Commisson Profit Test Cover'!A14</f>
        <v>A</v>
      </c>
      <c r="B6" s="62">
        <f>'Commisson Profit Test Cover'!B14</f>
        <v>60</v>
      </c>
      <c r="C6" s="55">
        <f>'Commisson Profit Test Cover'!C14</f>
        <v>0</v>
      </c>
      <c r="D6" s="56">
        <f>'Commisson Profit Test Cover'!D14</f>
        <v>60</v>
      </c>
      <c r="E6" s="19"/>
      <c r="F6" s="10">
        <v>0</v>
      </c>
      <c r="G6" s="11">
        <v>0</v>
      </c>
      <c r="H6" s="10">
        <f>F6+'Product A Profit Test'!G6</f>
        <v>1</v>
      </c>
      <c r="I6" s="11"/>
      <c r="J6" s="10">
        <f>H6+'Product A Profit Test'!I6</f>
        <v>3</v>
      </c>
      <c r="K6" s="11"/>
      <c r="L6" s="10">
        <f>J6+'Product A Profit Test'!K6</f>
        <v>6</v>
      </c>
      <c r="M6" s="11"/>
      <c r="N6" s="10">
        <f>L6+'Product A Profit Test'!M6</f>
        <v>10</v>
      </c>
      <c r="O6" s="11"/>
      <c r="P6" s="10">
        <f>N6+'Product A Profit Test'!O6</f>
        <v>15</v>
      </c>
      <c r="Q6" s="11"/>
      <c r="R6" s="10">
        <f>P6+'Product A Profit Test'!Q6</f>
        <v>21</v>
      </c>
      <c r="S6" s="11"/>
      <c r="T6" s="10">
        <f>R6+'Product A Profit Test'!S6</f>
        <v>28</v>
      </c>
      <c r="U6" s="11"/>
      <c r="V6" s="10">
        <f>T6+'Product A Profit Test'!U6</f>
        <v>36</v>
      </c>
      <c r="W6" s="11"/>
      <c r="X6" s="10">
        <f>V6+'Product A Profit Test'!W6</f>
        <v>45</v>
      </c>
      <c r="Y6" s="11"/>
      <c r="Z6" s="10">
        <f>X6+'Product A Profit Test'!Y6</f>
        <v>55</v>
      </c>
      <c r="AA6" s="11"/>
      <c r="AB6" s="12">
        <f>Z6+'Product A Profit Test'!AA6</f>
        <v>66</v>
      </c>
      <c r="AC6" s="10">
        <v>0</v>
      </c>
      <c r="AD6" s="32"/>
      <c r="AE6" s="32"/>
      <c r="AF6" s="32"/>
      <c r="AG6" s="32"/>
      <c r="AH6" s="32"/>
      <c r="AI6" s="32"/>
    </row>
    <row r="7" spans="1:35" x14ac:dyDescent="0.25">
      <c r="A7" s="54" t="str">
        <f>'Commisson Profit Test Cover'!A15</f>
        <v>B</v>
      </c>
      <c r="B7" s="62">
        <f>'Commisson Profit Test Cover'!B15</f>
        <v>85</v>
      </c>
      <c r="C7" s="55">
        <f>'Commisson Profit Test Cover'!C15</f>
        <v>0</v>
      </c>
      <c r="D7" s="56">
        <f>'Commisson Profit Test Cover'!D15</f>
        <v>85</v>
      </c>
      <c r="E7" s="19"/>
      <c r="F7" s="10">
        <v>0</v>
      </c>
      <c r="G7" s="11">
        <v>0</v>
      </c>
      <c r="H7" s="10">
        <v>0</v>
      </c>
      <c r="I7" s="11">
        <v>0</v>
      </c>
      <c r="J7" s="10">
        <v>0</v>
      </c>
      <c r="K7" s="11">
        <v>0</v>
      </c>
      <c r="L7" s="10">
        <v>0</v>
      </c>
      <c r="M7" s="11">
        <v>0</v>
      </c>
      <c r="N7" s="10">
        <v>0</v>
      </c>
      <c r="O7" s="11">
        <v>0</v>
      </c>
      <c r="P7" s="10">
        <v>0</v>
      </c>
      <c r="Q7" s="11">
        <v>0</v>
      </c>
      <c r="R7" s="10">
        <v>0</v>
      </c>
      <c r="S7" s="11">
        <v>0</v>
      </c>
      <c r="T7" s="10">
        <v>0</v>
      </c>
      <c r="U7" s="11">
        <v>0</v>
      </c>
      <c r="V7" s="10">
        <v>0</v>
      </c>
      <c r="W7" s="11">
        <v>0</v>
      </c>
      <c r="X7" s="10">
        <v>0</v>
      </c>
      <c r="Y7" s="11">
        <v>0</v>
      </c>
      <c r="Z7" s="10">
        <v>0</v>
      </c>
      <c r="AA7" s="11">
        <v>0</v>
      </c>
      <c r="AB7" s="12">
        <v>0</v>
      </c>
      <c r="AC7" s="10">
        <v>0</v>
      </c>
      <c r="AD7" s="32"/>
    </row>
    <row r="8" spans="1:35" x14ac:dyDescent="0.25">
      <c r="A8" s="54" t="str">
        <f>'Commisson Profit Test Cover'!A16</f>
        <v>C</v>
      </c>
      <c r="B8" s="62">
        <f>'Commisson Profit Test Cover'!B16</f>
        <v>112.5</v>
      </c>
      <c r="C8" s="55">
        <f>'Commisson Profit Test Cover'!C16</f>
        <v>0</v>
      </c>
      <c r="D8" s="56">
        <f>'Commisson Profit Test Cover'!D16</f>
        <v>112.5</v>
      </c>
      <c r="E8" s="19"/>
      <c r="F8" s="10">
        <v>0</v>
      </c>
      <c r="G8" s="11">
        <v>0</v>
      </c>
      <c r="H8" s="10">
        <v>0</v>
      </c>
      <c r="I8" s="11">
        <v>0</v>
      </c>
      <c r="J8" s="10">
        <v>0</v>
      </c>
      <c r="K8" s="11">
        <v>0</v>
      </c>
      <c r="L8" s="10">
        <v>0</v>
      </c>
      <c r="M8" s="11">
        <v>0</v>
      </c>
      <c r="N8" s="10">
        <v>0</v>
      </c>
      <c r="O8" s="11">
        <v>0</v>
      </c>
      <c r="P8" s="10">
        <v>0</v>
      </c>
      <c r="Q8" s="11">
        <v>0</v>
      </c>
      <c r="R8" s="10">
        <v>0</v>
      </c>
      <c r="S8" s="11">
        <v>0</v>
      </c>
      <c r="T8" s="10">
        <v>0</v>
      </c>
      <c r="U8" s="11">
        <v>0</v>
      </c>
      <c r="V8" s="10">
        <v>0</v>
      </c>
      <c r="W8" s="11">
        <v>0</v>
      </c>
      <c r="X8" s="10">
        <v>0</v>
      </c>
      <c r="Y8" s="11">
        <v>0</v>
      </c>
      <c r="Z8" s="10">
        <v>0</v>
      </c>
      <c r="AA8" s="11">
        <v>0</v>
      </c>
      <c r="AB8" s="12">
        <v>0</v>
      </c>
      <c r="AC8" s="10">
        <v>0</v>
      </c>
      <c r="AD8" s="32"/>
    </row>
    <row r="9" spans="1:35" x14ac:dyDescent="0.25">
      <c r="A9" s="54" t="str">
        <f>'Commisson Profit Test Cover'!A17</f>
        <v>D</v>
      </c>
      <c r="B9" s="62">
        <f>'Commisson Profit Test Cover'!B17</f>
        <v>142.5</v>
      </c>
      <c r="C9" s="55">
        <f>'Commisson Profit Test Cover'!C17</f>
        <v>0</v>
      </c>
      <c r="D9" s="56">
        <f>'Commisson Profit Test Cover'!D17</f>
        <v>142.5</v>
      </c>
      <c r="E9" s="19"/>
      <c r="F9" s="10">
        <v>0</v>
      </c>
      <c r="G9" s="11">
        <v>0</v>
      </c>
      <c r="H9" s="10">
        <v>0</v>
      </c>
      <c r="I9" s="11">
        <v>0</v>
      </c>
      <c r="J9" s="10">
        <v>0</v>
      </c>
      <c r="K9" s="11">
        <v>0</v>
      </c>
      <c r="L9" s="10">
        <v>0</v>
      </c>
      <c r="M9" s="11">
        <v>0</v>
      </c>
      <c r="N9" s="10">
        <v>0</v>
      </c>
      <c r="O9" s="11">
        <v>0</v>
      </c>
      <c r="P9" s="10">
        <v>0</v>
      </c>
      <c r="Q9" s="11">
        <v>0</v>
      </c>
      <c r="R9" s="10">
        <v>0</v>
      </c>
      <c r="S9" s="11">
        <v>0</v>
      </c>
      <c r="T9" s="10">
        <v>0</v>
      </c>
      <c r="U9" s="11">
        <v>0</v>
      </c>
      <c r="V9" s="10">
        <v>0</v>
      </c>
      <c r="W9" s="11">
        <v>0</v>
      </c>
      <c r="X9" s="10">
        <v>0</v>
      </c>
      <c r="Y9" s="11">
        <v>0</v>
      </c>
      <c r="Z9" s="10">
        <v>0</v>
      </c>
      <c r="AA9" s="11">
        <v>0</v>
      </c>
      <c r="AB9" s="12">
        <v>0</v>
      </c>
      <c r="AC9" s="10">
        <v>0</v>
      </c>
      <c r="AD9" s="32"/>
    </row>
    <row r="10" spans="1:35" x14ac:dyDescent="0.25">
      <c r="A10" s="54" t="str">
        <f>'Commisson Profit Test Cover'!A18</f>
        <v>E</v>
      </c>
      <c r="B10" s="62">
        <f>'Commisson Profit Test Cover'!B18</f>
        <v>175</v>
      </c>
      <c r="C10" s="55">
        <f>'Commisson Profit Test Cover'!C18</f>
        <v>0</v>
      </c>
      <c r="D10" s="56">
        <f>'Commisson Profit Test Cover'!D18</f>
        <v>175</v>
      </c>
      <c r="E10" s="19"/>
      <c r="F10" s="10">
        <v>0</v>
      </c>
      <c r="G10" s="11">
        <v>0</v>
      </c>
      <c r="H10" s="10">
        <v>0</v>
      </c>
      <c r="I10" s="11">
        <v>0</v>
      </c>
      <c r="J10" s="10">
        <v>0</v>
      </c>
      <c r="K10" s="11">
        <v>0</v>
      </c>
      <c r="L10" s="10">
        <v>0</v>
      </c>
      <c r="M10" s="11">
        <v>0</v>
      </c>
      <c r="N10" s="10">
        <v>0</v>
      </c>
      <c r="O10" s="11">
        <v>0</v>
      </c>
      <c r="P10" s="10">
        <v>0</v>
      </c>
      <c r="Q10" s="11">
        <v>0</v>
      </c>
      <c r="R10" s="10">
        <v>0</v>
      </c>
      <c r="S10" s="11">
        <v>0</v>
      </c>
      <c r="T10" s="10">
        <v>0</v>
      </c>
      <c r="U10" s="11">
        <v>0</v>
      </c>
      <c r="V10" s="10">
        <v>0</v>
      </c>
      <c r="W10" s="11">
        <v>0</v>
      </c>
      <c r="X10" s="10">
        <v>0</v>
      </c>
      <c r="Y10" s="11">
        <v>0</v>
      </c>
      <c r="Z10" s="10">
        <v>0</v>
      </c>
      <c r="AA10" s="11">
        <v>0</v>
      </c>
      <c r="AB10" s="12">
        <v>0</v>
      </c>
      <c r="AC10" s="10">
        <v>0</v>
      </c>
      <c r="AD10" s="32"/>
    </row>
    <row r="11" spans="1:35" x14ac:dyDescent="0.25">
      <c r="A11" s="33"/>
      <c r="B11" s="33"/>
      <c r="C11" s="33"/>
      <c r="D11" s="33"/>
      <c r="E11" s="33"/>
      <c r="F11" s="33"/>
      <c r="G11" s="33"/>
      <c r="H11" s="33"/>
      <c r="I11" s="33"/>
      <c r="J11" s="33"/>
      <c r="K11" s="33"/>
      <c r="L11" s="33"/>
      <c r="M11" s="33"/>
      <c r="N11" s="33"/>
      <c r="O11" s="33"/>
      <c r="P11" s="33"/>
      <c r="Q11" s="33"/>
      <c r="R11" s="16"/>
      <c r="S11" s="16"/>
      <c r="T11" s="16"/>
      <c r="U11" s="16"/>
      <c r="V11" s="16"/>
      <c r="W11" s="16"/>
      <c r="X11" s="16"/>
      <c r="Y11" s="16"/>
      <c r="Z11" s="16"/>
      <c r="AA11" s="16"/>
      <c r="AB11" s="16"/>
      <c r="AC11" s="16"/>
    </row>
    <row r="12" spans="1:35" x14ac:dyDescent="0.25">
      <c r="A12" s="124" t="s">
        <v>16</v>
      </c>
      <c r="B12" s="124"/>
      <c r="C12" s="124"/>
      <c r="D12" s="124"/>
      <c r="E12" s="15"/>
      <c r="F12" s="100"/>
      <c r="G12" s="100"/>
      <c r="H12" s="100"/>
      <c r="I12" s="100"/>
      <c r="J12" s="100"/>
      <c r="K12" s="100"/>
      <c r="L12" s="100"/>
      <c r="M12" s="100"/>
      <c r="N12" s="100"/>
      <c r="O12" s="100"/>
      <c r="P12" s="100"/>
      <c r="Q12" s="99"/>
      <c r="R12" s="100"/>
      <c r="S12" s="100"/>
      <c r="T12" s="100"/>
      <c r="U12" s="100"/>
      <c r="V12" s="100"/>
      <c r="W12" s="100"/>
      <c r="X12" s="100"/>
      <c r="Y12" s="100"/>
      <c r="Z12" s="99"/>
      <c r="AA12" s="99"/>
      <c r="AB12" s="99"/>
      <c r="AC12" s="99"/>
    </row>
    <row r="13" spans="1:35" ht="11.25" customHeight="1" x14ac:dyDescent="0.25">
      <c r="A13" s="125" t="s">
        <v>5</v>
      </c>
      <c r="B13" s="125"/>
      <c r="C13" s="125"/>
      <c r="D13" s="35" t="s">
        <v>0</v>
      </c>
      <c r="E13" s="15"/>
      <c r="F13" s="127" t="s">
        <v>37</v>
      </c>
      <c r="G13" s="127"/>
      <c r="H13" s="127" t="s">
        <v>38</v>
      </c>
      <c r="I13" s="127"/>
      <c r="J13" s="127" t="s">
        <v>39</v>
      </c>
      <c r="K13" s="127"/>
      <c r="L13" s="127" t="s">
        <v>40</v>
      </c>
      <c r="M13" s="127"/>
      <c r="N13" s="127" t="s">
        <v>41</v>
      </c>
      <c r="O13" s="127"/>
      <c r="P13" s="127" t="s">
        <v>42</v>
      </c>
      <c r="Q13" s="127"/>
      <c r="R13" s="127" t="s">
        <v>43</v>
      </c>
      <c r="S13" s="127"/>
      <c r="T13" s="127" t="s">
        <v>44</v>
      </c>
      <c r="U13" s="127"/>
      <c r="V13" s="127" t="s">
        <v>45</v>
      </c>
      <c r="W13" s="127"/>
      <c r="X13" s="127" t="s">
        <v>46</v>
      </c>
      <c r="Y13" s="127"/>
      <c r="Z13" s="127" t="s">
        <v>47</v>
      </c>
      <c r="AA13" s="127"/>
      <c r="AB13" s="127" t="s">
        <v>48</v>
      </c>
      <c r="AC13" s="127"/>
    </row>
    <row r="14" spans="1:35" ht="11.25" customHeight="1" x14ac:dyDescent="0.25">
      <c r="A14" s="126" t="s">
        <v>7</v>
      </c>
      <c r="B14" s="126"/>
      <c r="C14" s="126"/>
      <c r="D14" s="13">
        <v>0.4</v>
      </c>
      <c r="E14" s="19"/>
      <c r="F14" s="95" t="s">
        <v>13</v>
      </c>
      <c r="G14" s="95" t="s">
        <v>14</v>
      </c>
      <c r="H14" s="95" t="s">
        <v>13</v>
      </c>
      <c r="I14" s="95" t="s">
        <v>14</v>
      </c>
      <c r="J14" s="95" t="s">
        <v>13</v>
      </c>
      <c r="K14" s="95" t="s">
        <v>14</v>
      </c>
      <c r="L14" s="95" t="s">
        <v>13</v>
      </c>
      <c r="M14" s="95" t="s">
        <v>14</v>
      </c>
      <c r="N14" s="95" t="s">
        <v>13</v>
      </c>
      <c r="O14" s="95" t="s">
        <v>14</v>
      </c>
      <c r="P14" s="95" t="s">
        <v>13</v>
      </c>
      <c r="Q14" s="95" t="s">
        <v>14</v>
      </c>
      <c r="R14" s="95" t="s">
        <v>13</v>
      </c>
      <c r="S14" s="95" t="s">
        <v>14</v>
      </c>
      <c r="T14" s="95" t="s">
        <v>13</v>
      </c>
      <c r="U14" s="95" t="s">
        <v>14</v>
      </c>
      <c r="V14" s="95" t="s">
        <v>13</v>
      </c>
      <c r="W14" s="95" t="s">
        <v>14</v>
      </c>
      <c r="X14" s="95" t="s">
        <v>13</v>
      </c>
      <c r="Y14" s="95" t="s">
        <v>14</v>
      </c>
      <c r="Z14" s="95" t="s">
        <v>13</v>
      </c>
      <c r="AA14" s="95" t="s">
        <v>14</v>
      </c>
      <c r="AB14" s="95" t="s">
        <v>13</v>
      </c>
      <c r="AC14" s="95" t="s">
        <v>14</v>
      </c>
    </row>
    <row r="15" spans="1:35" ht="11.25" customHeight="1" x14ac:dyDescent="0.25">
      <c r="A15" s="141" t="s">
        <v>4</v>
      </c>
      <c r="B15" s="141"/>
      <c r="C15" s="141"/>
      <c r="D15" s="141"/>
      <c r="E15" s="19"/>
      <c r="F15" s="96">
        <f>F6*B6</f>
        <v>0</v>
      </c>
      <c r="G15" s="96">
        <f>G6*D6</f>
        <v>0</v>
      </c>
      <c r="H15" s="96">
        <f>H6*B6</f>
        <v>60</v>
      </c>
      <c r="I15" s="96">
        <f>I6*D6</f>
        <v>0</v>
      </c>
      <c r="J15" s="96">
        <f>J6*B6</f>
        <v>180</v>
      </c>
      <c r="K15" s="96">
        <f>K6*D6</f>
        <v>0</v>
      </c>
      <c r="L15" s="96">
        <f>L6*B6</f>
        <v>360</v>
      </c>
      <c r="M15" s="96">
        <f>M6*D6</f>
        <v>0</v>
      </c>
      <c r="N15" s="96">
        <f>N6*B6</f>
        <v>600</v>
      </c>
      <c r="O15" s="96">
        <f>O6*D6</f>
        <v>0</v>
      </c>
      <c r="P15" s="96">
        <f>P6*B6</f>
        <v>900</v>
      </c>
      <c r="Q15" s="96">
        <f>Q6*D6</f>
        <v>0</v>
      </c>
      <c r="R15" s="96">
        <f>R6*B6</f>
        <v>1260</v>
      </c>
      <c r="S15" s="96">
        <f>S6*D6</f>
        <v>0</v>
      </c>
      <c r="T15" s="96">
        <f>T6*B6</f>
        <v>1680</v>
      </c>
      <c r="U15" s="96">
        <f>U6*D6</f>
        <v>0</v>
      </c>
      <c r="V15" s="96">
        <f>V6*B6</f>
        <v>2160</v>
      </c>
      <c r="W15" s="96">
        <f>W6*D6</f>
        <v>0</v>
      </c>
      <c r="X15" s="96">
        <f>X6*B6</f>
        <v>2700</v>
      </c>
      <c r="Y15" s="96">
        <f>Y6*D6</f>
        <v>0</v>
      </c>
      <c r="Z15" s="96">
        <f>Z6*B6</f>
        <v>3300</v>
      </c>
      <c r="AA15" s="96">
        <f>AA6*D6</f>
        <v>0</v>
      </c>
      <c r="AB15" s="96">
        <f>AB6*B6</f>
        <v>3960</v>
      </c>
      <c r="AC15" s="96">
        <f>AC6*D6</f>
        <v>0</v>
      </c>
    </row>
    <row r="16" spans="1:35" ht="11.25" customHeight="1" x14ac:dyDescent="0.25">
      <c r="A16" s="136" t="s">
        <v>1</v>
      </c>
      <c r="B16" s="136"/>
      <c r="C16" s="136"/>
      <c r="D16" s="13">
        <v>0.1</v>
      </c>
      <c r="E16" s="19"/>
      <c r="F16" s="96">
        <f t="shared" ref="F16:F19" si="0">F7*B7</f>
        <v>0</v>
      </c>
      <c r="G16" s="96">
        <f t="shared" ref="G16:G19" si="1">G7*D7</f>
        <v>0</v>
      </c>
      <c r="H16" s="96">
        <f t="shared" ref="H16:H19" si="2">H7*B7</f>
        <v>0</v>
      </c>
      <c r="I16" s="96">
        <f t="shared" ref="I16:I19" si="3">I7*D7</f>
        <v>0</v>
      </c>
      <c r="J16" s="96">
        <f t="shared" ref="J16:J19" si="4">J7*B7</f>
        <v>0</v>
      </c>
      <c r="K16" s="96">
        <f t="shared" ref="K16:K19" si="5">K7*D7</f>
        <v>0</v>
      </c>
      <c r="L16" s="96">
        <f t="shared" ref="L16:L19" si="6">L7*B7</f>
        <v>0</v>
      </c>
      <c r="M16" s="96">
        <f t="shared" ref="M16:M19" si="7">M7*D7</f>
        <v>0</v>
      </c>
      <c r="N16" s="96">
        <f t="shared" ref="N16:N19" si="8">N7*B7</f>
        <v>0</v>
      </c>
      <c r="O16" s="96">
        <f t="shared" ref="O16:O19" si="9">O7*D7</f>
        <v>0</v>
      </c>
      <c r="P16" s="96">
        <f t="shared" ref="P16:P19" si="10">P7*B7</f>
        <v>0</v>
      </c>
      <c r="Q16" s="96">
        <f t="shared" ref="Q16:Q19" si="11">Q7*D7</f>
        <v>0</v>
      </c>
      <c r="R16" s="96">
        <f t="shared" ref="R16:R19" si="12">R7*B7</f>
        <v>0</v>
      </c>
      <c r="S16" s="96">
        <f t="shared" ref="S16:S19" si="13">S7*D7</f>
        <v>0</v>
      </c>
      <c r="T16" s="96">
        <f t="shared" ref="T16:T19" si="14">T7*B7</f>
        <v>0</v>
      </c>
      <c r="U16" s="96">
        <f t="shared" ref="U16:U19" si="15">U7*D7</f>
        <v>0</v>
      </c>
      <c r="V16" s="96">
        <f t="shared" ref="V16:V19" si="16">V7*B7</f>
        <v>0</v>
      </c>
      <c r="W16" s="96">
        <f t="shared" ref="W16:W19" si="17">W7*D7</f>
        <v>0</v>
      </c>
      <c r="X16" s="96">
        <f t="shared" ref="X16:X19" si="18">X7*B7</f>
        <v>0</v>
      </c>
      <c r="Y16" s="96">
        <f t="shared" ref="Y16:Y19" si="19">Y7*D7</f>
        <v>0</v>
      </c>
      <c r="Z16" s="96">
        <f t="shared" ref="Z16:Z18" si="20">Z7*B7</f>
        <v>0</v>
      </c>
      <c r="AA16" s="96">
        <f t="shared" ref="AA16:AA19" si="21">AA7*D7</f>
        <v>0</v>
      </c>
      <c r="AB16" s="96">
        <f t="shared" ref="AB16:AB19" si="22">AB7*B7</f>
        <v>0</v>
      </c>
      <c r="AC16" s="96">
        <f t="shared" ref="AC16:AC19" si="23">AC7*D7</f>
        <v>0</v>
      </c>
    </row>
    <row r="17" spans="1:29" ht="11.25" customHeight="1" x14ac:dyDescent="0.25">
      <c r="A17" s="136" t="s">
        <v>2</v>
      </c>
      <c r="B17" s="136"/>
      <c r="C17" s="136"/>
      <c r="D17" s="13">
        <v>0.1</v>
      </c>
      <c r="E17" s="19"/>
      <c r="F17" s="96">
        <f t="shared" si="0"/>
        <v>0</v>
      </c>
      <c r="G17" s="96">
        <f t="shared" si="1"/>
        <v>0</v>
      </c>
      <c r="H17" s="96">
        <f t="shared" si="2"/>
        <v>0</v>
      </c>
      <c r="I17" s="96">
        <f t="shared" si="3"/>
        <v>0</v>
      </c>
      <c r="J17" s="96">
        <f t="shared" si="4"/>
        <v>0</v>
      </c>
      <c r="K17" s="96">
        <f t="shared" si="5"/>
        <v>0</v>
      </c>
      <c r="L17" s="96">
        <f t="shared" si="6"/>
        <v>0</v>
      </c>
      <c r="M17" s="96">
        <f t="shared" si="7"/>
        <v>0</v>
      </c>
      <c r="N17" s="96">
        <f t="shared" si="8"/>
        <v>0</v>
      </c>
      <c r="O17" s="96">
        <f t="shared" si="9"/>
        <v>0</v>
      </c>
      <c r="P17" s="96">
        <f t="shared" si="10"/>
        <v>0</v>
      </c>
      <c r="Q17" s="96">
        <f t="shared" si="11"/>
        <v>0</v>
      </c>
      <c r="R17" s="96">
        <f t="shared" si="12"/>
        <v>0</v>
      </c>
      <c r="S17" s="96">
        <f t="shared" si="13"/>
        <v>0</v>
      </c>
      <c r="T17" s="96">
        <f t="shared" si="14"/>
        <v>0</v>
      </c>
      <c r="U17" s="96">
        <f t="shared" si="15"/>
        <v>0</v>
      </c>
      <c r="V17" s="96">
        <f t="shared" si="16"/>
        <v>0</v>
      </c>
      <c r="W17" s="96">
        <f t="shared" si="17"/>
        <v>0</v>
      </c>
      <c r="X17" s="96">
        <f t="shared" si="18"/>
        <v>0</v>
      </c>
      <c r="Y17" s="96">
        <f t="shared" si="19"/>
        <v>0</v>
      </c>
      <c r="Z17" s="96">
        <f t="shared" si="20"/>
        <v>0</v>
      </c>
      <c r="AA17" s="96">
        <f t="shared" si="21"/>
        <v>0</v>
      </c>
      <c r="AB17" s="96">
        <f t="shared" si="22"/>
        <v>0</v>
      </c>
      <c r="AC17" s="96">
        <f t="shared" si="23"/>
        <v>0</v>
      </c>
    </row>
    <row r="18" spans="1:29" ht="11.25" customHeight="1" x14ac:dyDescent="0.25">
      <c r="A18" s="137" t="s">
        <v>17</v>
      </c>
      <c r="B18" s="137"/>
      <c r="C18" s="137"/>
      <c r="D18" s="36">
        <f>D14+D16+D17</f>
        <v>0.6</v>
      </c>
      <c r="E18" s="19"/>
      <c r="F18" s="96">
        <f t="shared" si="0"/>
        <v>0</v>
      </c>
      <c r="G18" s="96">
        <f t="shared" si="1"/>
        <v>0</v>
      </c>
      <c r="H18" s="96">
        <f t="shared" si="2"/>
        <v>0</v>
      </c>
      <c r="I18" s="96">
        <f t="shared" si="3"/>
        <v>0</v>
      </c>
      <c r="J18" s="96">
        <f t="shared" si="4"/>
        <v>0</v>
      </c>
      <c r="K18" s="96">
        <f t="shared" si="5"/>
        <v>0</v>
      </c>
      <c r="L18" s="96">
        <f t="shared" si="6"/>
        <v>0</v>
      </c>
      <c r="M18" s="96">
        <f t="shared" si="7"/>
        <v>0</v>
      </c>
      <c r="N18" s="96">
        <f t="shared" si="8"/>
        <v>0</v>
      </c>
      <c r="O18" s="96">
        <f t="shared" si="9"/>
        <v>0</v>
      </c>
      <c r="P18" s="96">
        <f t="shared" si="10"/>
        <v>0</v>
      </c>
      <c r="Q18" s="96">
        <f t="shared" si="11"/>
        <v>0</v>
      </c>
      <c r="R18" s="96">
        <f t="shared" si="12"/>
        <v>0</v>
      </c>
      <c r="S18" s="96">
        <f t="shared" si="13"/>
        <v>0</v>
      </c>
      <c r="T18" s="96">
        <f t="shared" si="14"/>
        <v>0</v>
      </c>
      <c r="U18" s="96">
        <f t="shared" si="15"/>
        <v>0</v>
      </c>
      <c r="V18" s="96">
        <f t="shared" si="16"/>
        <v>0</v>
      </c>
      <c r="W18" s="96">
        <f t="shared" si="17"/>
        <v>0</v>
      </c>
      <c r="X18" s="96">
        <f t="shared" si="18"/>
        <v>0</v>
      </c>
      <c r="Y18" s="96">
        <f t="shared" si="19"/>
        <v>0</v>
      </c>
      <c r="Z18" s="96">
        <f t="shared" si="20"/>
        <v>0</v>
      </c>
      <c r="AA18" s="96">
        <f t="shared" si="21"/>
        <v>0</v>
      </c>
      <c r="AB18" s="96">
        <f t="shared" si="22"/>
        <v>0</v>
      </c>
      <c r="AC18" s="96">
        <f t="shared" si="23"/>
        <v>0</v>
      </c>
    </row>
    <row r="19" spans="1:29" ht="11.25" customHeight="1" x14ac:dyDescent="0.25">
      <c r="A19" s="37"/>
      <c r="B19" s="38"/>
      <c r="C19" s="39"/>
      <c r="D19" s="40"/>
      <c r="E19" s="41"/>
      <c r="F19" s="96">
        <f t="shared" si="0"/>
        <v>0</v>
      </c>
      <c r="G19" s="96">
        <f t="shared" si="1"/>
        <v>0</v>
      </c>
      <c r="H19" s="96">
        <f t="shared" si="2"/>
        <v>0</v>
      </c>
      <c r="I19" s="96">
        <f t="shared" si="3"/>
        <v>0</v>
      </c>
      <c r="J19" s="96">
        <f t="shared" si="4"/>
        <v>0</v>
      </c>
      <c r="K19" s="96">
        <f t="shared" si="5"/>
        <v>0</v>
      </c>
      <c r="L19" s="96">
        <f t="shared" si="6"/>
        <v>0</v>
      </c>
      <c r="M19" s="96">
        <f t="shared" si="7"/>
        <v>0</v>
      </c>
      <c r="N19" s="96">
        <f t="shared" si="8"/>
        <v>0</v>
      </c>
      <c r="O19" s="96">
        <f t="shared" si="9"/>
        <v>0</v>
      </c>
      <c r="P19" s="96">
        <f t="shared" si="10"/>
        <v>0</v>
      </c>
      <c r="Q19" s="96">
        <f t="shared" si="11"/>
        <v>0</v>
      </c>
      <c r="R19" s="96">
        <f t="shared" si="12"/>
        <v>0</v>
      </c>
      <c r="S19" s="96">
        <f t="shared" si="13"/>
        <v>0</v>
      </c>
      <c r="T19" s="96">
        <f t="shared" si="14"/>
        <v>0</v>
      </c>
      <c r="U19" s="96">
        <f t="shared" si="15"/>
        <v>0</v>
      </c>
      <c r="V19" s="96">
        <f t="shared" si="16"/>
        <v>0</v>
      </c>
      <c r="W19" s="96">
        <f t="shared" si="17"/>
        <v>0</v>
      </c>
      <c r="X19" s="96">
        <f t="shared" si="18"/>
        <v>0</v>
      </c>
      <c r="Y19" s="96">
        <f t="shared" si="19"/>
        <v>0</v>
      </c>
      <c r="Z19" s="96">
        <f>Z10*B10</f>
        <v>0</v>
      </c>
      <c r="AA19" s="96">
        <f t="shared" si="21"/>
        <v>0</v>
      </c>
      <c r="AB19" s="96">
        <f t="shared" si="22"/>
        <v>0</v>
      </c>
      <c r="AC19" s="96">
        <f t="shared" si="23"/>
        <v>0</v>
      </c>
    </row>
    <row r="20" spans="1:29" ht="11.25" customHeight="1" x14ac:dyDescent="0.25">
      <c r="A20" s="134" t="s">
        <v>18</v>
      </c>
      <c r="B20" s="134"/>
      <c r="C20" s="134"/>
      <c r="D20" s="134"/>
      <c r="E20" s="19"/>
      <c r="F20" s="97"/>
      <c r="G20" s="97"/>
      <c r="H20" s="97"/>
      <c r="I20" s="97"/>
      <c r="J20" s="98"/>
      <c r="K20" s="98"/>
      <c r="L20" s="98"/>
      <c r="M20" s="98"/>
      <c r="N20" s="98"/>
      <c r="O20" s="98"/>
      <c r="P20" s="98"/>
      <c r="Q20" s="99"/>
      <c r="R20" s="94"/>
      <c r="S20" s="94"/>
      <c r="T20" s="94"/>
      <c r="U20" s="94"/>
      <c r="V20" s="94"/>
      <c r="W20" s="94"/>
      <c r="X20" s="94"/>
      <c r="Y20" s="94"/>
      <c r="Z20" s="99"/>
      <c r="AA20" s="99"/>
      <c r="AB20" s="99"/>
      <c r="AC20" s="99"/>
    </row>
    <row r="21" spans="1:29" ht="12" customHeight="1" x14ac:dyDescent="0.25">
      <c r="A21" s="135"/>
      <c r="B21" s="135"/>
      <c r="C21" s="135"/>
      <c r="D21" s="42" t="s">
        <v>0</v>
      </c>
      <c r="E21" s="19"/>
      <c r="F21" s="98" t="s">
        <v>37</v>
      </c>
      <c r="G21" s="98" t="s">
        <v>38</v>
      </c>
      <c r="H21" s="98" t="s">
        <v>39</v>
      </c>
      <c r="I21" s="98" t="s">
        <v>40</v>
      </c>
      <c r="J21" s="98" t="s">
        <v>41</v>
      </c>
      <c r="K21" s="98" t="s">
        <v>42</v>
      </c>
      <c r="L21" s="98" t="s">
        <v>43</v>
      </c>
      <c r="M21" s="98" t="s">
        <v>44</v>
      </c>
      <c r="N21" s="98" t="s">
        <v>45</v>
      </c>
      <c r="O21" s="98" t="s">
        <v>46</v>
      </c>
      <c r="P21" s="98" t="s">
        <v>47</v>
      </c>
      <c r="Q21" s="98" t="s">
        <v>48</v>
      </c>
      <c r="R21" s="99"/>
      <c r="S21" s="99"/>
      <c r="T21" s="99"/>
      <c r="U21" s="99"/>
      <c r="V21" s="99"/>
      <c r="W21" s="99"/>
      <c r="X21" s="99"/>
      <c r="Y21" s="99"/>
      <c r="Z21" s="99"/>
      <c r="AA21" s="99"/>
      <c r="AB21" s="99"/>
      <c r="AC21" s="99"/>
    </row>
    <row r="22" spans="1:29" x14ac:dyDescent="0.25">
      <c r="A22" s="129" t="s">
        <v>3</v>
      </c>
      <c r="B22" s="129"/>
      <c r="C22" s="129"/>
      <c r="D22" s="43"/>
      <c r="E22" s="44"/>
      <c r="F22" s="95"/>
      <c r="G22" s="95"/>
      <c r="H22" s="95"/>
      <c r="I22" s="95"/>
      <c r="J22" s="95"/>
      <c r="K22" s="95"/>
      <c r="L22" s="95"/>
      <c r="M22" s="95"/>
      <c r="N22" s="95"/>
      <c r="O22" s="95"/>
      <c r="P22" s="95"/>
      <c r="Q22" s="95"/>
      <c r="R22" s="99"/>
      <c r="S22" s="99"/>
      <c r="T22" s="99"/>
      <c r="U22" s="99"/>
      <c r="V22" s="99"/>
      <c r="W22" s="99"/>
      <c r="X22" s="99"/>
      <c r="Y22" s="99"/>
      <c r="Z22" s="99"/>
      <c r="AA22" s="99"/>
      <c r="AB22" s="99"/>
      <c r="AC22" s="99"/>
    </row>
    <row r="23" spans="1:29" x14ac:dyDescent="0.25">
      <c r="A23" s="130" t="s">
        <v>9</v>
      </c>
      <c r="B23" s="130"/>
      <c r="C23" s="130"/>
      <c r="D23" s="14">
        <v>0.02</v>
      </c>
      <c r="E23" s="19"/>
      <c r="F23" s="96">
        <f>F15+G15</f>
        <v>0</v>
      </c>
      <c r="G23" s="96">
        <f>H15+I15</f>
        <v>60</v>
      </c>
      <c r="H23" s="96">
        <f>J15+K15</f>
        <v>180</v>
      </c>
      <c r="I23" s="96">
        <f>L15+M15</f>
        <v>360</v>
      </c>
      <c r="J23" s="96">
        <f>N15+O15</f>
        <v>600</v>
      </c>
      <c r="K23" s="96">
        <f>P15+Q15</f>
        <v>900</v>
      </c>
      <c r="L23" s="96">
        <f>R15+S15</f>
        <v>1260</v>
      </c>
      <c r="M23" s="96">
        <f>T15+U15</f>
        <v>1680</v>
      </c>
      <c r="N23" s="96">
        <f>V15+W15</f>
        <v>2160</v>
      </c>
      <c r="O23" s="96">
        <f>X15+Y15</f>
        <v>2700</v>
      </c>
      <c r="P23" s="96">
        <f>Z15+AA15</f>
        <v>3300</v>
      </c>
      <c r="Q23" s="96">
        <f>AB15+AC15</f>
        <v>3960</v>
      </c>
      <c r="R23" s="99"/>
      <c r="S23" s="99"/>
      <c r="T23" s="99"/>
      <c r="U23" s="99"/>
      <c r="V23" s="99"/>
      <c r="W23" s="99"/>
      <c r="X23" s="99"/>
      <c r="Y23" s="99"/>
      <c r="Z23" s="99"/>
      <c r="AA23" s="99"/>
      <c r="AB23" s="99"/>
      <c r="AC23" s="99"/>
    </row>
    <row r="24" spans="1:29" x14ac:dyDescent="0.25">
      <c r="A24" s="130" t="s">
        <v>19</v>
      </c>
      <c r="B24" s="130"/>
      <c r="C24" s="130"/>
      <c r="D24" s="14">
        <v>0.06</v>
      </c>
      <c r="E24" s="19"/>
      <c r="F24" s="96">
        <f t="shared" ref="F24:F27" si="24">F16+G16</f>
        <v>0</v>
      </c>
      <c r="G24" s="96">
        <f t="shared" ref="G24:G27" si="25">H16+I16</f>
        <v>0</v>
      </c>
      <c r="H24" s="96">
        <f t="shared" ref="H24:H27" si="26">J16+K16</f>
        <v>0</v>
      </c>
      <c r="I24" s="96">
        <f t="shared" ref="I24:I27" si="27">L16+M16</f>
        <v>0</v>
      </c>
      <c r="J24" s="96">
        <f t="shared" ref="J24:J27" si="28">N16+O16</f>
        <v>0</v>
      </c>
      <c r="K24" s="96">
        <f t="shared" ref="K24:K27" si="29">P15+Q15</f>
        <v>900</v>
      </c>
      <c r="L24" s="96">
        <f t="shared" ref="L24:L27" si="30">R16+S16</f>
        <v>0</v>
      </c>
      <c r="M24" s="96">
        <f t="shared" ref="M24:M27" si="31">T16+U16</f>
        <v>0</v>
      </c>
      <c r="N24" s="96">
        <f t="shared" ref="N24:N27" si="32">V16+W16</f>
        <v>0</v>
      </c>
      <c r="O24" s="96">
        <f t="shared" ref="O24:O27" si="33">X16+Y16</f>
        <v>0</v>
      </c>
      <c r="P24" s="96">
        <f t="shared" ref="P24:P27" si="34">Z16+AA16</f>
        <v>0</v>
      </c>
      <c r="Q24" s="96">
        <f t="shared" ref="Q24:Q27" si="35">AB16+AC16</f>
        <v>0</v>
      </c>
      <c r="R24" s="99"/>
      <c r="S24" s="99"/>
      <c r="T24" s="99"/>
      <c r="U24" s="99"/>
      <c r="V24" s="99"/>
      <c r="W24" s="99"/>
      <c r="X24" s="99"/>
      <c r="Y24" s="99"/>
      <c r="Z24" s="99"/>
      <c r="AA24" s="99"/>
      <c r="AB24" s="99"/>
      <c r="AC24" s="99"/>
    </row>
    <row r="25" spans="1:29" ht="9.75" customHeight="1" x14ac:dyDescent="0.25">
      <c r="A25" s="130" t="s">
        <v>20</v>
      </c>
      <c r="B25" s="130"/>
      <c r="C25" s="130"/>
      <c r="D25" s="14">
        <v>0.21</v>
      </c>
      <c r="E25" s="16"/>
      <c r="F25" s="96">
        <f t="shared" si="24"/>
        <v>0</v>
      </c>
      <c r="G25" s="96">
        <f t="shared" si="25"/>
        <v>0</v>
      </c>
      <c r="H25" s="96">
        <f t="shared" si="26"/>
        <v>0</v>
      </c>
      <c r="I25" s="96">
        <f t="shared" si="27"/>
        <v>0</v>
      </c>
      <c r="J25" s="96">
        <f t="shared" si="28"/>
        <v>0</v>
      </c>
      <c r="K25" s="96">
        <f t="shared" si="29"/>
        <v>0</v>
      </c>
      <c r="L25" s="96">
        <f t="shared" si="30"/>
        <v>0</v>
      </c>
      <c r="M25" s="96">
        <f t="shared" si="31"/>
        <v>0</v>
      </c>
      <c r="N25" s="96">
        <f t="shared" si="32"/>
        <v>0</v>
      </c>
      <c r="O25" s="96">
        <f t="shared" si="33"/>
        <v>0</v>
      </c>
      <c r="P25" s="96">
        <f t="shared" si="34"/>
        <v>0</v>
      </c>
      <c r="Q25" s="96">
        <f t="shared" si="35"/>
        <v>0</v>
      </c>
      <c r="R25" s="99"/>
      <c r="S25" s="99"/>
      <c r="T25" s="99"/>
      <c r="U25" s="99"/>
      <c r="V25" s="99"/>
      <c r="W25" s="99"/>
      <c r="X25" s="99"/>
      <c r="Y25" s="99"/>
      <c r="Z25" s="99"/>
      <c r="AA25" s="99"/>
      <c r="AB25" s="99"/>
      <c r="AC25" s="99"/>
    </row>
    <row r="26" spans="1:29" ht="9.75" customHeight="1" x14ac:dyDescent="0.25">
      <c r="A26" s="131" t="s">
        <v>17</v>
      </c>
      <c r="B26" s="131"/>
      <c r="C26" s="131"/>
      <c r="D26" s="45">
        <f>D23+D24+D25</f>
        <v>0.28999999999999998</v>
      </c>
      <c r="E26" s="16"/>
      <c r="F26" s="96">
        <f t="shared" si="24"/>
        <v>0</v>
      </c>
      <c r="G26" s="96">
        <f t="shared" si="25"/>
        <v>0</v>
      </c>
      <c r="H26" s="96">
        <f t="shared" si="26"/>
        <v>0</v>
      </c>
      <c r="I26" s="96">
        <f t="shared" si="27"/>
        <v>0</v>
      </c>
      <c r="J26" s="96">
        <f t="shared" si="28"/>
        <v>0</v>
      </c>
      <c r="K26" s="96">
        <f t="shared" si="29"/>
        <v>0</v>
      </c>
      <c r="L26" s="96">
        <f t="shared" si="30"/>
        <v>0</v>
      </c>
      <c r="M26" s="96">
        <f t="shared" si="31"/>
        <v>0</v>
      </c>
      <c r="N26" s="96">
        <f t="shared" si="32"/>
        <v>0</v>
      </c>
      <c r="O26" s="96">
        <f t="shared" si="33"/>
        <v>0</v>
      </c>
      <c r="P26" s="96">
        <f t="shared" si="34"/>
        <v>0</v>
      </c>
      <c r="Q26" s="96">
        <f t="shared" si="35"/>
        <v>0</v>
      </c>
      <c r="R26" s="99"/>
      <c r="S26" s="99"/>
      <c r="T26" s="99"/>
      <c r="U26" s="99"/>
      <c r="V26" s="99"/>
      <c r="W26" s="99"/>
      <c r="X26" s="99"/>
      <c r="Y26" s="99"/>
      <c r="Z26" s="99"/>
      <c r="AA26" s="99"/>
      <c r="AB26" s="99"/>
      <c r="AC26" s="99"/>
    </row>
    <row r="27" spans="1:29" x14ac:dyDescent="0.25">
      <c r="A27" s="19"/>
      <c r="B27" s="16"/>
      <c r="C27" s="16"/>
      <c r="D27" s="15"/>
      <c r="E27" s="15"/>
      <c r="F27" s="96">
        <f t="shared" si="24"/>
        <v>0</v>
      </c>
      <c r="G27" s="96">
        <f t="shared" si="25"/>
        <v>0</v>
      </c>
      <c r="H27" s="96">
        <f t="shared" si="26"/>
        <v>0</v>
      </c>
      <c r="I27" s="96">
        <f t="shared" si="27"/>
        <v>0</v>
      </c>
      <c r="J27" s="96">
        <f t="shared" si="28"/>
        <v>0</v>
      </c>
      <c r="K27" s="96">
        <f t="shared" si="29"/>
        <v>0</v>
      </c>
      <c r="L27" s="96">
        <f t="shared" si="30"/>
        <v>0</v>
      </c>
      <c r="M27" s="96">
        <f t="shared" si="31"/>
        <v>0</v>
      </c>
      <c r="N27" s="96">
        <f t="shared" si="32"/>
        <v>0</v>
      </c>
      <c r="O27" s="96">
        <f t="shared" si="33"/>
        <v>0</v>
      </c>
      <c r="P27" s="96">
        <f t="shared" si="34"/>
        <v>0</v>
      </c>
      <c r="Q27" s="96">
        <f t="shared" si="35"/>
        <v>0</v>
      </c>
      <c r="R27" s="99"/>
      <c r="S27" s="99"/>
      <c r="T27" s="99"/>
      <c r="U27" s="99"/>
      <c r="V27" s="99"/>
      <c r="W27" s="99"/>
      <c r="X27" s="99"/>
      <c r="Y27" s="99"/>
      <c r="Z27" s="99"/>
      <c r="AA27" s="99"/>
      <c r="AB27" s="99"/>
      <c r="AC27" s="99"/>
    </row>
    <row r="28" spans="1:29" x14ac:dyDescent="0.25">
      <c r="A28" s="132" t="s">
        <v>6</v>
      </c>
      <c r="B28" s="132"/>
      <c r="C28" s="132"/>
      <c r="D28" s="46"/>
      <c r="E28" s="15"/>
      <c r="F28" s="100"/>
      <c r="G28" s="100"/>
      <c r="H28" s="100"/>
      <c r="I28" s="100"/>
      <c r="J28" s="100"/>
      <c r="K28" s="100"/>
      <c r="L28" s="100"/>
      <c r="M28" s="100"/>
      <c r="N28" s="100"/>
      <c r="O28" s="100"/>
      <c r="P28" s="100"/>
      <c r="Q28" s="100"/>
      <c r="R28" s="99"/>
      <c r="S28" s="99"/>
      <c r="T28" s="99"/>
      <c r="U28" s="99"/>
      <c r="V28" s="99"/>
      <c r="W28" s="99"/>
      <c r="X28" s="99"/>
      <c r="Y28" s="99"/>
      <c r="Z28" s="99"/>
      <c r="AA28" s="99"/>
      <c r="AB28" s="99"/>
      <c r="AC28" s="99"/>
    </row>
    <row r="29" spans="1:29" x14ac:dyDescent="0.25">
      <c r="A29" s="133" t="s">
        <v>27</v>
      </c>
      <c r="B29" s="133"/>
      <c r="C29" s="133"/>
      <c r="D29" s="47">
        <f>SUM(F29:Q29)</f>
        <v>18060</v>
      </c>
      <c r="E29" s="15"/>
      <c r="F29" s="101">
        <f>SUM(F23:F27)</f>
        <v>0</v>
      </c>
      <c r="G29" s="101">
        <f t="shared" ref="G29:Q29" si="36">SUM(G23:G27)</f>
        <v>60</v>
      </c>
      <c r="H29" s="101">
        <f t="shared" si="36"/>
        <v>180</v>
      </c>
      <c r="I29" s="101">
        <f t="shared" si="36"/>
        <v>360</v>
      </c>
      <c r="J29" s="101">
        <f t="shared" si="36"/>
        <v>600</v>
      </c>
      <c r="K29" s="101">
        <f t="shared" si="36"/>
        <v>1800</v>
      </c>
      <c r="L29" s="101">
        <f t="shared" si="36"/>
        <v>1260</v>
      </c>
      <c r="M29" s="101">
        <f t="shared" si="36"/>
        <v>1680</v>
      </c>
      <c r="N29" s="101">
        <f t="shared" si="36"/>
        <v>2160</v>
      </c>
      <c r="O29" s="101">
        <f t="shared" si="36"/>
        <v>2700</v>
      </c>
      <c r="P29" s="101">
        <f t="shared" si="36"/>
        <v>3300</v>
      </c>
      <c r="Q29" s="101">
        <f t="shared" si="36"/>
        <v>3960</v>
      </c>
      <c r="R29" s="99"/>
      <c r="S29" s="99"/>
      <c r="T29" s="99"/>
      <c r="U29" s="99"/>
      <c r="V29" s="99"/>
      <c r="W29" s="99"/>
      <c r="X29" s="99"/>
      <c r="Y29" s="99"/>
      <c r="Z29" s="99"/>
      <c r="AA29" s="99"/>
      <c r="AB29" s="99"/>
      <c r="AC29" s="99"/>
    </row>
    <row r="30" spans="1:29" x14ac:dyDescent="0.25">
      <c r="A30" s="133" t="s">
        <v>7</v>
      </c>
      <c r="B30" s="133"/>
      <c r="C30" s="133"/>
      <c r="D30" s="47">
        <f>D29*D14</f>
        <v>7224</v>
      </c>
      <c r="E30" s="15"/>
      <c r="F30" s="100"/>
      <c r="G30" s="100"/>
      <c r="H30" s="100"/>
      <c r="I30" s="100"/>
      <c r="J30" s="100"/>
      <c r="K30" s="100"/>
      <c r="L30" s="100"/>
      <c r="M30" s="100"/>
      <c r="N30" s="100"/>
      <c r="O30" s="100"/>
      <c r="P30" s="100"/>
      <c r="Q30" s="100"/>
      <c r="R30" s="99"/>
      <c r="S30" s="99"/>
      <c r="T30" s="99"/>
      <c r="U30" s="99"/>
      <c r="V30" s="99"/>
      <c r="W30" s="99"/>
      <c r="X30" s="99"/>
      <c r="Y30" s="99"/>
      <c r="Z30" s="99"/>
      <c r="AA30" s="99"/>
      <c r="AB30" s="99"/>
      <c r="AC30" s="99"/>
    </row>
    <row r="31" spans="1:29" x14ac:dyDescent="0.25">
      <c r="A31" s="133" t="s">
        <v>21</v>
      </c>
      <c r="B31" s="133"/>
      <c r="C31" s="133"/>
      <c r="D31" s="47">
        <f>(D29*D16)+(D29*D17)</f>
        <v>3612</v>
      </c>
      <c r="E31" s="15"/>
      <c r="F31" s="100"/>
      <c r="G31" s="100"/>
      <c r="H31" s="100"/>
      <c r="I31" s="100"/>
      <c r="J31" s="100"/>
      <c r="K31" s="100"/>
      <c r="L31" s="100"/>
      <c r="M31" s="100"/>
      <c r="N31" s="100"/>
      <c r="O31" s="100"/>
      <c r="P31" s="100"/>
      <c r="Q31" s="100"/>
      <c r="R31" s="99"/>
      <c r="S31" s="99"/>
      <c r="T31" s="99"/>
      <c r="U31" s="99"/>
      <c r="V31" s="99"/>
      <c r="W31" s="99"/>
      <c r="X31" s="99"/>
      <c r="Y31" s="99"/>
      <c r="Z31" s="99"/>
      <c r="AA31" s="99"/>
      <c r="AB31" s="99"/>
      <c r="AC31" s="99"/>
    </row>
    <row r="32" spans="1:29" x14ac:dyDescent="0.25">
      <c r="A32" s="128" t="s">
        <v>23</v>
      </c>
      <c r="B32" s="128"/>
      <c r="C32" s="128"/>
      <c r="D32" s="48">
        <f>D29-(D30+D31)</f>
        <v>7224</v>
      </c>
      <c r="E32" s="15"/>
      <c r="F32" s="100"/>
      <c r="G32" s="100"/>
      <c r="H32" s="100"/>
      <c r="I32" s="100"/>
      <c r="J32" s="100"/>
      <c r="K32" s="100"/>
      <c r="L32" s="100"/>
      <c r="M32" s="100"/>
      <c r="N32" s="100"/>
      <c r="O32" s="100"/>
      <c r="P32" s="100"/>
      <c r="Q32" s="100"/>
      <c r="R32" s="99"/>
      <c r="S32" s="99"/>
      <c r="T32" s="99"/>
      <c r="U32" s="99"/>
      <c r="V32" s="99"/>
      <c r="W32" s="99"/>
      <c r="X32" s="99"/>
      <c r="Y32" s="99"/>
      <c r="Z32" s="99"/>
      <c r="AA32" s="99"/>
      <c r="AB32" s="99"/>
      <c r="AC32" s="99"/>
    </row>
    <row r="33" spans="1:30" x14ac:dyDescent="0.25">
      <c r="A33" s="128" t="s">
        <v>22</v>
      </c>
      <c r="B33" s="128"/>
      <c r="C33" s="128"/>
      <c r="D33" s="49">
        <f>D32/D29</f>
        <v>0.4</v>
      </c>
      <c r="E33" s="15"/>
      <c r="F33" s="100"/>
      <c r="G33" s="100"/>
      <c r="H33" s="100"/>
      <c r="I33" s="100"/>
      <c r="J33" s="100"/>
      <c r="K33" s="100"/>
      <c r="L33" s="100"/>
      <c r="M33" s="100"/>
      <c r="N33" s="100"/>
      <c r="O33" s="100"/>
      <c r="P33" s="100"/>
      <c r="Q33" s="100"/>
      <c r="R33" s="99"/>
      <c r="S33" s="99"/>
      <c r="T33" s="99"/>
      <c r="U33" s="99"/>
      <c r="V33" s="99"/>
      <c r="W33" s="99"/>
      <c r="X33" s="99"/>
      <c r="Y33" s="99"/>
      <c r="Z33" s="99"/>
      <c r="AA33" s="99"/>
      <c r="AB33" s="99"/>
      <c r="AC33" s="99"/>
    </row>
    <row r="34" spans="1:30" x14ac:dyDescent="0.25">
      <c r="A34" s="133" t="s">
        <v>8</v>
      </c>
      <c r="B34" s="133"/>
      <c r="C34" s="133"/>
      <c r="D34" s="47">
        <f>(D32*D23)+(D32*D24)+(D32*D25)</f>
        <v>2094.96</v>
      </c>
      <c r="E34" s="15"/>
      <c r="F34" s="15"/>
      <c r="G34" s="15"/>
      <c r="H34" s="15"/>
      <c r="I34" s="15"/>
      <c r="J34" s="15"/>
      <c r="K34" s="15"/>
      <c r="L34" s="15"/>
      <c r="M34" s="15"/>
      <c r="N34" s="15"/>
      <c r="O34" s="15"/>
      <c r="P34" s="15"/>
      <c r="Q34" s="15"/>
      <c r="R34" s="16"/>
      <c r="S34" s="16"/>
      <c r="T34" s="16"/>
      <c r="U34" s="16"/>
      <c r="V34" s="16"/>
      <c r="W34" s="16"/>
      <c r="X34" s="16"/>
      <c r="Y34" s="16"/>
      <c r="Z34" s="16"/>
      <c r="AA34" s="16"/>
      <c r="AB34" s="16"/>
      <c r="AC34" s="16"/>
    </row>
    <row r="35" spans="1:30" x14ac:dyDescent="0.25">
      <c r="A35" s="128" t="s">
        <v>24</v>
      </c>
      <c r="B35" s="128"/>
      <c r="C35" s="128"/>
      <c r="D35" s="48">
        <f>D32-D34</f>
        <v>5129.04</v>
      </c>
      <c r="E35" s="15"/>
      <c r="F35" s="15"/>
      <c r="G35" s="15"/>
      <c r="H35" s="15"/>
      <c r="I35" s="15"/>
      <c r="J35" s="15"/>
      <c r="K35" s="15"/>
      <c r="L35" s="15"/>
      <c r="M35" s="15"/>
      <c r="N35" s="15"/>
      <c r="O35" s="15"/>
      <c r="P35" s="15"/>
      <c r="Q35" s="15"/>
      <c r="R35" s="16"/>
      <c r="S35" s="16"/>
      <c r="T35" s="16"/>
      <c r="U35" s="16"/>
      <c r="V35" s="16"/>
      <c r="W35" s="16"/>
      <c r="X35" s="16"/>
      <c r="Y35" s="16"/>
      <c r="Z35" s="16"/>
      <c r="AA35" s="16"/>
      <c r="AB35" s="16"/>
      <c r="AC35" s="16"/>
    </row>
    <row r="36" spans="1:30" x14ac:dyDescent="0.25">
      <c r="A36" s="128" t="s">
        <v>25</v>
      </c>
      <c r="B36" s="128"/>
      <c r="C36" s="128"/>
      <c r="D36" s="50">
        <f>D35/D29</f>
        <v>0.28399999999999997</v>
      </c>
      <c r="E36" s="15"/>
      <c r="F36" s="15"/>
      <c r="G36" s="15"/>
      <c r="H36" s="15"/>
      <c r="I36" s="15"/>
      <c r="J36" s="15"/>
      <c r="K36" s="15"/>
      <c r="L36" s="15"/>
      <c r="M36" s="15"/>
      <c r="N36" s="15"/>
      <c r="O36" s="15"/>
      <c r="P36" s="15"/>
      <c r="Q36" s="15"/>
      <c r="R36" s="16"/>
      <c r="S36" s="16"/>
      <c r="T36" s="16"/>
      <c r="U36" s="16"/>
      <c r="V36" s="16"/>
      <c r="W36" s="16"/>
      <c r="X36" s="16"/>
      <c r="Y36" s="16"/>
      <c r="Z36" s="16"/>
      <c r="AA36" s="16"/>
      <c r="AB36" s="16"/>
      <c r="AC36" s="16"/>
    </row>
    <row r="37" spans="1:30" x14ac:dyDescent="0.25">
      <c r="A37" s="19"/>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30" x14ac:dyDescent="0.25">
      <c r="A38" s="143"/>
      <c r="B38" s="143"/>
      <c r="C38" s="68"/>
      <c r="D38" s="68"/>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30" x14ac:dyDescent="0.25">
      <c r="A39" s="142"/>
      <c r="B39" s="142"/>
      <c r="C39" s="69"/>
      <c r="D39" s="70"/>
      <c r="E39" s="51"/>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30" x14ac:dyDescent="0.25">
      <c r="A40" s="142"/>
      <c r="B40" s="142"/>
      <c r="C40" s="69"/>
      <c r="D40" s="70"/>
      <c r="E40" s="51"/>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30" x14ac:dyDescent="0.25">
      <c r="A41" s="57"/>
      <c r="B41" s="57"/>
      <c r="C41" s="57"/>
      <c r="D41" s="58"/>
      <c r="E41" s="59"/>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row>
    <row r="42" spans="1:30" x14ac:dyDescent="0.25">
      <c r="A42" s="61"/>
      <c r="B42" s="61"/>
      <c r="C42" s="61"/>
      <c r="D42" s="60"/>
      <c r="E42" s="59"/>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row>
    <row r="43" spans="1:30" x14ac:dyDescent="0.25">
      <c r="A43" s="19"/>
      <c r="B43" s="19"/>
      <c r="C43" s="19"/>
      <c r="D43" s="16"/>
      <c r="E43" s="51"/>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30" x14ac:dyDescent="0.25">
      <c r="A44" s="19"/>
      <c r="B44" s="19"/>
      <c r="C44" s="19"/>
      <c r="D44" s="16"/>
      <c r="E44" s="51"/>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30" x14ac:dyDescent="0.25">
      <c r="B45" s="52"/>
      <c r="C45" s="52"/>
    </row>
    <row r="46" spans="1:30" x14ac:dyDescent="0.25">
      <c r="B46" s="52"/>
      <c r="C46" s="52"/>
    </row>
    <row r="47" spans="1:30" x14ac:dyDescent="0.25">
      <c r="B47" s="52"/>
      <c r="C47" s="52"/>
    </row>
    <row r="48" spans="1:30" x14ac:dyDescent="0.25">
      <c r="B48" s="52"/>
      <c r="C48" s="52"/>
    </row>
    <row r="49" spans="2:3" x14ac:dyDescent="0.25">
      <c r="B49" s="52"/>
      <c r="C49" s="52"/>
    </row>
    <row r="50" spans="2:3" x14ac:dyDescent="0.25">
      <c r="B50" s="52"/>
      <c r="C50" s="52"/>
    </row>
    <row r="51" spans="2:3" x14ac:dyDescent="0.25">
      <c r="B51" s="52"/>
      <c r="C51" s="52"/>
    </row>
    <row r="52" spans="2:3" x14ac:dyDescent="0.25">
      <c r="B52" s="52"/>
      <c r="C52" s="52"/>
    </row>
    <row r="53" spans="2:3" x14ac:dyDescent="0.25">
      <c r="B53" s="52"/>
      <c r="C53" s="52"/>
    </row>
    <row r="54" spans="2:3" x14ac:dyDescent="0.25">
      <c r="B54" s="52"/>
      <c r="C54" s="52"/>
    </row>
    <row r="55" spans="2:3" x14ac:dyDescent="0.25">
      <c r="B55" s="52"/>
      <c r="C55" s="52"/>
    </row>
    <row r="56" spans="2:3" x14ac:dyDescent="0.25">
      <c r="B56" s="52"/>
      <c r="C56" s="52"/>
    </row>
    <row r="57" spans="2:3" x14ac:dyDescent="0.25">
      <c r="B57" s="52"/>
      <c r="C57" s="52"/>
    </row>
    <row r="58" spans="2:3" x14ac:dyDescent="0.25">
      <c r="B58" s="52"/>
      <c r="C58" s="52"/>
    </row>
    <row r="59" spans="2:3" x14ac:dyDescent="0.25">
      <c r="B59" s="52"/>
      <c r="C59" s="52"/>
    </row>
    <row r="60" spans="2:3" x14ac:dyDescent="0.25">
      <c r="B60" s="52"/>
      <c r="C60" s="52"/>
    </row>
    <row r="61" spans="2:3" x14ac:dyDescent="0.25">
      <c r="B61" s="52"/>
      <c r="C61" s="52"/>
    </row>
    <row r="62" spans="2:3" x14ac:dyDescent="0.25">
      <c r="B62" s="52"/>
      <c r="C62" s="52"/>
    </row>
    <row r="63" spans="2:3" x14ac:dyDescent="0.25">
      <c r="B63" s="52"/>
      <c r="C63" s="52"/>
    </row>
    <row r="64" spans="2:3" x14ac:dyDescent="0.25">
      <c r="B64" s="52"/>
      <c r="C64" s="52"/>
    </row>
    <row r="65" spans="2:3" x14ac:dyDescent="0.25">
      <c r="B65" s="52"/>
      <c r="C65" s="52"/>
    </row>
    <row r="66" spans="2:3" x14ac:dyDescent="0.25">
      <c r="B66" s="52"/>
      <c r="C66" s="52"/>
    </row>
    <row r="67" spans="2:3" x14ac:dyDescent="0.25">
      <c r="B67" s="52"/>
      <c r="C67" s="52"/>
    </row>
    <row r="68" spans="2:3" x14ac:dyDescent="0.25">
      <c r="B68" s="52"/>
      <c r="C68" s="52"/>
    </row>
    <row r="69" spans="2:3" x14ac:dyDescent="0.25">
      <c r="B69" s="52"/>
      <c r="C69" s="52"/>
    </row>
    <row r="70" spans="2:3" x14ac:dyDescent="0.25">
      <c r="B70" s="52"/>
      <c r="C70" s="52"/>
    </row>
    <row r="71" spans="2:3" x14ac:dyDescent="0.25">
      <c r="B71" s="52"/>
      <c r="C71" s="52"/>
    </row>
    <row r="72" spans="2:3" x14ac:dyDescent="0.25">
      <c r="B72" s="52"/>
      <c r="C72" s="52"/>
    </row>
    <row r="73" spans="2:3" x14ac:dyDescent="0.25">
      <c r="B73" s="52"/>
      <c r="C73" s="52"/>
    </row>
    <row r="74" spans="2:3" x14ac:dyDescent="0.25">
      <c r="B74" s="52"/>
      <c r="C74" s="52"/>
    </row>
    <row r="75" spans="2:3" x14ac:dyDescent="0.25">
      <c r="B75" s="52"/>
      <c r="C75" s="52"/>
    </row>
    <row r="76" spans="2:3" x14ac:dyDescent="0.25">
      <c r="B76" s="52"/>
      <c r="C76" s="52"/>
    </row>
    <row r="77" spans="2:3" x14ac:dyDescent="0.25">
      <c r="B77" s="52"/>
      <c r="C77" s="52"/>
    </row>
    <row r="78" spans="2:3" x14ac:dyDescent="0.25">
      <c r="B78" s="52"/>
      <c r="C78" s="52"/>
    </row>
    <row r="79" spans="2:3" x14ac:dyDescent="0.25">
      <c r="B79" s="52"/>
      <c r="C79" s="52"/>
    </row>
    <row r="80" spans="2:3" x14ac:dyDescent="0.25">
      <c r="B80" s="52"/>
      <c r="C80" s="52"/>
    </row>
    <row r="81" spans="2:3" x14ac:dyDescent="0.25">
      <c r="B81" s="52"/>
      <c r="C81" s="52"/>
    </row>
    <row r="82" spans="2:3" x14ac:dyDescent="0.25">
      <c r="B82" s="52"/>
      <c r="C82" s="52"/>
    </row>
    <row r="83" spans="2:3" x14ac:dyDescent="0.25">
      <c r="B83" s="52"/>
      <c r="C83" s="52"/>
    </row>
    <row r="84" spans="2:3" x14ac:dyDescent="0.25">
      <c r="B84" s="52"/>
      <c r="C84" s="52"/>
    </row>
    <row r="85" spans="2:3" x14ac:dyDescent="0.25">
      <c r="B85" s="52"/>
      <c r="C85" s="52"/>
    </row>
    <row r="86" spans="2:3" x14ac:dyDescent="0.25">
      <c r="B86" s="52"/>
      <c r="C86" s="52"/>
    </row>
    <row r="87" spans="2:3" x14ac:dyDescent="0.25">
      <c r="B87" s="52"/>
      <c r="C87" s="52"/>
    </row>
    <row r="88" spans="2:3" x14ac:dyDescent="0.25">
      <c r="B88" s="52"/>
      <c r="C88" s="52"/>
    </row>
    <row r="89" spans="2:3" x14ac:dyDescent="0.25">
      <c r="B89" s="52"/>
      <c r="C89" s="52"/>
    </row>
    <row r="90" spans="2:3" x14ac:dyDescent="0.25">
      <c r="B90" s="52"/>
      <c r="C90" s="52"/>
    </row>
    <row r="91" spans="2:3" x14ac:dyDescent="0.25">
      <c r="B91" s="52"/>
      <c r="C91" s="52"/>
    </row>
    <row r="92" spans="2:3" x14ac:dyDescent="0.25">
      <c r="B92" s="52"/>
      <c r="C92" s="52"/>
    </row>
    <row r="93" spans="2:3" x14ac:dyDescent="0.25">
      <c r="B93" s="52"/>
      <c r="C93" s="52"/>
    </row>
    <row r="94" spans="2:3" x14ac:dyDescent="0.25">
      <c r="B94" s="52"/>
      <c r="C94" s="52"/>
    </row>
    <row r="95" spans="2:3" x14ac:dyDescent="0.25">
      <c r="B95" s="52"/>
      <c r="C95" s="52"/>
    </row>
    <row r="96" spans="2:3" x14ac:dyDescent="0.25">
      <c r="B96" s="52"/>
      <c r="C96" s="52"/>
    </row>
    <row r="97" spans="2:3" x14ac:dyDescent="0.25">
      <c r="B97" s="52"/>
      <c r="C97" s="52"/>
    </row>
    <row r="98" spans="2:3" x14ac:dyDescent="0.25">
      <c r="B98" s="52"/>
      <c r="C98" s="52"/>
    </row>
    <row r="99" spans="2:3" x14ac:dyDescent="0.25">
      <c r="B99" s="52"/>
      <c r="C99" s="52"/>
    </row>
    <row r="100" spans="2:3" x14ac:dyDescent="0.25">
      <c r="B100" s="52"/>
      <c r="C100" s="52"/>
    </row>
    <row r="101" spans="2:3" x14ac:dyDescent="0.25">
      <c r="B101" s="52"/>
      <c r="C101" s="52"/>
    </row>
    <row r="102" spans="2:3" x14ac:dyDescent="0.25">
      <c r="B102" s="52"/>
      <c r="C102" s="52"/>
    </row>
    <row r="103" spans="2:3" x14ac:dyDescent="0.25">
      <c r="B103" s="52"/>
      <c r="C103" s="52"/>
    </row>
    <row r="104" spans="2:3" x14ac:dyDescent="0.25">
      <c r="B104" s="52"/>
      <c r="C104" s="52"/>
    </row>
    <row r="105" spans="2:3" x14ac:dyDescent="0.25">
      <c r="B105" s="52"/>
      <c r="C105" s="52"/>
    </row>
    <row r="106" spans="2:3" x14ac:dyDescent="0.25">
      <c r="B106" s="52"/>
      <c r="C106" s="52"/>
    </row>
    <row r="107" spans="2:3" x14ac:dyDescent="0.25">
      <c r="B107" s="52"/>
      <c r="C107" s="52"/>
    </row>
    <row r="108" spans="2:3" x14ac:dyDescent="0.25">
      <c r="B108" s="52"/>
      <c r="C108" s="52"/>
    </row>
    <row r="109" spans="2:3" x14ac:dyDescent="0.25">
      <c r="B109" s="52"/>
      <c r="C109" s="52"/>
    </row>
    <row r="110" spans="2:3" x14ac:dyDescent="0.25">
      <c r="B110" s="52"/>
      <c r="C110" s="52"/>
    </row>
    <row r="111" spans="2:3" x14ac:dyDescent="0.25">
      <c r="B111" s="52"/>
      <c r="C111" s="52"/>
    </row>
    <row r="112" spans="2:3" x14ac:dyDescent="0.25">
      <c r="B112" s="52"/>
      <c r="C112" s="52"/>
    </row>
    <row r="113" spans="2:3" x14ac:dyDescent="0.25">
      <c r="B113" s="52"/>
      <c r="C113" s="52"/>
    </row>
    <row r="114" spans="2:3" x14ac:dyDescent="0.25">
      <c r="B114" s="52"/>
      <c r="C114" s="52"/>
    </row>
    <row r="115" spans="2:3" x14ac:dyDescent="0.25">
      <c r="B115" s="52"/>
      <c r="C115" s="52"/>
    </row>
    <row r="116" spans="2:3" x14ac:dyDescent="0.25">
      <c r="B116" s="52"/>
      <c r="C116" s="52"/>
    </row>
    <row r="117" spans="2:3" x14ac:dyDescent="0.25">
      <c r="B117" s="52"/>
      <c r="C117" s="52"/>
    </row>
    <row r="118" spans="2:3" x14ac:dyDescent="0.25">
      <c r="B118" s="52"/>
      <c r="C118" s="52"/>
    </row>
    <row r="119" spans="2:3" x14ac:dyDescent="0.25">
      <c r="B119" s="52"/>
      <c r="C119" s="52"/>
    </row>
    <row r="120" spans="2:3" x14ac:dyDescent="0.25">
      <c r="B120" s="52"/>
      <c r="C120" s="52"/>
    </row>
    <row r="121" spans="2:3" x14ac:dyDescent="0.25">
      <c r="B121" s="52"/>
      <c r="C121" s="52"/>
    </row>
    <row r="122" spans="2:3" x14ac:dyDescent="0.25">
      <c r="B122" s="52"/>
      <c r="C122" s="52"/>
    </row>
    <row r="123" spans="2:3" x14ac:dyDescent="0.25">
      <c r="B123" s="52"/>
      <c r="C123" s="52"/>
    </row>
    <row r="124" spans="2:3" x14ac:dyDescent="0.25">
      <c r="B124" s="52"/>
      <c r="C124" s="52"/>
    </row>
    <row r="125" spans="2:3" x14ac:dyDescent="0.25">
      <c r="B125" s="52"/>
      <c r="C125" s="52"/>
    </row>
    <row r="126" spans="2:3" x14ac:dyDescent="0.25">
      <c r="B126" s="52"/>
      <c r="C126" s="52"/>
    </row>
    <row r="127" spans="2:3" x14ac:dyDescent="0.25">
      <c r="B127" s="52"/>
      <c r="C127" s="52"/>
    </row>
    <row r="128" spans="2:3" x14ac:dyDescent="0.25">
      <c r="B128" s="52"/>
      <c r="C128" s="52"/>
    </row>
    <row r="129" spans="2:3" x14ac:dyDescent="0.25">
      <c r="B129" s="52"/>
      <c r="C129" s="52"/>
    </row>
    <row r="130" spans="2:3" x14ac:dyDescent="0.25">
      <c r="B130" s="52"/>
      <c r="C130" s="52"/>
    </row>
    <row r="131" spans="2:3" x14ac:dyDescent="0.25">
      <c r="B131" s="52"/>
      <c r="C131" s="52"/>
    </row>
    <row r="132" spans="2:3" x14ac:dyDescent="0.25">
      <c r="B132" s="52"/>
      <c r="C132" s="52"/>
    </row>
    <row r="133" spans="2:3" x14ac:dyDescent="0.25">
      <c r="B133" s="52"/>
      <c r="C133" s="52"/>
    </row>
    <row r="134" spans="2:3" x14ac:dyDescent="0.25">
      <c r="B134" s="52"/>
      <c r="C134" s="52"/>
    </row>
    <row r="135" spans="2:3" x14ac:dyDescent="0.25">
      <c r="B135" s="52"/>
      <c r="C135" s="52"/>
    </row>
    <row r="136" spans="2:3" x14ac:dyDescent="0.25">
      <c r="B136" s="52"/>
      <c r="C136" s="52"/>
    </row>
    <row r="137" spans="2:3" x14ac:dyDescent="0.25">
      <c r="B137" s="52"/>
      <c r="C137" s="52"/>
    </row>
    <row r="138" spans="2:3" x14ac:dyDescent="0.25">
      <c r="B138" s="52"/>
      <c r="C138" s="52"/>
    </row>
    <row r="139" spans="2:3" x14ac:dyDescent="0.25">
      <c r="B139" s="52"/>
      <c r="C139" s="52"/>
    </row>
    <row r="140" spans="2:3" x14ac:dyDescent="0.25">
      <c r="B140" s="52"/>
      <c r="C140" s="52"/>
    </row>
    <row r="141" spans="2:3" x14ac:dyDescent="0.25">
      <c r="B141" s="52"/>
      <c r="C141" s="52"/>
    </row>
    <row r="142" spans="2:3" x14ac:dyDescent="0.25">
      <c r="B142" s="52"/>
      <c r="C142" s="52"/>
    </row>
    <row r="143" spans="2:3" x14ac:dyDescent="0.25">
      <c r="B143" s="52"/>
      <c r="C143" s="52"/>
    </row>
    <row r="144" spans="2:3" x14ac:dyDescent="0.25">
      <c r="B144" s="52"/>
      <c r="C144" s="52"/>
    </row>
    <row r="145" spans="2:3" x14ac:dyDescent="0.25">
      <c r="B145" s="52"/>
      <c r="C145" s="52"/>
    </row>
    <row r="146" spans="2:3" x14ac:dyDescent="0.25">
      <c r="B146" s="52"/>
      <c r="C146" s="52"/>
    </row>
    <row r="147" spans="2:3" x14ac:dyDescent="0.25">
      <c r="B147" s="52"/>
      <c r="C147" s="52"/>
    </row>
    <row r="148" spans="2:3" x14ac:dyDescent="0.25">
      <c r="B148" s="52"/>
      <c r="C148" s="52"/>
    </row>
    <row r="149" spans="2:3" x14ac:dyDescent="0.25">
      <c r="B149" s="52"/>
      <c r="C149" s="52"/>
    </row>
    <row r="150" spans="2:3" x14ac:dyDescent="0.25">
      <c r="B150" s="52"/>
      <c r="C150" s="52"/>
    </row>
    <row r="151" spans="2:3" x14ac:dyDescent="0.25">
      <c r="B151" s="52"/>
      <c r="C151" s="52"/>
    </row>
    <row r="152" spans="2:3" x14ac:dyDescent="0.25">
      <c r="B152" s="52"/>
      <c r="C152" s="52"/>
    </row>
    <row r="153" spans="2:3" x14ac:dyDescent="0.25">
      <c r="B153" s="52"/>
      <c r="C153" s="52"/>
    </row>
    <row r="154" spans="2:3" x14ac:dyDescent="0.25">
      <c r="B154" s="52"/>
      <c r="C154" s="52"/>
    </row>
    <row r="155" spans="2:3" x14ac:dyDescent="0.25">
      <c r="B155" s="52"/>
      <c r="C155" s="52"/>
    </row>
    <row r="156" spans="2:3" x14ac:dyDescent="0.25">
      <c r="B156" s="52"/>
      <c r="C156" s="52"/>
    </row>
    <row r="157" spans="2:3" x14ac:dyDescent="0.25">
      <c r="B157" s="52"/>
      <c r="C157" s="52"/>
    </row>
    <row r="158" spans="2:3" x14ac:dyDescent="0.25">
      <c r="B158" s="52"/>
      <c r="C158" s="52"/>
    </row>
    <row r="159" spans="2:3" x14ac:dyDescent="0.25">
      <c r="B159" s="52"/>
      <c r="C159" s="52"/>
    </row>
    <row r="160" spans="2:3" x14ac:dyDescent="0.25">
      <c r="B160" s="52"/>
      <c r="C160" s="52"/>
    </row>
    <row r="161" spans="2:3" x14ac:dyDescent="0.25">
      <c r="B161" s="52"/>
      <c r="C161" s="52"/>
    </row>
    <row r="162" spans="2:3" x14ac:dyDescent="0.25">
      <c r="B162" s="52"/>
      <c r="C162" s="52"/>
    </row>
    <row r="163" spans="2:3" x14ac:dyDescent="0.25">
      <c r="B163" s="52"/>
      <c r="C163" s="52"/>
    </row>
    <row r="164" spans="2:3" x14ac:dyDescent="0.25">
      <c r="B164" s="52"/>
      <c r="C164" s="52"/>
    </row>
    <row r="165" spans="2:3" x14ac:dyDescent="0.25">
      <c r="B165" s="52"/>
      <c r="C165" s="52"/>
    </row>
    <row r="166" spans="2:3" x14ac:dyDescent="0.25">
      <c r="B166" s="52"/>
      <c r="C166" s="52"/>
    </row>
    <row r="167" spans="2:3" x14ac:dyDescent="0.25">
      <c r="B167" s="52"/>
      <c r="C167" s="52"/>
    </row>
    <row r="168" spans="2:3" x14ac:dyDescent="0.25">
      <c r="B168" s="52"/>
      <c r="C168" s="52"/>
    </row>
    <row r="169" spans="2:3" x14ac:dyDescent="0.25">
      <c r="B169" s="52"/>
      <c r="C169" s="52"/>
    </row>
    <row r="170" spans="2:3" x14ac:dyDescent="0.25">
      <c r="B170" s="52"/>
      <c r="C170" s="52"/>
    </row>
    <row r="171" spans="2:3" x14ac:dyDescent="0.25">
      <c r="B171" s="52"/>
      <c r="C171" s="52"/>
    </row>
    <row r="172" spans="2:3" x14ac:dyDescent="0.25">
      <c r="B172" s="52"/>
      <c r="C172" s="52"/>
    </row>
    <row r="173" spans="2:3" x14ac:dyDescent="0.25">
      <c r="B173" s="52"/>
      <c r="C173" s="52"/>
    </row>
    <row r="174" spans="2:3" x14ac:dyDescent="0.25">
      <c r="B174" s="52"/>
      <c r="C174" s="52"/>
    </row>
    <row r="175" spans="2:3" x14ac:dyDescent="0.25">
      <c r="B175" s="52"/>
      <c r="C175" s="52"/>
    </row>
    <row r="176" spans="2:3" x14ac:dyDescent="0.25">
      <c r="B176" s="52"/>
      <c r="C176" s="52"/>
    </row>
    <row r="177" spans="2:3" x14ac:dyDescent="0.25">
      <c r="B177" s="52"/>
      <c r="C177" s="52"/>
    </row>
    <row r="178" spans="2:3" x14ac:dyDescent="0.25">
      <c r="B178" s="52"/>
      <c r="C178" s="52"/>
    </row>
    <row r="179" spans="2:3" x14ac:dyDescent="0.25">
      <c r="B179" s="52"/>
      <c r="C179" s="52"/>
    </row>
    <row r="180" spans="2:3" x14ac:dyDescent="0.25">
      <c r="B180" s="52"/>
      <c r="C180" s="52"/>
    </row>
    <row r="181" spans="2:3" x14ac:dyDescent="0.25">
      <c r="B181" s="52"/>
      <c r="C181" s="52"/>
    </row>
    <row r="182" spans="2:3" x14ac:dyDescent="0.25">
      <c r="B182" s="52"/>
      <c r="C182" s="52"/>
    </row>
    <row r="183" spans="2:3" x14ac:dyDescent="0.25">
      <c r="B183" s="52"/>
      <c r="C183" s="52"/>
    </row>
    <row r="184" spans="2:3" x14ac:dyDescent="0.25">
      <c r="B184" s="52"/>
      <c r="C184" s="52"/>
    </row>
    <row r="185" spans="2:3" x14ac:dyDescent="0.25">
      <c r="B185" s="52"/>
      <c r="C185" s="52"/>
    </row>
    <row r="186" spans="2:3" x14ac:dyDescent="0.25">
      <c r="B186" s="52"/>
      <c r="C186" s="52"/>
    </row>
    <row r="187" spans="2:3" x14ac:dyDescent="0.25">
      <c r="B187" s="52"/>
      <c r="C187" s="52"/>
    </row>
    <row r="188" spans="2:3" x14ac:dyDescent="0.25">
      <c r="B188" s="52"/>
      <c r="C188" s="52"/>
    </row>
    <row r="189" spans="2:3" x14ac:dyDescent="0.25">
      <c r="B189" s="52"/>
      <c r="C189" s="52"/>
    </row>
    <row r="190" spans="2:3" x14ac:dyDescent="0.25">
      <c r="B190" s="52"/>
      <c r="C190" s="52"/>
    </row>
    <row r="191" spans="2:3" x14ac:dyDescent="0.25">
      <c r="B191" s="52"/>
      <c r="C191" s="52"/>
    </row>
    <row r="192" spans="2:3" x14ac:dyDescent="0.25">
      <c r="B192" s="52"/>
      <c r="C192" s="52"/>
    </row>
    <row r="193" spans="2:3" x14ac:dyDescent="0.25">
      <c r="B193" s="52"/>
      <c r="C193" s="52"/>
    </row>
    <row r="194" spans="2:3" x14ac:dyDescent="0.25">
      <c r="B194" s="52"/>
      <c r="C194" s="52"/>
    </row>
    <row r="195" spans="2:3" x14ac:dyDescent="0.25">
      <c r="B195" s="52"/>
      <c r="C195" s="52"/>
    </row>
    <row r="196" spans="2:3" x14ac:dyDescent="0.25">
      <c r="B196" s="52"/>
      <c r="C196" s="52"/>
    </row>
    <row r="197" spans="2:3" x14ac:dyDescent="0.25">
      <c r="B197" s="52"/>
      <c r="C197" s="52"/>
    </row>
    <row r="198" spans="2:3" x14ac:dyDescent="0.25">
      <c r="B198" s="52"/>
      <c r="C198" s="52"/>
    </row>
    <row r="199" spans="2:3" x14ac:dyDescent="0.25">
      <c r="B199" s="52"/>
      <c r="C199" s="52"/>
    </row>
    <row r="200" spans="2:3" x14ac:dyDescent="0.25">
      <c r="B200" s="52"/>
      <c r="C200" s="52"/>
    </row>
    <row r="201" spans="2:3" x14ac:dyDescent="0.25">
      <c r="B201" s="52"/>
      <c r="C201" s="52"/>
    </row>
    <row r="202" spans="2:3" x14ac:dyDescent="0.25">
      <c r="B202" s="52"/>
      <c r="C202" s="52"/>
    </row>
    <row r="203" spans="2:3" x14ac:dyDescent="0.25">
      <c r="B203" s="52"/>
      <c r="C203" s="52"/>
    </row>
    <row r="204" spans="2:3" x14ac:dyDescent="0.25">
      <c r="B204" s="52"/>
      <c r="C204" s="52"/>
    </row>
    <row r="205" spans="2:3" x14ac:dyDescent="0.25">
      <c r="B205" s="52"/>
      <c r="C205" s="52"/>
    </row>
    <row r="206" spans="2:3" x14ac:dyDescent="0.25">
      <c r="B206" s="52"/>
      <c r="C206" s="52"/>
    </row>
    <row r="207" spans="2:3" x14ac:dyDescent="0.25">
      <c r="B207" s="52"/>
      <c r="C207" s="52"/>
    </row>
    <row r="208" spans="2:3" x14ac:dyDescent="0.25">
      <c r="B208" s="52"/>
      <c r="C208" s="52"/>
    </row>
    <row r="209" spans="2:3" x14ac:dyDescent="0.25">
      <c r="B209" s="52"/>
      <c r="C209" s="52"/>
    </row>
    <row r="210" spans="2:3" x14ac:dyDescent="0.25">
      <c r="B210" s="52"/>
      <c r="C210" s="52"/>
    </row>
    <row r="211" spans="2:3" x14ac:dyDescent="0.25">
      <c r="B211" s="52"/>
      <c r="C211" s="52"/>
    </row>
    <row r="212" spans="2:3" x14ac:dyDescent="0.25">
      <c r="B212" s="52"/>
      <c r="C212" s="52"/>
    </row>
    <row r="213" spans="2:3" x14ac:dyDescent="0.25">
      <c r="B213" s="52"/>
      <c r="C213" s="52"/>
    </row>
    <row r="214" spans="2:3" x14ac:dyDescent="0.25">
      <c r="B214" s="52"/>
      <c r="C214" s="52"/>
    </row>
    <row r="215" spans="2:3" x14ac:dyDescent="0.25">
      <c r="B215" s="52"/>
      <c r="C215" s="52"/>
    </row>
    <row r="216" spans="2:3" x14ac:dyDescent="0.25">
      <c r="B216" s="52"/>
      <c r="C216" s="52"/>
    </row>
    <row r="217" spans="2:3" x14ac:dyDescent="0.25">
      <c r="B217" s="52"/>
      <c r="C217" s="52"/>
    </row>
    <row r="218" spans="2:3" x14ac:dyDescent="0.25">
      <c r="B218" s="52"/>
      <c r="C218" s="52"/>
    </row>
    <row r="219" spans="2:3" x14ac:dyDescent="0.25">
      <c r="B219" s="52"/>
      <c r="C219" s="52"/>
    </row>
    <row r="220" spans="2:3" x14ac:dyDescent="0.25">
      <c r="B220" s="52"/>
      <c r="C220" s="52"/>
    </row>
    <row r="221" spans="2:3" x14ac:dyDescent="0.25">
      <c r="B221" s="52"/>
      <c r="C221" s="52"/>
    </row>
    <row r="222" spans="2:3" x14ac:dyDescent="0.25">
      <c r="B222" s="52"/>
      <c r="C222" s="52"/>
    </row>
    <row r="223" spans="2:3" x14ac:dyDescent="0.25">
      <c r="B223" s="52"/>
      <c r="C223" s="52"/>
    </row>
    <row r="224" spans="2:3" x14ac:dyDescent="0.25">
      <c r="B224" s="52"/>
      <c r="C224" s="52"/>
    </row>
    <row r="225" spans="2:3" x14ac:dyDescent="0.25">
      <c r="B225" s="52"/>
      <c r="C225" s="52"/>
    </row>
    <row r="226" spans="2:3" x14ac:dyDescent="0.25">
      <c r="B226" s="52"/>
      <c r="C226" s="52"/>
    </row>
    <row r="227" spans="2:3" x14ac:dyDescent="0.25">
      <c r="B227" s="52"/>
      <c r="C227" s="52"/>
    </row>
    <row r="228" spans="2:3" x14ac:dyDescent="0.25">
      <c r="B228" s="52"/>
      <c r="C228" s="52"/>
    </row>
    <row r="229" spans="2:3" x14ac:dyDescent="0.25">
      <c r="B229" s="52"/>
      <c r="C229" s="52"/>
    </row>
    <row r="230" spans="2:3" x14ac:dyDescent="0.25">
      <c r="B230" s="52"/>
      <c r="C230" s="52"/>
    </row>
    <row r="231" spans="2:3" x14ac:dyDescent="0.25">
      <c r="B231" s="52"/>
      <c r="C231" s="52"/>
    </row>
    <row r="232" spans="2:3" x14ac:dyDescent="0.25">
      <c r="B232" s="52"/>
      <c r="C232" s="52"/>
    </row>
    <row r="233" spans="2:3" x14ac:dyDescent="0.25">
      <c r="B233" s="52"/>
      <c r="C233" s="52"/>
    </row>
    <row r="234" spans="2:3" x14ac:dyDescent="0.25">
      <c r="B234" s="52"/>
      <c r="C234" s="52"/>
    </row>
    <row r="235" spans="2:3" x14ac:dyDescent="0.25">
      <c r="B235" s="52"/>
      <c r="C235" s="52"/>
    </row>
    <row r="236" spans="2:3" x14ac:dyDescent="0.25">
      <c r="B236" s="52"/>
      <c r="C236" s="52"/>
    </row>
    <row r="237" spans="2:3" x14ac:dyDescent="0.25">
      <c r="B237" s="52"/>
      <c r="C237" s="52"/>
    </row>
    <row r="238" spans="2:3" x14ac:dyDescent="0.25">
      <c r="B238" s="52"/>
      <c r="C238" s="52"/>
    </row>
    <row r="239" spans="2:3" x14ac:dyDescent="0.25">
      <c r="B239" s="52"/>
      <c r="C239" s="52"/>
    </row>
    <row r="240" spans="2:3" x14ac:dyDescent="0.25">
      <c r="B240" s="52"/>
      <c r="C240" s="52"/>
    </row>
    <row r="241" spans="2:3" x14ac:dyDescent="0.25">
      <c r="B241" s="52"/>
      <c r="C241" s="52"/>
    </row>
    <row r="242" spans="2:3" x14ac:dyDescent="0.25">
      <c r="B242" s="52"/>
      <c r="C242" s="52"/>
    </row>
    <row r="243" spans="2:3" x14ac:dyDescent="0.25">
      <c r="B243" s="52"/>
      <c r="C243" s="52"/>
    </row>
    <row r="244" spans="2:3" x14ac:dyDescent="0.25">
      <c r="B244" s="52"/>
      <c r="C244" s="52"/>
    </row>
    <row r="245" spans="2:3" x14ac:dyDescent="0.25">
      <c r="B245" s="52"/>
      <c r="C245" s="52"/>
    </row>
    <row r="246" spans="2:3" x14ac:dyDescent="0.25">
      <c r="B246" s="52"/>
      <c r="C246" s="52"/>
    </row>
    <row r="247" spans="2:3" x14ac:dyDescent="0.25">
      <c r="B247" s="52"/>
      <c r="C247" s="52"/>
    </row>
    <row r="248" spans="2:3" x14ac:dyDescent="0.25">
      <c r="B248" s="52"/>
      <c r="C248" s="52"/>
    </row>
    <row r="249" spans="2:3" x14ac:dyDescent="0.25">
      <c r="B249" s="52"/>
      <c r="C249" s="52"/>
    </row>
    <row r="250" spans="2:3" x14ac:dyDescent="0.25">
      <c r="B250" s="52"/>
      <c r="C250" s="52"/>
    </row>
    <row r="251" spans="2:3" x14ac:dyDescent="0.25">
      <c r="B251" s="52"/>
      <c r="C251" s="52"/>
    </row>
    <row r="252" spans="2:3" x14ac:dyDescent="0.25">
      <c r="B252" s="52"/>
      <c r="C252" s="52"/>
    </row>
    <row r="253" spans="2:3" x14ac:dyDescent="0.25">
      <c r="B253" s="52"/>
      <c r="C253" s="52"/>
    </row>
    <row r="254" spans="2:3" x14ac:dyDescent="0.25">
      <c r="B254" s="52"/>
      <c r="C254" s="52"/>
    </row>
    <row r="255" spans="2:3" x14ac:dyDescent="0.25">
      <c r="B255" s="52"/>
      <c r="C255" s="52"/>
    </row>
    <row r="256" spans="2:3" x14ac:dyDescent="0.25">
      <c r="B256" s="52"/>
      <c r="C256" s="52"/>
    </row>
    <row r="257" spans="2:3" x14ac:dyDescent="0.25">
      <c r="B257" s="52"/>
      <c r="C257" s="52"/>
    </row>
    <row r="258" spans="2:3" x14ac:dyDescent="0.25">
      <c r="B258" s="52"/>
      <c r="C258" s="52"/>
    </row>
    <row r="259" spans="2:3" x14ac:dyDescent="0.25">
      <c r="B259" s="52"/>
      <c r="C259" s="52"/>
    </row>
    <row r="260" spans="2:3" x14ac:dyDescent="0.25">
      <c r="B260" s="52"/>
      <c r="C260" s="52"/>
    </row>
    <row r="261" spans="2:3" x14ac:dyDescent="0.25">
      <c r="B261" s="52"/>
      <c r="C261" s="52"/>
    </row>
    <row r="262" spans="2:3" x14ac:dyDescent="0.25">
      <c r="B262" s="52"/>
      <c r="C262" s="52"/>
    </row>
    <row r="263" spans="2:3" x14ac:dyDescent="0.25">
      <c r="B263" s="52"/>
      <c r="C263" s="52"/>
    </row>
    <row r="264" spans="2:3" x14ac:dyDescent="0.25">
      <c r="B264" s="52"/>
      <c r="C264" s="52"/>
    </row>
    <row r="265" spans="2:3" x14ac:dyDescent="0.25">
      <c r="B265" s="52"/>
      <c r="C265" s="52"/>
    </row>
    <row r="266" spans="2:3" x14ac:dyDescent="0.25">
      <c r="B266" s="52"/>
      <c r="C266" s="52"/>
    </row>
    <row r="267" spans="2:3" x14ac:dyDescent="0.25">
      <c r="B267" s="52"/>
      <c r="C267" s="52"/>
    </row>
    <row r="268" spans="2:3" x14ac:dyDescent="0.25">
      <c r="B268" s="52"/>
      <c r="C268" s="52"/>
    </row>
    <row r="269" spans="2:3" x14ac:dyDescent="0.25">
      <c r="B269" s="52"/>
      <c r="C269" s="52"/>
    </row>
    <row r="270" spans="2:3" x14ac:dyDescent="0.25">
      <c r="B270" s="52"/>
      <c r="C270" s="52"/>
    </row>
    <row r="271" spans="2:3" x14ac:dyDescent="0.25">
      <c r="B271" s="52"/>
      <c r="C271" s="52"/>
    </row>
    <row r="272" spans="2:3" x14ac:dyDescent="0.25">
      <c r="B272" s="52"/>
      <c r="C272" s="52"/>
    </row>
    <row r="273" spans="2:3" x14ac:dyDescent="0.25">
      <c r="B273" s="52"/>
      <c r="C273" s="52"/>
    </row>
    <row r="274" spans="2:3" x14ac:dyDescent="0.25">
      <c r="B274" s="52"/>
      <c r="C274" s="52"/>
    </row>
    <row r="275" spans="2:3" x14ac:dyDescent="0.25">
      <c r="B275" s="52"/>
      <c r="C275" s="52"/>
    </row>
    <row r="276" spans="2:3" x14ac:dyDescent="0.25">
      <c r="B276" s="52"/>
      <c r="C276" s="52"/>
    </row>
    <row r="277" spans="2:3" x14ac:dyDescent="0.25">
      <c r="B277" s="52"/>
      <c r="C277" s="52"/>
    </row>
    <row r="278" spans="2:3" x14ac:dyDescent="0.25">
      <c r="B278" s="52"/>
      <c r="C278" s="52"/>
    </row>
    <row r="279" spans="2:3" x14ac:dyDescent="0.25">
      <c r="B279" s="52"/>
      <c r="C279" s="52"/>
    </row>
    <row r="280" spans="2:3" x14ac:dyDescent="0.25">
      <c r="B280" s="52"/>
      <c r="C280" s="52"/>
    </row>
    <row r="281" spans="2:3" x14ac:dyDescent="0.25">
      <c r="B281" s="52"/>
      <c r="C281" s="52"/>
    </row>
    <row r="282" spans="2:3" x14ac:dyDescent="0.25">
      <c r="B282" s="52"/>
      <c r="C282" s="52"/>
    </row>
    <row r="283" spans="2:3" x14ac:dyDescent="0.25">
      <c r="B283" s="52"/>
      <c r="C283" s="52"/>
    </row>
    <row r="284" spans="2:3" x14ac:dyDescent="0.25">
      <c r="B284" s="52"/>
      <c r="C284" s="52"/>
    </row>
    <row r="285" spans="2:3" x14ac:dyDescent="0.25">
      <c r="B285" s="52"/>
      <c r="C285" s="52"/>
    </row>
    <row r="286" spans="2:3" x14ac:dyDescent="0.25">
      <c r="B286" s="52"/>
      <c r="C286" s="52"/>
    </row>
    <row r="287" spans="2:3" x14ac:dyDescent="0.25">
      <c r="B287" s="52"/>
      <c r="C287" s="52"/>
    </row>
    <row r="288" spans="2:3" x14ac:dyDescent="0.25">
      <c r="B288" s="52"/>
      <c r="C288" s="52"/>
    </row>
    <row r="289" spans="2:3" x14ac:dyDescent="0.25">
      <c r="B289" s="52"/>
      <c r="C289" s="52"/>
    </row>
    <row r="290" spans="2:3" x14ac:dyDescent="0.25">
      <c r="B290" s="52"/>
      <c r="C290" s="52"/>
    </row>
    <row r="291" spans="2:3" x14ac:dyDescent="0.25">
      <c r="B291" s="52"/>
      <c r="C291" s="52"/>
    </row>
    <row r="292" spans="2:3" x14ac:dyDescent="0.25">
      <c r="B292" s="52"/>
      <c r="C292" s="52"/>
    </row>
    <row r="293" spans="2:3" x14ac:dyDescent="0.25">
      <c r="B293" s="52"/>
      <c r="C293" s="52"/>
    </row>
    <row r="294" spans="2:3" x14ac:dyDescent="0.25">
      <c r="B294" s="52"/>
      <c r="C294" s="52"/>
    </row>
    <row r="295" spans="2:3" x14ac:dyDescent="0.25">
      <c r="B295" s="52"/>
      <c r="C295" s="52"/>
    </row>
    <row r="296" spans="2:3" x14ac:dyDescent="0.25">
      <c r="B296" s="52"/>
      <c r="C296" s="52"/>
    </row>
    <row r="297" spans="2:3" x14ac:dyDescent="0.25">
      <c r="B297" s="52"/>
      <c r="C297" s="52"/>
    </row>
    <row r="298" spans="2:3" x14ac:dyDescent="0.25">
      <c r="B298" s="52"/>
      <c r="C298" s="52"/>
    </row>
    <row r="299" spans="2:3" x14ac:dyDescent="0.25">
      <c r="B299" s="52"/>
      <c r="C299" s="52"/>
    </row>
    <row r="300" spans="2:3" x14ac:dyDescent="0.25">
      <c r="B300" s="52"/>
      <c r="C300" s="52"/>
    </row>
    <row r="301" spans="2:3" x14ac:dyDescent="0.25">
      <c r="B301" s="52"/>
      <c r="C301" s="52"/>
    </row>
    <row r="302" spans="2:3" x14ac:dyDescent="0.25">
      <c r="B302" s="52"/>
      <c r="C302" s="52"/>
    </row>
    <row r="303" spans="2:3" x14ac:dyDescent="0.25">
      <c r="B303" s="52"/>
      <c r="C303" s="52"/>
    </row>
    <row r="304" spans="2:3" x14ac:dyDescent="0.25">
      <c r="B304" s="52"/>
      <c r="C304" s="52"/>
    </row>
    <row r="305" spans="2:3" x14ac:dyDescent="0.25">
      <c r="B305" s="52"/>
      <c r="C305" s="52"/>
    </row>
    <row r="306" spans="2:3" x14ac:dyDescent="0.25">
      <c r="B306" s="52"/>
      <c r="C306" s="52"/>
    </row>
    <row r="307" spans="2:3" x14ac:dyDescent="0.25">
      <c r="B307" s="52"/>
      <c r="C307" s="52"/>
    </row>
    <row r="308" spans="2:3" x14ac:dyDescent="0.25">
      <c r="B308" s="52"/>
      <c r="C308" s="52"/>
    </row>
    <row r="309" spans="2:3" x14ac:dyDescent="0.25">
      <c r="B309" s="52"/>
      <c r="C309" s="52"/>
    </row>
    <row r="310" spans="2:3" x14ac:dyDescent="0.25">
      <c r="B310" s="52"/>
      <c r="C310" s="52"/>
    </row>
    <row r="311" spans="2:3" x14ac:dyDescent="0.25">
      <c r="B311" s="52"/>
      <c r="C311" s="52"/>
    </row>
    <row r="312" spans="2:3" x14ac:dyDescent="0.25">
      <c r="B312" s="52"/>
      <c r="C312" s="52"/>
    </row>
    <row r="313" spans="2:3" x14ac:dyDescent="0.25">
      <c r="B313" s="52"/>
      <c r="C313" s="52"/>
    </row>
    <row r="314" spans="2:3" x14ac:dyDescent="0.25">
      <c r="B314" s="52"/>
      <c r="C314" s="52"/>
    </row>
    <row r="315" spans="2:3" x14ac:dyDescent="0.25">
      <c r="B315" s="52"/>
      <c r="C315" s="52"/>
    </row>
    <row r="316" spans="2:3" x14ac:dyDescent="0.25">
      <c r="B316" s="52"/>
      <c r="C316" s="52"/>
    </row>
    <row r="317" spans="2:3" x14ac:dyDescent="0.25">
      <c r="B317" s="52"/>
      <c r="C317" s="52"/>
    </row>
    <row r="318" spans="2:3" x14ac:dyDescent="0.25">
      <c r="B318" s="52"/>
      <c r="C318" s="52"/>
    </row>
    <row r="319" spans="2:3" x14ac:dyDescent="0.25">
      <c r="B319" s="52"/>
      <c r="C319" s="52"/>
    </row>
    <row r="320" spans="2:3" x14ac:dyDescent="0.25">
      <c r="B320" s="52"/>
      <c r="C320" s="52"/>
    </row>
    <row r="321" spans="2:3" x14ac:dyDescent="0.25">
      <c r="B321" s="52"/>
      <c r="C321" s="52"/>
    </row>
    <row r="322" spans="2:3" x14ac:dyDescent="0.25">
      <c r="B322" s="52"/>
      <c r="C322" s="52"/>
    </row>
    <row r="323" spans="2:3" x14ac:dyDescent="0.25">
      <c r="B323" s="52"/>
      <c r="C323" s="52"/>
    </row>
    <row r="324" spans="2:3" x14ac:dyDescent="0.25">
      <c r="B324" s="52"/>
      <c r="C324" s="52"/>
    </row>
    <row r="325" spans="2:3" x14ac:dyDescent="0.25">
      <c r="B325" s="52"/>
      <c r="C325" s="52"/>
    </row>
    <row r="326" spans="2:3" x14ac:dyDescent="0.25">
      <c r="B326" s="52"/>
      <c r="C326" s="52"/>
    </row>
    <row r="327" spans="2:3" x14ac:dyDescent="0.25">
      <c r="B327" s="52"/>
      <c r="C327" s="52"/>
    </row>
    <row r="328" spans="2:3" x14ac:dyDescent="0.25">
      <c r="B328" s="52"/>
      <c r="C328" s="52"/>
    </row>
    <row r="329" spans="2:3" x14ac:dyDescent="0.25">
      <c r="B329" s="52"/>
      <c r="C329" s="52"/>
    </row>
    <row r="330" spans="2:3" x14ac:dyDescent="0.25">
      <c r="B330" s="52"/>
      <c r="C330" s="52"/>
    </row>
    <row r="331" spans="2:3" x14ac:dyDescent="0.25">
      <c r="B331" s="52"/>
      <c r="C331" s="52"/>
    </row>
    <row r="332" spans="2:3" x14ac:dyDescent="0.25">
      <c r="B332" s="52"/>
      <c r="C332" s="52"/>
    </row>
    <row r="333" spans="2:3" x14ac:dyDescent="0.25">
      <c r="B333" s="52"/>
      <c r="C333" s="52"/>
    </row>
    <row r="334" spans="2:3" x14ac:dyDescent="0.25">
      <c r="B334" s="52"/>
      <c r="C334" s="52"/>
    </row>
    <row r="335" spans="2:3" x14ac:dyDescent="0.25">
      <c r="B335" s="52"/>
      <c r="C335" s="52"/>
    </row>
    <row r="336" spans="2:3" x14ac:dyDescent="0.25">
      <c r="B336" s="52"/>
      <c r="C336" s="52"/>
    </row>
    <row r="337" spans="2:3" x14ac:dyDescent="0.25">
      <c r="B337" s="52"/>
      <c r="C337" s="52"/>
    </row>
    <row r="338" spans="2:3" x14ac:dyDescent="0.25">
      <c r="B338" s="52"/>
      <c r="C338" s="52"/>
    </row>
    <row r="339" spans="2:3" x14ac:dyDescent="0.25">
      <c r="B339" s="52"/>
      <c r="C339" s="52"/>
    </row>
    <row r="340" spans="2:3" x14ac:dyDescent="0.25">
      <c r="B340" s="52"/>
      <c r="C340" s="52"/>
    </row>
    <row r="341" spans="2:3" x14ac:dyDescent="0.25">
      <c r="B341" s="52"/>
      <c r="C341" s="52"/>
    </row>
    <row r="342" spans="2:3" x14ac:dyDescent="0.25">
      <c r="B342" s="52"/>
      <c r="C342" s="52"/>
    </row>
    <row r="343" spans="2:3" x14ac:dyDescent="0.25">
      <c r="B343" s="52"/>
      <c r="C343" s="52"/>
    </row>
    <row r="344" spans="2:3" x14ac:dyDescent="0.25">
      <c r="B344" s="52"/>
      <c r="C344" s="52"/>
    </row>
    <row r="345" spans="2:3" x14ac:dyDescent="0.25">
      <c r="B345" s="52"/>
      <c r="C345" s="52"/>
    </row>
    <row r="346" spans="2:3" x14ac:dyDescent="0.25">
      <c r="B346" s="52"/>
      <c r="C346" s="52"/>
    </row>
    <row r="347" spans="2:3" x14ac:dyDescent="0.25">
      <c r="B347" s="52"/>
      <c r="C347" s="52"/>
    </row>
    <row r="348" spans="2:3" x14ac:dyDescent="0.25">
      <c r="B348" s="52"/>
      <c r="C348" s="52"/>
    </row>
    <row r="349" spans="2:3" x14ac:dyDescent="0.25">
      <c r="B349" s="52"/>
      <c r="C349" s="52"/>
    </row>
    <row r="350" spans="2:3" x14ac:dyDescent="0.25">
      <c r="B350" s="52"/>
      <c r="C350" s="52"/>
    </row>
    <row r="351" spans="2:3" x14ac:dyDescent="0.25">
      <c r="B351" s="52"/>
      <c r="C351" s="52"/>
    </row>
    <row r="352" spans="2:3" x14ac:dyDescent="0.25">
      <c r="B352" s="52"/>
      <c r="C352" s="52"/>
    </row>
    <row r="353" spans="2:3" x14ac:dyDescent="0.25">
      <c r="B353" s="52"/>
      <c r="C353" s="52"/>
    </row>
    <row r="354" spans="2:3" x14ac:dyDescent="0.25">
      <c r="B354" s="52"/>
      <c r="C354" s="52"/>
    </row>
    <row r="355" spans="2:3" x14ac:dyDescent="0.25">
      <c r="B355" s="52"/>
      <c r="C355" s="52"/>
    </row>
    <row r="356" spans="2:3" x14ac:dyDescent="0.25">
      <c r="B356" s="52"/>
      <c r="C356" s="52"/>
    </row>
    <row r="357" spans="2:3" x14ac:dyDescent="0.25">
      <c r="B357" s="52"/>
      <c r="C357" s="52"/>
    </row>
    <row r="358" spans="2:3" x14ac:dyDescent="0.25">
      <c r="B358" s="52"/>
      <c r="C358" s="52"/>
    </row>
    <row r="359" spans="2:3" x14ac:dyDescent="0.25">
      <c r="B359" s="52"/>
      <c r="C359" s="52"/>
    </row>
    <row r="360" spans="2:3" x14ac:dyDescent="0.25">
      <c r="B360" s="52"/>
      <c r="C360" s="52"/>
    </row>
    <row r="361" spans="2:3" x14ac:dyDescent="0.25">
      <c r="B361" s="52"/>
      <c r="C361" s="52"/>
    </row>
    <row r="362" spans="2:3" x14ac:dyDescent="0.25">
      <c r="B362" s="52"/>
      <c r="C362" s="52"/>
    </row>
    <row r="363" spans="2:3" x14ac:dyDescent="0.25">
      <c r="B363" s="52"/>
      <c r="C363" s="52"/>
    </row>
    <row r="364" spans="2:3" x14ac:dyDescent="0.25">
      <c r="B364" s="52"/>
      <c r="C364" s="52"/>
    </row>
    <row r="365" spans="2:3" x14ac:dyDescent="0.25">
      <c r="B365" s="52"/>
      <c r="C365" s="52"/>
    </row>
    <row r="366" spans="2:3" x14ac:dyDescent="0.25">
      <c r="B366" s="52"/>
      <c r="C366" s="52"/>
    </row>
    <row r="367" spans="2:3" x14ac:dyDescent="0.25">
      <c r="B367" s="52"/>
      <c r="C367" s="52"/>
    </row>
    <row r="368" spans="2:3" x14ac:dyDescent="0.25">
      <c r="B368" s="52"/>
      <c r="C368" s="52"/>
    </row>
    <row r="369" spans="2:3" x14ac:dyDescent="0.25">
      <c r="B369" s="52"/>
      <c r="C369" s="52"/>
    </row>
    <row r="370" spans="2:3" x14ac:dyDescent="0.25">
      <c r="B370" s="52"/>
      <c r="C370" s="52"/>
    </row>
    <row r="371" spans="2:3" x14ac:dyDescent="0.25">
      <c r="B371" s="52"/>
      <c r="C371" s="52"/>
    </row>
    <row r="372" spans="2:3" x14ac:dyDescent="0.25">
      <c r="B372" s="52"/>
      <c r="C372" s="52"/>
    </row>
    <row r="373" spans="2:3" x14ac:dyDescent="0.25">
      <c r="B373" s="52"/>
      <c r="C373" s="52"/>
    </row>
    <row r="374" spans="2:3" x14ac:dyDescent="0.25">
      <c r="B374" s="52"/>
      <c r="C374" s="52"/>
    </row>
    <row r="375" spans="2:3" x14ac:dyDescent="0.25">
      <c r="B375" s="52"/>
      <c r="C375" s="52"/>
    </row>
    <row r="376" spans="2:3" x14ac:dyDescent="0.25">
      <c r="B376" s="52"/>
      <c r="C376" s="52"/>
    </row>
    <row r="377" spans="2:3" x14ac:dyDescent="0.25">
      <c r="B377" s="52"/>
      <c r="C377" s="52"/>
    </row>
    <row r="378" spans="2:3" x14ac:dyDescent="0.25">
      <c r="B378" s="52"/>
      <c r="C378" s="52"/>
    </row>
    <row r="379" spans="2:3" x14ac:dyDescent="0.25">
      <c r="B379" s="52"/>
      <c r="C379" s="52"/>
    </row>
    <row r="380" spans="2:3" x14ac:dyDescent="0.25">
      <c r="B380" s="52"/>
      <c r="C380" s="52"/>
    </row>
    <row r="381" spans="2:3" x14ac:dyDescent="0.25">
      <c r="B381" s="52"/>
      <c r="C381" s="52"/>
    </row>
    <row r="382" spans="2:3" x14ac:dyDescent="0.25">
      <c r="B382" s="52"/>
      <c r="C382" s="52"/>
    </row>
    <row r="383" spans="2:3" x14ac:dyDescent="0.25">
      <c r="B383" s="52"/>
      <c r="C383" s="52"/>
    </row>
    <row r="384" spans="2:3" x14ac:dyDescent="0.25">
      <c r="B384" s="52"/>
      <c r="C384" s="52"/>
    </row>
    <row r="385" spans="2:3" x14ac:dyDescent="0.25">
      <c r="B385" s="52"/>
      <c r="C385" s="52"/>
    </row>
    <row r="386" spans="2:3" x14ac:dyDescent="0.25">
      <c r="B386" s="52"/>
      <c r="C386" s="52"/>
    </row>
    <row r="387" spans="2:3" x14ac:dyDescent="0.25">
      <c r="B387" s="52"/>
      <c r="C387" s="52"/>
    </row>
    <row r="388" spans="2:3" x14ac:dyDescent="0.25">
      <c r="B388" s="52"/>
      <c r="C388" s="52"/>
    </row>
    <row r="389" spans="2:3" x14ac:dyDescent="0.25">
      <c r="B389" s="52"/>
      <c r="C389" s="52"/>
    </row>
    <row r="390" spans="2:3" x14ac:dyDescent="0.25">
      <c r="B390" s="52"/>
      <c r="C390" s="52"/>
    </row>
    <row r="391" spans="2:3" x14ac:dyDescent="0.25">
      <c r="B391" s="52"/>
      <c r="C391" s="52"/>
    </row>
    <row r="392" spans="2:3" x14ac:dyDescent="0.25">
      <c r="B392" s="52"/>
      <c r="C392" s="52"/>
    </row>
    <row r="393" spans="2:3" x14ac:dyDescent="0.25">
      <c r="B393" s="52"/>
      <c r="C393" s="52"/>
    </row>
    <row r="394" spans="2:3" x14ac:dyDescent="0.25">
      <c r="B394" s="52"/>
      <c r="C394" s="52"/>
    </row>
    <row r="395" spans="2:3" x14ac:dyDescent="0.25">
      <c r="B395" s="52"/>
      <c r="C395" s="52"/>
    </row>
    <row r="396" spans="2:3" x14ac:dyDescent="0.25">
      <c r="B396" s="52"/>
      <c r="C396" s="52"/>
    </row>
    <row r="397" spans="2:3" x14ac:dyDescent="0.25">
      <c r="B397" s="52"/>
      <c r="C397" s="52"/>
    </row>
    <row r="398" spans="2:3" x14ac:dyDescent="0.25">
      <c r="B398" s="52"/>
      <c r="C398" s="52"/>
    </row>
    <row r="399" spans="2:3" x14ac:dyDescent="0.25">
      <c r="B399" s="52"/>
      <c r="C399" s="52"/>
    </row>
    <row r="400" spans="2:3" x14ac:dyDescent="0.25">
      <c r="B400" s="52"/>
      <c r="C400" s="52"/>
    </row>
    <row r="401" spans="2:3" x14ac:dyDescent="0.25">
      <c r="B401" s="52"/>
      <c r="C401" s="52"/>
    </row>
    <row r="402" spans="2:3" x14ac:dyDescent="0.25">
      <c r="B402" s="52"/>
      <c r="C402" s="52"/>
    </row>
    <row r="403" spans="2:3" x14ac:dyDescent="0.25">
      <c r="B403" s="52"/>
      <c r="C403" s="52"/>
    </row>
    <row r="404" spans="2:3" x14ac:dyDescent="0.25">
      <c r="B404" s="52"/>
      <c r="C404" s="52"/>
    </row>
    <row r="405" spans="2:3" x14ac:dyDescent="0.25">
      <c r="B405" s="52"/>
      <c r="C405" s="52"/>
    </row>
    <row r="406" spans="2:3" x14ac:dyDescent="0.25">
      <c r="B406" s="52"/>
      <c r="C406" s="52"/>
    </row>
    <row r="407" spans="2:3" x14ac:dyDescent="0.25">
      <c r="B407" s="52"/>
      <c r="C407" s="52"/>
    </row>
    <row r="408" spans="2:3" x14ac:dyDescent="0.25">
      <c r="B408" s="52"/>
      <c r="C408" s="52"/>
    </row>
    <row r="409" spans="2:3" x14ac:dyDescent="0.25">
      <c r="B409" s="52"/>
      <c r="C409" s="52"/>
    </row>
    <row r="410" spans="2:3" x14ac:dyDescent="0.25">
      <c r="B410" s="52"/>
      <c r="C410" s="52"/>
    </row>
    <row r="411" spans="2:3" x14ac:dyDescent="0.25">
      <c r="B411" s="52"/>
      <c r="C411" s="52"/>
    </row>
    <row r="412" spans="2:3" x14ac:dyDescent="0.25">
      <c r="B412" s="52"/>
      <c r="C412" s="52"/>
    </row>
    <row r="413" spans="2:3" x14ac:dyDescent="0.25">
      <c r="B413" s="52"/>
      <c r="C413" s="52"/>
    </row>
    <row r="414" spans="2:3" x14ac:dyDescent="0.25">
      <c r="B414" s="52"/>
      <c r="C414" s="52"/>
    </row>
    <row r="415" spans="2:3" x14ac:dyDescent="0.25">
      <c r="B415" s="52"/>
      <c r="C415" s="52"/>
    </row>
    <row r="416" spans="2:3" x14ac:dyDescent="0.25">
      <c r="B416" s="52"/>
      <c r="C416" s="52"/>
    </row>
    <row r="417" spans="2:3" x14ac:dyDescent="0.25">
      <c r="B417" s="52"/>
      <c r="C417" s="52"/>
    </row>
    <row r="418" spans="2:3" x14ac:dyDescent="0.25">
      <c r="B418" s="52"/>
      <c r="C418" s="52"/>
    </row>
    <row r="419" spans="2:3" x14ac:dyDescent="0.25">
      <c r="B419" s="52"/>
      <c r="C419" s="52"/>
    </row>
    <row r="420" spans="2:3" x14ac:dyDescent="0.25">
      <c r="B420" s="52"/>
      <c r="C420" s="52"/>
    </row>
    <row r="421" spans="2:3" x14ac:dyDescent="0.25">
      <c r="B421" s="52"/>
      <c r="C421" s="52"/>
    </row>
    <row r="422" spans="2:3" x14ac:dyDescent="0.25">
      <c r="B422" s="52"/>
      <c r="C422" s="52"/>
    </row>
    <row r="423" spans="2:3" x14ac:dyDescent="0.25">
      <c r="B423" s="52"/>
      <c r="C423" s="52"/>
    </row>
    <row r="424" spans="2:3" x14ac:dyDescent="0.25">
      <c r="B424" s="52"/>
      <c r="C424" s="52"/>
    </row>
    <row r="425" spans="2:3" x14ac:dyDescent="0.25">
      <c r="B425" s="52"/>
      <c r="C425" s="52"/>
    </row>
    <row r="426" spans="2:3" x14ac:dyDescent="0.25">
      <c r="B426" s="52"/>
      <c r="C426" s="52"/>
    </row>
    <row r="427" spans="2:3" x14ac:dyDescent="0.25">
      <c r="B427" s="52"/>
      <c r="C427" s="52"/>
    </row>
    <row r="428" spans="2:3" x14ac:dyDescent="0.25">
      <c r="B428" s="52"/>
      <c r="C428" s="52"/>
    </row>
    <row r="429" spans="2:3" x14ac:dyDescent="0.25">
      <c r="B429" s="52"/>
      <c r="C429" s="52"/>
    </row>
    <row r="430" spans="2:3" x14ac:dyDescent="0.25">
      <c r="B430" s="52"/>
      <c r="C430" s="52"/>
    </row>
    <row r="431" spans="2:3" x14ac:dyDescent="0.25">
      <c r="B431" s="52"/>
      <c r="C431" s="52"/>
    </row>
    <row r="432" spans="2:3" x14ac:dyDescent="0.25">
      <c r="B432" s="52"/>
      <c r="C432" s="52"/>
    </row>
    <row r="433" spans="2:3" x14ac:dyDescent="0.25">
      <c r="B433" s="52"/>
      <c r="C433" s="52"/>
    </row>
    <row r="434" spans="2:3" x14ac:dyDescent="0.25">
      <c r="B434" s="52"/>
      <c r="C434" s="52"/>
    </row>
    <row r="435" spans="2:3" x14ac:dyDescent="0.25">
      <c r="B435" s="52"/>
      <c r="C435" s="52"/>
    </row>
    <row r="436" spans="2:3" x14ac:dyDescent="0.25">
      <c r="B436" s="52"/>
      <c r="C436" s="52"/>
    </row>
    <row r="437" spans="2:3" x14ac:dyDescent="0.25">
      <c r="B437" s="52"/>
      <c r="C437" s="52"/>
    </row>
    <row r="438" spans="2:3" x14ac:dyDescent="0.25">
      <c r="B438" s="52"/>
      <c r="C438" s="52"/>
    </row>
    <row r="439" spans="2:3" x14ac:dyDescent="0.25">
      <c r="B439" s="52"/>
      <c r="C439" s="52"/>
    </row>
    <row r="440" spans="2:3" x14ac:dyDescent="0.25">
      <c r="B440" s="52"/>
      <c r="C440" s="52"/>
    </row>
    <row r="441" spans="2:3" x14ac:dyDescent="0.25">
      <c r="B441" s="52"/>
      <c r="C441" s="52"/>
    </row>
    <row r="442" spans="2:3" x14ac:dyDescent="0.25">
      <c r="B442" s="52"/>
      <c r="C442" s="52"/>
    </row>
    <row r="443" spans="2:3" x14ac:dyDescent="0.25">
      <c r="B443" s="52"/>
      <c r="C443" s="52"/>
    </row>
    <row r="444" spans="2:3" x14ac:dyDescent="0.25">
      <c r="B444" s="52"/>
      <c r="C444" s="52"/>
    </row>
    <row r="445" spans="2:3" x14ac:dyDescent="0.25">
      <c r="B445" s="52"/>
      <c r="C445" s="52"/>
    </row>
    <row r="446" spans="2:3" x14ac:dyDescent="0.25">
      <c r="B446" s="52"/>
      <c r="C446" s="52"/>
    </row>
    <row r="447" spans="2:3" x14ac:dyDescent="0.25">
      <c r="B447" s="52"/>
      <c r="C447" s="52"/>
    </row>
    <row r="448" spans="2:3" x14ac:dyDescent="0.25">
      <c r="B448" s="52"/>
      <c r="C448" s="52"/>
    </row>
    <row r="449" spans="2:3" x14ac:dyDescent="0.25">
      <c r="B449" s="52"/>
      <c r="C449" s="52"/>
    </row>
    <row r="450" spans="2:3" x14ac:dyDescent="0.25">
      <c r="B450" s="52"/>
      <c r="C450" s="52"/>
    </row>
    <row r="451" spans="2:3" x14ac:dyDescent="0.25">
      <c r="B451" s="52"/>
      <c r="C451" s="52"/>
    </row>
    <row r="452" spans="2:3" x14ac:dyDescent="0.25">
      <c r="B452" s="52"/>
      <c r="C452" s="52"/>
    </row>
    <row r="453" spans="2:3" x14ac:dyDescent="0.25">
      <c r="B453" s="52"/>
      <c r="C453" s="52"/>
    </row>
    <row r="454" spans="2:3" x14ac:dyDescent="0.25">
      <c r="B454" s="52"/>
      <c r="C454" s="52"/>
    </row>
    <row r="455" spans="2:3" x14ac:dyDescent="0.25">
      <c r="B455" s="52"/>
      <c r="C455" s="52"/>
    </row>
    <row r="456" spans="2:3" x14ac:dyDescent="0.25">
      <c r="B456" s="52"/>
      <c r="C456" s="52"/>
    </row>
    <row r="457" spans="2:3" x14ac:dyDescent="0.25">
      <c r="B457" s="52"/>
      <c r="C457" s="52"/>
    </row>
    <row r="458" spans="2:3" x14ac:dyDescent="0.25">
      <c r="B458" s="52"/>
      <c r="C458" s="52"/>
    </row>
    <row r="459" spans="2:3" x14ac:dyDescent="0.25">
      <c r="B459" s="52"/>
      <c r="C459" s="52"/>
    </row>
    <row r="460" spans="2:3" x14ac:dyDescent="0.25">
      <c r="B460" s="52"/>
      <c r="C460" s="52"/>
    </row>
    <row r="461" spans="2:3" x14ac:dyDescent="0.25">
      <c r="B461" s="52"/>
      <c r="C461" s="52"/>
    </row>
    <row r="462" spans="2:3" x14ac:dyDescent="0.25">
      <c r="B462" s="52"/>
      <c r="C462" s="52"/>
    </row>
    <row r="463" spans="2:3" x14ac:dyDescent="0.25">
      <c r="B463" s="52"/>
      <c r="C463" s="52"/>
    </row>
    <row r="464" spans="2:3" x14ac:dyDescent="0.25">
      <c r="B464" s="52"/>
      <c r="C464" s="52"/>
    </row>
    <row r="465" spans="2:3" x14ac:dyDescent="0.25">
      <c r="B465" s="52"/>
      <c r="C465" s="52"/>
    </row>
    <row r="466" spans="2:3" x14ac:dyDescent="0.25">
      <c r="B466" s="52"/>
      <c r="C466" s="52"/>
    </row>
    <row r="467" spans="2:3" x14ac:dyDescent="0.25">
      <c r="B467" s="52"/>
      <c r="C467" s="52"/>
    </row>
    <row r="468" spans="2:3" x14ac:dyDescent="0.25">
      <c r="B468" s="52"/>
      <c r="C468" s="52"/>
    </row>
    <row r="469" spans="2:3" x14ac:dyDescent="0.25">
      <c r="B469" s="52"/>
      <c r="C469" s="52"/>
    </row>
    <row r="470" spans="2:3" x14ac:dyDescent="0.25">
      <c r="B470" s="52"/>
      <c r="C470" s="52"/>
    </row>
    <row r="471" spans="2:3" x14ac:dyDescent="0.25">
      <c r="B471" s="52"/>
      <c r="C471" s="52"/>
    </row>
    <row r="472" spans="2:3" x14ac:dyDescent="0.25">
      <c r="B472" s="52"/>
      <c r="C472" s="52"/>
    </row>
    <row r="473" spans="2:3" x14ac:dyDescent="0.25">
      <c r="B473" s="52"/>
      <c r="C473" s="52"/>
    </row>
    <row r="474" spans="2:3" x14ac:dyDescent="0.25">
      <c r="B474" s="52"/>
      <c r="C474" s="52"/>
    </row>
    <row r="475" spans="2:3" x14ac:dyDescent="0.25">
      <c r="B475" s="52"/>
      <c r="C475" s="52"/>
    </row>
    <row r="476" spans="2:3" x14ac:dyDescent="0.25">
      <c r="B476" s="52"/>
      <c r="C476" s="52"/>
    </row>
    <row r="477" spans="2:3" x14ac:dyDescent="0.25">
      <c r="B477" s="52"/>
      <c r="C477" s="52"/>
    </row>
    <row r="478" spans="2:3" x14ac:dyDescent="0.25">
      <c r="B478" s="52"/>
      <c r="C478" s="52"/>
    </row>
    <row r="479" spans="2:3" x14ac:dyDescent="0.25">
      <c r="B479" s="52"/>
      <c r="C479" s="52"/>
    </row>
    <row r="480" spans="2:3" x14ac:dyDescent="0.25">
      <c r="B480" s="52"/>
      <c r="C480" s="52"/>
    </row>
    <row r="481" spans="2:3" x14ac:dyDescent="0.25">
      <c r="B481" s="52"/>
      <c r="C481" s="52"/>
    </row>
    <row r="482" spans="2:3" x14ac:dyDescent="0.25">
      <c r="B482" s="52"/>
      <c r="C482" s="52"/>
    </row>
    <row r="483" spans="2:3" x14ac:dyDescent="0.25">
      <c r="B483" s="52"/>
      <c r="C483" s="52"/>
    </row>
    <row r="484" spans="2:3" x14ac:dyDescent="0.25">
      <c r="B484" s="52"/>
      <c r="C484" s="52"/>
    </row>
    <row r="485" spans="2:3" x14ac:dyDescent="0.25">
      <c r="B485" s="52"/>
      <c r="C485" s="52"/>
    </row>
    <row r="486" spans="2:3" x14ac:dyDescent="0.25">
      <c r="B486" s="52"/>
      <c r="C486" s="52"/>
    </row>
    <row r="487" spans="2:3" x14ac:dyDescent="0.25">
      <c r="B487" s="52"/>
      <c r="C487" s="52"/>
    </row>
    <row r="488" spans="2:3" x14ac:dyDescent="0.25">
      <c r="B488" s="52"/>
      <c r="C488" s="52"/>
    </row>
    <row r="489" spans="2:3" x14ac:dyDescent="0.25">
      <c r="B489" s="52"/>
      <c r="C489" s="52"/>
    </row>
    <row r="490" spans="2:3" x14ac:dyDescent="0.25">
      <c r="B490" s="52"/>
      <c r="C490" s="52"/>
    </row>
    <row r="491" spans="2:3" x14ac:dyDescent="0.25">
      <c r="B491" s="52"/>
      <c r="C491" s="52"/>
    </row>
    <row r="492" spans="2:3" x14ac:dyDescent="0.25">
      <c r="B492" s="52"/>
      <c r="C492" s="52"/>
    </row>
    <row r="493" spans="2:3" x14ac:dyDescent="0.25">
      <c r="B493" s="52"/>
      <c r="C493" s="52"/>
    </row>
    <row r="494" spans="2:3" x14ac:dyDescent="0.25">
      <c r="B494" s="52"/>
      <c r="C494" s="52"/>
    </row>
    <row r="495" spans="2:3" x14ac:dyDescent="0.25">
      <c r="B495" s="52"/>
      <c r="C495" s="52"/>
    </row>
    <row r="496" spans="2:3" x14ac:dyDescent="0.25">
      <c r="B496" s="52"/>
      <c r="C496" s="52"/>
    </row>
    <row r="497" spans="2:3" x14ac:dyDescent="0.25">
      <c r="B497" s="52"/>
      <c r="C497" s="52"/>
    </row>
    <row r="498" spans="2:3" x14ac:dyDescent="0.25">
      <c r="B498" s="52"/>
      <c r="C498" s="52"/>
    </row>
    <row r="499" spans="2:3" x14ac:dyDescent="0.25">
      <c r="B499" s="52"/>
      <c r="C499" s="52"/>
    </row>
    <row r="500" spans="2:3" x14ac:dyDescent="0.25">
      <c r="B500" s="52"/>
      <c r="C500" s="52"/>
    </row>
    <row r="501" spans="2:3" x14ac:dyDescent="0.25">
      <c r="B501" s="52"/>
      <c r="C501" s="52"/>
    </row>
    <row r="502" spans="2:3" x14ac:dyDescent="0.25">
      <c r="B502" s="52"/>
      <c r="C502" s="52"/>
    </row>
    <row r="503" spans="2:3" x14ac:dyDescent="0.25">
      <c r="B503" s="52"/>
      <c r="C503" s="52"/>
    </row>
    <row r="504" spans="2:3" x14ac:dyDescent="0.25">
      <c r="B504" s="52"/>
      <c r="C504" s="52"/>
    </row>
    <row r="505" spans="2:3" x14ac:dyDescent="0.25">
      <c r="B505" s="52"/>
      <c r="C505" s="52"/>
    </row>
    <row r="506" spans="2:3" x14ac:dyDescent="0.25">
      <c r="B506" s="52"/>
      <c r="C506" s="52"/>
    </row>
    <row r="507" spans="2:3" x14ac:dyDescent="0.25">
      <c r="B507" s="52"/>
      <c r="C507" s="52"/>
    </row>
    <row r="508" spans="2:3" x14ac:dyDescent="0.25">
      <c r="B508" s="52"/>
      <c r="C508" s="52"/>
    </row>
    <row r="509" spans="2:3" x14ac:dyDescent="0.25">
      <c r="B509" s="52"/>
      <c r="C509" s="52"/>
    </row>
    <row r="510" spans="2:3" x14ac:dyDescent="0.25">
      <c r="B510" s="52"/>
      <c r="C510" s="52"/>
    </row>
    <row r="511" spans="2:3" x14ac:dyDescent="0.25">
      <c r="B511" s="52"/>
      <c r="C511" s="52"/>
    </row>
    <row r="512" spans="2:3" x14ac:dyDescent="0.25">
      <c r="B512" s="52"/>
      <c r="C512" s="52"/>
    </row>
    <row r="513" spans="2:3" x14ac:dyDescent="0.25">
      <c r="B513" s="52"/>
      <c r="C513" s="52"/>
    </row>
    <row r="514" spans="2:3" x14ac:dyDescent="0.25">
      <c r="B514" s="52"/>
      <c r="C514" s="52"/>
    </row>
    <row r="515" spans="2:3" x14ac:dyDescent="0.25">
      <c r="B515" s="52"/>
      <c r="C515" s="52"/>
    </row>
    <row r="516" spans="2:3" x14ac:dyDescent="0.25">
      <c r="B516" s="52"/>
      <c r="C516" s="52"/>
    </row>
    <row r="517" spans="2:3" x14ac:dyDescent="0.25">
      <c r="B517" s="52"/>
      <c r="C517" s="52"/>
    </row>
    <row r="518" spans="2:3" x14ac:dyDescent="0.25">
      <c r="B518" s="52"/>
      <c r="C518" s="52"/>
    </row>
    <row r="519" spans="2:3" x14ac:dyDescent="0.25">
      <c r="B519" s="52"/>
      <c r="C519" s="52"/>
    </row>
    <row r="520" spans="2:3" x14ac:dyDescent="0.25">
      <c r="B520" s="52"/>
      <c r="C520" s="52"/>
    </row>
    <row r="521" spans="2:3" x14ac:dyDescent="0.25">
      <c r="B521" s="52"/>
      <c r="C521" s="52"/>
    </row>
    <row r="522" spans="2:3" x14ac:dyDescent="0.25">
      <c r="B522" s="52"/>
      <c r="C522" s="52"/>
    </row>
    <row r="523" spans="2:3" x14ac:dyDescent="0.25">
      <c r="B523" s="52"/>
      <c r="C523" s="52"/>
    </row>
    <row r="524" spans="2:3" x14ac:dyDescent="0.25">
      <c r="B524" s="52"/>
      <c r="C524" s="52"/>
    </row>
    <row r="525" spans="2:3" x14ac:dyDescent="0.25">
      <c r="B525" s="52"/>
      <c r="C525" s="52"/>
    </row>
    <row r="526" spans="2:3" x14ac:dyDescent="0.25">
      <c r="B526" s="52"/>
      <c r="C526" s="52"/>
    </row>
    <row r="527" spans="2:3" x14ac:dyDescent="0.25">
      <c r="B527" s="52"/>
      <c r="C527" s="52"/>
    </row>
    <row r="528" spans="2:3" x14ac:dyDescent="0.25">
      <c r="B528" s="52"/>
      <c r="C528" s="52"/>
    </row>
    <row r="529" spans="2:3" x14ac:dyDescent="0.25">
      <c r="B529" s="52"/>
      <c r="C529" s="52"/>
    </row>
    <row r="530" spans="2:3" x14ac:dyDescent="0.25">
      <c r="B530" s="52"/>
      <c r="C530" s="52"/>
    </row>
    <row r="531" spans="2:3" x14ac:dyDescent="0.25">
      <c r="B531" s="52"/>
      <c r="C531" s="52"/>
    </row>
    <row r="532" spans="2:3" x14ac:dyDescent="0.25">
      <c r="B532" s="52"/>
      <c r="C532" s="52"/>
    </row>
    <row r="533" spans="2:3" x14ac:dyDescent="0.25">
      <c r="B533" s="52"/>
      <c r="C533" s="52"/>
    </row>
    <row r="534" spans="2:3" x14ac:dyDescent="0.25">
      <c r="B534" s="52"/>
      <c r="C534" s="52"/>
    </row>
    <row r="535" spans="2:3" x14ac:dyDescent="0.25">
      <c r="B535" s="52"/>
      <c r="C535" s="52"/>
    </row>
    <row r="536" spans="2:3" x14ac:dyDescent="0.25">
      <c r="B536" s="52"/>
      <c r="C536" s="52"/>
    </row>
    <row r="537" spans="2:3" x14ac:dyDescent="0.25">
      <c r="B537" s="52"/>
      <c r="C537" s="52"/>
    </row>
    <row r="538" spans="2:3" x14ac:dyDescent="0.25">
      <c r="B538" s="52"/>
      <c r="C538" s="52"/>
    </row>
    <row r="539" spans="2:3" x14ac:dyDescent="0.25">
      <c r="B539" s="52"/>
      <c r="C539" s="52"/>
    </row>
    <row r="540" spans="2:3" x14ac:dyDescent="0.25">
      <c r="B540" s="52"/>
      <c r="C540" s="52"/>
    </row>
    <row r="541" spans="2:3" x14ac:dyDescent="0.25">
      <c r="B541" s="52"/>
      <c r="C541" s="52"/>
    </row>
    <row r="542" spans="2:3" x14ac:dyDescent="0.25">
      <c r="B542" s="52"/>
      <c r="C542" s="52"/>
    </row>
    <row r="543" spans="2:3" x14ac:dyDescent="0.25">
      <c r="B543" s="52"/>
      <c r="C543" s="52"/>
    </row>
    <row r="544" spans="2:3" x14ac:dyDescent="0.25">
      <c r="B544" s="52"/>
      <c r="C544" s="52"/>
    </row>
    <row r="545" spans="2:3" x14ac:dyDescent="0.25">
      <c r="B545" s="52"/>
      <c r="C545" s="52"/>
    </row>
    <row r="546" spans="2:3" x14ac:dyDescent="0.25">
      <c r="B546" s="52"/>
      <c r="C546" s="52"/>
    </row>
    <row r="547" spans="2:3" x14ac:dyDescent="0.25">
      <c r="B547" s="52"/>
      <c r="C547" s="52"/>
    </row>
    <row r="548" spans="2:3" x14ac:dyDescent="0.25">
      <c r="B548" s="52"/>
      <c r="C548" s="52"/>
    </row>
    <row r="549" spans="2:3" x14ac:dyDescent="0.25">
      <c r="B549" s="52"/>
      <c r="C549" s="52"/>
    </row>
    <row r="550" spans="2:3" x14ac:dyDescent="0.25">
      <c r="B550" s="52"/>
      <c r="C550" s="52"/>
    </row>
    <row r="551" spans="2:3" x14ac:dyDescent="0.25">
      <c r="B551" s="52"/>
      <c r="C551" s="52"/>
    </row>
    <row r="552" spans="2:3" x14ac:dyDescent="0.25">
      <c r="B552" s="52"/>
      <c r="C552" s="52"/>
    </row>
    <row r="553" spans="2:3" x14ac:dyDescent="0.25">
      <c r="B553" s="52"/>
      <c r="C553" s="52"/>
    </row>
    <row r="554" spans="2:3" x14ac:dyDescent="0.25">
      <c r="B554" s="52"/>
      <c r="C554" s="52"/>
    </row>
    <row r="555" spans="2:3" x14ac:dyDescent="0.25">
      <c r="B555" s="52"/>
      <c r="C555" s="52"/>
    </row>
    <row r="556" spans="2:3" x14ac:dyDescent="0.25">
      <c r="B556" s="52"/>
      <c r="C556" s="52"/>
    </row>
    <row r="557" spans="2:3" x14ac:dyDescent="0.25">
      <c r="B557" s="52"/>
      <c r="C557" s="52"/>
    </row>
    <row r="558" spans="2:3" x14ac:dyDescent="0.25">
      <c r="B558" s="52"/>
      <c r="C558" s="52"/>
    </row>
    <row r="559" spans="2:3" x14ac:dyDescent="0.25">
      <c r="B559" s="52"/>
      <c r="C559" s="52"/>
    </row>
    <row r="560" spans="2:3" x14ac:dyDescent="0.25">
      <c r="B560" s="52"/>
      <c r="C560" s="52"/>
    </row>
    <row r="561" spans="2:3" x14ac:dyDescent="0.25">
      <c r="B561" s="52"/>
      <c r="C561" s="52"/>
    </row>
    <row r="562" spans="2:3" x14ac:dyDescent="0.25">
      <c r="B562" s="52"/>
      <c r="C562" s="52"/>
    </row>
    <row r="563" spans="2:3" x14ac:dyDescent="0.25">
      <c r="B563" s="52"/>
      <c r="C563" s="52"/>
    </row>
    <row r="564" spans="2:3" x14ac:dyDescent="0.25">
      <c r="B564" s="52"/>
      <c r="C564" s="52"/>
    </row>
    <row r="565" spans="2:3" x14ac:dyDescent="0.25">
      <c r="B565" s="52"/>
      <c r="C565" s="52"/>
    </row>
    <row r="566" spans="2:3" x14ac:dyDescent="0.25">
      <c r="B566" s="52"/>
      <c r="C566" s="52"/>
    </row>
    <row r="567" spans="2:3" x14ac:dyDescent="0.25">
      <c r="B567" s="52"/>
      <c r="C567" s="52"/>
    </row>
    <row r="568" spans="2:3" x14ac:dyDescent="0.25">
      <c r="B568" s="52"/>
      <c r="C568" s="52"/>
    </row>
    <row r="569" spans="2:3" x14ac:dyDescent="0.25">
      <c r="B569" s="52"/>
      <c r="C569" s="52"/>
    </row>
    <row r="570" spans="2:3" x14ac:dyDescent="0.25">
      <c r="B570" s="52"/>
      <c r="C570" s="52"/>
    </row>
    <row r="571" spans="2:3" x14ac:dyDescent="0.25">
      <c r="B571" s="52"/>
      <c r="C571" s="52"/>
    </row>
    <row r="572" spans="2:3" x14ac:dyDescent="0.25">
      <c r="B572" s="52"/>
      <c r="C572" s="52"/>
    </row>
    <row r="573" spans="2:3" x14ac:dyDescent="0.25">
      <c r="B573" s="52"/>
      <c r="C573" s="52"/>
    </row>
    <row r="574" spans="2:3" x14ac:dyDescent="0.25">
      <c r="B574" s="52"/>
      <c r="C574" s="52"/>
    </row>
    <row r="575" spans="2:3" x14ac:dyDescent="0.25">
      <c r="B575" s="52"/>
      <c r="C575" s="52"/>
    </row>
    <row r="576" spans="2:3" x14ac:dyDescent="0.25">
      <c r="B576" s="52"/>
      <c r="C576" s="52"/>
    </row>
    <row r="577" spans="2:3" x14ac:dyDescent="0.25">
      <c r="B577" s="52"/>
      <c r="C577" s="52"/>
    </row>
    <row r="578" spans="2:3" x14ac:dyDescent="0.25">
      <c r="B578" s="52"/>
      <c r="C578" s="52"/>
    </row>
    <row r="579" spans="2:3" x14ac:dyDescent="0.25">
      <c r="B579" s="52"/>
      <c r="C579" s="52"/>
    </row>
    <row r="580" spans="2:3" x14ac:dyDescent="0.25">
      <c r="B580" s="52"/>
      <c r="C580" s="52"/>
    </row>
    <row r="581" spans="2:3" x14ac:dyDescent="0.25">
      <c r="B581" s="52"/>
      <c r="C581" s="52"/>
    </row>
    <row r="582" spans="2:3" x14ac:dyDescent="0.25">
      <c r="B582" s="52"/>
      <c r="C582" s="52"/>
    </row>
    <row r="583" spans="2:3" x14ac:dyDescent="0.25">
      <c r="B583" s="52"/>
      <c r="C583" s="52"/>
    </row>
    <row r="584" spans="2:3" x14ac:dyDescent="0.25">
      <c r="B584" s="52"/>
      <c r="C584" s="52"/>
    </row>
    <row r="585" spans="2:3" x14ac:dyDescent="0.25">
      <c r="B585" s="52"/>
      <c r="C585" s="52"/>
    </row>
    <row r="586" spans="2:3" x14ac:dyDescent="0.25">
      <c r="B586" s="52"/>
      <c r="C586" s="52"/>
    </row>
    <row r="587" spans="2:3" x14ac:dyDescent="0.25">
      <c r="B587" s="52"/>
      <c r="C587" s="52"/>
    </row>
    <row r="588" spans="2:3" x14ac:dyDescent="0.25">
      <c r="B588" s="52"/>
      <c r="C588" s="52"/>
    </row>
    <row r="589" spans="2:3" x14ac:dyDescent="0.25">
      <c r="B589" s="52"/>
      <c r="C589" s="52"/>
    </row>
    <row r="590" spans="2:3" x14ac:dyDescent="0.25">
      <c r="B590" s="52"/>
      <c r="C590" s="52"/>
    </row>
    <row r="591" spans="2:3" x14ac:dyDescent="0.25">
      <c r="B591" s="52"/>
      <c r="C591" s="52"/>
    </row>
    <row r="592" spans="2:3" x14ac:dyDescent="0.25">
      <c r="B592" s="52"/>
      <c r="C592" s="52"/>
    </row>
    <row r="593" spans="2:3" x14ac:dyDescent="0.25">
      <c r="B593" s="52"/>
      <c r="C593" s="52"/>
    </row>
    <row r="594" spans="2:3" x14ac:dyDescent="0.25">
      <c r="B594" s="52"/>
      <c r="C594" s="52"/>
    </row>
    <row r="595" spans="2:3" x14ac:dyDescent="0.25">
      <c r="B595" s="52"/>
      <c r="C595" s="52"/>
    </row>
    <row r="596" spans="2:3" x14ac:dyDescent="0.25">
      <c r="B596" s="52"/>
      <c r="C596" s="52"/>
    </row>
    <row r="597" spans="2:3" x14ac:dyDescent="0.25">
      <c r="B597" s="52"/>
      <c r="C597" s="52"/>
    </row>
    <row r="598" spans="2:3" x14ac:dyDescent="0.25">
      <c r="B598" s="52"/>
      <c r="C598" s="52"/>
    </row>
    <row r="599" spans="2:3" x14ac:dyDescent="0.25">
      <c r="B599" s="52"/>
      <c r="C599" s="52"/>
    </row>
    <row r="600" spans="2:3" x14ac:dyDescent="0.25">
      <c r="B600" s="52"/>
      <c r="C600" s="52"/>
    </row>
    <row r="601" spans="2:3" x14ac:dyDescent="0.25">
      <c r="B601" s="52"/>
      <c r="C601" s="52"/>
    </row>
    <row r="602" spans="2:3" x14ac:dyDescent="0.25">
      <c r="B602" s="52"/>
      <c r="C602" s="52"/>
    </row>
    <row r="603" spans="2:3" x14ac:dyDescent="0.25">
      <c r="B603" s="52"/>
      <c r="C603" s="52"/>
    </row>
    <row r="604" spans="2:3" x14ac:dyDescent="0.25">
      <c r="B604" s="52"/>
      <c r="C604" s="52"/>
    </row>
    <row r="605" spans="2:3" x14ac:dyDescent="0.25">
      <c r="B605" s="52"/>
      <c r="C605" s="52"/>
    </row>
    <row r="606" spans="2:3" x14ac:dyDescent="0.25">
      <c r="B606" s="52"/>
      <c r="C606" s="52"/>
    </row>
    <row r="607" spans="2:3" x14ac:dyDescent="0.25">
      <c r="B607" s="52"/>
      <c r="C607" s="52"/>
    </row>
    <row r="608" spans="2:3" x14ac:dyDescent="0.25">
      <c r="B608" s="52"/>
      <c r="C608" s="52"/>
    </row>
    <row r="609" spans="2:3" x14ac:dyDescent="0.25">
      <c r="B609" s="52"/>
      <c r="C609" s="52"/>
    </row>
    <row r="610" spans="2:3" x14ac:dyDescent="0.25">
      <c r="B610" s="52"/>
      <c r="C610" s="52"/>
    </row>
    <row r="611" spans="2:3" x14ac:dyDescent="0.25">
      <c r="B611" s="52"/>
      <c r="C611" s="52"/>
    </row>
    <row r="612" spans="2:3" x14ac:dyDescent="0.25">
      <c r="B612" s="52"/>
      <c r="C612" s="52"/>
    </row>
    <row r="613" spans="2:3" x14ac:dyDescent="0.25">
      <c r="B613" s="52"/>
      <c r="C613" s="52"/>
    </row>
    <row r="614" spans="2:3" x14ac:dyDescent="0.25">
      <c r="B614" s="52"/>
      <c r="C614" s="52"/>
    </row>
    <row r="615" spans="2:3" x14ac:dyDescent="0.25">
      <c r="B615" s="52"/>
      <c r="C615" s="52"/>
    </row>
    <row r="616" spans="2:3" x14ac:dyDescent="0.25">
      <c r="B616" s="52"/>
      <c r="C616" s="52"/>
    </row>
    <row r="617" spans="2:3" x14ac:dyDescent="0.25">
      <c r="B617" s="52"/>
      <c r="C617" s="52"/>
    </row>
    <row r="618" spans="2:3" x14ac:dyDescent="0.25">
      <c r="B618" s="52"/>
      <c r="C618" s="52"/>
    </row>
    <row r="619" spans="2:3" x14ac:dyDescent="0.25">
      <c r="B619" s="52"/>
      <c r="C619" s="52"/>
    </row>
    <row r="620" spans="2:3" x14ac:dyDescent="0.25">
      <c r="B620" s="52"/>
      <c r="C620" s="52"/>
    </row>
    <row r="621" spans="2:3" x14ac:dyDescent="0.25">
      <c r="B621" s="52"/>
      <c r="C621" s="52"/>
    </row>
    <row r="622" spans="2:3" x14ac:dyDescent="0.25">
      <c r="B622" s="52"/>
      <c r="C622" s="52"/>
    </row>
    <row r="623" spans="2:3" x14ac:dyDescent="0.25">
      <c r="B623" s="52"/>
      <c r="C623" s="52"/>
    </row>
    <row r="624" spans="2:3" x14ac:dyDescent="0.25">
      <c r="B624" s="52"/>
      <c r="C624" s="52"/>
    </row>
    <row r="625" spans="2:3" x14ac:dyDescent="0.25">
      <c r="B625" s="52"/>
      <c r="C625" s="52"/>
    </row>
    <row r="626" spans="2:3" x14ac:dyDescent="0.25">
      <c r="B626" s="52"/>
      <c r="C626" s="52"/>
    </row>
    <row r="627" spans="2:3" x14ac:dyDescent="0.25">
      <c r="B627" s="52"/>
      <c r="C627" s="52"/>
    </row>
    <row r="628" spans="2:3" x14ac:dyDescent="0.25">
      <c r="B628" s="52"/>
      <c r="C628" s="52"/>
    </row>
    <row r="629" spans="2:3" x14ac:dyDescent="0.25">
      <c r="B629" s="52"/>
      <c r="C629" s="52"/>
    </row>
    <row r="630" spans="2:3" x14ac:dyDescent="0.25">
      <c r="B630" s="52"/>
      <c r="C630" s="52"/>
    </row>
    <row r="631" spans="2:3" x14ac:dyDescent="0.25">
      <c r="B631" s="52"/>
      <c r="C631" s="52"/>
    </row>
    <row r="632" spans="2:3" x14ac:dyDescent="0.25">
      <c r="B632" s="52"/>
      <c r="C632" s="52"/>
    </row>
    <row r="633" spans="2:3" x14ac:dyDescent="0.25">
      <c r="B633" s="52"/>
      <c r="C633" s="52"/>
    </row>
    <row r="634" spans="2:3" x14ac:dyDescent="0.25">
      <c r="B634" s="52"/>
      <c r="C634" s="52"/>
    </row>
    <row r="635" spans="2:3" x14ac:dyDescent="0.25">
      <c r="B635" s="52"/>
      <c r="C635" s="52"/>
    </row>
    <row r="636" spans="2:3" x14ac:dyDescent="0.25">
      <c r="B636" s="52"/>
      <c r="C636" s="52"/>
    </row>
    <row r="637" spans="2:3" x14ac:dyDescent="0.25">
      <c r="B637" s="52"/>
      <c r="C637" s="52"/>
    </row>
    <row r="638" spans="2:3" x14ac:dyDescent="0.25">
      <c r="B638" s="52"/>
      <c r="C638" s="52"/>
    </row>
    <row r="639" spans="2:3" x14ac:dyDescent="0.25">
      <c r="B639" s="52"/>
      <c r="C639" s="52"/>
    </row>
    <row r="640" spans="2:3" x14ac:dyDescent="0.25">
      <c r="B640" s="52"/>
      <c r="C640" s="52"/>
    </row>
    <row r="641" spans="2:3" x14ac:dyDescent="0.25">
      <c r="B641" s="52"/>
      <c r="C641" s="52"/>
    </row>
    <row r="642" spans="2:3" x14ac:dyDescent="0.25">
      <c r="B642" s="52"/>
      <c r="C642" s="52"/>
    </row>
    <row r="643" spans="2:3" x14ac:dyDescent="0.25">
      <c r="B643" s="52"/>
      <c r="C643" s="52"/>
    </row>
    <row r="644" spans="2:3" x14ac:dyDescent="0.25">
      <c r="B644" s="52"/>
      <c r="C644" s="52"/>
    </row>
    <row r="645" spans="2:3" x14ac:dyDescent="0.25">
      <c r="B645" s="52"/>
      <c r="C645" s="52"/>
    </row>
    <row r="646" spans="2:3" x14ac:dyDescent="0.25">
      <c r="B646" s="52"/>
      <c r="C646" s="52"/>
    </row>
    <row r="647" spans="2:3" x14ac:dyDescent="0.25">
      <c r="B647" s="52"/>
      <c r="C647" s="52"/>
    </row>
    <row r="648" spans="2:3" x14ac:dyDescent="0.25">
      <c r="B648" s="52"/>
      <c r="C648" s="52"/>
    </row>
    <row r="649" spans="2:3" x14ac:dyDescent="0.25">
      <c r="B649" s="52"/>
      <c r="C649" s="52"/>
    </row>
    <row r="650" spans="2:3" x14ac:dyDescent="0.25">
      <c r="B650" s="52"/>
      <c r="C650" s="52"/>
    </row>
    <row r="651" spans="2:3" x14ac:dyDescent="0.25">
      <c r="B651" s="52"/>
      <c r="C651" s="52"/>
    </row>
    <row r="652" spans="2:3" x14ac:dyDescent="0.25">
      <c r="B652" s="52"/>
      <c r="C652" s="52"/>
    </row>
    <row r="653" spans="2:3" x14ac:dyDescent="0.25">
      <c r="B653" s="52"/>
      <c r="C653" s="52"/>
    </row>
    <row r="654" spans="2:3" x14ac:dyDescent="0.25">
      <c r="B654" s="52"/>
      <c r="C654" s="52"/>
    </row>
    <row r="655" spans="2:3" x14ac:dyDescent="0.25">
      <c r="B655" s="52"/>
      <c r="C655" s="52"/>
    </row>
    <row r="656" spans="2:3" x14ac:dyDescent="0.25">
      <c r="B656" s="52"/>
      <c r="C656" s="52"/>
    </row>
    <row r="657" spans="2:3" x14ac:dyDescent="0.25">
      <c r="B657" s="52"/>
      <c r="C657" s="52"/>
    </row>
    <row r="658" spans="2:3" x14ac:dyDescent="0.25">
      <c r="B658" s="52"/>
      <c r="C658" s="52"/>
    </row>
    <row r="659" spans="2:3" x14ac:dyDescent="0.25">
      <c r="B659" s="52"/>
      <c r="C659" s="52"/>
    </row>
    <row r="660" spans="2:3" x14ac:dyDescent="0.25">
      <c r="B660" s="52"/>
      <c r="C660" s="52"/>
    </row>
    <row r="661" spans="2:3" x14ac:dyDescent="0.25">
      <c r="B661" s="52"/>
      <c r="C661" s="52"/>
    </row>
    <row r="662" spans="2:3" x14ac:dyDescent="0.25">
      <c r="B662" s="52"/>
      <c r="C662" s="52"/>
    </row>
    <row r="663" spans="2:3" x14ac:dyDescent="0.25">
      <c r="B663" s="52"/>
      <c r="C663" s="52"/>
    </row>
    <row r="664" spans="2:3" x14ac:dyDescent="0.25">
      <c r="B664" s="52"/>
      <c r="C664" s="52"/>
    </row>
    <row r="665" spans="2:3" x14ac:dyDescent="0.25">
      <c r="B665" s="52"/>
      <c r="C665" s="52"/>
    </row>
    <row r="666" spans="2:3" x14ac:dyDescent="0.25">
      <c r="B666" s="52"/>
      <c r="C666" s="52"/>
    </row>
    <row r="667" spans="2:3" x14ac:dyDescent="0.25">
      <c r="B667" s="52"/>
      <c r="C667" s="52"/>
    </row>
    <row r="668" spans="2:3" x14ac:dyDescent="0.25">
      <c r="B668" s="52"/>
      <c r="C668" s="52"/>
    </row>
    <row r="669" spans="2:3" x14ac:dyDescent="0.25">
      <c r="B669" s="52"/>
      <c r="C669" s="52"/>
    </row>
    <row r="670" spans="2:3" x14ac:dyDescent="0.25">
      <c r="B670" s="52"/>
      <c r="C670" s="52"/>
    </row>
    <row r="671" spans="2:3" x14ac:dyDescent="0.25">
      <c r="B671" s="52"/>
      <c r="C671" s="52"/>
    </row>
    <row r="672" spans="2:3" x14ac:dyDescent="0.25">
      <c r="B672" s="52"/>
      <c r="C672" s="52"/>
    </row>
    <row r="673" spans="2:3" x14ac:dyDescent="0.25">
      <c r="B673" s="52"/>
      <c r="C673" s="52"/>
    </row>
    <row r="674" spans="2:3" x14ac:dyDescent="0.25">
      <c r="B674" s="52"/>
      <c r="C674" s="52"/>
    </row>
    <row r="675" spans="2:3" x14ac:dyDescent="0.25">
      <c r="B675" s="52"/>
      <c r="C675" s="52"/>
    </row>
    <row r="676" spans="2:3" x14ac:dyDescent="0.25">
      <c r="B676" s="52"/>
      <c r="C676" s="52"/>
    </row>
    <row r="677" spans="2:3" x14ac:dyDescent="0.25">
      <c r="B677" s="52"/>
      <c r="C677" s="52"/>
    </row>
    <row r="678" spans="2:3" x14ac:dyDescent="0.25">
      <c r="B678" s="52"/>
      <c r="C678" s="52"/>
    </row>
    <row r="679" spans="2:3" x14ac:dyDescent="0.25">
      <c r="B679" s="52"/>
      <c r="C679" s="52"/>
    </row>
    <row r="680" spans="2:3" x14ac:dyDescent="0.25">
      <c r="B680" s="52"/>
      <c r="C680" s="52"/>
    </row>
    <row r="681" spans="2:3" x14ac:dyDescent="0.25">
      <c r="B681" s="52"/>
      <c r="C681" s="52"/>
    </row>
    <row r="682" spans="2:3" x14ac:dyDescent="0.25">
      <c r="B682" s="52"/>
      <c r="C682" s="52"/>
    </row>
    <row r="683" spans="2:3" x14ac:dyDescent="0.25">
      <c r="B683" s="52"/>
      <c r="C683" s="52"/>
    </row>
    <row r="684" spans="2:3" x14ac:dyDescent="0.25">
      <c r="B684" s="52"/>
      <c r="C684" s="52"/>
    </row>
    <row r="685" spans="2:3" x14ac:dyDescent="0.25">
      <c r="B685" s="52"/>
      <c r="C685" s="52"/>
    </row>
    <row r="686" spans="2:3" x14ac:dyDescent="0.25">
      <c r="B686" s="52"/>
      <c r="C686" s="52"/>
    </row>
    <row r="687" spans="2:3" x14ac:dyDescent="0.25">
      <c r="B687" s="52"/>
      <c r="C687" s="52"/>
    </row>
    <row r="688" spans="2:3" x14ac:dyDescent="0.25">
      <c r="B688" s="52"/>
      <c r="C688" s="52"/>
    </row>
    <row r="689" spans="2:3" x14ac:dyDescent="0.25">
      <c r="B689" s="52"/>
      <c r="C689" s="52"/>
    </row>
    <row r="690" spans="2:3" x14ac:dyDescent="0.25">
      <c r="B690" s="52"/>
      <c r="C690" s="52"/>
    </row>
    <row r="691" spans="2:3" x14ac:dyDescent="0.25">
      <c r="B691" s="52"/>
      <c r="C691" s="52"/>
    </row>
    <row r="692" spans="2:3" x14ac:dyDescent="0.25">
      <c r="B692" s="52"/>
      <c r="C692" s="52"/>
    </row>
    <row r="693" spans="2:3" x14ac:dyDescent="0.25">
      <c r="B693" s="52"/>
      <c r="C693" s="52"/>
    </row>
    <row r="694" spans="2:3" x14ac:dyDescent="0.25">
      <c r="B694" s="52"/>
      <c r="C694" s="52"/>
    </row>
    <row r="695" spans="2:3" x14ac:dyDescent="0.25">
      <c r="B695" s="52"/>
      <c r="C695" s="52"/>
    </row>
    <row r="696" spans="2:3" x14ac:dyDescent="0.25">
      <c r="B696" s="52"/>
      <c r="C696" s="52"/>
    </row>
    <row r="697" spans="2:3" x14ac:dyDescent="0.25">
      <c r="B697" s="52"/>
      <c r="C697" s="52"/>
    </row>
    <row r="698" spans="2:3" x14ac:dyDescent="0.25">
      <c r="B698" s="52"/>
      <c r="C698" s="52"/>
    </row>
    <row r="699" spans="2:3" x14ac:dyDescent="0.25">
      <c r="B699" s="52"/>
      <c r="C699" s="52"/>
    </row>
    <row r="700" spans="2:3" x14ac:dyDescent="0.25">
      <c r="B700" s="52"/>
      <c r="C700" s="52"/>
    </row>
    <row r="701" spans="2:3" x14ac:dyDescent="0.25">
      <c r="B701" s="52"/>
      <c r="C701" s="52"/>
    </row>
    <row r="702" spans="2:3" x14ac:dyDescent="0.25">
      <c r="B702" s="52"/>
      <c r="C702" s="52"/>
    </row>
    <row r="703" spans="2:3" x14ac:dyDescent="0.25">
      <c r="B703" s="52"/>
      <c r="C703" s="52"/>
    </row>
    <row r="704" spans="2:3" x14ac:dyDescent="0.25">
      <c r="B704" s="52"/>
      <c r="C704" s="52"/>
    </row>
    <row r="705" spans="2:3" x14ac:dyDescent="0.25">
      <c r="B705" s="52"/>
      <c r="C705" s="52"/>
    </row>
    <row r="706" spans="2:3" x14ac:dyDescent="0.25">
      <c r="B706" s="52"/>
      <c r="C706" s="52"/>
    </row>
    <row r="707" spans="2:3" x14ac:dyDescent="0.25">
      <c r="B707" s="52"/>
      <c r="C707" s="52"/>
    </row>
    <row r="708" spans="2:3" x14ac:dyDescent="0.25">
      <c r="B708" s="52"/>
      <c r="C708" s="52"/>
    </row>
    <row r="709" spans="2:3" x14ac:dyDescent="0.25">
      <c r="B709" s="52"/>
      <c r="C709" s="52"/>
    </row>
    <row r="710" spans="2:3" x14ac:dyDescent="0.25">
      <c r="B710" s="52"/>
      <c r="C710" s="52"/>
    </row>
    <row r="711" spans="2:3" x14ac:dyDescent="0.25">
      <c r="B711" s="52"/>
      <c r="C711" s="52"/>
    </row>
    <row r="712" spans="2:3" x14ac:dyDescent="0.25">
      <c r="B712" s="52"/>
      <c r="C712" s="52"/>
    </row>
    <row r="713" spans="2:3" x14ac:dyDescent="0.25">
      <c r="B713" s="52"/>
      <c r="C713" s="52"/>
    </row>
    <row r="714" spans="2:3" x14ac:dyDescent="0.25">
      <c r="B714" s="52"/>
      <c r="C714" s="52"/>
    </row>
    <row r="715" spans="2:3" x14ac:dyDescent="0.25">
      <c r="B715" s="52"/>
      <c r="C715" s="52"/>
    </row>
    <row r="716" spans="2:3" x14ac:dyDescent="0.25">
      <c r="B716" s="52"/>
      <c r="C716" s="52"/>
    </row>
    <row r="717" spans="2:3" x14ac:dyDescent="0.25">
      <c r="B717" s="52"/>
      <c r="C717" s="52"/>
    </row>
    <row r="718" spans="2:3" x14ac:dyDescent="0.25">
      <c r="B718" s="52"/>
      <c r="C718" s="52"/>
    </row>
    <row r="719" spans="2:3" x14ac:dyDescent="0.25">
      <c r="B719" s="52"/>
      <c r="C719" s="52"/>
    </row>
    <row r="720" spans="2:3" x14ac:dyDescent="0.25">
      <c r="B720" s="52"/>
      <c r="C720" s="52"/>
    </row>
    <row r="721" spans="2:3" x14ac:dyDescent="0.25">
      <c r="B721" s="52"/>
      <c r="C721" s="52"/>
    </row>
    <row r="722" spans="2:3" x14ac:dyDescent="0.25">
      <c r="B722" s="52"/>
      <c r="C722" s="52"/>
    </row>
    <row r="723" spans="2:3" x14ac:dyDescent="0.25">
      <c r="B723" s="52"/>
      <c r="C723" s="52"/>
    </row>
    <row r="724" spans="2:3" x14ac:dyDescent="0.25">
      <c r="B724" s="52"/>
      <c r="C724" s="52"/>
    </row>
    <row r="725" spans="2:3" x14ac:dyDescent="0.25">
      <c r="B725" s="52"/>
      <c r="C725" s="52"/>
    </row>
    <row r="726" spans="2:3" x14ac:dyDescent="0.25">
      <c r="B726" s="52"/>
      <c r="C726" s="52"/>
    </row>
    <row r="727" spans="2:3" x14ac:dyDescent="0.25">
      <c r="B727" s="52"/>
      <c r="C727" s="52"/>
    </row>
    <row r="728" spans="2:3" x14ac:dyDescent="0.25">
      <c r="B728" s="52"/>
      <c r="C728" s="52"/>
    </row>
    <row r="729" spans="2:3" x14ac:dyDescent="0.25">
      <c r="B729" s="52"/>
      <c r="C729" s="52"/>
    </row>
    <row r="730" spans="2:3" x14ac:dyDescent="0.25">
      <c r="B730" s="52"/>
      <c r="C730" s="52"/>
    </row>
    <row r="731" spans="2:3" x14ac:dyDescent="0.25">
      <c r="B731" s="52"/>
      <c r="C731" s="52"/>
    </row>
    <row r="732" spans="2:3" x14ac:dyDescent="0.25">
      <c r="B732" s="52"/>
      <c r="C732" s="52"/>
    </row>
    <row r="733" spans="2:3" x14ac:dyDescent="0.25">
      <c r="B733" s="52"/>
      <c r="C733" s="52"/>
    </row>
    <row r="734" spans="2:3" x14ac:dyDescent="0.25">
      <c r="B734" s="52"/>
      <c r="C734" s="52"/>
    </row>
    <row r="735" spans="2:3" x14ac:dyDescent="0.25">
      <c r="B735" s="52"/>
      <c r="C735" s="52"/>
    </row>
    <row r="736" spans="2:3" x14ac:dyDescent="0.25">
      <c r="B736" s="52"/>
      <c r="C736" s="52"/>
    </row>
    <row r="737" spans="2:3" x14ac:dyDescent="0.25">
      <c r="B737" s="52"/>
      <c r="C737" s="52"/>
    </row>
    <row r="738" spans="2:3" x14ac:dyDescent="0.25">
      <c r="B738" s="52"/>
      <c r="C738" s="52"/>
    </row>
    <row r="739" spans="2:3" x14ac:dyDescent="0.25">
      <c r="B739" s="52"/>
      <c r="C739" s="52"/>
    </row>
    <row r="740" spans="2:3" x14ac:dyDescent="0.25">
      <c r="B740" s="52"/>
      <c r="C740" s="52"/>
    </row>
    <row r="741" spans="2:3" x14ac:dyDescent="0.25">
      <c r="B741" s="52"/>
      <c r="C741" s="52"/>
    </row>
    <row r="742" spans="2:3" x14ac:dyDescent="0.25">
      <c r="B742" s="52"/>
      <c r="C742" s="52"/>
    </row>
    <row r="743" spans="2:3" x14ac:dyDescent="0.25">
      <c r="B743" s="52"/>
      <c r="C743" s="52"/>
    </row>
    <row r="744" spans="2:3" x14ac:dyDescent="0.25">
      <c r="B744" s="52"/>
      <c r="C744" s="52"/>
    </row>
    <row r="745" spans="2:3" x14ac:dyDescent="0.25">
      <c r="B745" s="52"/>
      <c r="C745" s="52"/>
    </row>
    <row r="746" spans="2:3" x14ac:dyDescent="0.25">
      <c r="B746" s="52"/>
      <c r="C746" s="52"/>
    </row>
    <row r="747" spans="2:3" x14ac:dyDescent="0.25">
      <c r="B747" s="52"/>
      <c r="C747" s="52"/>
    </row>
    <row r="748" spans="2:3" x14ac:dyDescent="0.25">
      <c r="B748" s="52"/>
      <c r="C748" s="52"/>
    </row>
    <row r="749" spans="2:3" x14ac:dyDescent="0.25">
      <c r="B749" s="52"/>
      <c r="C749" s="52"/>
    </row>
    <row r="750" spans="2:3" x14ac:dyDescent="0.25">
      <c r="B750" s="52"/>
      <c r="C750" s="52"/>
    </row>
    <row r="751" spans="2:3" x14ac:dyDescent="0.25">
      <c r="B751" s="52"/>
      <c r="C751" s="52"/>
    </row>
    <row r="752" spans="2:3" x14ac:dyDescent="0.25">
      <c r="B752" s="52"/>
      <c r="C752" s="52"/>
    </row>
    <row r="753" spans="2:3" x14ac:dyDescent="0.25">
      <c r="B753" s="52"/>
      <c r="C753" s="52"/>
    </row>
    <row r="754" spans="2:3" x14ac:dyDescent="0.25">
      <c r="B754" s="52"/>
      <c r="C754" s="52"/>
    </row>
    <row r="755" spans="2:3" x14ac:dyDescent="0.25">
      <c r="B755" s="52"/>
      <c r="C755" s="52"/>
    </row>
    <row r="756" spans="2:3" x14ac:dyDescent="0.25">
      <c r="B756" s="52"/>
      <c r="C756" s="52"/>
    </row>
    <row r="757" spans="2:3" x14ac:dyDescent="0.25">
      <c r="B757" s="52"/>
      <c r="C757" s="52"/>
    </row>
    <row r="758" spans="2:3" x14ac:dyDescent="0.25">
      <c r="B758" s="52"/>
      <c r="C758" s="52"/>
    </row>
    <row r="759" spans="2:3" x14ac:dyDescent="0.25">
      <c r="B759" s="52"/>
      <c r="C759" s="52"/>
    </row>
    <row r="760" spans="2:3" x14ac:dyDescent="0.25">
      <c r="B760" s="52"/>
      <c r="C760" s="52"/>
    </row>
    <row r="761" spans="2:3" x14ac:dyDescent="0.25">
      <c r="B761" s="52"/>
      <c r="C761" s="52"/>
    </row>
    <row r="762" spans="2:3" x14ac:dyDescent="0.25">
      <c r="B762" s="52"/>
      <c r="C762" s="52"/>
    </row>
    <row r="763" spans="2:3" x14ac:dyDescent="0.25">
      <c r="B763" s="52"/>
      <c r="C763" s="52"/>
    </row>
    <row r="764" spans="2:3" x14ac:dyDescent="0.25">
      <c r="B764" s="52"/>
      <c r="C764" s="52"/>
    </row>
    <row r="765" spans="2:3" x14ac:dyDescent="0.25">
      <c r="B765" s="52"/>
      <c r="C765" s="52"/>
    </row>
    <row r="766" spans="2:3" x14ac:dyDescent="0.25">
      <c r="B766" s="52"/>
      <c r="C766" s="52"/>
    </row>
    <row r="767" spans="2:3" x14ac:dyDescent="0.25">
      <c r="B767" s="52"/>
      <c r="C767" s="52"/>
    </row>
    <row r="768" spans="2:3" x14ac:dyDescent="0.25">
      <c r="B768" s="52"/>
      <c r="C768" s="52"/>
    </row>
    <row r="769" spans="2:3" x14ac:dyDescent="0.25">
      <c r="B769" s="52"/>
      <c r="C769" s="52"/>
    </row>
    <row r="770" spans="2:3" x14ac:dyDescent="0.25">
      <c r="B770" s="52"/>
      <c r="C770" s="52"/>
    </row>
    <row r="771" spans="2:3" x14ac:dyDescent="0.25">
      <c r="B771" s="52"/>
      <c r="C771" s="52"/>
    </row>
    <row r="772" spans="2:3" x14ac:dyDescent="0.25">
      <c r="B772" s="52"/>
      <c r="C772" s="52"/>
    </row>
    <row r="773" spans="2:3" x14ac:dyDescent="0.25">
      <c r="B773" s="52"/>
      <c r="C773" s="52"/>
    </row>
    <row r="774" spans="2:3" x14ac:dyDescent="0.25">
      <c r="B774" s="52"/>
      <c r="C774" s="52"/>
    </row>
    <row r="775" spans="2:3" x14ac:dyDescent="0.25">
      <c r="B775" s="52"/>
      <c r="C775" s="52"/>
    </row>
    <row r="776" spans="2:3" x14ac:dyDescent="0.25">
      <c r="B776" s="52"/>
      <c r="C776" s="52"/>
    </row>
    <row r="777" spans="2:3" x14ac:dyDescent="0.25">
      <c r="B777" s="52"/>
      <c r="C777" s="52"/>
    </row>
    <row r="778" spans="2:3" x14ac:dyDescent="0.25">
      <c r="B778" s="52"/>
      <c r="C778" s="52"/>
    </row>
    <row r="779" spans="2:3" x14ac:dyDescent="0.25">
      <c r="B779" s="52"/>
      <c r="C779" s="52"/>
    </row>
    <row r="780" spans="2:3" x14ac:dyDescent="0.25">
      <c r="B780" s="52"/>
      <c r="C780" s="52"/>
    </row>
    <row r="781" spans="2:3" x14ac:dyDescent="0.25">
      <c r="B781" s="52"/>
      <c r="C781" s="52"/>
    </row>
    <row r="782" spans="2:3" x14ac:dyDescent="0.25">
      <c r="B782" s="52"/>
      <c r="C782" s="52"/>
    </row>
    <row r="783" spans="2:3" x14ac:dyDescent="0.25">
      <c r="B783" s="52"/>
      <c r="C783" s="52"/>
    </row>
    <row r="784" spans="2:3" x14ac:dyDescent="0.25">
      <c r="B784" s="52"/>
      <c r="C784" s="52"/>
    </row>
    <row r="785" spans="2:3" x14ac:dyDescent="0.25">
      <c r="B785" s="52"/>
      <c r="C785" s="52"/>
    </row>
    <row r="786" spans="2:3" x14ac:dyDescent="0.25">
      <c r="B786" s="52"/>
      <c r="C786" s="52"/>
    </row>
    <row r="787" spans="2:3" x14ac:dyDescent="0.25">
      <c r="B787" s="52"/>
      <c r="C787" s="52"/>
    </row>
    <row r="788" spans="2:3" x14ac:dyDescent="0.25">
      <c r="B788" s="52"/>
      <c r="C788" s="52"/>
    </row>
    <row r="789" spans="2:3" x14ac:dyDescent="0.25">
      <c r="B789" s="52"/>
      <c r="C789" s="52"/>
    </row>
    <row r="790" spans="2:3" x14ac:dyDescent="0.25">
      <c r="B790" s="52"/>
      <c r="C790" s="52"/>
    </row>
    <row r="791" spans="2:3" x14ac:dyDescent="0.25">
      <c r="B791" s="52"/>
      <c r="C791" s="52"/>
    </row>
    <row r="792" spans="2:3" x14ac:dyDescent="0.25">
      <c r="B792" s="52"/>
      <c r="C792" s="52"/>
    </row>
    <row r="793" spans="2:3" x14ac:dyDescent="0.25">
      <c r="B793" s="52"/>
      <c r="C793" s="52"/>
    </row>
    <row r="794" spans="2:3" x14ac:dyDescent="0.25">
      <c r="B794" s="52"/>
      <c r="C794" s="52"/>
    </row>
    <row r="795" spans="2:3" x14ac:dyDescent="0.25">
      <c r="B795" s="52"/>
      <c r="C795" s="52"/>
    </row>
    <row r="796" spans="2:3" x14ac:dyDescent="0.25">
      <c r="B796" s="52"/>
      <c r="C796" s="52"/>
    </row>
    <row r="797" spans="2:3" x14ac:dyDescent="0.25">
      <c r="B797" s="52"/>
      <c r="C797" s="52"/>
    </row>
    <row r="798" spans="2:3" x14ac:dyDescent="0.25">
      <c r="B798" s="52"/>
      <c r="C798" s="52"/>
    </row>
    <row r="799" spans="2:3" x14ac:dyDescent="0.25">
      <c r="B799" s="52"/>
      <c r="C799" s="52"/>
    </row>
    <row r="800" spans="2:3" x14ac:dyDescent="0.25">
      <c r="B800" s="52"/>
      <c r="C800" s="52"/>
    </row>
    <row r="801" spans="2:3" x14ac:dyDescent="0.25">
      <c r="B801" s="52"/>
      <c r="C801" s="52"/>
    </row>
    <row r="802" spans="2:3" x14ac:dyDescent="0.25">
      <c r="B802" s="52"/>
      <c r="C802" s="52"/>
    </row>
    <row r="803" spans="2:3" x14ac:dyDescent="0.25">
      <c r="B803" s="52"/>
      <c r="C803" s="52"/>
    </row>
    <row r="804" spans="2:3" x14ac:dyDescent="0.25">
      <c r="B804" s="52"/>
      <c r="C804" s="52"/>
    </row>
    <row r="805" spans="2:3" x14ac:dyDescent="0.25">
      <c r="B805" s="52"/>
      <c r="C805" s="52"/>
    </row>
    <row r="806" spans="2:3" x14ac:dyDescent="0.25">
      <c r="B806" s="52"/>
      <c r="C806" s="52"/>
    </row>
    <row r="807" spans="2:3" x14ac:dyDescent="0.25">
      <c r="B807" s="52"/>
      <c r="C807" s="52"/>
    </row>
    <row r="808" spans="2:3" x14ac:dyDescent="0.25">
      <c r="B808" s="52"/>
      <c r="C808" s="52"/>
    </row>
    <row r="809" spans="2:3" x14ac:dyDescent="0.25">
      <c r="B809" s="52"/>
      <c r="C809" s="52"/>
    </row>
    <row r="810" spans="2:3" x14ac:dyDescent="0.25">
      <c r="B810" s="52"/>
      <c r="C810" s="52"/>
    </row>
    <row r="811" spans="2:3" x14ac:dyDescent="0.25">
      <c r="B811" s="52"/>
      <c r="C811" s="52"/>
    </row>
    <row r="812" spans="2:3" x14ac:dyDescent="0.25">
      <c r="B812" s="52"/>
      <c r="C812" s="52"/>
    </row>
    <row r="813" spans="2:3" x14ac:dyDescent="0.25">
      <c r="B813" s="52"/>
      <c r="C813" s="52"/>
    </row>
    <row r="814" spans="2:3" x14ac:dyDescent="0.25">
      <c r="B814" s="52"/>
      <c r="C814" s="52"/>
    </row>
    <row r="815" spans="2:3" x14ac:dyDescent="0.25">
      <c r="B815" s="52"/>
      <c r="C815" s="52"/>
    </row>
    <row r="816" spans="2:3" x14ac:dyDescent="0.25">
      <c r="B816" s="52"/>
      <c r="C816" s="52"/>
    </row>
    <row r="817" spans="2:3" x14ac:dyDescent="0.25">
      <c r="B817" s="52"/>
      <c r="C817" s="52"/>
    </row>
    <row r="818" spans="2:3" x14ac:dyDescent="0.25">
      <c r="B818" s="52"/>
      <c r="C818" s="52"/>
    </row>
    <row r="819" spans="2:3" x14ac:dyDescent="0.25">
      <c r="B819" s="52"/>
      <c r="C819" s="52"/>
    </row>
    <row r="820" spans="2:3" x14ac:dyDescent="0.25">
      <c r="B820" s="52"/>
      <c r="C820" s="52"/>
    </row>
    <row r="821" spans="2:3" x14ac:dyDescent="0.25">
      <c r="B821" s="52"/>
      <c r="C821" s="52"/>
    </row>
    <row r="822" spans="2:3" x14ac:dyDescent="0.25">
      <c r="B822" s="52"/>
      <c r="C822" s="52"/>
    </row>
    <row r="823" spans="2:3" x14ac:dyDescent="0.25">
      <c r="B823" s="52"/>
      <c r="C823" s="52"/>
    </row>
    <row r="824" spans="2:3" x14ac:dyDescent="0.25">
      <c r="B824" s="52"/>
      <c r="C824" s="52"/>
    </row>
    <row r="825" spans="2:3" x14ac:dyDescent="0.25">
      <c r="B825" s="52"/>
      <c r="C825" s="52"/>
    </row>
    <row r="826" spans="2:3" x14ac:dyDescent="0.25">
      <c r="B826" s="52"/>
      <c r="C826" s="52"/>
    </row>
    <row r="827" spans="2:3" x14ac:dyDescent="0.25">
      <c r="B827" s="52"/>
      <c r="C827" s="52"/>
    </row>
    <row r="828" spans="2:3" x14ac:dyDescent="0.25">
      <c r="B828" s="52"/>
      <c r="C828" s="52"/>
    </row>
    <row r="829" spans="2:3" x14ac:dyDescent="0.25">
      <c r="B829" s="52"/>
      <c r="C829" s="52"/>
    </row>
  </sheetData>
  <sheetProtection algorithmName="SHA-512" hashValue="y0JB7Ep+j7szkqvhAk/giDrB86WihlVtoLZnpJsDHUpQ6LN3taqBTYNo1hu1HhtTtHsIxvb+xL8RlBySPulV0Q==" saltValue="TW1jNfOaLtxhYise+WAxLQ==" spinCount="100000" sheet="1" objects="1" scenarios="1" formatColumns="0" formatRows="0" selectLockedCells="1"/>
  <mergeCells count="53">
    <mergeCell ref="AB13:AC13"/>
    <mergeCell ref="R13:S13"/>
    <mergeCell ref="T13:U13"/>
    <mergeCell ref="V13:W13"/>
    <mergeCell ref="X13:Y13"/>
    <mergeCell ref="Z13:AA13"/>
    <mergeCell ref="A39:B39"/>
    <mergeCell ref="A40:B40"/>
    <mergeCell ref="A32:C32"/>
    <mergeCell ref="A33:C33"/>
    <mergeCell ref="A34:C34"/>
    <mergeCell ref="A35:C35"/>
    <mergeCell ref="A36:C36"/>
    <mergeCell ref="A38:B38"/>
    <mergeCell ref="A31:C31"/>
    <mergeCell ref="A18:C18"/>
    <mergeCell ref="A20:D20"/>
    <mergeCell ref="A21:C21"/>
    <mergeCell ref="A22:C22"/>
    <mergeCell ref="A23:C23"/>
    <mergeCell ref="A24:C24"/>
    <mergeCell ref="A25:C25"/>
    <mergeCell ref="A26:C26"/>
    <mergeCell ref="A28:C28"/>
    <mergeCell ref="A29:C29"/>
    <mergeCell ref="A30:C30"/>
    <mergeCell ref="A17:C17"/>
    <mergeCell ref="T4:U4"/>
    <mergeCell ref="V4:W4"/>
    <mergeCell ref="X4:Y4"/>
    <mergeCell ref="Z4:AA4"/>
    <mergeCell ref="A12:D12"/>
    <mergeCell ref="A13:C13"/>
    <mergeCell ref="A14:C14"/>
    <mergeCell ref="A15:D15"/>
    <mergeCell ref="A16:C16"/>
    <mergeCell ref="F13:G13"/>
    <mergeCell ref="H13:I13"/>
    <mergeCell ref="J13:K13"/>
    <mergeCell ref="L13:M13"/>
    <mergeCell ref="N13:O13"/>
    <mergeCell ref="P13:Q13"/>
    <mergeCell ref="AB4:AC4"/>
    <mergeCell ref="A1:D1"/>
    <mergeCell ref="A3:D4"/>
    <mergeCell ref="G3:AB3"/>
    <mergeCell ref="F4:G4"/>
    <mergeCell ref="H4:I4"/>
    <mergeCell ref="J4:K4"/>
    <mergeCell ref="L4:M4"/>
    <mergeCell ref="N4:O4"/>
    <mergeCell ref="P4:Q4"/>
    <mergeCell ref="R4:S4"/>
  </mergeCells>
  <pageMargins left="0.2" right="0.2" top="0.75" bottom="0.75" header="0" footer="0"/>
  <pageSetup orientation="landscape" r:id="rId1"/>
  <headerFooter>
    <oddHeader>&amp;C&amp;"Arial,Bold"&amp;7
DSOURCE TEST YOUR PROFITABILITY TEMPLATE
COMMISSION BASED REVENUE MODEL</oddHeader>
    <oddFooter>&amp;C&amp;"Arial,Regular"&amp;7Copyright © by DSOURCE. All rights reserved.</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DA6FF-3129-48AE-88E6-2BBE6E3C1ED4}">
  <dimension ref="A1:AI829"/>
  <sheetViews>
    <sheetView view="pageLayout" topLeftCell="B4" zoomScale="120" zoomScaleNormal="130" zoomScaleSheetLayoutView="69" zoomScalePageLayoutView="120" workbookViewId="0">
      <selection activeCell="F6" sqref="F6"/>
    </sheetView>
  </sheetViews>
  <sheetFormatPr defaultColWidth="14.42578125" defaultRowHeight="11.25" x14ac:dyDescent="0.25"/>
  <cols>
    <col min="1" max="1" width="12.7109375" style="52" customWidth="1"/>
    <col min="2" max="2" width="8.85546875" style="17" customWidth="1"/>
    <col min="3" max="3" width="6.85546875" style="17" customWidth="1"/>
    <col min="4" max="4" width="12.5703125" style="17" customWidth="1"/>
    <col min="5" max="5" width="0.5703125" style="53" customWidth="1"/>
    <col min="6" max="7" width="3.85546875" style="17" customWidth="1"/>
    <col min="8" max="8" width="3.42578125" style="17" customWidth="1"/>
    <col min="9" max="9" width="3.85546875" style="17" customWidth="1"/>
    <col min="10" max="10" width="3.42578125" style="17" customWidth="1"/>
    <col min="11" max="29" width="3.85546875" style="17" customWidth="1"/>
    <col min="30" max="30" width="6.5703125" style="17" bestFit="1" customWidth="1"/>
    <col min="31" max="31" width="5.85546875" style="17" customWidth="1"/>
    <col min="32" max="32" width="6.5703125" style="17" bestFit="1" customWidth="1"/>
    <col min="33" max="35" width="5.85546875" style="17" bestFit="1" customWidth="1"/>
    <col min="36" max="16384" width="14.42578125" style="17"/>
  </cols>
  <sheetData>
    <row r="1" spans="1:35" ht="11.25" customHeight="1" x14ac:dyDescent="0.25">
      <c r="A1" s="121" t="str">
        <f>'Commisson Profit Test Cover'!A1</f>
        <v>PROPERTY MANAGERS INC.</v>
      </c>
      <c r="B1" s="121"/>
      <c r="C1" s="121"/>
      <c r="D1" s="121"/>
      <c r="E1" s="15"/>
      <c r="F1" s="15"/>
      <c r="G1" s="15"/>
      <c r="H1" s="15"/>
      <c r="I1" s="15"/>
      <c r="J1" s="15"/>
      <c r="K1" s="15"/>
      <c r="L1" s="15"/>
      <c r="M1" s="15"/>
      <c r="N1" s="15"/>
      <c r="O1" s="15"/>
      <c r="P1" s="15"/>
      <c r="Q1" s="15"/>
      <c r="R1" s="16"/>
      <c r="S1" s="16"/>
      <c r="T1" s="16"/>
      <c r="U1" s="16"/>
      <c r="V1" s="16"/>
      <c r="W1" s="16"/>
      <c r="X1" s="16"/>
      <c r="Y1" s="16"/>
      <c r="Z1" s="16"/>
      <c r="AA1" s="16"/>
      <c r="AB1" s="16"/>
      <c r="AC1" s="16"/>
    </row>
    <row r="2" spans="1:35" x14ac:dyDescent="0.25">
      <c r="A2" s="18"/>
      <c r="B2" s="15"/>
      <c r="C2" s="15"/>
      <c r="D2" s="15"/>
      <c r="E2" s="15"/>
      <c r="F2" s="15"/>
      <c r="G2" s="15"/>
      <c r="H2" s="15"/>
      <c r="I2" s="15"/>
      <c r="J2" s="15"/>
      <c r="K2" s="15"/>
      <c r="L2" s="15"/>
      <c r="M2" s="15"/>
      <c r="N2" s="15"/>
      <c r="O2" s="15"/>
      <c r="P2" s="15"/>
      <c r="Q2" s="15"/>
      <c r="R2" s="16"/>
      <c r="S2" s="16"/>
      <c r="T2" s="16"/>
      <c r="U2" s="16"/>
      <c r="V2" s="16"/>
      <c r="W2" s="16"/>
      <c r="X2" s="16"/>
      <c r="Y2" s="16"/>
      <c r="Z2" s="16"/>
      <c r="AA2" s="16"/>
      <c r="AB2" s="16"/>
      <c r="AC2" s="16"/>
    </row>
    <row r="3" spans="1:35" ht="23.25" customHeight="1" thickBot="1" x14ac:dyDescent="0.3">
      <c r="A3" s="122" t="s">
        <v>36</v>
      </c>
      <c r="B3" s="122"/>
      <c r="C3" s="122"/>
      <c r="D3" s="122"/>
      <c r="E3" s="19"/>
      <c r="F3" s="20"/>
      <c r="G3" s="123" t="s">
        <v>26</v>
      </c>
      <c r="H3" s="123"/>
      <c r="I3" s="123"/>
      <c r="J3" s="123"/>
      <c r="K3" s="123"/>
      <c r="L3" s="123"/>
      <c r="M3" s="123"/>
      <c r="N3" s="123"/>
      <c r="O3" s="123"/>
      <c r="P3" s="123"/>
      <c r="Q3" s="123"/>
      <c r="R3" s="123"/>
      <c r="S3" s="123"/>
      <c r="T3" s="123"/>
      <c r="U3" s="123"/>
      <c r="V3" s="123"/>
      <c r="W3" s="123"/>
      <c r="X3" s="123"/>
      <c r="Y3" s="123"/>
      <c r="Z3" s="123"/>
      <c r="AA3" s="123"/>
      <c r="AB3" s="123"/>
      <c r="AC3" s="21"/>
      <c r="AD3" s="22"/>
    </row>
    <row r="4" spans="1:35" ht="9.75" customHeight="1" thickBot="1" x14ac:dyDescent="0.3">
      <c r="A4" s="122"/>
      <c r="B4" s="122"/>
      <c r="C4" s="122"/>
      <c r="D4" s="122"/>
      <c r="E4" s="19"/>
      <c r="F4" s="118" t="s">
        <v>37</v>
      </c>
      <c r="G4" s="119"/>
      <c r="H4" s="118" t="s">
        <v>38</v>
      </c>
      <c r="I4" s="119"/>
      <c r="J4" s="118" t="s">
        <v>39</v>
      </c>
      <c r="K4" s="119"/>
      <c r="L4" s="118" t="s">
        <v>40</v>
      </c>
      <c r="M4" s="119"/>
      <c r="N4" s="118" t="s">
        <v>41</v>
      </c>
      <c r="O4" s="119"/>
      <c r="P4" s="118" t="s">
        <v>42</v>
      </c>
      <c r="Q4" s="119"/>
      <c r="R4" s="118" t="s">
        <v>43</v>
      </c>
      <c r="S4" s="119"/>
      <c r="T4" s="118" t="s">
        <v>44</v>
      </c>
      <c r="U4" s="119"/>
      <c r="V4" s="118" t="s">
        <v>45</v>
      </c>
      <c r="W4" s="119"/>
      <c r="X4" s="118" t="s">
        <v>46</v>
      </c>
      <c r="Y4" s="119"/>
      <c r="Z4" s="118" t="s">
        <v>47</v>
      </c>
      <c r="AA4" s="119"/>
      <c r="AB4" s="118" t="s">
        <v>48</v>
      </c>
      <c r="AC4" s="120"/>
      <c r="AD4" s="23"/>
    </row>
    <row r="5" spans="1:35" ht="22.5" x14ac:dyDescent="0.25">
      <c r="A5" s="24" t="str">
        <f>'Commisson Profit Test Cover'!A20</f>
        <v>Product/Service C</v>
      </c>
      <c r="B5" s="25" t="str">
        <f>'Commisson Profit Test Cover'!B20</f>
        <v>Base Rate</v>
      </c>
      <c r="C5" s="25" t="str">
        <f>'Commisson Profit Test Cover'!C20</f>
        <v>Comm %</v>
      </c>
      <c r="D5" s="5" t="str">
        <f>'Commisson Profit Test Cover'!D20</f>
        <v>Base + Comm %</v>
      </c>
      <c r="E5" s="19"/>
      <c r="F5" s="26" t="s">
        <v>13</v>
      </c>
      <c r="G5" s="27" t="s">
        <v>14</v>
      </c>
      <c r="H5" s="28" t="s">
        <v>13</v>
      </c>
      <c r="I5" s="27" t="s">
        <v>14</v>
      </c>
      <c r="J5" s="28" t="s">
        <v>13</v>
      </c>
      <c r="K5" s="27" t="s">
        <v>14</v>
      </c>
      <c r="L5" s="28" t="s">
        <v>13</v>
      </c>
      <c r="M5" s="27" t="s">
        <v>14</v>
      </c>
      <c r="N5" s="28" t="s">
        <v>13</v>
      </c>
      <c r="O5" s="27" t="s">
        <v>14</v>
      </c>
      <c r="P5" s="28" t="s">
        <v>13</v>
      </c>
      <c r="Q5" s="27" t="s">
        <v>14</v>
      </c>
      <c r="R5" s="28" t="s">
        <v>13</v>
      </c>
      <c r="S5" s="27" t="s">
        <v>14</v>
      </c>
      <c r="T5" s="28" t="s">
        <v>13</v>
      </c>
      <c r="U5" s="27" t="s">
        <v>14</v>
      </c>
      <c r="V5" s="28" t="s">
        <v>13</v>
      </c>
      <c r="W5" s="27" t="s">
        <v>14</v>
      </c>
      <c r="X5" s="28" t="s">
        <v>13</v>
      </c>
      <c r="Y5" s="27" t="s">
        <v>14</v>
      </c>
      <c r="Z5" s="28" t="s">
        <v>13</v>
      </c>
      <c r="AA5" s="27" t="s">
        <v>14</v>
      </c>
      <c r="AB5" s="28" t="s">
        <v>13</v>
      </c>
      <c r="AC5" s="26" t="s">
        <v>14</v>
      </c>
      <c r="AD5" s="29"/>
    </row>
    <row r="6" spans="1:35" x14ac:dyDescent="0.25">
      <c r="A6" s="54" t="str">
        <f>'Commisson Profit Test Cover'!A21</f>
        <v>Item</v>
      </c>
      <c r="B6" s="62">
        <f>'Commisson Profit Test Cover'!B21</f>
        <v>0</v>
      </c>
      <c r="C6" s="55">
        <f>'Commisson Profit Test Cover'!C21</f>
        <v>0</v>
      </c>
      <c r="D6" s="63">
        <f>'Commisson Profit Test Cover'!D21</f>
        <v>0</v>
      </c>
      <c r="E6" s="19"/>
      <c r="F6" s="10">
        <v>0</v>
      </c>
      <c r="G6" s="11">
        <v>0</v>
      </c>
      <c r="H6" s="10">
        <v>0</v>
      </c>
      <c r="I6" s="11">
        <v>0</v>
      </c>
      <c r="J6" s="10">
        <v>0</v>
      </c>
      <c r="K6" s="11">
        <v>0</v>
      </c>
      <c r="L6" s="10">
        <v>0</v>
      </c>
      <c r="M6" s="11">
        <v>0</v>
      </c>
      <c r="N6" s="10">
        <v>0</v>
      </c>
      <c r="O6" s="11">
        <v>0</v>
      </c>
      <c r="P6" s="10">
        <v>0</v>
      </c>
      <c r="Q6" s="11">
        <v>0</v>
      </c>
      <c r="R6" s="10">
        <v>0</v>
      </c>
      <c r="S6" s="11">
        <v>0</v>
      </c>
      <c r="T6" s="10">
        <v>0</v>
      </c>
      <c r="U6" s="11">
        <v>0</v>
      </c>
      <c r="V6" s="10">
        <v>0</v>
      </c>
      <c r="W6" s="11">
        <v>0</v>
      </c>
      <c r="X6" s="10">
        <v>0</v>
      </c>
      <c r="Y6" s="11">
        <v>0</v>
      </c>
      <c r="Z6" s="10">
        <v>0</v>
      </c>
      <c r="AA6" s="11">
        <v>0</v>
      </c>
      <c r="AB6" s="12">
        <v>0</v>
      </c>
      <c r="AC6" s="10">
        <v>0</v>
      </c>
      <c r="AD6" s="32"/>
      <c r="AE6" s="32"/>
      <c r="AF6" s="32"/>
      <c r="AG6" s="32"/>
      <c r="AH6" s="32"/>
      <c r="AI6" s="32"/>
    </row>
    <row r="7" spans="1:35" x14ac:dyDescent="0.25">
      <c r="A7" s="54" t="str">
        <f>'Commisson Profit Test Cover'!A22</f>
        <v>Item</v>
      </c>
      <c r="B7" s="62">
        <f>'Commisson Profit Test Cover'!B22</f>
        <v>0</v>
      </c>
      <c r="C7" s="55">
        <f>'Commisson Profit Test Cover'!C22</f>
        <v>0</v>
      </c>
      <c r="D7" s="63">
        <f>'Commisson Profit Test Cover'!D22</f>
        <v>0</v>
      </c>
      <c r="E7" s="19"/>
      <c r="F7" s="10">
        <v>0</v>
      </c>
      <c r="G7" s="11">
        <v>0</v>
      </c>
      <c r="H7" s="10">
        <v>0</v>
      </c>
      <c r="I7" s="11">
        <v>0</v>
      </c>
      <c r="J7" s="10">
        <v>0</v>
      </c>
      <c r="K7" s="11">
        <v>0</v>
      </c>
      <c r="L7" s="10">
        <v>0</v>
      </c>
      <c r="M7" s="11">
        <v>0</v>
      </c>
      <c r="N7" s="10">
        <v>0</v>
      </c>
      <c r="O7" s="11">
        <v>0</v>
      </c>
      <c r="P7" s="10">
        <v>0</v>
      </c>
      <c r="Q7" s="11">
        <v>0</v>
      </c>
      <c r="R7" s="10">
        <v>0</v>
      </c>
      <c r="S7" s="11">
        <v>0</v>
      </c>
      <c r="T7" s="10">
        <v>0</v>
      </c>
      <c r="U7" s="11">
        <v>0</v>
      </c>
      <c r="V7" s="10">
        <v>0</v>
      </c>
      <c r="W7" s="11">
        <v>0</v>
      </c>
      <c r="X7" s="10">
        <v>0</v>
      </c>
      <c r="Y7" s="11">
        <v>0</v>
      </c>
      <c r="Z7" s="10">
        <v>0</v>
      </c>
      <c r="AA7" s="11">
        <v>0</v>
      </c>
      <c r="AB7" s="12">
        <v>0</v>
      </c>
      <c r="AC7" s="10">
        <v>0</v>
      </c>
      <c r="AD7" s="32"/>
    </row>
    <row r="8" spans="1:35" x14ac:dyDescent="0.25">
      <c r="A8" s="54" t="str">
        <f>'Commisson Profit Test Cover'!A23</f>
        <v>Item</v>
      </c>
      <c r="B8" s="62">
        <f>'Commisson Profit Test Cover'!B23</f>
        <v>0</v>
      </c>
      <c r="C8" s="55">
        <f>'Commisson Profit Test Cover'!C23</f>
        <v>0</v>
      </c>
      <c r="D8" s="63">
        <f>'Commisson Profit Test Cover'!D23</f>
        <v>0</v>
      </c>
      <c r="E8" s="19"/>
      <c r="F8" s="10">
        <v>0</v>
      </c>
      <c r="G8" s="11">
        <v>0</v>
      </c>
      <c r="H8" s="10">
        <v>0</v>
      </c>
      <c r="I8" s="11">
        <v>0</v>
      </c>
      <c r="J8" s="10">
        <v>0</v>
      </c>
      <c r="K8" s="11">
        <v>0</v>
      </c>
      <c r="L8" s="10">
        <v>0</v>
      </c>
      <c r="M8" s="11">
        <v>0</v>
      </c>
      <c r="N8" s="10">
        <v>0</v>
      </c>
      <c r="O8" s="11">
        <v>0</v>
      </c>
      <c r="P8" s="10">
        <v>0</v>
      </c>
      <c r="Q8" s="11">
        <v>0</v>
      </c>
      <c r="R8" s="10">
        <v>0</v>
      </c>
      <c r="S8" s="11">
        <v>0</v>
      </c>
      <c r="T8" s="10">
        <v>0</v>
      </c>
      <c r="U8" s="11">
        <v>0</v>
      </c>
      <c r="V8" s="10">
        <v>0</v>
      </c>
      <c r="W8" s="11">
        <v>0</v>
      </c>
      <c r="X8" s="10">
        <v>0</v>
      </c>
      <c r="Y8" s="11">
        <v>0</v>
      </c>
      <c r="Z8" s="10">
        <v>0</v>
      </c>
      <c r="AA8" s="11">
        <v>0</v>
      </c>
      <c r="AB8" s="12">
        <v>0</v>
      </c>
      <c r="AC8" s="10">
        <v>0</v>
      </c>
      <c r="AD8" s="32"/>
    </row>
    <row r="9" spans="1:35" x14ac:dyDescent="0.25">
      <c r="A9" s="54" t="str">
        <f>'Commisson Profit Test Cover'!A24</f>
        <v>Item</v>
      </c>
      <c r="B9" s="62">
        <f>'Commisson Profit Test Cover'!B24</f>
        <v>0</v>
      </c>
      <c r="C9" s="55">
        <f>'Commisson Profit Test Cover'!C24</f>
        <v>0</v>
      </c>
      <c r="D9" s="63">
        <f>'Commisson Profit Test Cover'!D24</f>
        <v>0</v>
      </c>
      <c r="E9" s="19"/>
      <c r="F9" s="10">
        <v>0</v>
      </c>
      <c r="G9" s="11">
        <v>0</v>
      </c>
      <c r="H9" s="10">
        <v>0</v>
      </c>
      <c r="I9" s="11">
        <v>0</v>
      </c>
      <c r="J9" s="10">
        <v>0</v>
      </c>
      <c r="K9" s="11">
        <v>0</v>
      </c>
      <c r="L9" s="10">
        <v>0</v>
      </c>
      <c r="M9" s="11">
        <v>0</v>
      </c>
      <c r="N9" s="10">
        <v>0</v>
      </c>
      <c r="O9" s="11">
        <v>0</v>
      </c>
      <c r="P9" s="10">
        <v>0</v>
      </c>
      <c r="Q9" s="11">
        <v>0</v>
      </c>
      <c r="R9" s="10">
        <v>0</v>
      </c>
      <c r="S9" s="11">
        <v>0</v>
      </c>
      <c r="T9" s="10">
        <v>0</v>
      </c>
      <c r="U9" s="11">
        <v>0</v>
      </c>
      <c r="V9" s="10">
        <v>0</v>
      </c>
      <c r="W9" s="11">
        <v>0</v>
      </c>
      <c r="X9" s="10">
        <v>0</v>
      </c>
      <c r="Y9" s="11">
        <v>0</v>
      </c>
      <c r="Z9" s="10">
        <v>0</v>
      </c>
      <c r="AA9" s="11">
        <v>0</v>
      </c>
      <c r="AB9" s="12">
        <v>0</v>
      </c>
      <c r="AC9" s="10">
        <v>0</v>
      </c>
      <c r="AD9" s="32"/>
    </row>
    <row r="10" spans="1:35" x14ac:dyDescent="0.25">
      <c r="A10" s="54" t="str">
        <f>'Commisson Profit Test Cover'!A25</f>
        <v>Item</v>
      </c>
      <c r="B10" s="62">
        <f>'Commisson Profit Test Cover'!B25</f>
        <v>0</v>
      </c>
      <c r="C10" s="55">
        <f>'Commisson Profit Test Cover'!C25</f>
        <v>0</v>
      </c>
      <c r="D10" s="63">
        <f>'Commisson Profit Test Cover'!D25</f>
        <v>0</v>
      </c>
      <c r="E10" s="19"/>
      <c r="F10" s="10">
        <v>0</v>
      </c>
      <c r="G10" s="11">
        <v>0</v>
      </c>
      <c r="H10" s="10">
        <v>0</v>
      </c>
      <c r="I10" s="11">
        <v>0</v>
      </c>
      <c r="J10" s="10">
        <v>0</v>
      </c>
      <c r="K10" s="11">
        <v>0</v>
      </c>
      <c r="L10" s="10">
        <v>0</v>
      </c>
      <c r="M10" s="11">
        <v>0</v>
      </c>
      <c r="N10" s="10">
        <v>0</v>
      </c>
      <c r="O10" s="11">
        <v>0</v>
      </c>
      <c r="P10" s="10">
        <v>0</v>
      </c>
      <c r="Q10" s="11">
        <v>0</v>
      </c>
      <c r="R10" s="10">
        <v>0</v>
      </c>
      <c r="S10" s="11">
        <v>0</v>
      </c>
      <c r="T10" s="10">
        <v>0</v>
      </c>
      <c r="U10" s="11">
        <v>0</v>
      </c>
      <c r="V10" s="10">
        <v>0</v>
      </c>
      <c r="W10" s="11">
        <v>0</v>
      </c>
      <c r="X10" s="10">
        <v>0</v>
      </c>
      <c r="Y10" s="11">
        <v>0</v>
      </c>
      <c r="Z10" s="10">
        <v>0</v>
      </c>
      <c r="AA10" s="11">
        <v>0</v>
      </c>
      <c r="AB10" s="12">
        <v>0</v>
      </c>
      <c r="AC10" s="10">
        <v>0</v>
      </c>
      <c r="AD10" s="32"/>
    </row>
    <row r="11" spans="1:35" x14ac:dyDescent="0.25">
      <c r="A11" s="33"/>
      <c r="B11" s="33"/>
      <c r="C11" s="33"/>
      <c r="D11" s="33"/>
      <c r="E11" s="33"/>
      <c r="F11" s="33"/>
      <c r="G11" s="33"/>
      <c r="H11" s="33"/>
      <c r="I11" s="33"/>
      <c r="J11" s="33"/>
      <c r="K11" s="33"/>
      <c r="L11" s="33"/>
      <c r="M11" s="33"/>
      <c r="N11" s="33"/>
      <c r="O11" s="33"/>
      <c r="P11" s="33"/>
      <c r="Q11" s="33"/>
      <c r="R11" s="16"/>
      <c r="S11" s="16"/>
      <c r="T11" s="16"/>
      <c r="U11" s="16"/>
      <c r="V11" s="16"/>
      <c r="W11" s="16"/>
      <c r="X11" s="16"/>
      <c r="Y11" s="16"/>
      <c r="Z11" s="16"/>
      <c r="AA11" s="16"/>
      <c r="AB11" s="16"/>
      <c r="AC11" s="16"/>
    </row>
    <row r="12" spans="1:35" x14ac:dyDescent="0.25">
      <c r="A12" s="124" t="s">
        <v>16</v>
      </c>
      <c r="B12" s="124"/>
      <c r="C12" s="124"/>
      <c r="D12" s="124"/>
      <c r="E12" s="15"/>
      <c r="F12" s="15"/>
      <c r="G12" s="15"/>
      <c r="H12" s="15"/>
      <c r="I12" s="15"/>
      <c r="J12" s="15"/>
      <c r="K12" s="15"/>
      <c r="L12" s="15"/>
      <c r="M12" s="15"/>
      <c r="N12" s="15"/>
      <c r="O12" s="15"/>
      <c r="P12" s="15"/>
      <c r="Q12" s="16"/>
      <c r="R12" s="15"/>
      <c r="S12" s="15"/>
      <c r="T12" s="15"/>
      <c r="U12" s="15"/>
      <c r="V12" s="15"/>
      <c r="W12" s="15"/>
      <c r="X12" s="15"/>
      <c r="Y12" s="15"/>
      <c r="Z12" s="16"/>
      <c r="AA12" s="16"/>
      <c r="AB12" s="16"/>
      <c r="AC12" s="16"/>
    </row>
    <row r="13" spans="1:35" ht="11.25" customHeight="1" x14ac:dyDescent="0.25">
      <c r="A13" s="125" t="s">
        <v>5</v>
      </c>
      <c r="B13" s="125"/>
      <c r="C13" s="125"/>
      <c r="D13" s="35" t="s">
        <v>0</v>
      </c>
      <c r="E13" s="15"/>
      <c r="F13" s="127" t="s">
        <v>37</v>
      </c>
      <c r="G13" s="127"/>
      <c r="H13" s="127" t="s">
        <v>38</v>
      </c>
      <c r="I13" s="127"/>
      <c r="J13" s="127" t="s">
        <v>39</v>
      </c>
      <c r="K13" s="127"/>
      <c r="L13" s="127" t="s">
        <v>40</v>
      </c>
      <c r="M13" s="127"/>
      <c r="N13" s="127" t="s">
        <v>41</v>
      </c>
      <c r="O13" s="127"/>
      <c r="P13" s="127" t="s">
        <v>42</v>
      </c>
      <c r="Q13" s="127"/>
      <c r="R13" s="127" t="s">
        <v>43</v>
      </c>
      <c r="S13" s="127"/>
      <c r="T13" s="127" t="s">
        <v>44</v>
      </c>
      <c r="U13" s="127"/>
      <c r="V13" s="127" t="s">
        <v>45</v>
      </c>
      <c r="W13" s="127"/>
      <c r="X13" s="127" t="s">
        <v>46</v>
      </c>
      <c r="Y13" s="127"/>
      <c r="Z13" s="127" t="s">
        <v>47</v>
      </c>
      <c r="AA13" s="127"/>
      <c r="AB13" s="127" t="s">
        <v>48</v>
      </c>
      <c r="AC13" s="127"/>
    </row>
    <row r="14" spans="1:35" ht="11.25" customHeight="1" x14ac:dyDescent="0.25">
      <c r="A14" s="126" t="s">
        <v>7</v>
      </c>
      <c r="B14" s="126"/>
      <c r="C14" s="126"/>
      <c r="D14" s="13">
        <v>0.42</v>
      </c>
      <c r="E14" s="19"/>
      <c r="F14" s="95" t="s">
        <v>13</v>
      </c>
      <c r="G14" s="95" t="s">
        <v>14</v>
      </c>
      <c r="H14" s="95" t="s">
        <v>13</v>
      </c>
      <c r="I14" s="95" t="s">
        <v>14</v>
      </c>
      <c r="J14" s="95" t="s">
        <v>13</v>
      </c>
      <c r="K14" s="95" t="s">
        <v>14</v>
      </c>
      <c r="L14" s="95" t="s">
        <v>13</v>
      </c>
      <c r="M14" s="95" t="s">
        <v>14</v>
      </c>
      <c r="N14" s="95" t="s">
        <v>13</v>
      </c>
      <c r="O14" s="95" t="s">
        <v>14</v>
      </c>
      <c r="P14" s="95" t="s">
        <v>13</v>
      </c>
      <c r="Q14" s="95" t="s">
        <v>14</v>
      </c>
      <c r="R14" s="95" t="s">
        <v>13</v>
      </c>
      <c r="S14" s="95" t="s">
        <v>14</v>
      </c>
      <c r="T14" s="95" t="s">
        <v>13</v>
      </c>
      <c r="U14" s="95" t="s">
        <v>14</v>
      </c>
      <c r="V14" s="95" t="s">
        <v>13</v>
      </c>
      <c r="W14" s="95" t="s">
        <v>14</v>
      </c>
      <c r="X14" s="95" t="s">
        <v>13</v>
      </c>
      <c r="Y14" s="95" t="s">
        <v>14</v>
      </c>
      <c r="Z14" s="95" t="s">
        <v>13</v>
      </c>
      <c r="AA14" s="95" t="s">
        <v>14</v>
      </c>
      <c r="AB14" s="95" t="s">
        <v>13</v>
      </c>
      <c r="AC14" s="95" t="s">
        <v>14</v>
      </c>
    </row>
    <row r="15" spans="1:35" ht="11.25" customHeight="1" x14ac:dyDescent="0.25">
      <c r="A15" s="141" t="s">
        <v>4</v>
      </c>
      <c r="B15" s="141"/>
      <c r="C15" s="141"/>
      <c r="D15" s="141"/>
      <c r="E15" s="19"/>
      <c r="F15" s="96">
        <f>F6*B6</f>
        <v>0</v>
      </c>
      <c r="G15" s="96">
        <f>G6*D6</f>
        <v>0</v>
      </c>
      <c r="H15" s="96">
        <f>H6*B6</f>
        <v>0</v>
      </c>
      <c r="I15" s="96">
        <f>I6*D6</f>
        <v>0</v>
      </c>
      <c r="J15" s="96">
        <f>J6*B6</f>
        <v>0</v>
      </c>
      <c r="K15" s="96">
        <f>K6*D6</f>
        <v>0</v>
      </c>
      <c r="L15" s="96">
        <f>L6*B6</f>
        <v>0</v>
      </c>
      <c r="M15" s="96">
        <f>M6*D6</f>
        <v>0</v>
      </c>
      <c r="N15" s="96">
        <f>N6*B6</f>
        <v>0</v>
      </c>
      <c r="O15" s="96">
        <f>O6*D6</f>
        <v>0</v>
      </c>
      <c r="P15" s="96">
        <f>P6*B6</f>
        <v>0</v>
      </c>
      <c r="Q15" s="96">
        <f>Q6*D6</f>
        <v>0</v>
      </c>
      <c r="R15" s="96">
        <f>R6*B6</f>
        <v>0</v>
      </c>
      <c r="S15" s="96">
        <f>S6*D6</f>
        <v>0</v>
      </c>
      <c r="T15" s="96">
        <f>T6*B6</f>
        <v>0</v>
      </c>
      <c r="U15" s="96">
        <f>U6*D6</f>
        <v>0</v>
      </c>
      <c r="V15" s="96">
        <f>V6*B6</f>
        <v>0</v>
      </c>
      <c r="W15" s="96">
        <f>W6*D6</f>
        <v>0</v>
      </c>
      <c r="X15" s="96">
        <f>X6*B6</f>
        <v>0</v>
      </c>
      <c r="Y15" s="96">
        <f>Y6*D6</f>
        <v>0</v>
      </c>
      <c r="Z15" s="96">
        <f>Z6*B6</f>
        <v>0</v>
      </c>
      <c r="AA15" s="96">
        <f>AA6*D6</f>
        <v>0</v>
      </c>
      <c r="AB15" s="96">
        <f>AB6*B6</f>
        <v>0</v>
      </c>
      <c r="AC15" s="96">
        <f>AC6*D6</f>
        <v>0</v>
      </c>
    </row>
    <row r="16" spans="1:35" ht="11.25" customHeight="1" x14ac:dyDescent="0.25">
      <c r="A16" s="136" t="s">
        <v>1</v>
      </c>
      <c r="B16" s="136"/>
      <c r="C16" s="136"/>
      <c r="D16" s="13">
        <v>0.1</v>
      </c>
      <c r="E16" s="19"/>
      <c r="F16" s="96">
        <f t="shared" ref="F16:F19" si="0">F7*B7</f>
        <v>0</v>
      </c>
      <c r="G16" s="96">
        <f t="shared" ref="G16:G19" si="1">G7*D7</f>
        <v>0</v>
      </c>
      <c r="H16" s="96">
        <f t="shared" ref="H16:H19" si="2">H7*B7</f>
        <v>0</v>
      </c>
      <c r="I16" s="96">
        <f t="shared" ref="I16:I19" si="3">I7*D7</f>
        <v>0</v>
      </c>
      <c r="J16" s="96">
        <f t="shared" ref="J16:J19" si="4">J7*B7</f>
        <v>0</v>
      </c>
      <c r="K16" s="96">
        <f t="shared" ref="K16:K19" si="5">K7*D7</f>
        <v>0</v>
      </c>
      <c r="L16" s="96">
        <f t="shared" ref="L16:L19" si="6">L7*B7</f>
        <v>0</v>
      </c>
      <c r="M16" s="96">
        <f t="shared" ref="M16:M19" si="7">M7*D7</f>
        <v>0</v>
      </c>
      <c r="N16" s="96">
        <f t="shared" ref="N16:N19" si="8">N7*B7</f>
        <v>0</v>
      </c>
      <c r="O16" s="96">
        <f t="shared" ref="O16:O19" si="9">O7*D7</f>
        <v>0</v>
      </c>
      <c r="P16" s="96">
        <f t="shared" ref="P16:P19" si="10">P7*B7</f>
        <v>0</v>
      </c>
      <c r="Q16" s="96">
        <f t="shared" ref="Q16:Q19" si="11">Q7*D7</f>
        <v>0</v>
      </c>
      <c r="R16" s="96">
        <f t="shared" ref="R16:R19" si="12">R7*B7</f>
        <v>0</v>
      </c>
      <c r="S16" s="96">
        <f t="shared" ref="S16:S19" si="13">S7*D7</f>
        <v>0</v>
      </c>
      <c r="T16" s="96">
        <f t="shared" ref="T16:T19" si="14">T7*B7</f>
        <v>0</v>
      </c>
      <c r="U16" s="96">
        <f t="shared" ref="U16:U19" si="15">U7*D7</f>
        <v>0</v>
      </c>
      <c r="V16" s="96">
        <f t="shared" ref="V16:V19" si="16">V7*B7</f>
        <v>0</v>
      </c>
      <c r="W16" s="96">
        <f t="shared" ref="W16:W19" si="17">W7*D7</f>
        <v>0</v>
      </c>
      <c r="X16" s="96">
        <f t="shared" ref="X16:X19" si="18">X7*B7</f>
        <v>0</v>
      </c>
      <c r="Y16" s="96">
        <f t="shared" ref="Y16:Y19" si="19">Y7*D7</f>
        <v>0</v>
      </c>
      <c r="Z16" s="96">
        <f t="shared" ref="Z16:Z18" si="20">Z7*B7</f>
        <v>0</v>
      </c>
      <c r="AA16" s="96">
        <f t="shared" ref="AA16:AA19" si="21">AA7*D7</f>
        <v>0</v>
      </c>
      <c r="AB16" s="96">
        <f t="shared" ref="AB16:AB19" si="22">AB7*B7</f>
        <v>0</v>
      </c>
      <c r="AC16" s="96">
        <f t="shared" ref="AC16:AC19" si="23">AC7*D7</f>
        <v>0</v>
      </c>
    </row>
    <row r="17" spans="1:29" ht="11.25" customHeight="1" x14ac:dyDescent="0.25">
      <c r="A17" s="136" t="s">
        <v>2</v>
      </c>
      <c r="B17" s="136"/>
      <c r="C17" s="136"/>
      <c r="D17" s="13">
        <v>0.1</v>
      </c>
      <c r="E17" s="19"/>
      <c r="F17" s="96">
        <f t="shared" si="0"/>
        <v>0</v>
      </c>
      <c r="G17" s="96">
        <f t="shared" si="1"/>
        <v>0</v>
      </c>
      <c r="H17" s="96">
        <f t="shared" si="2"/>
        <v>0</v>
      </c>
      <c r="I17" s="96">
        <f t="shared" si="3"/>
        <v>0</v>
      </c>
      <c r="J17" s="96">
        <f t="shared" si="4"/>
        <v>0</v>
      </c>
      <c r="K17" s="96">
        <f t="shared" si="5"/>
        <v>0</v>
      </c>
      <c r="L17" s="96">
        <f t="shared" si="6"/>
        <v>0</v>
      </c>
      <c r="M17" s="96">
        <f t="shared" si="7"/>
        <v>0</v>
      </c>
      <c r="N17" s="96">
        <f t="shared" si="8"/>
        <v>0</v>
      </c>
      <c r="O17" s="96">
        <f t="shared" si="9"/>
        <v>0</v>
      </c>
      <c r="P17" s="96">
        <f t="shared" si="10"/>
        <v>0</v>
      </c>
      <c r="Q17" s="96">
        <f t="shared" si="11"/>
        <v>0</v>
      </c>
      <c r="R17" s="96">
        <f t="shared" si="12"/>
        <v>0</v>
      </c>
      <c r="S17" s="96">
        <f t="shared" si="13"/>
        <v>0</v>
      </c>
      <c r="T17" s="96">
        <f t="shared" si="14"/>
        <v>0</v>
      </c>
      <c r="U17" s="96">
        <f t="shared" si="15"/>
        <v>0</v>
      </c>
      <c r="V17" s="96">
        <f t="shared" si="16"/>
        <v>0</v>
      </c>
      <c r="W17" s="96">
        <f t="shared" si="17"/>
        <v>0</v>
      </c>
      <c r="X17" s="96">
        <f t="shared" si="18"/>
        <v>0</v>
      </c>
      <c r="Y17" s="96">
        <f t="shared" si="19"/>
        <v>0</v>
      </c>
      <c r="Z17" s="96">
        <f t="shared" si="20"/>
        <v>0</v>
      </c>
      <c r="AA17" s="96">
        <f t="shared" si="21"/>
        <v>0</v>
      </c>
      <c r="AB17" s="96">
        <f t="shared" si="22"/>
        <v>0</v>
      </c>
      <c r="AC17" s="96">
        <f t="shared" si="23"/>
        <v>0</v>
      </c>
    </row>
    <row r="18" spans="1:29" ht="11.25" customHeight="1" x14ac:dyDescent="0.25">
      <c r="A18" s="137" t="s">
        <v>17</v>
      </c>
      <c r="B18" s="137"/>
      <c r="C18" s="137"/>
      <c r="D18" s="36">
        <f>D14+D16+D17</f>
        <v>0.62</v>
      </c>
      <c r="E18" s="19"/>
      <c r="F18" s="96">
        <f t="shared" si="0"/>
        <v>0</v>
      </c>
      <c r="G18" s="96">
        <f t="shared" si="1"/>
        <v>0</v>
      </c>
      <c r="H18" s="96">
        <f t="shared" si="2"/>
        <v>0</v>
      </c>
      <c r="I18" s="96">
        <f t="shared" si="3"/>
        <v>0</v>
      </c>
      <c r="J18" s="96">
        <f t="shared" si="4"/>
        <v>0</v>
      </c>
      <c r="K18" s="96">
        <f t="shared" si="5"/>
        <v>0</v>
      </c>
      <c r="L18" s="96">
        <f t="shared" si="6"/>
        <v>0</v>
      </c>
      <c r="M18" s="96">
        <f t="shared" si="7"/>
        <v>0</v>
      </c>
      <c r="N18" s="96">
        <f t="shared" si="8"/>
        <v>0</v>
      </c>
      <c r="O18" s="96">
        <f t="shared" si="9"/>
        <v>0</v>
      </c>
      <c r="P18" s="96">
        <f t="shared" si="10"/>
        <v>0</v>
      </c>
      <c r="Q18" s="96">
        <f t="shared" si="11"/>
        <v>0</v>
      </c>
      <c r="R18" s="96">
        <f t="shared" si="12"/>
        <v>0</v>
      </c>
      <c r="S18" s="96">
        <f t="shared" si="13"/>
        <v>0</v>
      </c>
      <c r="T18" s="96">
        <f t="shared" si="14"/>
        <v>0</v>
      </c>
      <c r="U18" s="96">
        <f t="shared" si="15"/>
        <v>0</v>
      </c>
      <c r="V18" s="96">
        <f t="shared" si="16"/>
        <v>0</v>
      </c>
      <c r="W18" s="96">
        <f t="shared" si="17"/>
        <v>0</v>
      </c>
      <c r="X18" s="96">
        <f t="shared" si="18"/>
        <v>0</v>
      </c>
      <c r="Y18" s="96">
        <f t="shared" si="19"/>
        <v>0</v>
      </c>
      <c r="Z18" s="96">
        <f t="shared" si="20"/>
        <v>0</v>
      </c>
      <c r="AA18" s="96">
        <f t="shared" si="21"/>
        <v>0</v>
      </c>
      <c r="AB18" s="96">
        <f t="shared" si="22"/>
        <v>0</v>
      </c>
      <c r="AC18" s="96">
        <f t="shared" si="23"/>
        <v>0</v>
      </c>
    </row>
    <row r="19" spans="1:29" ht="11.25" customHeight="1" x14ac:dyDescent="0.25">
      <c r="A19" s="37"/>
      <c r="B19" s="38"/>
      <c r="C19" s="39"/>
      <c r="D19" s="40"/>
      <c r="E19" s="41"/>
      <c r="F19" s="96">
        <f t="shared" si="0"/>
        <v>0</v>
      </c>
      <c r="G19" s="96">
        <f t="shared" si="1"/>
        <v>0</v>
      </c>
      <c r="H19" s="96">
        <f t="shared" si="2"/>
        <v>0</v>
      </c>
      <c r="I19" s="96">
        <f t="shared" si="3"/>
        <v>0</v>
      </c>
      <c r="J19" s="96">
        <f t="shared" si="4"/>
        <v>0</v>
      </c>
      <c r="K19" s="96">
        <f t="shared" si="5"/>
        <v>0</v>
      </c>
      <c r="L19" s="96">
        <f t="shared" si="6"/>
        <v>0</v>
      </c>
      <c r="M19" s="96">
        <f t="shared" si="7"/>
        <v>0</v>
      </c>
      <c r="N19" s="96">
        <f t="shared" si="8"/>
        <v>0</v>
      </c>
      <c r="O19" s="96">
        <f t="shared" si="9"/>
        <v>0</v>
      </c>
      <c r="P19" s="96">
        <f t="shared" si="10"/>
        <v>0</v>
      </c>
      <c r="Q19" s="96">
        <f t="shared" si="11"/>
        <v>0</v>
      </c>
      <c r="R19" s="96">
        <f t="shared" si="12"/>
        <v>0</v>
      </c>
      <c r="S19" s="96">
        <f t="shared" si="13"/>
        <v>0</v>
      </c>
      <c r="T19" s="96">
        <f t="shared" si="14"/>
        <v>0</v>
      </c>
      <c r="U19" s="96">
        <f t="shared" si="15"/>
        <v>0</v>
      </c>
      <c r="V19" s="96">
        <f t="shared" si="16"/>
        <v>0</v>
      </c>
      <c r="W19" s="96">
        <f t="shared" si="17"/>
        <v>0</v>
      </c>
      <c r="X19" s="96">
        <f t="shared" si="18"/>
        <v>0</v>
      </c>
      <c r="Y19" s="96">
        <f t="shared" si="19"/>
        <v>0</v>
      </c>
      <c r="Z19" s="96">
        <f>Z10*B10</f>
        <v>0</v>
      </c>
      <c r="AA19" s="96">
        <f t="shared" si="21"/>
        <v>0</v>
      </c>
      <c r="AB19" s="96">
        <f t="shared" si="22"/>
        <v>0</v>
      </c>
      <c r="AC19" s="96">
        <f t="shared" si="23"/>
        <v>0</v>
      </c>
    </row>
    <row r="20" spans="1:29" ht="11.25" customHeight="1" x14ac:dyDescent="0.25">
      <c r="A20" s="134" t="s">
        <v>18</v>
      </c>
      <c r="B20" s="134"/>
      <c r="C20" s="134"/>
      <c r="D20" s="134"/>
      <c r="E20" s="19"/>
      <c r="F20" s="97"/>
      <c r="G20" s="97"/>
      <c r="H20" s="97"/>
      <c r="I20" s="97"/>
      <c r="J20" s="98"/>
      <c r="K20" s="98"/>
      <c r="L20" s="98"/>
      <c r="M20" s="98"/>
      <c r="N20" s="98"/>
      <c r="O20" s="98"/>
      <c r="P20" s="98"/>
      <c r="Q20" s="99"/>
      <c r="R20" s="94"/>
      <c r="S20" s="94"/>
      <c r="T20" s="94"/>
      <c r="U20" s="94"/>
      <c r="V20" s="94"/>
      <c r="W20" s="94"/>
      <c r="X20" s="94"/>
      <c r="Y20" s="94"/>
      <c r="Z20" s="99"/>
      <c r="AA20" s="99"/>
      <c r="AB20" s="99"/>
      <c r="AC20" s="99"/>
    </row>
    <row r="21" spans="1:29" ht="12" customHeight="1" x14ac:dyDescent="0.25">
      <c r="A21" s="135"/>
      <c r="B21" s="135"/>
      <c r="C21" s="135"/>
      <c r="D21" s="42" t="s">
        <v>0</v>
      </c>
      <c r="E21" s="19"/>
      <c r="F21" s="98" t="s">
        <v>37</v>
      </c>
      <c r="G21" s="98" t="s">
        <v>38</v>
      </c>
      <c r="H21" s="98" t="s">
        <v>39</v>
      </c>
      <c r="I21" s="98" t="s">
        <v>40</v>
      </c>
      <c r="J21" s="98" t="s">
        <v>41</v>
      </c>
      <c r="K21" s="98" t="s">
        <v>42</v>
      </c>
      <c r="L21" s="98" t="s">
        <v>43</v>
      </c>
      <c r="M21" s="98" t="s">
        <v>44</v>
      </c>
      <c r="N21" s="98" t="s">
        <v>45</v>
      </c>
      <c r="O21" s="98" t="s">
        <v>46</v>
      </c>
      <c r="P21" s="98" t="s">
        <v>47</v>
      </c>
      <c r="Q21" s="98" t="s">
        <v>48</v>
      </c>
      <c r="R21" s="99"/>
      <c r="S21" s="99"/>
      <c r="T21" s="99"/>
      <c r="U21" s="99"/>
      <c r="V21" s="99"/>
      <c r="W21" s="99"/>
      <c r="X21" s="99"/>
      <c r="Y21" s="99"/>
      <c r="Z21" s="99"/>
      <c r="AA21" s="99"/>
      <c r="AB21" s="99"/>
      <c r="AC21" s="99"/>
    </row>
    <row r="22" spans="1:29" x14ac:dyDescent="0.25">
      <c r="A22" s="129" t="s">
        <v>3</v>
      </c>
      <c r="B22" s="129"/>
      <c r="C22" s="129"/>
      <c r="D22" s="43"/>
      <c r="E22" s="44"/>
      <c r="F22" s="95"/>
      <c r="G22" s="95"/>
      <c r="H22" s="95"/>
      <c r="I22" s="95"/>
      <c r="J22" s="95"/>
      <c r="K22" s="95"/>
      <c r="L22" s="95"/>
      <c r="M22" s="95"/>
      <c r="N22" s="95"/>
      <c r="O22" s="95"/>
      <c r="P22" s="95"/>
      <c r="Q22" s="95"/>
      <c r="R22" s="99"/>
      <c r="S22" s="99"/>
      <c r="T22" s="99"/>
      <c r="U22" s="99"/>
      <c r="V22" s="99"/>
      <c r="W22" s="99"/>
      <c r="X22" s="99"/>
      <c r="Y22" s="99"/>
      <c r="Z22" s="99"/>
      <c r="AA22" s="99"/>
      <c r="AB22" s="99"/>
      <c r="AC22" s="99"/>
    </row>
    <row r="23" spans="1:29" x14ac:dyDescent="0.25">
      <c r="A23" s="130" t="s">
        <v>9</v>
      </c>
      <c r="B23" s="130"/>
      <c r="C23" s="130"/>
      <c r="D23" s="14">
        <v>0.02</v>
      </c>
      <c r="E23" s="19"/>
      <c r="F23" s="96">
        <f>F15+G15</f>
        <v>0</v>
      </c>
      <c r="G23" s="96">
        <f>H15+I15</f>
        <v>0</v>
      </c>
      <c r="H23" s="96">
        <f>J15+K15</f>
        <v>0</v>
      </c>
      <c r="I23" s="96">
        <f>L15+M15</f>
        <v>0</v>
      </c>
      <c r="J23" s="96">
        <f>N15+O15</f>
        <v>0</v>
      </c>
      <c r="K23" s="96">
        <f>P15+Q15</f>
        <v>0</v>
      </c>
      <c r="L23" s="96">
        <f>R15+S15</f>
        <v>0</v>
      </c>
      <c r="M23" s="96">
        <f>T15+U15</f>
        <v>0</v>
      </c>
      <c r="N23" s="96">
        <f>V15+W15</f>
        <v>0</v>
      </c>
      <c r="O23" s="96">
        <f>X15+Y15</f>
        <v>0</v>
      </c>
      <c r="P23" s="96">
        <f>Z15+AA15</f>
        <v>0</v>
      </c>
      <c r="Q23" s="96">
        <f>AB15+AC15</f>
        <v>0</v>
      </c>
      <c r="R23" s="99"/>
      <c r="S23" s="99"/>
      <c r="T23" s="99"/>
      <c r="U23" s="99"/>
      <c r="V23" s="99"/>
      <c r="W23" s="99"/>
      <c r="X23" s="99"/>
      <c r="Y23" s="99"/>
      <c r="Z23" s="99"/>
      <c r="AA23" s="99"/>
      <c r="AB23" s="99"/>
      <c r="AC23" s="99"/>
    </row>
    <row r="24" spans="1:29" x14ac:dyDescent="0.25">
      <c r="A24" s="130" t="s">
        <v>19</v>
      </c>
      <c r="B24" s="130"/>
      <c r="C24" s="130"/>
      <c r="D24" s="14">
        <v>0.06</v>
      </c>
      <c r="E24" s="19"/>
      <c r="F24" s="96">
        <f t="shared" ref="F24:F27" si="24">F16+G16</f>
        <v>0</v>
      </c>
      <c r="G24" s="96">
        <f t="shared" ref="G24:G27" si="25">H16+I16</f>
        <v>0</v>
      </c>
      <c r="H24" s="96">
        <f t="shared" ref="H24:H27" si="26">J16+K16</f>
        <v>0</v>
      </c>
      <c r="I24" s="96">
        <f t="shared" ref="I24:I27" si="27">L16+M16</f>
        <v>0</v>
      </c>
      <c r="J24" s="96">
        <f t="shared" ref="J24:J27" si="28">N16+O16</f>
        <v>0</v>
      </c>
      <c r="K24" s="96">
        <f t="shared" ref="K24:K27" si="29">P15+Q15</f>
        <v>0</v>
      </c>
      <c r="L24" s="96">
        <f t="shared" ref="L24:L27" si="30">R16+S16</f>
        <v>0</v>
      </c>
      <c r="M24" s="96">
        <f t="shared" ref="M24:M27" si="31">T16+U16</f>
        <v>0</v>
      </c>
      <c r="N24" s="96">
        <f t="shared" ref="N24:N27" si="32">V16+W16</f>
        <v>0</v>
      </c>
      <c r="O24" s="96">
        <f t="shared" ref="O24:O27" si="33">X16+Y16</f>
        <v>0</v>
      </c>
      <c r="P24" s="96">
        <f t="shared" ref="P24:P27" si="34">Z16+AA16</f>
        <v>0</v>
      </c>
      <c r="Q24" s="96">
        <f t="shared" ref="Q24:Q27" si="35">AB16+AC16</f>
        <v>0</v>
      </c>
      <c r="R24" s="99"/>
      <c r="S24" s="99"/>
      <c r="T24" s="99"/>
      <c r="U24" s="99"/>
      <c r="V24" s="99"/>
      <c r="W24" s="99"/>
      <c r="X24" s="99"/>
      <c r="Y24" s="99"/>
      <c r="Z24" s="99"/>
      <c r="AA24" s="99"/>
      <c r="AB24" s="99"/>
      <c r="AC24" s="99"/>
    </row>
    <row r="25" spans="1:29" ht="9.75" customHeight="1" x14ac:dyDescent="0.25">
      <c r="A25" s="130" t="s">
        <v>20</v>
      </c>
      <c r="B25" s="130"/>
      <c r="C25" s="130"/>
      <c r="D25" s="14">
        <v>0.21</v>
      </c>
      <c r="E25" s="16"/>
      <c r="F25" s="96">
        <f t="shared" si="24"/>
        <v>0</v>
      </c>
      <c r="G25" s="96">
        <f t="shared" si="25"/>
        <v>0</v>
      </c>
      <c r="H25" s="96">
        <f t="shared" si="26"/>
        <v>0</v>
      </c>
      <c r="I25" s="96">
        <f t="shared" si="27"/>
        <v>0</v>
      </c>
      <c r="J25" s="96">
        <f t="shared" si="28"/>
        <v>0</v>
      </c>
      <c r="K25" s="96">
        <f t="shared" si="29"/>
        <v>0</v>
      </c>
      <c r="L25" s="96">
        <f t="shared" si="30"/>
        <v>0</v>
      </c>
      <c r="M25" s="96">
        <f t="shared" si="31"/>
        <v>0</v>
      </c>
      <c r="N25" s="96">
        <f t="shared" si="32"/>
        <v>0</v>
      </c>
      <c r="O25" s="96">
        <f t="shared" si="33"/>
        <v>0</v>
      </c>
      <c r="P25" s="96">
        <f t="shared" si="34"/>
        <v>0</v>
      </c>
      <c r="Q25" s="96">
        <f t="shared" si="35"/>
        <v>0</v>
      </c>
      <c r="R25" s="99"/>
      <c r="S25" s="99"/>
      <c r="T25" s="99"/>
      <c r="U25" s="99"/>
      <c r="V25" s="99"/>
      <c r="W25" s="99"/>
      <c r="X25" s="99"/>
      <c r="Y25" s="99"/>
      <c r="Z25" s="99"/>
      <c r="AA25" s="99"/>
      <c r="AB25" s="99"/>
      <c r="AC25" s="99"/>
    </row>
    <row r="26" spans="1:29" ht="9.75" customHeight="1" x14ac:dyDescent="0.25">
      <c r="A26" s="131" t="s">
        <v>17</v>
      </c>
      <c r="B26" s="131"/>
      <c r="C26" s="131"/>
      <c r="D26" s="45">
        <f>D23+D24+D25</f>
        <v>0.28999999999999998</v>
      </c>
      <c r="E26" s="16"/>
      <c r="F26" s="96">
        <f t="shared" si="24"/>
        <v>0</v>
      </c>
      <c r="G26" s="96">
        <f t="shared" si="25"/>
        <v>0</v>
      </c>
      <c r="H26" s="96">
        <f t="shared" si="26"/>
        <v>0</v>
      </c>
      <c r="I26" s="96">
        <f t="shared" si="27"/>
        <v>0</v>
      </c>
      <c r="J26" s="96">
        <f t="shared" si="28"/>
        <v>0</v>
      </c>
      <c r="K26" s="96">
        <f t="shared" si="29"/>
        <v>0</v>
      </c>
      <c r="L26" s="96">
        <f t="shared" si="30"/>
        <v>0</v>
      </c>
      <c r="M26" s="96">
        <f t="shared" si="31"/>
        <v>0</v>
      </c>
      <c r="N26" s="96">
        <f t="shared" si="32"/>
        <v>0</v>
      </c>
      <c r="O26" s="96">
        <f t="shared" si="33"/>
        <v>0</v>
      </c>
      <c r="P26" s="96">
        <f t="shared" si="34"/>
        <v>0</v>
      </c>
      <c r="Q26" s="96">
        <f t="shared" si="35"/>
        <v>0</v>
      </c>
      <c r="R26" s="99"/>
      <c r="S26" s="99"/>
      <c r="T26" s="99"/>
      <c r="U26" s="99"/>
      <c r="V26" s="99"/>
      <c r="W26" s="99"/>
      <c r="X26" s="99"/>
      <c r="Y26" s="99"/>
      <c r="Z26" s="99"/>
      <c r="AA26" s="99"/>
      <c r="AB26" s="99"/>
      <c r="AC26" s="99"/>
    </row>
    <row r="27" spans="1:29" x14ac:dyDescent="0.25">
      <c r="A27" s="19"/>
      <c r="B27" s="16"/>
      <c r="C27" s="16"/>
      <c r="D27" s="15"/>
      <c r="E27" s="15"/>
      <c r="F27" s="96">
        <f t="shared" si="24"/>
        <v>0</v>
      </c>
      <c r="G27" s="96">
        <f t="shared" si="25"/>
        <v>0</v>
      </c>
      <c r="H27" s="96">
        <f t="shared" si="26"/>
        <v>0</v>
      </c>
      <c r="I27" s="96">
        <f t="shared" si="27"/>
        <v>0</v>
      </c>
      <c r="J27" s="96">
        <f t="shared" si="28"/>
        <v>0</v>
      </c>
      <c r="K27" s="96">
        <f t="shared" si="29"/>
        <v>0</v>
      </c>
      <c r="L27" s="96">
        <f t="shared" si="30"/>
        <v>0</v>
      </c>
      <c r="M27" s="96">
        <f t="shared" si="31"/>
        <v>0</v>
      </c>
      <c r="N27" s="96">
        <f t="shared" si="32"/>
        <v>0</v>
      </c>
      <c r="O27" s="96">
        <f t="shared" si="33"/>
        <v>0</v>
      </c>
      <c r="P27" s="96">
        <f t="shared" si="34"/>
        <v>0</v>
      </c>
      <c r="Q27" s="96">
        <f t="shared" si="35"/>
        <v>0</v>
      </c>
      <c r="R27" s="99"/>
      <c r="S27" s="99"/>
      <c r="T27" s="99"/>
      <c r="U27" s="99"/>
      <c r="V27" s="99"/>
      <c r="W27" s="99"/>
      <c r="X27" s="99"/>
      <c r="Y27" s="99"/>
      <c r="Z27" s="99"/>
      <c r="AA27" s="99"/>
      <c r="AB27" s="99"/>
      <c r="AC27" s="99"/>
    </row>
    <row r="28" spans="1:29" x14ac:dyDescent="0.25">
      <c r="A28" s="132" t="s">
        <v>6</v>
      </c>
      <c r="B28" s="132"/>
      <c r="C28" s="132"/>
      <c r="D28" s="46"/>
      <c r="E28" s="15"/>
      <c r="F28" s="100"/>
      <c r="G28" s="100"/>
      <c r="H28" s="100"/>
      <c r="I28" s="100"/>
      <c r="J28" s="100"/>
      <c r="K28" s="100"/>
      <c r="L28" s="100"/>
      <c r="M28" s="100"/>
      <c r="N28" s="100"/>
      <c r="O28" s="100"/>
      <c r="P28" s="100"/>
      <c r="Q28" s="100"/>
      <c r="R28" s="99"/>
      <c r="S28" s="99"/>
      <c r="T28" s="99"/>
      <c r="U28" s="99"/>
      <c r="V28" s="99"/>
      <c r="W28" s="99"/>
      <c r="X28" s="99"/>
      <c r="Y28" s="99"/>
      <c r="Z28" s="99"/>
      <c r="AA28" s="99"/>
      <c r="AB28" s="99"/>
      <c r="AC28" s="99"/>
    </row>
    <row r="29" spans="1:29" x14ac:dyDescent="0.25">
      <c r="A29" s="133" t="s">
        <v>27</v>
      </c>
      <c r="B29" s="133"/>
      <c r="C29" s="133"/>
      <c r="D29" s="47">
        <f>SUM(F29:Q29)</f>
        <v>0</v>
      </c>
      <c r="E29" s="15"/>
      <c r="F29" s="101">
        <f>SUM(F23:F27)</f>
        <v>0</v>
      </c>
      <c r="G29" s="101">
        <f t="shared" ref="G29:Q29" si="36">SUM(G23:G27)</f>
        <v>0</v>
      </c>
      <c r="H29" s="101">
        <f t="shared" si="36"/>
        <v>0</v>
      </c>
      <c r="I29" s="101">
        <f t="shared" si="36"/>
        <v>0</v>
      </c>
      <c r="J29" s="101">
        <f t="shared" si="36"/>
        <v>0</v>
      </c>
      <c r="K29" s="101">
        <f t="shared" si="36"/>
        <v>0</v>
      </c>
      <c r="L29" s="101">
        <f t="shared" si="36"/>
        <v>0</v>
      </c>
      <c r="M29" s="101">
        <f t="shared" si="36"/>
        <v>0</v>
      </c>
      <c r="N29" s="101">
        <f t="shared" si="36"/>
        <v>0</v>
      </c>
      <c r="O29" s="101">
        <f t="shared" si="36"/>
        <v>0</v>
      </c>
      <c r="P29" s="101">
        <f t="shared" si="36"/>
        <v>0</v>
      </c>
      <c r="Q29" s="101">
        <f t="shared" si="36"/>
        <v>0</v>
      </c>
      <c r="R29" s="99"/>
      <c r="S29" s="99"/>
      <c r="T29" s="99"/>
      <c r="U29" s="99"/>
      <c r="V29" s="99"/>
      <c r="W29" s="99"/>
      <c r="X29" s="99"/>
      <c r="Y29" s="99"/>
      <c r="Z29" s="99"/>
      <c r="AA29" s="99"/>
      <c r="AB29" s="99"/>
      <c r="AC29" s="99"/>
    </row>
    <row r="30" spans="1:29" x14ac:dyDescent="0.25">
      <c r="A30" s="133" t="s">
        <v>7</v>
      </c>
      <c r="B30" s="133"/>
      <c r="C30" s="133"/>
      <c r="D30" s="47">
        <f>D29*D14</f>
        <v>0</v>
      </c>
      <c r="E30" s="15"/>
      <c r="F30" s="100"/>
      <c r="G30" s="100"/>
      <c r="H30" s="100"/>
      <c r="I30" s="100"/>
      <c r="J30" s="100"/>
      <c r="K30" s="100"/>
      <c r="L30" s="100"/>
      <c r="M30" s="100"/>
      <c r="N30" s="100"/>
      <c r="O30" s="100"/>
      <c r="P30" s="100"/>
      <c r="Q30" s="100"/>
      <c r="R30" s="99"/>
      <c r="S30" s="99"/>
      <c r="T30" s="99"/>
      <c r="U30" s="99"/>
      <c r="V30" s="99"/>
      <c r="W30" s="99"/>
      <c r="X30" s="99"/>
      <c r="Y30" s="99"/>
      <c r="Z30" s="99"/>
      <c r="AA30" s="99"/>
      <c r="AB30" s="99"/>
      <c r="AC30" s="99"/>
    </row>
    <row r="31" spans="1:29" x14ac:dyDescent="0.25">
      <c r="A31" s="133" t="s">
        <v>21</v>
      </c>
      <c r="B31" s="133"/>
      <c r="C31" s="133"/>
      <c r="D31" s="47">
        <f>(D29*D16)+(D29*D17)</f>
        <v>0</v>
      </c>
      <c r="E31" s="15"/>
      <c r="F31" s="100"/>
      <c r="G31" s="100"/>
      <c r="H31" s="100"/>
      <c r="I31" s="100"/>
      <c r="J31" s="100"/>
      <c r="K31" s="100"/>
      <c r="L31" s="100"/>
      <c r="M31" s="100"/>
      <c r="N31" s="100"/>
      <c r="O31" s="100"/>
      <c r="P31" s="100"/>
      <c r="Q31" s="100"/>
      <c r="R31" s="99"/>
      <c r="S31" s="99"/>
      <c r="T31" s="99"/>
      <c r="U31" s="99"/>
      <c r="V31" s="99"/>
      <c r="W31" s="99"/>
      <c r="X31" s="99"/>
      <c r="Y31" s="99"/>
      <c r="Z31" s="99"/>
      <c r="AA31" s="99"/>
      <c r="AB31" s="99"/>
      <c r="AC31" s="99"/>
    </row>
    <row r="32" spans="1:29" x14ac:dyDescent="0.25">
      <c r="A32" s="128" t="s">
        <v>23</v>
      </c>
      <c r="B32" s="128"/>
      <c r="C32" s="128"/>
      <c r="D32" s="48">
        <f>D29-(D30+D31)</f>
        <v>0</v>
      </c>
      <c r="E32" s="15"/>
      <c r="F32" s="100"/>
      <c r="G32" s="100"/>
      <c r="H32" s="100"/>
      <c r="I32" s="100"/>
      <c r="J32" s="100"/>
      <c r="K32" s="100"/>
      <c r="L32" s="100"/>
      <c r="M32" s="100"/>
      <c r="N32" s="100"/>
      <c r="O32" s="100"/>
      <c r="P32" s="100"/>
      <c r="Q32" s="100"/>
      <c r="R32" s="99"/>
      <c r="S32" s="99"/>
      <c r="T32" s="99"/>
      <c r="U32" s="99"/>
      <c r="V32" s="99"/>
      <c r="W32" s="99"/>
      <c r="X32" s="99"/>
      <c r="Y32" s="99"/>
      <c r="Z32" s="99"/>
      <c r="AA32" s="99"/>
      <c r="AB32" s="99"/>
      <c r="AC32" s="99"/>
    </row>
    <row r="33" spans="1:29" x14ac:dyDescent="0.25">
      <c r="A33" s="128" t="s">
        <v>22</v>
      </c>
      <c r="B33" s="128"/>
      <c r="C33" s="128"/>
      <c r="D33" s="49" t="e">
        <f>D32/D29</f>
        <v>#DIV/0!</v>
      </c>
      <c r="E33" s="15"/>
      <c r="F33" s="15"/>
      <c r="G33" s="15"/>
      <c r="H33" s="15"/>
      <c r="I33" s="15"/>
      <c r="J33" s="15"/>
      <c r="K33" s="15"/>
      <c r="L33" s="15"/>
      <c r="M33" s="15"/>
      <c r="N33" s="15"/>
      <c r="O33" s="15"/>
      <c r="P33" s="15"/>
      <c r="Q33" s="15"/>
      <c r="R33" s="16"/>
      <c r="S33" s="16"/>
      <c r="T33" s="16"/>
      <c r="U33" s="16"/>
      <c r="V33" s="16"/>
      <c r="W33" s="16"/>
      <c r="X33" s="16"/>
      <c r="Y33" s="16"/>
      <c r="Z33" s="16"/>
      <c r="AA33" s="16"/>
      <c r="AB33" s="16"/>
      <c r="AC33" s="16"/>
    </row>
    <row r="34" spans="1:29" x14ac:dyDescent="0.25">
      <c r="A34" s="133" t="s">
        <v>8</v>
      </c>
      <c r="B34" s="133"/>
      <c r="C34" s="133"/>
      <c r="D34" s="47">
        <f>(D32*D23)+(D32*D24)+(D32*D25)</f>
        <v>0</v>
      </c>
      <c r="E34" s="15"/>
      <c r="F34" s="15"/>
      <c r="G34" s="15"/>
      <c r="H34" s="15"/>
      <c r="I34" s="15"/>
      <c r="J34" s="15"/>
      <c r="K34" s="15"/>
      <c r="L34" s="15"/>
      <c r="M34" s="15"/>
      <c r="N34" s="15"/>
      <c r="O34" s="15"/>
      <c r="P34" s="15"/>
      <c r="Q34" s="15"/>
      <c r="R34" s="16"/>
      <c r="S34" s="16"/>
      <c r="T34" s="16"/>
      <c r="U34" s="16"/>
      <c r="V34" s="16"/>
      <c r="W34" s="16"/>
      <c r="X34" s="16"/>
      <c r="Y34" s="16"/>
      <c r="Z34" s="16"/>
      <c r="AA34" s="16"/>
      <c r="AB34" s="16"/>
      <c r="AC34" s="16"/>
    </row>
    <row r="35" spans="1:29" x14ac:dyDescent="0.25">
      <c r="A35" s="128" t="s">
        <v>24</v>
      </c>
      <c r="B35" s="128"/>
      <c r="C35" s="128"/>
      <c r="D35" s="48">
        <f>D32-D34</f>
        <v>0</v>
      </c>
      <c r="E35" s="15"/>
      <c r="F35" s="15"/>
      <c r="G35" s="15"/>
      <c r="H35" s="15"/>
      <c r="I35" s="15"/>
      <c r="J35" s="15"/>
      <c r="K35" s="15"/>
      <c r="L35" s="15"/>
      <c r="M35" s="15"/>
      <c r="N35" s="15"/>
      <c r="O35" s="15"/>
      <c r="P35" s="15"/>
      <c r="Q35" s="15"/>
      <c r="R35" s="16"/>
      <c r="S35" s="16"/>
      <c r="T35" s="16"/>
      <c r="U35" s="16"/>
      <c r="V35" s="16"/>
      <c r="W35" s="16"/>
      <c r="X35" s="16"/>
      <c r="Y35" s="16"/>
      <c r="Z35" s="16"/>
      <c r="AA35" s="16"/>
      <c r="AB35" s="16"/>
      <c r="AC35" s="16"/>
    </row>
    <row r="36" spans="1:29" x14ac:dyDescent="0.25">
      <c r="A36" s="128" t="s">
        <v>25</v>
      </c>
      <c r="B36" s="128"/>
      <c r="C36" s="128"/>
      <c r="D36" s="50" t="e">
        <f>D35/D29</f>
        <v>#DIV/0!</v>
      </c>
      <c r="E36" s="15"/>
      <c r="F36" s="15"/>
      <c r="G36" s="15"/>
      <c r="H36" s="15"/>
      <c r="I36" s="15"/>
      <c r="J36" s="15"/>
      <c r="K36" s="15"/>
      <c r="L36" s="15"/>
      <c r="M36" s="15"/>
      <c r="N36" s="15"/>
      <c r="O36" s="15"/>
      <c r="P36" s="15"/>
      <c r="Q36" s="15"/>
      <c r="R36" s="16"/>
      <c r="S36" s="16"/>
      <c r="T36" s="16"/>
      <c r="U36" s="16"/>
      <c r="V36" s="16"/>
      <c r="W36" s="16"/>
      <c r="X36" s="16"/>
      <c r="Y36" s="16"/>
      <c r="Z36" s="16"/>
      <c r="AA36" s="16"/>
      <c r="AB36" s="16"/>
      <c r="AC36" s="16"/>
    </row>
    <row r="37" spans="1:29" x14ac:dyDescent="0.25">
      <c r="A37" s="19"/>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x14ac:dyDescent="0.25">
      <c r="A38" s="143"/>
      <c r="B38" s="143"/>
      <c r="C38" s="68"/>
      <c r="D38" s="68"/>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x14ac:dyDescent="0.25">
      <c r="A39" s="142"/>
      <c r="B39" s="142"/>
      <c r="C39" s="69"/>
      <c r="D39" s="70"/>
      <c r="E39" s="51"/>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x14ac:dyDescent="0.25">
      <c r="A40" s="142"/>
      <c r="B40" s="142"/>
      <c r="C40" s="69"/>
      <c r="D40" s="70"/>
      <c r="E40" s="51"/>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x14ac:dyDescent="0.25">
      <c r="A41" s="19"/>
      <c r="B41" s="19"/>
      <c r="C41" s="19"/>
      <c r="D41" s="16"/>
      <c r="E41" s="51"/>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x14ac:dyDescent="0.25">
      <c r="A42" s="19"/>
      <c r="B42" s="19"/>
      <c r="C42" s="19"/>
      <c r="D42" s="16"/>
      <c r="E42" s="51"/>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x14ac:dyDescent="0.25">
      <c r="A43" s="19"/>
      <c r="B43" s="19"/>
      <c r="C43" s="19"/>
      <c r="D43" s="16"/>
      <c r="E43" s="51"/>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x14ac:dyDescent="0.25">
      <c r="A44" s="19"/>
      <c r="B44" s="19"/>
      <c r="C44" s="19"/>
      <c r="D44" s="16"/>
      <c r="E44" s="51"/>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x14ac:dyDescent="0.25">
      <c r="A45" s="19"/>
      <c r="B45" s="19"/>
      <c r="C45" s="19"/>
      <c r="D45" s="16"/>
      <c r="E45" s="51"/>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x14ac:dyDescent="0.25">
      <c r="B46" s="52"/>
      <c r="C46" s="52"/>
    </row>
    <row r="47" spans="1:29" x14ac:dyDescent="0.25">
      <c r="B47" s="52"/>
      <c r="C47" s="52"/>
    </row>
    <row r="48" spans="1:29" x14ac:dyDescent="0.25">
      <c r="B48" s="52"/>
      <c r="C48" s="52"/>
    </row>
    <row r="49" spans="2:3" x14ac:dyDescent="0.25">
      <c r="B49" s="52"/>
      <c r="C49" s="52"/>
    </row>
    <row r="50" spans="2:3" x14ac:dyDescent="0.25">
      <c r="B50" s="52"/>
      <c r="C50" s="52"/>
    </row>
    <row r="51" spans="2:3" x14ac:dyDescent="0.25">
      <c r="B51" s="52"/>
      <c r="C51" s="52"/>
    </row>
    <row r="52" spans="2:3" x14ac:dyDescent="0.25">
      <c r="B52" s="52"/>
      <c r="C52" s="52"/>
    </row>
    <row r="53" spans="2:3" x14ac:dyDescent="0.25">
      <c r="B53" s="52"/>
      <c r="C53" s="52"/>
    </row>
    <row r="54" spans="2:3" x14ac:dyDescent="0.25">
      <c r="B54" s="52"/>
      <c r="C54" s="52"/>
    </row>
    <row r="55" spans="2:3" x14ac:dyDescent="0.25">
      <c r="B55" s="52"/>
      <c r="C55" s="52"/>
    </row>
    <row r="56" spans="2:3" x14ac:dyDescent="0.25">
      <c r="B56" s="52"/>
      <c r="C56" s="52"/>
    </row>
    <row r="57" spans="2:3" x14ac:dyDescent="0.25">
      <c r="B57" s="52"/>
      <c r="C57" s="52"/>
    </row>
    <row r="58" spans="2:3" x14ac:dyDescent="0.25">
      <c r="B58" s="52"/>
      <c r="C58" s="52"/>
    </row>
    <row r="59" spans="2:3" x14ac:dyDescent="0.25">
      <c r="B59" s="52"/>
      <c r="C59" s="52"/>
    </row>
    <row r="60" spans="2:3" x14ac:dyDescent="0.25">
      <c r="B60" s="52"/>
      <c r="C60" s="52"/>
    </row>
    <row r="61" spans="2:3" x14ac:dyDescent="0.25">
      <c r="B61" s="52"/>
      <c r="C61" s="52"/>
    </row>
    <row r="62" spans="2:3" x14ac:dyDescent="0.25">
      <c r="B62" s="52"/>
      <c r="C62" s="52"/>
    </row>
    <row r="63" spans="2:3" x14ac:dyDescent="0.25">
      <c r="B63" s="52"/>
      <c r="C63" s="52"/>
    </row>
    <row r="64" spans="2:3" x14ac:dyDescent="0.25">
      <c r="B64" s="52"/>
      <c r="C64" s="52"/>
    </row>
    <row r="65" spans="2:3" x14ac:dyDescent="0.25">
      <c r="B65" s="52"/>
      <c r="C65" s="52"/>
    </row>
    <row r="66" spans="2:3" x14ac:dyDescent="0.25">
      <c r="B66" s="52"/>
      <c r="C66" s="52"/>
    </row>
    <row r="67" spans="2:3" x14ac:dyDescent="0.25">
      <c r="B67" s="52"/>
      <c r="C67" s="52"/>
    </row>
    <row r="68" spans="2:3" x14ac:dyDescent="0.25">
      <c r="B68" s="52"/>
      <c r="C68" s="52"/>
    </row>
    <row r="69" spans="2:3" x14ac:dyDescent="0.25">
      <c r="B69" s="52"/>
      <c r="C69" s="52"/>
    </row>
    <row r="70" spans="2:3" x14ac:dyDescent="0.25">
      <c r="B70" s="52"/>
      <c r="C70" s="52"/>
    </row>
    <row r="71" spans="2:3" x14ac:dyDescent="0.25">
      <c r="B71" s="52"/>
      <c r="C71" s="52"/>
    </row>
    <row r="72" spans="2:3" x14ac:dyDescent="0.25">
      <c r="B72" s="52"/>
      <c r="C72" s="52"/>
    </row>
    <row r="73" spans="2:3" x14ac:dyDescent="0.25">
      <c r="B73" s="52"/>
      <c r="C73" s="52"/>
    </row>
    <row r="74" spans="2:3" x14ac:dyDescent="0.25">
      <c r="B74" s="52"/>
      <c r="C74" s="52"/>
    </row>
    <row r="75" spans="2:3" x14ac:dyDescent="0.25">
      <c r="B75" s="52"/>
      <c r="C75" s="52"/>
    </row>
    <row r="76" spans="2:3" x14ac:dyDescent="0.25">
      <c r="B76" s="52"/>
      <c r="C76" s="52"/>
    </row>
    <row r="77" spans="2:3" x14ac:dyDescent="0.25">
      <c r="B77" s="52"/>
      <c r="C77" s="52"/>
    </row>
    <row r="78" spans="2:3" x14ac:dyDescent="0.25">
      <c r="B78" s="52"/>
      <c r="C78" s="52"/>
    </row>
    <row r="79" spans="2:3" x14ac:dyDescent="0.25">
      <c r="B79" s="52"/>
      <c r="C79" s="52"/>
    </row>
    <row r="80" spans="2:3" x14ac:dyDescent="0.25">
      <c r="B80" s="52"/>
      <c r="C80" s="52"/>
    </row>
    <row r="81" spans="2:3" x14ac:dyDescent="0.25">
      <c r="B81" s="52"/>
      <c r="C81" s="52"/>
    </row>
    <row r="82" spans="2:3" x14ac:dyDescent="0.25">
      <c r="B82" s="52"/>
      <c r="C82" s="52"/>
    </row>
    <row r="83" spans="2:3" x14ac:dyDescent="0.25">
      <c r="B83" s="52"/>
      <c r="C83" s="52"/>
    </row>
    <row r="84" spans="2:3" x14ac:dyDescent="0.25">
      <c r="B84" s="52"/>
      <c r="C84" s="52"/>
    </row>
    <row r="85" spans="2:3" x14ac:dyDescent="0.25">
      <c r="B85" s="52"/>
      <c r="C85" s="52"/>
    </row>
    <row r="86" spans="2:3" x14ac:dyDescent="0.25">
      <c r="B86" s="52"/>
      <c r="C86" s="52"/>
    </row>
    <row r="87" spans="2:3" x14ac:dyDescent="0.25">
      <c r="B87" s="52"/>
      <c r="C87" s="52"/>
    </row>
    <row r="88" spans="2:3" x14ac:dyDescent="0.25">
      <c r="B88" s="52"/>
      <c r="C88" s="52"/>
    </row>
    <row r="89" spans="2:3" x14ac:dyDescent="0.25">
      <c r="B89" s="52"/>
      <c r="C89" s="52"/>
    </row>
    <row r="90" spans="2:3" x14ac:dyDescent="0.25">
      <c r="B90" s="52"/>
      <c r="C90" s="52"/>
    </row>
    <row r="91" spans="2:3" x14ac:dyDescent="0.25">
      <c r="B91" s="52"/>
      <c r="C91" s="52"/>
    </row>
    <row r="92" spans="2:3" x14ac:dyDescent="0.25">
      <c r="B92" s="52"/>
      <c r="C92" s="52"/>
    </row>
    <row r="93" spans="2:3" x14ac:dyDescent="0.25">
      <c r="B93" s="52"/>
      <c r="C93" s="52"/>
    </row>
    <row r="94" spans="2:3" x14ac:dyDescent="0.25">
      <c r="B94" s="52"/>
      <c r="C94" s="52"/>
    </row>
    <row r="95" spans="2:3" x14ac:dyDescent="0.25">
      <c r="B95" s="52"/>
      <c r="C95" s="52"/>
    </row>
    <row r="96" spans="2:3" x14ac:dyDescent="0.25">
      <c r="B96" s="52"/>
      <c r="C96" s="52"/>
    </row>
    <row r="97" spans="2:3" x14ac:dyDescent="0.25">
      <c r="B97" s="52"/>
      <c r="C97" s="52"/>
    </row>
    <row r="98" spans="2:3" x14ac:dyDescent="0.25">
      <c r="B98" s="52"/>
      <c r="C98" s="52"/>
    </row>
    <row r="99" spans="2:3" x14ac:dyDescent="0.25">
      <c r="B99" s="52"/>
      <c r="C99" s="52"/>
    </row>
    <row r="100" spans="2:3" x14ac:dyDescent="0.25">
      <c r="B100" s="52"/>
      <c r="C100" s="52"/>
    </row>
    <row r="101" spans="2:3" x14ac:dyDescent="0.25">
      <c r="B101" s="52"/>
      <c r="C101" s="52"/>
    </row>
    <row r="102" spans="2:3" x14ac:dyDescent="0.25">
      <c r="B102" s="52"/>
      <c r="C102" s="52"/>
    </row>
    <row r="103" spans="2:3" x14ac:dyDescent="0.25">
      <c r="B103" s="52"/>
      <c r="C103" s="52"/>
    </row>
    <row r="104" spans="2:3" x14ac:dyDescent="0.25">
      <c r="B104" s="52"/>
      <c r="C104" s="52"/>
    </row>
    <row r="105" spans="2:3" x14ac:dyDescent="0.25">
      <c r="B105" s="52"/>
      <c r="C105" s="52"/>
    </row>
    <row r="106" spans="2:3" x14ac:dyDescent="0.25">
      <c r="B106" s="52"/>
      <c r="C106" s="52"/>
    </row>
    <row r="107" spans="2:3" x14ac:dyDescent="0.25">
      <c r="B107" s="52"/>
      <c r="C107" s="52"/>
    </row>
    <row r="108" spans="2:3" x14ac:dyDescent="0.25">
      <c r="B108" s="52"/>
      <c r="C108" s="52"/>
    </row>
    <row r="109" spans="2:3" x14ac:dyDescent="0.25">
      <c r="B109" s="52"/>
      <c r="C109" s="52"/>
    </row>
    <row r="110" spans="2:3" x14ac:dyDescent="0.25">
      <c r="B110" s="52"/>
      <c r="C110" s="52"/>
    </row>
    <row r="111" spans="2:3" x14ac:dyDescent="0.25">
      <c r="B111" s="52"/>
      <c r="C111" s="52"/>
    </row>
    <row r="112" spans="2:3" x14ac:dyDescent="0.25">
      <c r="B112" s="52"/>
      <c r="C112" s="52"/>
    </row>
    <row r="113" spans="2:3" x14ac:dyDescent="0.25">
      <c r="B113" s="52"/>
      <c r="C113" s="52"/>
    </row>
    <row r="114" spans="2:3" x14ac:dyDescent="0.25">
      <c r="B114" s="52"/>
      <c r="C114" s="52"/>
    </row>
    <row r="115" spans="2:3" x14ac:dyDescent="0.25">
      <c r="B115" s="52"/>
      <c r="C115" s="52"/>
    </row>
    <row r="116" spans="2:3" x14ac:dyDescent="0.25">
      <c r="B116" s="52"/>
      <c r="C116" s="52"/>
    </row>
    <row r="117" spans="2:3" x14ac:dyDescent="0.25">
      <c r="B117" s="52"/>
      <c r="C117" s="52"/>
    </row>
    <row r="118" spans="2:3" x14ac:dyDescent="0.25">
      <c r="B118" s="52"/>
      <c r="C118" s="52"/>
    </row>
    <row r="119" spans="2:3" x14ac:dyDescent="0.25">
      <c r="B119" s="52"/>
      <c r="C119" s="52"/>
    </row>
    <row r="120" spans="2:3" x14ac:dyDescent="0.25">
      <c r="B120" s="52"/>
      <c r="C120" s="52"/>
    </row>
    <row r="121" spans="2:3" x14ac:dyDescent="0.25">
      <c r="B121" s="52"/>
      <c r="C121" s="52"/>
    </row>
    <row r="122" spans="2:3" x14ac:dyDescent="0.25">
      <c r="B122" s="52"/>
      <c r="C122" s="52"/>
    </row>
    <row r="123" spans="2:3" x14ac:dyDescent="0.25">
      <c r="B123" s="52"/>
      <c r="C123" s="52"/>
    </row>
    <row r="124" spans="2:3" x14ac:dyDescent="0.25">
      <c r="B124" s="52"/>
      <c r="C124" s="52"/>
    </row>
    <row r="125" spans="2:3" x14ac:dyDescent="0.25">
      <c r="B125" s="52"/>
      <c r="C125" s="52"/>
    </row>
    <row r="126" spans="2:3" x14ac:dyDescent="0.25">
      <c r="B126" s="52"/>
      <c r="C126" s="52"/>
    </row>
    <row r="127" spans="2:3" x14ac:dyDescent="0.25">
      <c r="B127" s="52"/>
      <c r="C127" s="52"/>
    </row>
    <row r="128" spans="2:3" x14ac:dyDescent="0.25">
      <c r="B128" s="52"/>
      <c r="C128" s="52"/>
    </row>
    <row r="129" spans="2:3" x14ac:dyDescent="0.25">
      <c r="B129" s="52"/>
      <c r="C129" s="52"/>
    </row>
    <row r="130" spans="2:3" x14ac:dyDescent="0.25">
      <c r="B130" s="52"/>
      <c r="C130" s="52"/>
    </row>
    <row r="131" spans="2:3" x14ac:dyDescent="0.25">
      <c r="B131" s="52"/>
      <c r="C131" s="52"/>
    </row>
    <row r="132" spans="2:3" x14ac:dyDescent="0.25">
      <c r="B132" s="52"/>
      <c r="C132" s="52"/>
    </row>
    <row r="133" spans="2:3" x14ac:dyDescent="0.25">
      <c r="B133" s="52"/>
      <c r="C133" s="52"/>
    </row>
    <row r="134" spans="2:3" x14ac:dyDescent="0.25">
      <c r="B134" s="52"/>
      <c r="C134" s="52"/>
    </row>
    <row r="135" spans="2:3" x14ac:dyDescent="0.25">
      <c r="B135" s="52"/>
      <c r="C135" s="52"/>
    </row>
    <row r="136" spans="2:3" x14ac:dyDescent="0.25">
      <c r="B136" s="52"/>
      <c r="C136" s="52"/>
    </row>
    <row r="137" spans="2:3" x14ac:dyDescent="0.25">
      <c r="B137" s="52"/>
      <c r="C137" s="52"/>
    </row>
    <row r="138" spans="2:3" x14ac:dyDescent="0.25">
      <c r="B138" s="52"/>
      <c r="C138" s="52"/>
    </row>
    <row r="139" spans="2:3" x14ac:dyDescent="0.25">
      <c r="B139" s="52"/>
      <c r="C139" s="52"/>
    </row>
    <row r="140" spans="2:3" x14ac:dyDescent="0.25">
      <c r="B140" s="52"/>
      <c r="C140" s="52"/>
    </row>
    <row r="141" spans="2:3" x14ac:dyDescent="0.25">
      <c r="B141" s="52"/>
      <c r="C141" s="52"/>
    </row>
    <row r="142" spans="2:3" x14ac:dyDescent="0.25">
      <c r="B142" s="52"/>
      <c r="C142" s="52"/>
    </row>
    <row r="143" spans="2:3" x14ac:dyDescent="0.25">
      <c r="B143" s="52"/>
      <c r="C143" s="52"/>
    </row>
    <row r="144" spans="2:3" x14ac:dyDescent="0.25">
      <c r="B144" s="52"/>
      <c r="C144" s="52"/>
    </row>
    <row r="145" spans="2:3" x14ac:dyDescent="0.25">
      <c r="B145" s="52"/>
      <c r="C145" s="52"/>
    </row>
    <row r="146" spans="2:3" x14ac:dyDescent="0.25">
      <c r="B146" s="52"/>
      <c r="C146" s="52"/>
    </row>
    <row r="147" spans="2:3" x14ac:dyDescent="0.25">
      <c r="B147" s="52"/>
      <c r="C147" s="52"/>
    </row>
    <row r="148" spans="2:3" x14ac:dyDescent="0.25">
      <c r="B148" s="52"/>
      <c r="C148" s="52"/>
    </row>
    <row r="149" spans="2:3" x14ac:dyDescent="0.25">
      <c r="B149" s="52"/>
      <c r="C149" s="52"/>
    </row>
    <row r="150" spans="2:3" x14ac:dyDescent="0.25">
      <c r="B150" s="52"/>
      <c r="C150" s="52"/>
    </row>
    <row r="151" spans="2:3" x14ac:dyDescent="0.25">
      <c r="B151" s="52"/>
      <c r="C151" s="52"/>
    </row>
    <row r="152" spans="2:3" x14ac:dyDescent="0.25">
      <c r="B152" s="52"/>
      <c r="C152" s="52"/>
    </row>
    <row r="153" spans="2:3" x14ac:dyDescent="0.25">
      <c r="B153" s="52"/>
      <c r="C153" s="52"/>
    </row>
    <row r="154" spans="2:3" x14ac:dyDescent="0.25">
      <c r="B154" s="52"/>
      <c r="C154" s="52"/>
    </row>
    <row r="155" spans="2:3" x14ac:dyDescent="0.25">
      <c r="B155" s="52"/>
      <c r="C155" s="52"/>
    </row>
    <row r="156" spans="2:3" x14ac:dyDescent="0.25">
      <c r="B156" s="52"/>
      <c r="C156" s="52"/>
    </row>
    <row r="157" spans="2:3" x14ac:dyDescent="0.25">
      <c r="B157" s="52"/>
      <c r="C157" s="52"/>
    </row>
    <row r="158" spans="2:3" x14ac:dyDescent="0.25">
      <c r="B158" s="52"/>
      <c r="C158" s="52"/>
    </row>
    <row r="159" spans="2:3" x14ac:dyDescent="0.25">
      <c r="B159" s="52"/>
      <c r="C159" s="52"/>
    </row>
    <row r="160" spans="2:3" x14ac:dyDescent="0.25">
      <c r="B160" s="52"/>
      <c r="C160" s="52"/>
    </row>
    <row r="161" spans="2:3" x14ac:dyDescent="0.25">
      <c r="B161" s="52"/>
      <c r="C161" s="52"/>
    </row>
    <row r="162" spans="2:3" x14ac:dyDescent="0.25">
      <c r="B162" s="52"/>
      <c r="C162" s="52"/>
    </row>
    <row r="163" spans="2:3" x14ac:dyDescent="0.25">
      <c r="B163" s="52"/>
      <c r="C163" s="52"/>
    </row>
    <row r="164" spans="2:3" x14ac:dyDescent="0.25">
      <c r="B164" s="52"/>
      <c r="C164" s="52"/>
    </row>
    <row r="165" spans="2:3" x14ac:dyDescent="0.25">
      <c r="B165" s="52"/>
      <c r="C165" s="52"/>
    </row>
    <row r="166" spans="2:3" x14ac:dyDescent="0.25">
      <c r="B166" s="52"/>
      <c r="C166" s="52"/>
    </row>
    <row r="167" spans="2:3" x14ac:dyDescent="0.25">
      <c r="B167" s="52"/>
      <c r="C167" s="52"/>
    </row>
    <row r="168" spans="2:3" x14ac:dyDescent="0.25">
      <c r="B168" s="52"/>
      <c r="C168" s="52"/>
    </row>
    <row r="169" spans="2:3" x14ac:dyDescent="0.25">
      <c r="B169" s="52"/>
      <c r="C169" s="52"/>
    </row>
    <row r="170" spans="2:3" x14ac:dyDescent="0.25">
      <c r="B170" s="52"/>
      <c r="C170" s="52"/>
    </row>
    <row r="171" spans="2:3" x14ac:dyDescent="0.25">
      <c r="B171" s="52"/>
      <c r="C171" s="52"/>
    </row>
    <row r="172" spans="2:3" x14ac:dyDescent="0.25">
      <c r="B172" s="52"/>
      <c r="C172" s="52"/>
    </row>
    <row r="173" spans="2:3" x14ac:dyDescent="0.25">
      <c r="B173" s="52"/>
      <c r="C173" s="52"/>
    </row>
    <row r="174" spans="2:3" x14ac:dyDescent="0.25">
      <c r="B174" s="52"/>
      <c r="C174" s="52"/>
    </row>
    <row r="175" spans="2:3" x14ac:dyDescent="0.25">
      <c r="B175" s="52"/>
      <c r="C175" s="52"/>
    </row>
    <row r="176" spans="2:3" x14ac:dyDescent="0.25">
      <c r="B176" s="52"/>
      <c r="C176" s="52"/>
    </row>
    <row r="177" spans="2:3" x14ac:dyDescent="0.25">
      <c r="B177" s="52"/>
      <c r="C177" s="52"/>
    </row>
    <row r="178" spans="2:3" x14ac:dyDescent="0.25">
      <c r="B178" s="52"/>
      <c r="C178" s="52"/>
    </row>
    <row r="179" spans="2:3" x14ac:dyDescent="0.25">
      <c r="B179" s="52"/>
      <c r="C179" s="52"/>
    </row>
    <row r="180" spans="2:3" x14ac:dyDescent="0.25">
      <c r="B180" s="52"/>
      <c r="C180" s="52"/>
    </row>
    <row r="181" spans="2:3" x14ac:dyDescent="0.25">
      <c r="B181" s="52"/>
      <c r="C181" s="52"/>
    </row>
    <row r="182" spans="2:3" x14ac:dyDescent="0.25">
      <c r="B182" s="52"/>
      <c r="C182" s="52"/>
    </row>
    <row r="183" spans="2:3" x14ac:dyDescent="0.25">
      <c r="B183" s="52"/>
      <c r="C183" s="52"/>
    </row>
    <row r="184" spans="2:3" x14ac:dyDescent="0.25">
      <c r="B184" s="52"/>
      <c r="C184" s="52"/>
    </row>
    <row r="185" spans="2:3" x14ac:dyDescent="0.25">
      <c r="B185" s="52"/>
      <c r="C185" s="52"/>
    </row>
    <row r="186" spans="2:3" x14ac:dyDescent="0.25">
      <c r="B186" s="52"/>
      <c r="C186" s="52"/>
    </row>
    <row r="187" spans="2:3" x14ac:dyDescent="0.25">
      <c r="B187" s="52"/>
      <c r="C187" s="52"/>
    </row>
    <row r="188" spans="2:3" x14ac:dyDescent="0.25">
      <c r="B188" s="52"/>
      <c r="C188" s="52"/>
    </row>
    <row r="189" spans="2:3" x14ac:dyDescent="0.25">
      <c r="B189" s="52"/>
      <c r="C189" s="52"/>
    </row>
    <row r="190" spans="2:3" x14ac:dyDescent="0.25">
      <c r="B190" s="52"/>
      <c r="C190" s="52"/>
    </row>
    <row r="191" spans="2:3" x14ac:dyDescent="0.25">
      <c r="B191" s="52"/>
      <c r="C191" s="52"/>
    </row>
    <row r="192" spans="2:3" x14ac:dyDescent="0.25">
      <c r="B192" s="52"/>
      <c r="C192" s="52"/>
    </row>
    <row r="193" spans="2:3" x14ac:dyDescent="0.25">
      <c r="B193" s="52"/>
      <c r="C193" s="52"/>
    </row>
    <row r="194" spans="2:3" x14ac:dyDescent="0.25">
      <c r="B194" s="52"/>
      <c r="C194" s="52"/>
    </row>
    <row r="195" spans="2:3" x14ac:dyDescent="0.25">
      <c r="B195" s="52"/>
      <c r="C195" s="52"/>
    </row>
    <row r="196" spans="2:3" x14ac:dyDescent="0.25">
      <c r="B196" s="52"/>
      <c r="C196" s="52"/>
    </row>
    <row r="197" spans="2:3" x14ac:dyDescent="0.25">
      <c r="B197" s="52"/>
      <c r="C197" s="52"/>
    </row>
    <row r="198" spans="2:3" x14ac:dyDescent="0.25">
      <c r="B198" s="52"/>
      <c r="C198" s="52"/>
    </row>
    <row r="199" spans="2:3" x14ac:dyDescent="0.25">
      <c r="B199" s="52"/>
      <c r="C199" s="52"/>
    </row>
    <row r="200" spans="2:3" x14ac:dyDescent="0.25">
      <c r="B200" s="52"/>
      <c r="C200" s="52"/>
    </row>
    <row r="201" spans="2:3" x14ac:dyDescent="0.25">
      <c r="B201" s="52"/>
      <c r="C201" s="52"/>
    </row>
    <row r="202" spans="2:3" x14ac:dyDescent="0.25">
      <c r="B202" s="52"/>
      <c r="C202" s="52"/>
    </row>
    <row r="203" spans="2:3" x14ac:dyDescent="0.25">
      <c r="B203" s="52"/>
      <c r="C203" s="52"/>
    </row>
    <row r="204" spans="2:3" x14ac:dyDescent="0.25">
      <c r="B204" s="52"/>
      <c r="C204" s="52"/>
    </row>
    <row r="205" spans="2:3" x14ac:dyDescent="0.25">
      <c r="B205" s="52"/>
      <c r="C205" s="52"/>
    </row>
    <row r="206" spans="2:3" x14ac:dyDescent="0.25">
      <c r="B206" s="52"/>
      <c r="C206" s="52"/>
    </row>
    <row r="207" spans="2:3" x14ac:dyDescent="0.25">
      <c r="B207" s="52"/>
      <c r="C207" s="52"/>
    </row>
    <row r="208" spans="2:3" x14ac:dyDescent="0.25">
      <c r="B208" s="52"/>
      <c r="C208" s="52"/>
    </row>
    <row r="209" spans="2:3" x14ac:dyDescent="0.25">
      <c r="B209" s="52"/>
      <c r="C209" s="52"/>
    </row>
    <row r="210" spans="2:3" x14ac:dyDescent="0.25">
      <c r="B210" s="52"/>
      <c r="C210" s="52"/>
    </row>
    <row r="211" spans="2:3" x14ac:dyDescent="0.25">
      <c r="B211" s="52"/>
      <c r="C211" s="52"/>
    </row>
    <row r="212" spans="2:3" x14ac:dyDescent="0.25">
      <c r="B212" s="52"/>
      <c r="C212" s="52"/>
    </row>
    <row r="213" spans="2:3" x14ac:dyDescent="0.25">
      <c r="B213" s="52"/>
      <c r="C213" s="52"/>
    </row>
    <row r="214" spans="2:3" x14ac:dyDescent="0.25">
      <c r="B214" s="52"/>
      <c r="C214" s="52"/>
    </row>
    <row r="215" spans="2:3" x14ac:dyDescent="0.25">
      <c r="B215" s="52"/>
      <c r="C215" s="52"/>
    </row>
    <row r="216" spans="2:3" x14ac:dyDescent="0.25">
      <c r="B216" s="52"/>
      <c r="C216" s="52"/>
    </row>
    <row r="217" spans="2:3" x14ac:dyDescent="0.25">
      <c r="B217" s="52"/>
      <c r="C217" s="52"/>
    </row>
    <row r="218" spans="2:3" x14ac:dyDescent="0.25">
      <c r="B218" s="52"/>
      <c r="C218" s="52"/>
    </row>
    <row r="219" spans="2:3" x14ac:dyDescent="0.25">
      <c r="B219" s="52"/>
      <c r="C219" s="52"/>
    </row>
    <row r="220" spans="2:3" x14ac:dyDescent="0.25">
      <c r="B220" s="52"/>
      <c r="C220" s="52"/>
    </row>
    <row r="221" spans="2:3" x14ac:dyDescent="0.25">
      <c r="B221" s="52"/>
      <c r="C221" s="52"/>
    </row>
    <row r="222" spans="2:3" x14ac:dyDescent="0.25">
      <c r="B222" s="52"/>
      <c r="C222" s="52"/>
    </row>
    <row r="223" spans="2:3" x14ac:dyDescent="0.25">
      <c r="B223" s="52"/>
      <c r="C223" s="52"/>
    </row>
    <row r="224" spans="2:3" x14ac:dyDescent="0.25">
      <c r="B224" s="52"/>
      <c r="C224" s="52"/>
    </row>
    <row r="225" spans="2:3" x14ac:dyDescent="0.25">
      <c r="B225" s="52"/>
      <c r="C225" s="52"/>
    </row>
    <row r="226" spans="2:3" x14ac:dyDescent="0.25">
      <c r="B226" s="52"/>
      <c r="C226" s="52"/>
    </row>
    <row r="227" spans="2:3" x14ac:dyDescent="0.25">
      <c r="B227" s="52"/>
      <c r="C227" s="52"/>
    </row>
    <row r="228" spans="2:3" x14ac:dyDescent="0.25">
      <c r="B228" s="52"/>
      <c r="C228" s="52"/>
    </row>
    <row r="229" spans="2:3" x14ac:dyDescent="0.25">
      <c r="B229" s="52"/>
      <c r="C229" s="52"/>
    </row>
    <row r="230" spans="2:3" x14ac:dyDescent="0.25">
      <c r="B230" s="52"/>
      <c r="C230" s="52"/>
    </row>
    <row r="231" spans="2:3" x14ac:dyDescent="0.25">
      <c r="B231" s="52"/>
      <c r="C231" s="52"/>
    </row>
    <row r="232" spans="2:3" x14ac:dyDescent="0.25">
      <c r="B232" s="52"/>
      <c r="C232" s="52"/>
    </row>
    <row r="233" spans="2:3" x14ac:dyDescent="0.25">
      <c r="B233" s="52"/>
      <c r="C233" s="52"/>
    </row>
    <row r="234" spans="2:3" x14ac:dyDescent="0.25">
      <c r="B234" s="52"/>
      <c r="C234" s="52"/>
    </row>
    <row r="235" spans="2:3" x14ac:dyDescent="0.25">
      <c r="B235" s="52"/>
      <c r="C235" s="52"/>
    </row>
    <row r="236" spans="2:3" x14ac:dyDescent="0.25">
      <c r="B236" s="52"/>
      <c r="C236" s="52"/>
    </row>
    <row r="237" spans="2:3" x14ac:dyDescent="0.25">
      <c r="B237" s="52"/>
      <c r="C237" s="52"/>
    </row>
    <row r="238" spans="2:3" x14ac:dyDescent="0.25">
      <c r="B238" s="52"/>
      <c r="C238" s="52"/>
    </row>
    <row r="239" spans="2:3" x14ac:dyDescent="0.25">
      <c r="B239" s="52"/>
      <c r="C239" s="52"/>
    </row>
    <row r="240" spans="2:3" x14ac:dyDescent="0.25">
      <c r="B240" s="52"/>
      <c r="C240" s="52"/>
    </row>
    <row r="241" spans="2:3" x14ac:dyDescent="0.25">
      <c r="B241" s="52"/>
      <c r="C241" s="52"/>
    </row>
    <row r="242" spans="2:3" x14ac:dyDescent="0.25">
      <c r="B242" s="52"/>
      <c r="C242" s="52"/>
    </row>
    <row r="243" spans="2:3" x14ac:dyDescent="0.25">
      <c r="B243" s="52"/>
      <c r="C243" s="52"/>
    </row>
    <row r="244" spans="2:3" x14ac:dyDescent="0.25">
      <c r="B244" s="52"/>
      <c r="C244" s="52"/>
    </row>
    <row r="245" spans="2:3" x14ac:dyDescent="0.25">
      <c r="B245" s="52"/>
      <c r="C245" s="52"/>
    </row>
    <row r="246" spans="2:3" x14ac:dyDescent="0.25">
      <c r="B246" s="52"/>
      <c r="C246" s="52"/>
    </row>
    <row r="247" spans="2:3" x14ac:dyDescent="0.25">
      <c r="B247" s="52"/>
      <c r="C247" s="52"/>
    </row>
    <row r="248" spans="2:3" x14ac:dyDescent="0.25">
      <c r="B248" s="52"/>
      <c r="C248" s="52"/>
    </row>
    <row r="249" spans="2:3" x14ac:dyDescent="0.25">
      <c r="B249" s="52"/>
      <c r="C249" s="52"/>
    </row>
    <row r="250" spans="2:3" x14ac:dyDescent="0.25">
      <c r="B250" s="52"/>
      <c r="C250" s="52"/>
    </row>
    <row r="251" spans="2:3" x14ac:dyDescent="0.25">
      <c r="B251" s="52"/>
      <c r="C251" s="52"/>
    </row>
    <row r="252" spans="2:3" x14ac:dyDescent="0.25">
      <c r="B252" s="52"/>
      <c r="C252" s="52"/>
    </row>
    <row r="253" spans="2:3" x14ac:dyDescent="0.25">
      <c r="B253" s="52"/>
      <c r="C253" s="52"/>
    </row>
    <row r="254" spans="2:3" x14ac:dyDescent="0.25">
      <c r="B254" s="52"/>
      <c r="C254" s="52"/>
    </row>
    <row r="255" spans="2:3" x14ac:dyDescent="0.25">
      <c r="B255" s="52"/>
      <c r="C255" s="52"/>
    </row>
    <row r="256" spans="2:3" x14ac:dyDescent="0.25">
      <c r="B256" s="52"/>
      <c r="C256" s="52"/>
    </row>
    <row r="257" spans="2:3" x14ac:dyDescent="0.25">
      <c r="B257" s="52"/>
      <c r="C257" s="52"/>
    </row>
    <row r="258" spans="2:3" x14ac:dyDescent="0.25">
      <c r="B258" s="52"/>
      <c r="C258" s="52"/>
    </row>
    <row r="259" spans="2:3" x14ac:dyDescent="0.25">
      <c r="B259" s="52"/>
      <c r="C259" s="52"/>
    </row>
    <row r="260" spans="2:3" x14ac:dyDescent="0.25">
      <c r="B260" s="52"/>
      <c r="C260" s="52"/>
    </row>
    <row r="261" spans="2:3" x14ac:dyDescent="0.25">
      <c r="B261" s="52"/>
      <c r="C261" s="52"/>
    </row>
    <row r="262" spans="2:3" x14ac:dyDescent="0.25">
      <c r="B262" s="52"/>
      <c r="C262" s="52"/>
    </row>
    <row r="263" spans="2:3" x14ac:dyDescent="0.25">
      <c r="B263" s="52"/>
      <c r="C263" s="52"/>
    </row>
    <row r="264" spans="2:3" x14ac:dyDescent="0.25">
      <c r="B264" s="52"/>
      <c r="C264" s="52"/>
    </row>
    <row r="265" spans="2:3" x14ac:dyDescent="0.25">
      <c r="B265" s="52"/>
      <c r="C265" s="52"/>
    </row>
    <row r="266" spans="2:3" x14ac:dyDescent="0.25">
      <c r="B266" s="52"/>
      <c r="C266" s="52"/>
    </row>
    <row r="267" spans="2:3" x14ac:dyDescent="0.25">
      <c r="B267" s="52"/>
      <c r="C267" s="52"/>
    </row>
    <row r="268" spans="2:3" x14ac:dyDescent="0.25">
      <c r="B268" s="52"/>
      <c r="C268" s="52"/>
    </row>
    <row r="269" spans="2:3" x14ac:dyDescent="0.25">
      <c r="B269" s="52"/>
      <c r="C269" s="52"/>
    </row>
    <row r="270" spans="2:3" x14ac:dyDescent="0.25">
      <c r="B270" s="52"/>
      <c r="C270" s="52"/>
    </row>
    <row r="271" spans="2:3" x14ac:dyDescent="0.25">
      <c r="B271" s="52"/>
      <c r="C271" s="52"/>
    </row>
    <row r="272" spans="2:3" x14ac:dyDescent="0.25">
      <c r="B272" s="52"/>
      <c r="C272" s="52"/>
    </row>
    <row r="273" spans="2:3" x14ac:dyDescent="0.25">
      <c r="B273" s="52"/>
      <c r="C273" s="52"/>
    </row>
    <row r="274" spans="2:3" x14ac:dyDescent="0.25">
      <c r="B274" s="52"/>
      <c r="C274" s="52"/>
    </row>
    <row r="275" spans="2:3" x14ac:dyDescent="0.25">
      <c r="B275" s="52"/>
      <c r="C275" s="52"/>
    </row>
    <row r="276" spans="2:3" x14ac:dyDescent="0.25">
      <c r="B276" s="52"/>
      <c r="C276" s="52"/>
    </row>
    <row r="277" spans="2:3" x14ac:dyDescent="0.25">
      <c r="B277" s="52"/>
      <c r="C277" s="52"/>
    </row>
    <row r="278" spans="2:3" x14ac:dyDescent="0.25">
      <c r="B278" s="52"/>
      <c r="C278" s="52"/>
    </row>
    <row r="279" spans="2:3" x14ac:dyDescent="0.25">
      <c r="B279" s="52"/>
      <c r="C279" s="52"/>
    </row>
    <row r="280" spans="2:3" x14ac:dyDescent="0.25">
      <c r="B280" s="52"/>
      <c r="C280" s="52"/>
    </row>
    <row r="281" spans="2:3" x14ac:dyDescent="0.25">
      <c r="B281" s="52"/>
      <c r="C281" s="52"/>
    </row>
    <row r="282" spans="2:3" x14ac:dyDescent="0.25">
      <c r="B282" s="52"/>
      <c r="C282" s="52"/>
    </row>
    <row r="283" spans="2:3" x14ac:dyDescent="0.25">
      <c r="B283" s="52"/>
      <c r="C283" s="52"/>
    </row>
    <row r="284" spans="2:3" x14ac:dyDescent="0.25">
      <c r="B284" s="52"/>
      <c r="C284" s="52"/>
    </row>
    <row r="285" spans="2:3" x14ac:dyDescent="0.25">
      <c r="B285" s="52"/>
      <c r="C285" s="52"/>
    </row>
    <row r="286" spans="2:3" x14ac:dyDescent="0.25">
      <c r="B286" s="52"/>
      <c r="C286" s="52"/>
    </row>
    <row r="287" spans="2:3" x14ac:dyDescent="0.25">
      <c r="B287" s="52"/>
      <c r="C287" s="52"/>
    </row>
    <row r="288" spans="2:3" x14ac:dyDescent="0.25">
      <c r="B288" s="52"/>
      <c r="C288" s="52"/>
    </row>
    <row r="289" spans="2:3" x14ac:dyDescent="0.25">
      <c r="B289" s="52"/>
      <c r="C289" s="52"/>
    </row>
    <row r="290" spans="2:3" x14ac:dyDescent="0.25">
      <c r="B290" s="52"/>
      <c r="C290" s="52"/>
    </row>
    <row r="291" spans="2:3" x14ac:dyDescent="0.25">
      <c r="B291" s="52"/>
      <c r="C291" s="52"/>
    </row>
    <row r="292" spans="2:3" x14ac:dyDescent="0.25">
      <c r="B292" s="52"/>
      <c r="C292" s="52"/>
    </row>
    <row r="293" spans="2:3" x14ac:dyDescent="0.25">
      <c r="B293" s="52"/>
      <c r="C293" s="52"/>
    </row>
    <row r="294" spans="2:3" x14ac:dyDescent="0.25">
      <c r="B294" s="52"/>
      <c r="C294" s="52"/>
    </row>
    <row r="295" spans="2:3" x14ac:dyDescent="0.25">
      <c r="B295" s="52"/>
      <c r="C295" s="52"/>
    </row>
    <row r="296" spans="2:3" x14ac:dyDescent="0.25">
      <c r="B296" s="52"/>
      <c r="C296" s="52"/>
    </row>
    <row r="297" spans="2:3" x14ac:dyDescent="0.25">
      <c r="B297" s="52"/>
      <c r="C297" s="52"/>
    </row>
    <row r="298" spans="2:3" x14ac:dyDescent="0.25">
      <c r="B298" s="52"/>
      <c r="C298" s="52"/>
    </row>
    <row r="299" spans="2:3" x14ac:dyDescent="0.25">
      <c r="B299" s="52"/>
      <c r="C299" s="52"/>
    </row>
    <row r="300" spans="2:3" x14ac:dyDescent="0.25">
      <c r="B300" s="52"/>
      <c r="C300" s="52"/>
    </row>
    <row r="301" spans="2:3" x14ac:dyDescent="0.25">
      <c r="B301" s="52"/>
      <c r="C301" s="52"/>
    </row>
    <row r="302" spans="2:3" x14ac:dyDescent="0.25">
      <c r="B302" s="52"/>
      <c r="C302" s="52"/>
    </row>
    <row r="303" spans="2:3" x14ac:dyDescent="0.25">
      <c r="B303" s="52"/>
      <c r="C303" s="52"/>
    </row>
    <row r="304" spans="2:3" x14ac:dyDescent="0.25">
      <c r="B304" s="52"/>
      <c r="C304" s="52"/>
    </row>
    <row r="305" spans="2:3" x14ac:dyDescent="0.25">
      <c r="B305" s="52"/>
      <c r="C305" s="52"/>
    </row>
    <row r="306" spans="2:3" x14ac:dyDescent="0.25">
      <c r="B306" s="52"/>
      <c r="C306" s="52"/>
    </row>
    <row r="307" spans="2:3" x14ac:dyDescent="0.25">
      <c r="B307" s="52"/>
      <c r="C307" s="52"/>
    </row>
    <row r="308" spans="2:3" x14ac:dyDescent="0.25">
      <c r="B308" s="52"/>
      <c r="C308" s="52"/>
    </row>
    <row r="309" spans="2:3" x14ac:dyDescent="0.25">
      <c r="B309" s="52"/>
      <c r="C309" s="52"/>
    </row>
    <row r="310" spans="2:3" x14ac:dyDescent="0.25">
      <c r="B310" s="52"/>
      <c r="C310" s="52"/>
    </row>
    <row r="311" spans="2:3" x14ac:dyDescent="0.25">
      <c r="B311" s="52"/>
      <c r="C311" s="52"/>
    </row>
    <row r="312" spans="2:3" x14ac:dyDescent="0.25">
      <c r="B312" s="52"/>
      <c r="C312" s="52"/>
    </row>
    <row r="313" spans="2:3" x14ac:dyDescent="0.25">
      <c r="B313" s="52"/>
      <c r="C313" s="52"/>
    </row>
    <row r="314" spans="2:3" x14ac:dyDescent="0.25">
      <c r="B314" s="52"/>
      <c r="C314" s="52"/>
    </row>
    <row r="315" spans="2:3" x14ac:dyDescent="0.25">
      <c r="B315" s="52"/>
      <c r="C315" s="52"/>
    </row>
    <row r="316" spans="2:3" x14ac:dyDescent="0.25">
      <c r="B316" s="52"/>
      <c r="C316" s="52"/>
    </row>
    <row r="317" spans="2:3" x14ac:dyDescent="0.25">
      <c r="B317" s="52"/>
      <c r="C317" s="52"/>
    </row>
    <row r="318" spans="2:3" x14ac:dyDescent="0.25">
      <c r="B318" s="52"/>
      <c r="C318" s="52"/>
    </row>
    <row r="319" spans="2:3" x14ac:dyDescent="0.25">
      <c r="B319" s="52"/>
      <c r="C319" s="52"/>
    </row>
    <row r="320" spans="2:3" x14ac:dyDescent="0.25">
      <c r="B320" s="52"/>
      <c r="C320" s="52"/>
    </row>
    <row r="321" spans="2:3" x14ac:dyDescent="0.25">
      <c r="B321" s="52"/>
      <c r="C321" s="52"/>
    </row>
    <row r="322" spans="2:3" x14ac:dyDescent="0.25">
      <c r="B322" s="52"/>
      <c r="C322" s="52"/>
    </row>
    <row r="323" spans="2:3" x14ac:dyDescent="0.25">
      <c r="B323" s="52"/>
      <c r="C323" s="52"/>
    </row>
    <row r="324" spans="2:3" x14ac:dyDescent="0.25">
      <c r="B324" s="52"/>
      <c r="C324" s="52"/>
    </row>
    <row r="325" spans="2:3" x14ac:dyDescent="0.25">
      <c r="B325" s="52"/>
      <c r="C325" s="52"/>
    </row>
    <row r="326" spans="2:3" x14ac:dyDescent="0.25">
      <c r="B326" s="52"/>
      <c r="C326" s="52"/>
    </row>
    <row r="327" spans="2:3" x14ac:dyDescent="0.25">
      <c r="B327" s="52"/>
      <c r="C327" s="52"/>
    </row>
    <row r="328" spans="2:3" x14ac:dyDescent="0.25">
      <c r="B328" s="52"/>
      <c r="C328" s="52"/>
    </row>
    <row r="329" spans="2:3" x14ac:dyDescent="0.25">
      <c r="B329" s="52"/>
      <c r="C329" s="52"/>
    </row>
    <row r="330" spans="2:3" x14ac:dyDescent="0.25">
      <c r="B330" s="52"/>
      <c r="C330" s="52"/>
    </row>
    <row r="331" spans="2:3" x14ac:dyDescent="0.25">
      <c r="B331" s="52"/>
      <c r="C331" s="52"/>
    </row>
    <row r="332" spans="2:3" x14ac:dyDescent="0.25">
      <c r="B332" s="52"/>
      <c r="C332" s="52"/>
    </row>
    <row r="333" spans="2:3" x14ac:dyDescent="0.25">
      <c r="B333" s="52"/>
      <c r="C333" s="52"/>
    </row>
    <row r="334" spans="2:3" x14ac:dyDescent="0.25">
      <c r="B334" s="52"/>
      <c r="C334" s="52"/>
    </row>
    <row r="335" spans="2:3" x14ac:dyDescent="0.25">
      <c r="B335" s="52"/>
      <c r="C335" s="52"/>
    </row>
    <row r="336" spans="2:3" x14ac:dyDescent="0.25">
      <c r="B336" s="52"/>
      <c r="C336" s="52"/>
    </row>
    <row r="337" spans="2:3" x14ac:dyDescent="0.25">
      <c r="B337" s="52"/>
      <c r="C337" s="52"/>
    </row>
    <row r="338" spans="2:3" x14ac:dyDescent="0.25">
      <c r="B338" s="52"/>
      <c r="C338" s="52"/>
    </row>
    <row r="339" spans="2:3" x14ac:dyDescent="0.25">
      <c r="B339" s="52"/>
      <c r="C339" s="52"/>
    </row>
    <row r="340" spans="2:3" x14ac:dyDescent="0.25">
      <c r="B340" s="52"/>
      <c r="C340" s="52"/>
    </row>
    <row r="341" spans="2:3" x14ac:dyDescent="0.25">
      <c r="B341" s="52"/>
      <c r="C341" s="52"/>
    </row>
    <row r="342" spans="2:3" x14ac:dyDescent="0.25">
      <c r="B342" s="52"/>
      <c r="C342" s="52"/>
    </row>
    <row r="343" spans="2:3" x14ac:dyDescent="0.25">
      <c r="B343" s="52"/>
      <c r="C343" s="52"/>
    </row>
    <row r="344" spans="2:3" x14ac:dyDescent="0.25">
      <c r="B344" s="52"/>
      <c r="C344" s="52"/>
    </row>
    <row r="345" spans="2:3" x14ac:dyDescent="0.25">
      <c r="B345" s="52"/>
      <c r="C345" s="52"/>
    </row>
    <row r="346" spans="2:3" x14ac:dyDescent="0.25">
      <c r="B346" s="52"/>
      <c r="C346" s="52"/>
    </row>
    <row r="347" spans="2:3" x14ac:dyDescent="0.25">
      <c r="B347" s="52"/>
      <c r="C347" s="52"/>
    </row>
    <row r="348" spans="2:3" x14ac:dyDescent="0.25">
      <c r="B348" s="52"/>
      <c r="C348" s="52"/>
    </row>
    <row r="349" spans="2:3" x14ac:dyDescent="0.25">
      <c r="B349" s="52"/>
      <c r="C349" s="52"/>
    </row>
    <row r="350" spans="2:3" x14ac:dyDescent="0.25">
      <c r="B350" s="52"/>
      <c r="C350" s="52"/>
    </row>
    <row r="351" spans="2:3" x14ac:dyDescent="0.25">
      <c r="B351" s="52"/>
      <c r="C351" s="52"/>
    </row>
    <row r="352" spans="2:3" x14ac:dyDescent="0.25">
      <c r="B352" s="52"/>
      <c r="C352" s="52"/>
    </row>
    <row r="353" spans="2:3" x14ac:dyDescent="0.25">
      <c r="B353" s="52"/>
      <c r="C353" s="52"/>
    </row>
    <row r="354" spans="2:3" x14ac:dyDescent="0.25">
      <c r="B354" s="52"/>
      <c r="C354" s="52"/>
    </row>
    <row r="355" spans="2:3" x14ac:dyDescent="0.25">
      <c r="B355" s="52"/>
      <c r="C355" s="52"/>
    </row>
    <row r="356" spans="2:3" x14ac:dyDescent="0.25">
      <c r="B356" s="52"/>
      <c r="C356" s="52"/>
    </row>
    <row r="357" spans="2:3" x14ac:dyDescent="0.25">
      <c r="B357" s="52"/>
      <c r="C357" s="52"/>
    </row>
    <row r="358" spans="2:3" x14ac:dyDescent="0.25">
      <c r="B358" s="52"/>
      <c r="C358" s="52"/>
    </row>
    <row r="359" spans="2:3" x14ac:dyDescent="0.25">
      <c r="B359" s="52"/>
      <c r="C359" s="52"/>
    </row>
    <row r="360" spans="2:3" x14ac:dyDescent="0.25">
      <c r="B360" s="52"/>
      <c r="C360" s="52"/>
    </row>
    <row r="361" spans="2:3" x14ac:dyDescent="0.25">
      <c r="B361" s="52"/>
      <c r="C361" s="52"/>
    </row>
    <row r="362" spans="2:3" x14ac:dyDescent="0.25">
      <c r="B362" s="52"/>
      <c r="C362" s="52"/>
    </row>
    <row r="363" spans="2:3" x14ac:dyDescent="0.25">
      <c r="B363" s="52"/>
      <c r="C363" s="52"/>
    </row>
    <row r="364" spans="2:3" x14ac:dyDescent="0.25">
      <c r="B364" s="52"/>
      <c r="C364" s="52"/>
    </row>
    <row r="365" spans="2:3" x14ac:dyDescent="0.25">
      <c r="B365" s="52"/>
      <c r="C365" s="52"/>
    </row>
    <row r="366" spans="2:3" x14ac:dyDescent="0.25">
      <c r="B366" s="52"/>
      <c r="C366" s="52"/>
    </row>
    <row r="367" spans="2:3" x14ac:dyDescent="0.25">
      <c r="B367" s="52"/>
      <c r="C367" s="52"/>
    </row>
    <row r="368" spans="2:3" x14ac:dyDescent="0.25">
      <c r="B368" s="52"/>
      <c r="C368" s="52"/>
    </row>
    <row r="369" spans="2:3" x14ac:dyDescent="0.25">
      <c r="B369" s="52"/>
      <c r="C369" s="52"/>
    </row>
    <row r="370" spans="2:3" x14ac:dyDescent="0.25">
      <c r="B370" s="52"/>
      <c r="C370" s="52"/>
    </row>
    <row r="371" spans="2:3" x14ac:dyDescent="0.25">
      <c r="B371" s="52"/>
      <c r="C371" s="52"/>
    </row>
    <row r="372" spans="2:3" x14ac:dyDescent="0.25">
      <c r="B372" s="52"/>
      <c r="C372" s="52"/>
    </row>
    <row r="373" spans="2:3" x14ac:dyDescent="0.25">
      <c r="B373" s="52"/>
      <c r="C373" s="52"/>
    </row>
    <row r="374" spans="2:3" x14ac:dyDescent="0.25">
      <c r="B374" s="52"/>
      <c r="C374" s="52"/>
    </row>
    <row r="375" spans="2:3" x14ac:dyDescent="0.25">
      <c r="B375" s="52"/>
      <c r="C375" s="52"/>
    </row>
    <row r="376" spans="2:3" x14ac:dyDescent="0.25">
      <c r="B376" s="52"/>
      <c r="C376" s="52"/>
    </row>
    <row r="377" spans="2:3" x14ac:dyDescent="0.25">
      <c r="B377" s="52"/>
      <c r="C377" s="52"/>
    </row>
    <row r="378" spans="2:3" x14ac:dyDescent="0.25">
      <c r="B378" s="52"/>
      <c r="C378" s="52"/>
    </row>
    <row r="379" spans="2:3" x14ac:dyDescent="0.25">
      <c r="B379" s="52"/>
      <c r="C379" s="52"/>
    </row>
    <row r="380" spans="2:3" x14ac:dyDescent="0.25">
      <c r="B380" s="52"/>
      <c r="C380" s="52"/>
    </row>
    <row r="381" spans="2:3" x14ac:dyDescent="0.25">
      <c r="B381" s="52"/>
      <c r="C381" s="52"/>
    </row>
    <row r="382" spans="2:3" x14ac:dyDescent="0.25">
      <c r="B382" s="52"/>
      <c r="C382" s="52"/>
    </row>
    <row r="383" spans="2:3" x14ac:dyDescent="0.25">
      <c r="B383" s="52"/>
      <c r="C383" s="52"/>
    </row>
    <row r="384" spans="2:3" x14ac:dyDescent="0.25">
      <c r="B384" s="52"/>
      <c r="C384" s="52"/>
    </row>
    <row r="385" spans="2:3" x14ac:dyDescent="0.25">
      <c r="B385" s="52"/>
      <c r="C385" s="52"/>
    </row>
    <row r="386" spans="2:3" x14ac:dyDescent="0.25">
      <c r="B386" s="52"/>
      <c r="C386" s="52"/>
    </row>
    <row r="387" spans="2:3" x14ac:dyDescent="0.25">
      <c r="B387" s="52"/>
      <c r="C387" s="52"/>
    </row>
    <row r="388" spans="2:3" x14ac:dyDescent="0.25">
      <c r="B388" s="52"/>
      <c r="C388" s="52"/>
    </row>
    <row r="389" spans="2:3" x14ac:dyDescent="0.25">
      <c r="B389" s="52"/>
      <c r="C389" s="52"/>
    </row>
    <row r="390" spans="2:3" x14ac:dyDescent="0.25">
      <c r="B390" s="52"/>
      <c r="C390" s="52"/>
    </row>
    <row r="391" spans="2:3" x14ac:dyDescent="0.25">
      <c r="B391" s="52"/>
      <c r="C391" s="52"/>
    </row>
    <row r="392" spans="2:3" x14ac:dyDescent="0.25">
      <c r="B392" s="52"/>
      <c r="C392" s="52"/>
    </row>
    <row r="393" spans="2:3" x14ac:dyDescent="0.25">
      <c r="B393" s="52"/>
      <c r="C393" s="52"/>
    </row>
    <row r="394" spans="2:3" x14ac:dyDescent="0.25">
      <c r="B394" s="52"/>
      <c r="C394" s="52"/>
    </row>
    <row r="395" spans="2:3" x14ac:dyDescent="0.25">
      <c r="B395" s="52"/>
      <c r="C395" s="52"/>
    </row>
    <row r="396" spans="2:3" x14ac:dyDescent="0.25">
      <c r="B396" s="52"/>
      <c r="C396" s="52"/>
    </row>
    <row r="397" spans="2:3" x14ac:dyDescent="0.25">
      <c r="B397" s="52"/>
      <c r="C397" s="52"/>
    </row>
    <row r="398" spans="2:3" x14ac:dyDescent="0.25">
      <c r="B398" s="52"/>
      <c r="C398" s="52"/>
    </row>
    <row r="399" spans="2:3" x14ac:dyDescent="0.25">
      <c r="B399" s="52"/>
      <c r="C399" s="52"/>
    </row>
    <row r="400" spans="2:3" x14ac:dyDescent="0.25">
      <c r="B400" s="52"/>
      <c r="C400" s="52"/>
    </row>
    <row r="401" spans="2:3" x14ac:dyDescent="0.25">
      <c r="B401" s="52"/>
      <c r="C401" s="52"/>
    </row>
    <row r="402" spans="2:3" x14ac:dyDescent="0.25">
      <c r="B402" s="52"/>
      <c r="C402" s="52"/>
    </row>
    <row r="403" spans="2:3" x14ac:dyDescent="0.25">
      <c r="B403" s="52"/>
      <c r="C403" s="52"/>
    </row>
    <row r="404" spans="2:3" x14ac:dyDescent="0.25">
      <c r="B404" s="52"/>
      <c r="C404" s="52"/>
    </row>
    <row r="405" spans="2:3" x14ac:dyDescent="0.25">
      <c r="B405" s="52"/>
      <c r="C405" s="52"/>
    </row>
    <row r="406" spans="2:3" x14ac:dyDescent="0.25">
      <c r="B406" s="52"/>
      <c r="C406" s="52"/>
    </row>
    <row r="407" spans="2:3" x14ac:dyDescent="0.25">
      <c r="B407" s="52"/>
      <c r="C407" s="52"/>
    </row>
    <row r="408" spans="2:3" x14ac:dyDescent="0.25">
      <c r="B408" s="52"/>
      <c r="C408" s="52"/>
    </row>
    <row r="409" spans="2:3" x14ac:dyDescent="0.25">
      <c r="B409" s="52"/>
      <c r="C409" s="52"/>
    </row>
    <row r="410" spans="2:3" x14ac:dyDescent="0.25">
      <c r="B410" s="52"/>
      <c r="C410" s="52"/>
    </row>
    <row r="411" spans="2:3" x14ac:dyDescent="0.25">
      <c r="B411" s="52"/>
      <c r="C411" s="52"/>
    </row>
    <row r="412" spans="2:3" x14ac:dyDescent="0.25">
      <c r="B412" s="52"/>
      <c r="C412" s="52"/>
    </row>
    <row r="413" spans="2:3" x14ac:dyDescent="0.25">
      <c r="B413" s="52"/>
      <c r="C413" s="52"/>
    </row>
    <row r="414" spans="2:3" x14ac:dyDescent="0.25">
      <c r="B414" s="52"/>
      <c r="C414" s="52"/>
    </row>
    <row r="415" spans="2:3" x14ac:dyDescent="0.25">
      <c r="B415" s="52"/>
      <c r="C415" s="52"/>
    </row>
    <row r="416" spans="2:3" x14ac:dyDescent="0.25">
      <c r="B416" s="52"/>
      <c r="C416" s="52"/>
    </row>
    <row r="417" spans="2:3" x14ac:dyDescent="0.25">
      <c r="B417" s="52"/>
      <c r="C417" s="52"/>
    </row>
    <row r="418" spans="2:3" x14ac:dyDescent="0.25">
      <c r="B418" s="52"/>
      <c r="C418" s="52"/>
    </row>
    <row r="419" spans="2:3" x14ac:dyDescent="0.25">
      <c r="B419" s="52"/>
      <c r="C419" s="52"/>
    </row>
    <row r="420" spans="2:3" x14ac:dyDescent="0.25">
      <c r="B420" s="52"/>
      <c r="C420" s="52"/>
    </row>
    <row r="421" spans="2:3" x14ac:dyDescent="0.25">
      <c r="B421" s="52"/>
      <c r="C421" s="52"/>
    </row>
    <row r="422" spans="2:3" x14ac:dyDescent="0.25">
      <c r="B422" s="52"/>
      <c r="C422" s="52"/>
    </row>
    <row r="423" spans="2:3" x14ac:dyDescent="0.25">
      <c r="B423" s="52"/>
      <c r="C423" s="52"/>
    </row>
    <row r="424" spans="2:3" x14ac:dyDescent="0.25">
      <c r="B424" s="52"/>
      <c r="C424" s="52"/>
    </row>
    <row r="425" spans="2:3" x14ac:dyDescent="0.25">
      <c r="B425" s="52"/>
      <c r="C425" s="52"/>
    </row>
    <row r="426" spans="2:3" x14ac:dyDescent="0.25">
      <c r="B426" s="52"/>
      <c r="C426" s="52"/>
    </row>
    <row r="427" spans="2:3" x14ac:dyDescent="0.25">
      <c r="B427" s="52"/>
      <c r="C427" s="52"/>
    </row>
    <row r="428" spans="2:3" x14ac:dyDescent="0.25">
      <c r="B428" s="52"/>
      <c r="C428" s="52"/>
    </row>
    <row r="429" spans="2:3" x14ac:dyDescent="0.25">
      <c r="B429" s="52"/>
      <c r="C429" s="52"/>
    </row>
    <row r="430" spans="2:3" x14ac:dyDescent="0.25">
      <c r="B430" s="52"/>
      <c r="C430" s="52"/>
    </row>
    <row r="431" spans="2:3" x14ac:dyDescent="0.25">
      <c r="B431" s="52"/>
      <c r="C431" s="52"/>
    </row>
    <row r="432" spans="2:3" x14ac:dyDescent="0.25">
      <c r="B432" s="52"/>
      <c r="C432" s="52"/>
    </row>
    <row r="433" spans="2:3" x14ac:dyDescent="0.25">
      <c r="B433" s="52"/>
      <c r="C433" s="52"/>
    </row>
    <row r="434" spans="2:3" x14ac:dyDescent="0.25">
      <c r="B434" s="52"/>
      <c r="C434" s="52"/>
    </row>
    <row r="435" spans="2:3" x14ac:dyDescent="0.25">
      <c r="B435" s="52"/>
      <c r="C435" s="52"/>
    </row>
    <row r="436" spans="2:3" x14ac:dyDescent="0.25">
      <c r="B436" s="52"/>
      <c r="C436" s="52"/>
    </row>
    <row r="437" spans="2:3" x14ac:dyDescent="0.25">
      <c r="B437" s="52"/>
      <c r="C437" s="52"/>
    </row>
    <row r="438" spans="2:3" x14ac:dyDescent="0.25">
      <c r="B438" s="52"/>
      <c r="C438" s="52"/>
    </row>
    <row r="439" spans="2:3" x14ac:dyDescent="0.25">
      <c r="B439" s="52"/>
      <c r="C439" s="52"/>
    </row>
    <row r="440" spans="2:3" x14ac:dyDescent="0.25">
      <c r="B440" s="52"/>
      <c r="C440" s="52"/>
    </row>
    <row r="441" spans="2:3" x14ac:dyDescent="0.25">
      <c r="B441" s="52"/>
      <c r="C441" s="52"/>
    </row>
    <row r="442" spans="2:3" x14ac:dyDescent="0.25">
      <c r="B442" s="52"/>
      <c r="C442" s="52"/>
    </row>
    <row r="443" spans="2:3" x14ac:dyDescent="0.25">
      <c r="B443" s="52"/>
      <c r="C443" s="52"/>
    </row>
    <row r="444" spans="2:3" x14ac:dyDescent="0.25">
      <c r="B444" s="52"/>
      <c r="C444" s="52"/>
    </row>
    <row r="445" spans="2:3" x14ac:dyDescent="0.25">
      <c r="B445" s="52"/>
      <c r="C445" s="52"/>
    </row>
    <row r="446" spans="2:3" x14ac:dyDescent="0.25">
      <c r="B446" s="52"/>
      <c r="C446" s="52"/>
    </row>
    <row r="447" spans="2:3" x14ac:dyDescent="0.25">
      <c r="B447" s="52"/>
      <c r="C447" s="52"/>
    </row>
    <row r="448" spans="2:3" x14ac:dyDescent="0.25">
      <c r="B448" s="52"/>
      <c r="C448" s="52"/>
    </row>
    <row r="449" spans="2:3" x14ac:dyDescent="0.25">
      <c r="B449" s="52"/>
      <c r="C449" s="52"/>
    </row>
    <row r="450" spans="2:3" x14ac:dyDescent="0.25">
      <c r="B450" s="52"/>
      <c r="C450" s="52"/>
    </row>
    <row r="451" spans="2:3" x14ac:dyDescent="0.25">
      <c r="B451" s="52"/>
      <c r="C451" s="52"/>
    </row>
    <row r="452" spans="2:3" x14ac:dyDescent="0.25">
      <c r="B452" s="52"/>
      <c r="C452" s="52"/>
    </row>
    <row r="453" spans="2:3" x14ac:dyDescent="0.25">
      <c r="B453" s="52"/>
      <c r="C453" s="52"/>
    </row>
    <row r="454" spans="2:3" x14ac:dyDescent="0.25">
      <c r="B454" s="52"/>
      <c r="C454" s="52"/>
    </row>
    <row r="455" spans="2:3" x14ac:dyDescent="0.25">
      <c r="B455" s="52"/>
      <c r="C455" s="52"/>
    </row>
    <row r="456" spans="2:3" x14ac:dyDescent="0.25">
      <c r="B456" s="52"/>
      <c r="C456" s="52"/>
    </row>
    <row r="457" spans="2:3" x14ac:dyDescent="0.25">
      <c r="B457" s="52"/>
      <c r="C457" s="52"/>
    </row>
    <row r="458" spans="2:3" x14ac:dyDescent="0.25">
      <c r="B458" s="52"/>
      <c r="C458" s="52"/>
    </row>
    <row r="459" spans="2:3" x14ac:dyDescent="0.25">
      <c r="B459" s="52"/>
      <c r="C459" s="52"/>
    </row>
    <row r="460" spans="2:3" x14ac:dyDescent="0.25">
      <c r="B460" s="52"/>
      <c r="C460" s="52"/>
    </row>
    <row r="461" spans="2:3" x14ac:dyDescent="0.25">
      <c r="B461" s="52"/>
      <c r="C461" s="52"/>
    </row>
    <row r="462" spans="2:3" x14ac:dyDescent="0.25">
      <c r="B462" s="52"/>
      <c r="C462" s="52"/>
    </row>
    <row r="463" spans="2:3" x14ac:dyDescent="0.25">
      <c r="B463" s="52"/>
      <c r="C463" s="52"/>
    </row>
    <row r="464" spans="2:3" x14ac:dyDescent="0.25">
      <c r="B464" s="52"/>
      <c r="C464" s="52"/>
    </row>
    <row r="465" spans="2:3" x14ac:dyDescent="0.25">
      <c r="B465" s="52"/>
      <c r="C465" s="52"/>
    </row>
    <row r="466" spans="2:3" x14ac:dyDescent="0.25">
      <c r="B466" s="52"/>
      <c r="C466" s="52"/>
    </row>
    <row r="467" spans="2:3" x14ac:dyDescent="0.25">
      <c r="B467" s="52"/>
      <c r="C467" s="52"/>
    </row>
    <row r="468" spans="2:3" x14ac:dyDescent="0.25">
      <c r="B468" s="52"/>
      <c r="C468" s="52"/>
    </row>
    <row r="469" spans="2:3" x14ac:dyDescent="0.25">
      <c r="B469" s="52"/>
      <c r="C469" s="52"/>
    </row>
    <row r="470" spans="2:3" x14ac:dyDescent="0.25">
      <c r="B470" s="52"/>
      <c r="C470" s="52"/>
    </row>
    <row r="471" spans="2:3" x14ac:dyDescent="0.25">
      <c r="B471" s="52"/>
      <c r="C471" s="52"/>
    </row>
    <row r="472" spans="2:3" x14ac:dyDescent="0.25">
      <c r="B472" s="52"/>
      <c r="C472" s="52"/>
    </row>
    <row r="473" spans="2:3" x14ac:dyDescent="0.25">
      <c r="B473" s="52"/>
      <c r="C473" s="52"/>
    </row>
    <row r="474" spans="2:3" x14ac:dyDescent="0.25">
      <c r="B474" s="52"/>
      <c r="C474" s="52"/>
    </row>
    <row r="475" spans="2:3" x14ac:dyDescent="0.25">
      <c r="B475" s="52"/>
      <c r="C475" s="52"/>
    </row>
    <row r="476" spans="2:3" x14ac:dyDescent="0.25">
      <c r="B476" s="52"/>
      <c r="C476" s="52"/>
    </row>
    <row r="477" spans="2:3" x14ac:dyDescent="0.25">
      <c r="B477" s="52"/>
      <c r="C477" s="52"/>
    </row>
    <row r="478" spans="2:3" x14ac:dyDescent="0.25">
      <c r="B478" s="52"/>
      <c r="C478" s="52"/>
    </row>
    <row r="479" spans="2:3" x14ac:dyDescent="0.25">
      <c r="B479" s="52"/>
      <c r="C479" s="52"/>
    </row>
    <row r="480" spans="2:3" x14ac:dyDescent="0.25">
      <c r="B480" s="52"/>
      <c r="C480" s="52"/>
    </row>
    <row r="481" spans="2:3" x14ac:dyDescent="0.25">
      <c r="B481" s="52"/>
      <c r="C481" s="52"/>
    </row>
    <row r="482" spans="2:3" x14ac:dyDescent="0.25">
      <c r="B482" s="52"/>
      <c r="C482" s="52"/>
    </row>
    <row r="483" spans="2:3" x14ac:dyDescent="0.25">
      <c r="B483" s="52"/>
      <c r="C483" s="52"/>
    </row>
    <row r="484" spans="2:3" x14ac:dyDescent="0.25">
      <c r="B484" s="52"/>
      <c r="C484" s="52"/>
    </row>
    <row r="485" spans="2:3" x14ac:dyDescent="0.25">
      <c r="B485" s="52"/>
      <c r="C485" s="52"/>
    </row>
    <row r="486" spans="2:3" x14ac:dyDescent="0.25">
      <c r="B486" s="52"/>
      <c r="C486" s="52"/>
    </row>
    <row r="487" spans="2:3" x14ac:dyDescent="0.25">
      <c r="B487" s="52"/>
      <c r="C487" s="52"/>
    </row>
    <row r="488" spans="2:3" x14ac:dyDescent="0.25">
      <c r="B488" s="52"/>
      <c r="C488" s="52"/>
    </row>
    <row r="489" spans="2:3" x14ac:dyDescent="0.25">
      <c r="B489" s="52"/>
      <c r="C489" s="52"/>
    </row>
    <row r="490" spans="2:3" x14ac:dyDescent="0.25">
      <c r="B490" s="52"/>
      <c r="C490" s="52"/>
    </row>
    <row r="491" spans="2:3" x14ac:dyDescent="0.25">
      <c r="B491" s="52"/>
      <c r="C491" s="52"/>
    </row>
    <row r="492" spans="2:3" x14ac:dyDescent="0.25">
      <c r="B492" s="52"/>
      <c r="C492" s="52"/>
    </row>
    <row r="493" spans="2:3" x14ac:dyDescent="0.25">
      <c r="B493" s="52"/>
      <c r="C493" s="52"/>
    </row>
    <row r="494" spans="2:3" x14ac:dyDescent="0.25">
      <c r="B494" s="52"/>
      <c r="C494" s="52"/>
    </row>
    <row r="495" spans="2:3" x14ac:dyDescent="0.25">
      <c r="B495" s="52"/>
      <c r="C495" s="52"/>
    </row>
    <row r="496" spans="2:3" x14ac:dyDescent="0.25">
      <c r="B496" s="52"/>
      <c r="C496" s="52"/>
    </row>
    <row r="497" spans="2:3" x14ac:dyDescent="0.25">
      <c r="B497" s="52"/>
      <c r="C497" s="52"/>
    </row>
    <row r="498" spans="2:3" x14ac:dyDescent="0.25">
      <c r="B498" s="52"/>
      <c r="C498" s="52"/>
    </row>
    <row r="499" spans="2:3" x14ac:dyDescent="0.25">
      <c r="B499" s="52"/>
      <c r="C499" s="52"/>
    </row>
    <row r="500" spans="2:3" x14ac:dyDescent="0.25">
      <c r="B500" s="52"/>
      <c r="C500" s="52"/>
    </row>
    <row r="501" spans="2:3" x14ac:dyDescent="0.25">
      <c r="B501" s="52"/>
      <c r="C501" s="52"/>
    </row>
    <row r="502" spans="2:3" x14ac:dyDescent="0.25">
      <c r="B502" s="52"/>
      <c r="C502" s="52"/>
    </row>
    <row r="503" spans="2:3" x14ac:dyDescent="0.25">
      <c r="B503" s="52"/>
      <c r="C503" s="52"/>
    </row>
    <row r="504" spans="2:3" x14ac:dyDescent="0.25">
      <c r="B504" s="52"/>
      <c r="C504" s="52"/>
    </row>
    <row r="505" spans="2:3" x14ac:dyDescent="0.25">
      <c r="B505" s="52"/>
      <c r="C505" s="52"/>
    </row>
    <row r="506" spans="2:3" x14ac:dyDescent="0.25">
      <c r="B506" s="52"/>
      <c r="C506" s="52"/>
    </row>
    <row r="507" spans="2:3" x14ac:dyDescent="0.25">
      <c r="B507" s="52"/>
      <c r="C507" s="52"/>
    </row>
    <row r="508" spans="2:3" x14ac:dyDescent="0.25">
      <c r="B508" s="52"/>
      <c r="C508" s="52"/>
    </row>
    <row r="509" spans="2:3" x14ac:dyDescent="0.25">
      <c r="B509" s="52"/>
      <c r="C509" s="52"/>
    </row>
    <row r="510" spans="2:3" x14ac:dyDescent="0.25">
      <c r="B510" s="52"/>
      <c r="C510" s="52"/>
    </row>
    <row r="511" spans="2:3" x14ac:dyDescent="0.25">
      <c r="B511" s="52"/>
      <c r="C511" s="52"/>
    </row>
    <row r="512" spans="2:3" x14ac:dyDescent="0.25">
      <c r="B512" s="52"/>
      <c r="C512" s="52"/>
    </row>
    <row r="513" spans="2:3" x14ac:dyDescent="0.25">
      <c r="B513" s="52"/>
      <c r="C513" s="52"/>
    </row>
    <row r="514" spans="2:3" x14ac:dyDescent="0.25">
      <c r="B514" s="52"/>
      <c r="C514" s="52"/>
    </row>
    <row r="515" spans="2:3" x14ac:dyDescent="0.25">
      <c r="B515" s="52"/>
      <c r="C515" s="52"/>
    </row>
    <row r="516" spans="2:3" x14ac:dyDescent="0.25">
      <c r="B516" s="52"/>
      <c r="C516" s="52"/>
    </row>
    <row r="517" spans="2:3" x14ac:dyDescent="0.25">
      <c r="B517" s="52"/>
      <c r="C517" s="52"/>
    </row>
    <row r="518" spans="2:3" x14ac:dyDescent="0.25">
      <c r="B518" s="52"/>
      <c r="C518" s="52"/>
    </row>
    <row r="519" spans="2:3" x14ac:dyDescent="0.25">
      <c r="B519" s="52"/>
      <c r="C519" s="52"/>
    </row>
    <row r="520" spans="2:3" x14ac:dyDescent="0.25">
      <c r="B520" s="52"/>
      <c r="C520" s="52"/>
    </row>
    <row r="521" spans="2:3" x14ac:dyDescent="0.25">
      <c r="B521" s="52"/>
      <c r="C521" s="52"/>
    </row>
    <row r="522" spans="2:3" x14ac:dyDescent="0.25">
      <c r="B522" s="52"/>
      <c r="C522" s="52"/>
    </row>
    <row r="523" spans="2:3" x14ac:dyDescent="0.25">
      <c r="B523" s="52"/>
      <c r="C523" s="52"/>
    </row>
    <row r="524" spans="2:3" x14ac:dyDescent="0.25">
      <c r="B524" s="52"/>
      <c r="C524" s="52"/>
    </row>
    <row r="525" spans="2:3" x14ac:dyDescent="0.25">
      <c r="B525" s="52"/>
      <c r="C525" s="52"/>
    </row>
    <row r="526" spans="2:3" x14ac:dyDescent="0.25">
      <c r="B526" s="52"/>
      <c r="C526" s="52"/>
    </row>
    <row r="527" spans="2:3" x14ac:dyDescent="0.25">
      <c r="B527" s="52"/>
      <c r="C527" s="52"/>
    </row>
    <row r="528" spans="2:3" x14ac:dyDescent="0.25">
      <c r="B528" s="52"/>
      <c r="C528" s="52"/>
    </row>
    <row r="529" spans="2:3" x14ac:dyDescent="0.25">
      <c r="B529" s="52"/>
      <c r="C529" s="52"/>
    </row>
    <row r="530" spans="2:3" x14ac:dyDescent="0.25">
      <c r="B530" s="52"/>
      <c r="C530" s="52"/>
    </row>
    <row r="531" spans="2:3" x14ac:dyDescent="0.25">
      <c r="B531" s="52"/>
      <c r="C531" s="52"/>
    </row>
    <row r="532" spans="2:3" x14ac:dyDescent="0.25">
      <c r="B532" s="52"/>
      <c r="C532" s="52"/>
    </row>
    <row r="533" spans="2:3" x14ac:dyDescent="0.25">
      <c r="B533" s="52"/>
      <c r="C533" s="52"/>
    </row>
    <row r="534" spans="2:3" x14ac:dyDescent="0.25">
      <c r="B534" s="52"/>
      <c r="C534" s="52"/>
    </row>
    <row r="535" spans="2:3" x14ac:dyDescent="0.25">
      <c r="B535" s="52"/>
      <c r="C535" s="52"/>
    </row>
    <row r="536" spans="2:3" x14ac:dyDescent="0.25">
      <c r="B536" s="52"/>
      <c r="C536" s="52"/>
    </row>
    <row r="537" spans="2:3" x14ac:dyDescent="0.25">
      <c r="B537" s="52"/>
      <c r="C537" s="52"/>
    </row>
    <row r="538" spans="2:3" x14ac:dyDescent="0.25">
      <c r="B538" s="52"/>
      <c r="C538" s="52"/>
    </row>
    <row r="539" spans="2:3" x14ac:dyDescent="0.25">
      <c r="B539" s="52"/>
      <c r="C539" s="52"/>
    </row>
    <row r="540" spans="2:3" x14ac:dyDescent="0.25">
      <c r="B540" s="52"/>
      <c r="C540" s="52"/>
    </row>
    <row r="541" spans="2:3" x14ac:dyDescent="0.25">
      <c r="B541" s="52"/>
      <c r="C541" s="52"/>
    </row>
    <row r="542" spans="2:3" x14ac:dyDescent="0.25">
      <c r="B542" s="52"/>
      <c r="C542" s="52"/>
    </row>
    <row r="543" spans="2:3" x14ac:dyDescent="0.25">
      <c r="B543" s="52"/>
      <c r="C543" s="52"/>
    </row>
    <row r="544" spans="2:3" x14ac:dyDescent="0.25">
      <c r="B544" s="52"/>
      <c r="C544" s="52"/>
    </row>
    <row r="545" spans="2:3" x14ac:dyDescent="0.25">
      <c r="B545" s="52"/>
      <c r="C545" s="52"/>
    </row>
    <row r="546" spans="2:3" x14ac:dyDescent="0.25">
      <c r="B546" s="52"/>
      <c r="C546" s="52"/>
    </row>
    <row r="547" spans="2:3" x14ac:dyDescent="0.25">
      <c r="B547" s="52"/>
      <c r="C547" s="52"/>
    </row>
    <row r="548" spans="2:3" x14ac:dyDescent="0.25">
      <c r="B548" s="52"/>
      <c r="C548" s="52"/>
    </row>
    <row r="549" spans="2:3" x14ac:dyDescent="0.25">
      <c r="B549" s="52"/>
      <c r="C549" s="52"/>
    </row>
    <row r="550" spans="2:3" x14ac:dyDescent="0.25">
      <c r="B550" s="52"/>
      <c r="C550" s="52"/>
    </row>
    <row r="551" spans="2:3" x14ac:dyDescent="0.25">
      <c r="B551" s="52"/>
      <c r="C551" s="52"/>
    </row>
    <row r="552" spans="2:3" x14ac:dyDescent="0.25">
      <c r="B552" s="52"/>
      <c r="C552" s="52"/>
    </row>
    <row r="553" spans="2:3" x14ac:dyDescent="0.25">
      <c r="B553" s="52"/>
      <c r="C553" s="52"/>
    </row>
    <row r="554" spans="2:3" x14ac:dyDescent="0.25">
      <c r="B554" s="52"/>
      <c r="C554" s="52"/>
    </row>
    <row r="555" spans="2:3" x14ac:dyDescent="0.25">
      <c r="B555" s="52"/>
      <c r="C555" s="52"/>
    </row>
    <row r="556" spans="2:3" x14ac:dyDescent="0.25">
      <c r="B556" s="52"/>
      <c r="C556" s="52"/>
    </row>
    <row r="557" spans="2:3" x14ac:dyDescent="0.25">
      <c r="B557" s="52"/>
      <c r="C557" s="52"/>
    </row>
    <row r="558" spans="2:3" x14ac:dyDescent="0.25">
      <c r="B558" s="52"/>
      <c r="C558" s="52"/>
    </row>
    <row r="559" spans="2:3" x14ac:dyDescent="0.25">
      <c r="B559" s="52"/>
      <c r="C559" s="52"/>
    </row>
    <row r="560" spans="2:3" x14ac:dyDescent="0.25">
      <c r="B560" s="52"/>
      <c r="C560" s="52"/>
    </row>
    <row r="561" spans="2:3" x14ac:dyDescent="0.25">
      <c r="B561" s="52"/>
      <c r="C561" s="52"/>
    </row>
    <row r="562" spans="2:3" x14ac:dyDescent="0.25">
      <c r="B562" s="52"/>
      <c r="C562" s="52"/>
    </row>
    <row r="563" spans="2:3" x14ac:dyDescent="0.25">
      <c r="B563" s="52"/>
      <c r="C563" s="52"/>
    </row>
    <row r="564" spans="2:3" x14ac:dyDescent="0.25">
      <c r="B564" s="52"/>
      <c r="C564" s="52"/>
    </row>
    <row r="565" spans="2:3" x14ac:dyDescent="0.25">
      <c r="B565" s="52"/>
      <c r="C565" s="52"/>
    </row>
    <row r="566" spans="2:3" x14ac:dyDescent="0.25">
      <c r="B566" s="52"/>
      <c r="C566" s="52"/>
    </row>
    <row r="567" spans="2:3" x14ac:dyDescent="0.25">
      <c r="B567" s="52"/>
      <c r="C567" s="52"/>
    </row>
    <row r="568" spans="2:3" x14ac:dyDescent="0.25">
      <c r="B568" s="52"/>
      <c r="C568" s="52"/>
    </row>
    <row r="569" spans="2:3" x14ac:dyDescent="0.25">
      <c r="B569" s="52"/>
      <c r="C569" s="52"/>
    </row>
    <row r="570" spans="2:3" x14ac:dyDescent="0.25">
      <c r="B570" s="52"/>
      <c r="C570" s="52"/>
    </row>
    <row r="571" spans="2:3" x14ac:dyDescent="0.25">
      <c r="B571" s="52"/>
      <c r="C571" s="52"/>
    </row>
    <row r="572" spans="2:3" x14ac:dyDescent="0.25">
      <c r="B572" s="52"/>
      <c r="C572" s="52"/>
    </row>
    <row r="573" spans="2:3" x14ac:dyDescent="0.25">
      <c r="B573" s="52"/>
      <c r="C573" s="52"/>
    </row>
    <row r="574" spans="2:3" x14ac:dyDescent="0.25">
      <c r="B574" s="52"/>
      <c r="C574" s="52"/>
    </row>
    <row r="575" spans="2:3" x14ac:dyDescent="0.25">
      <c r="B575" s="52"/>
      <c r="C575" s="52"/>
    </row>
    <row r="576" spans="2:3" x14ac:dyDescent="0.25">
      <c r="B576" s="52"/>
      <c r="C576" s="52"/>
    </row>
    <row r="577" spans="2:3" x14ac:dyDescent="0.25">
      <c r="B577" s="52"/>
      <c r="C577" s="52"/>
    </row>
    <row r="578" spans="2:3" x14ac:dyDescent="0.25">
      <c r="B578" s="52"/>
      <c r="C578" s="52"/>
    </row>
    <row r="579" spans="2:3" x14ac:dyDescent="0.25">
      <c r="B579" s="52"/>
      <c r="C579" s="52"/>
    </row>
    <row r="580" spans="2:3" x14ac:dyDescent="0.25">
      <c r="B580" s="52"/>
      <c r="C580" s="52"/>
    </row>
    <row r="581" spans="2:3" x14ac:dyDescent="0.25">
      <c r="B581" s="52"/>
      <c r="C581" s="52"/>
    </row>
    <row r="582" spans="2:3" x14ac:dyDescent="0.25">
      <c r="B582" s="52"/>
      <c r="C582" s="52"/>
    </row>
    <row r="583" spans="2:3" x14ac:dyDescent="0.25">
      <c r="B583" s="52"/>
      <c r="C583" s="52"/>
    </row>
    <row r="584" spans="2:3" x14ac:dyDescent="0.25">
      <c r="B584" s="52"/>
      <c r="C584" s="52"/>
    </row>
    <row r="585" spans="2:3" x14ac:dyDescent="0.25">
      <c r="B585" s="52"/>
      <c r="C585" s="52"/>
    </row>
    <row r="586" spans="2:3" x14ac:dyDescent="0.25">
      <c r="B586" s="52"/>
      <c r="C586" s="52"/>
    </row>
    <row r="587" spans="2:3" x14ac:dyDescent="0.25">
      <c r="B587" s="52"/>
      <c r="C587" s="52"/>
    </row>
    <row r="588" spans="2:3" x14ac:dyDescent="0.25">
      <c r="B588" s="52"/>
      <c r="C588" s="52"/>
    </row>
    <row r="589" spans="2:3" x14ac:dyDescent="0.25">
      <c r="B589" s="52"/>
      <c r="C589" s="52"/>
    </row>
    <row r="590" spans="2:3" x14ac:dyDescent="0.25">
      <c r="B590" s="52"/>
      <c r="C590" s="52"/>
    </row>
    <row r="591" spans="2:3" x14ac:dyDescent="0.25">
      <c r="B591" s="52"/>
      <c r="C591" s="52"/>
    </row>
    <row r="592" spans="2:3" x14ac:dyDescent="0.25">
      <c r="B592" s="52"/>
      <c r="C592" s="52"/>
    </row>
    <row r="593" spans="2:3" x14ac:dyDescent="0.25">
      <c r="B593" s="52"/>
      <c r="C593" s="52"/>
    </row>
    <row r="594" spans="2:3" x14ac:dyDescent="0.25">
      <c r="B594" s="52"/>
      <c r="C594" s="52"/>
    </row>
    <row r="595" spans="2:3" x14ac:dyDescent="0.25">
      <c r="B595" s="52"/>
      <c r="C595" s="52"/>
    </row>
    <row r="596" spans="2:3" x14ac:dyDescent="0.25">
      <c r="B596" s="52"/>
      <c r="C596" s="52"/>
    </row>
    <row r="597" spans="2:3" x14ac:dyDescent="0.25">
      <c r="B597" s="52"/>
      <c r="C597" s="52"/>
    </row>
    <row r="598" spans="2:3" x14ac:dyDescent="0.25">
      <c r="B598" s="52"/>
      <c r="C598" s="52"/>
    </row>
    <row r="599" spans="2:3" x14ac:dyDescent="0.25">
      <c r="B599" s="52"/>
      <c r="C599" s="52"/>
    </row>
    <row r="600" spans="2:3" x14ac:dyDescent="0.25">
      <c r="B600" s="52"/>
      <c r="C600" s="52"/>
    </row>
    <row r="601" spans="2:3" x14ac:dyDescent="0.25">
      <c r="B601" s="52"/>
      <c r="C601" s="52"/>
    </row>
    <row r="602" spans="2:3" x14ac:dyDescent="0.25">
      <c r="B602" s="52"/>
      <c r="C602" s="52"/>
    </row>
    <row r="603" spans="2:3" x14ac:dyDescent="0.25">
      <c r="B603" s="52"/>
      <c r="C603" s="52"/>
    </row>
    <row r="604" spans="2:3" x14ac:dyDescent="0.25">
      <c r="B604" s="52"/>
      <c r="C604" s="52"/>
    </row>
    <row r="605" spans="2:3" x14ac:dyDescent="0.25">
      <c r="B605" s="52"/>
      <c r="C605" s="52"/>
    </row>
    <row r="606" spans="2:3" x14ac:dyDescent="0.25">
      <c r="B606" s="52"/>
      <c r="C606" s="52"/>
    </row>
    <row r="607" spans="2:3" x14ac:dyDescent="0.25">
      <c r="B607" s="52"/>
      <c r="C607" s="52"/>
    </row>
    <row r="608" spans="2:3" x14ac:dyDescent="0.25">
      <c r="B608" s="52"/>
      <c r="C608" s="52"/>
    </row>
    <row r="609" spans="2:3" x14ac:dyDescent="0.25">
      <c r="B609" s="52"/>
      <c r="C609" s="52"/>
    </row>
    <row r="610" spans="2:3" x14ac:dyDescent="0.25">
      <c r="B610" s="52"/>
      <c r="C610" s="52"/>
    </row>
    <row r="611" spans="2:3" x14ac:dyDescent="0.25">
      <c r="B611" s="52"/>
      <c r="C611" s="52"/>
    </row>
    <row r="612" spans="2:3" x14ac:dyDescent="0.25">
      <c r="B612" s="52"/>
      <c r="C612" s="52"/>
    </row>
    <row r="613" spans="2:3" x14ac:dyDescent="0.25">
      <c r="B613" s="52"/>
      <c r="C613" s="52"/>
    </row>
    <row r="614" spans="2:3" x14ac:dyDescent="0.25">
      <c r="B614" s="52"/>
      <c r="C614" s="52"/>
    </row>
    <row r="615" spans="2:3" x14ac:dyDescent="0.25">
      <c r="B615" s="52"/>
      <c r="C615" s="52"/>
    </row>
    <row r="616" spans="2:3" x14ac:dyDescent="0.25">
      <c r="B616" s="52"/>
      <c r="C616" s="52"/>
    </row>
    <row r="617" spans="2:3" x14ac:dyDescent="0.25">
      <c r="B617" s="52"/>
      <c r="C617" s="52"/>
    </row>
    <row r="618" spans="2:3" x14ac:dyDescent="0.25">
      <c r="B618" s="52"/>
      <c r="C618" s="52"/>
    </row>
    <row r="619" spans="2:3" x14ac:dyDescent="0.25">
      <c r="B619" s="52"/>
      <c r="C619" s="52"/>
    </row>
    <row r="620" spans="2:3" x14ac:dyDescent="0.25">
      <c r="B620" s="52"/>
      <c r="C620" s="52"/>
    </row>
    <row r="621" spans="2:3" x14ac:dyDescent="0.25">
      <c r="B621" s="52"/>
      <c r="C621" s="52"/>
    </row>
    <row r="622" spans="2:3" x14ac:dyDescent="0.25">
      <c r="B622" s="52"/>
      <c r="C622" s="52"/>
    </row>
    <row r="623" spans="2:3" x14ac:dyDescent="0.25">
      <c r="B623" s="52"/>
      <c r="C623" s="52"/>
    </row>
    <row r="624" spans="2:3" x14ac:dyDescent="0.25">
      <c r="B624" s="52"/>
      <c r="C624" s="52"/>
    </row>
    <row r="625" spans="2:3" x14ac:dyDescent="0.25">
      <c r="B625" s="52"/>
      <c r="C625" s="52"/>
    </row>
    <row r="626" spans="2:3" x14ac:dyDescent="0.25">
      <c r="B626" s="52"/>
      <c r="C626" s="52"/>
    </row>
    <row r="627" spans="2:3" x14ac:dyDescent="0.25">
      <c r="B627" s="52"/>
      <c r="C627" s="52"/>
    </row>
    <row r="628" spans="2:3" x14ac:dyDescent="0.25">
      <c r="B628" s="52"/>
      <c r="C628" s="52"/>
    </row>
    <row r="629" spans="2:3" x14ac:dyDescent="0.25">
      <c r="B629" s="52"/>
      <c r="C629" s="52"/>
    </row>
    <row r="630" spans="2:3" x14ac:dyDescent="0.25">
      <c r="B630" s="52"/>
      <c r="C630" s="52"/>
    </row>
    <row r="631" spans="2:3" x14ac:dyDescent="0.25">
      <c r="B631" s="52"/>
      <c r="C631" s="52"/>
    </row>
    <row r="632" spans="2:3" x14ac:dyDescent="0.25">
      <c r="B632" s="52"/>
      <c r="C632" s="52"/>
    </row>
    <row r="633" spans="2:3" x14ac:dyDescent="0.25">
      <c r="B633" s="52"/>
      <c r="C633" s="52"/>
    </row>
    <row r="634" spans="2:3" x14ac:dyDescent="0.25">
      <c r="B634" s="52"/>
      <c r="C634" s="52"/>
    </row>
    <row r="635" spans="2:3" x14ac:dyDescent="0.25">
      <c r="B635" s="52"/>
      <c r="C635" s="52"/>
    </row>
    <row r="636" spans="2:3" x14ac:dyDescent="0.25">
      <c r="B636" s="52"/>
      <c r="C636" s="52"/>
    </row>
    <row r="637" spans="2:3" x14ac:dyDescent="0.25">
      <c r="B637" s="52"/>
      <c r="C637" s="52"/>
    </row>
    <row r="638" spans="2:3" x14ac:dyDescent="0.25">
      <c r="B638" s="52"/>
      <c r="C638" s="52"/>
    </row>
    <row r="639" spans="2:3" x14ac:dyDescent="0.25">
      <c r="B639" s="52"/>
      <c r="C639" s="52"/>
    </row>
    <row r="640" spans="2:3" x14ac:dyDescent="0.25">
      <c r="B640" s="52"/>
      <c r="C640" s="52"/>
    </row>
    <row r="641" spans="2:3" x14ac:dyDescent="0.25">
      <c r="B641" s="52"/>
      <c r="C641" s="52"/>
    </row>
    <row r="642" spans="2:3" x14ac:dyDescent="0.25">
      <c r="B642" s="52"/>
      <c r="C642" s="52"/>
    </row>
    <row r="643" spans="2:3" x14ac:dyDescent="0.25">
      <c r="B643" s="52"/>
      <c r="C643" s="52"/>
    </row>
    <row r="644" spans="2:3" x14ac:dyDescent="0.25">
      <c r="B644" s="52"/>
      <c r="C644" s="52"/>
    </row>
    <row r="645" spans="2:3" x14ac:dyDescent="0.25">
      <c r="B645" s="52"/>
      <c r="C645" s="52"/>
    </row>
    <row r="646" spans="2:3" x14ac:dyDescent="0.25">
      <c r="B646" s="52"/>
      <c r="C646" s="52"/>
    </row>
    <row r="647" spans="2:3" x14ac:dyDescent="0.25">
      <c r="B647" s="52"/>
      <c r="C647" s="52"/>
    </row>
    <row r="648" spans="2:3" x14ac:dyDescent="0.25">
      <c r="B648" s="52"/>
      <c r="C648" s="52"/>
    </row>
    <row r="649" spans="2:3" x14ac:dyDescent="0.25">
      <c r="B649" s="52"/>
      <c r="C649" s="52"/>
    </row>
    <row r="650" spans="2:3" x14ac:dyDescent="0.25">
      <c r="B650" s="52"/>
      <c r="C650" s="52"/>
    </row>
    <row r="651" spans="2:3" x14ac:dyDescent="0.25">
      <c r="B651" s="52"/>
      <c r="C651" s="52"/>
    </row>
    <row r="652" spans="2:3" x14ac:dyDescent="0.25">
      <c r="B652" s="52"/>
      <c r="C652" s="52"/>
    </row>
    <row r="653" spans="2:3" x14ac:dyDescent="0.25">
      <c r="B653" s="52"/>
      <c r="C653" s="52"/>
    </row>
    <row r="654" spans="2:3" x14ac:dyDescent="0.25">
      <c r="B654" s="52"/>
      <c r="C654" s="52"/>
    </row>
    <row r="655" spans="2:3" x14ac:dyDescent="0.25">
      <c r="B655" s="52"/>
      <c r="C655" s="52"/>
    </row>
    <row r="656" spans="2:3" x14ac:dyDescent="0.25">
      <c r="B656" s="52"/>
      <c r="C656" s="52"/>
    </row>
    <row r="657" spans="2:3" x14ac:dyDescent="0.25">
      <c r="B657" s="52"/>
      <c r="C657" s="52"/>
    </row>
    <row r="658" spans="2:3" x14ac:dyDescent="0.25">
      <c r="B658" s="52"/>
      <c r="C658" s="52"/>
    </row>
    <row r="659" spans="2:3" x14ac:dyDescent="0.25">
      <c r="B659" s="52"/>
      <c r="C659" s="52"/>
    </row>
    <row r="660" spans="2:3" x14ac:dyDescent="0.25">
      <c r="B660" s="52"/>
      <c r="C660" s="52"/>
    </row>
    <row r="661" spans="2:3" x14ac:dyDescent="0.25">
      <c r="B661" s="52"/>
      <c r="C661" s="52"/>
    </row>
    <row r="662" spans="2:3" x14ac:dyDescent="0.25">
      <c r="B662" s="52"/>
      <c r="C662" s="52"/>
    </row>
    <row r="663" spans="2:3" x14ac:dyDescent="0.25">
      <c r="B663" s="52"/>
      <c r="C663" s="52"/>
    </row>
    <row r="664" spans="2:3" x14ac:dyDescent="0.25">
      <c r="B664" s="52"/>
      <c r="C664" s="52"/>
    </row>
    <row r="665" spans="2:3" x14ac:dyDescent="0.25">
      <c r="B665" s="52"/>
      <c r="C665" s="52"/>
    </row>
    <row r="666" spans="2:3" x14ac:dyDescent="0.25">
      <c r="B666" s="52"/>
      <c r="C666" s="52"/>
    </row>
    <row r="667" spans="2:3" x14ac:dyDescent="0.25">
      <c r="B667" s="52"/>
      <c r="C667" s="52"/>
    </row>
    <row r="668" spans="2:3" x14ac:dyDescent="0.25">
      <c r="B668" s="52"/>
      <c r="C668" s="52"/>
    </row>
    <row r="669" spans="2:3" x14ac:dyDescent="0.25">
      <c r="B669" s="52"/>
      <c r="C669" s="52"/>
    </row>
    <row r="670" spans="2:3" x14ac:dyDescent="0.25">
      <c r="B670" s="52"/>
      <c r="C670" s="52"/>
    </row>
    <row r="671" spans="2:3" x14ac:dyDescent="0.25">
      <c r="B671" s="52"/>
      <c r="C671" s="52"/>
    </row>
    <row r="672" spans="2:3" x14ac:dyDescent="0.25">
      <c r="B672" s="52"/>
      <c r="C672" s="52"/>
    </row>
    <row r="673" spans="2:3" x14ac:dyDescent="0.25">
      <c r="B673" s="52"/>
      <c r="C673" s="52"/>
    </row>
    <row r="674" spans="2:3" x14ac:dyDescent="0.25">
      <c r="B674" s="52"/>
      <c r="C674" s="52"/>
    </row>
    <row r="675" spans="2:3" x14ac:dyDescent="0.25">
      <c r="B675" s="52"/>
      <c r="C675" s="52"/>
    </row>
    <row r="676" spans="2:3" x14ac:dyDescent="0.25">
      <c r="B676" s="52"/>
      <c r="C676" s="52"/>
    </row>
    <row r="677" spans="2:3" x14ac:dyDescent="0.25">
      <c r="B677" s="52"/>
      <c r="C677" s="52"/>
    </row>
    <row r="678" spans="2:3" x14ac:dyDescent="0.25">
      <c r="B678" s="52"/>
      <c r="C678" s="52"/>
    </row>
    <row r="679" spans="2:3" x14ac:dyDescent="0.25">
      <c r="B679" s="52"/>
      <c r="C679" s="52"/>
    </row>
    <row r="680" spans="2:3" x14ac:dyDescent="0.25">
      <c r="B680" s="52"/>
      <c r="C680" s="52"/>
    </row>
    <row r="681" spans="2:3" x14ac:dyDescent="0.25">
      <c r="B681" s="52"/>
      <c r="C681" s="52"/>
    </row>
    <row r="682" spans="2:3" x14ac:dyDescent="0.25">
      <c r="B682" s="52"/>
      <c r="C682" s="52"/>
    </row>
    <row r="683" spans="2:3" x14ac:dyDescent="0.25">
      <c r="B683" s="52"/>
      <c r="C683" s="52"/>
    </row>
    <row r="684" spans="2:3" x14ac:dyDescent="0.25">
      <c r="B684" s="52"/>
      <c r="C684" s="52"/>
    </row>
    <row r="685" spans="2:3" x14ac:dyDescent="0.25">
      <c r="B685" s="52"/>
      <c r="C685" s="52"/>
    </row>
    <row r="686" spans="2:3" x14ac:dyDescent="0.25">
      <c r="B686" s="52"/>
      <c r="C686" s="52"/>
    </row>
    <row r="687" spans="2:3" x14ac:dyDescent="0.25">
      <c r="B687" s="52"/>
      <c r="C687" s="52"/>
    </row>
    <row r="688" spans="2:3" x14ac:dyDescent="0.25">
      <c r="B688" s="52"/>
      <c r="C688" s="52"/>
    </row>
    <row r="689" spans="2:3" x14ac:dyDescent="0.25">
      <c r="B689" s="52"/>
      <c r="C689" s="52"/>
    </row>
    <row r="690" spans="2:3" x14ac:dyDescent="0.25">
      <c r="B690" s="52"/>
      <c r="C690" s="52"/>
    </row>
    <row r="691" spans="2:3" x14ac:dyDescent="0.25">
      <c r="B691" s="52"/>
      <c r="C691" s="52"/>
    </row>
    <row r="692" spans="2:3" x14ac:dyDescent="0.25">
      <c r="B692" s="52"/>
      <c r="C692" s="52"/>
    </row>
    <row r="693" spans="2:3" x14ac:dyDescent="0.25">
      <c r="B693" s="52"/>
      <c r="C693" s="52"/>
    </row>
    <row r="694" spans="2:3" x14ac:dyDescent="0.25">
      <c r="B694" s="52"/>
      <c r="C694" s="52"/>
    </row>
    <row r="695" spans="2:3" x14ac:dyDescent="0.25">
      <c r="B695" s="52"/>
      <c r="C695" s="52"/>
    </row>
    <row r="696" spans="2:3" x14ac:dyDescent="0.25">
      <c r="B696" s="52"/>
      <c r="C696" s="52"/>
    </row>
    <row r="697" spans="2:3" x14ac:dyDescent="0.25">
      <c r="B697" s="52"/>
      <c r="C697" s="52"/>
    </row>
    <row r="698" spans="2:3" x14ac:dyDescent="0.25">
      <c r="B698" s="52"/>
      <c r="C698" s="52"/>
    </row>
    <row r="699" spans="2:3" x14ac:dyDescent="0.25">
      <c r="B699" s="52"/>
      <c r="C699" s="52"/>
    </row>
    <row r="700" spans="2:3" x14ac:dyDescent="0.25">
      <c r="B700" s="52"/>
      <c r="C700" s="52"/>
    </row>
    <row r="701" spans="2:3" x14ac:dyDescent="0.25">
      <c r="B701" s="52"/>
      <c r="C701" s="52"/>
    </row>
    <row r="702" spans="2:3" x14ac:dyDescent="0.25">
      <c r="B702" s="52"/>
      <c r="C702" s="52"/>
    </row>
    <row r="703" spans="2:3" x14ac:dyDescent="0.25">
      <c r="B703" s="52"/>
      <c r="C703" s="52"/>
    </row>
    <row r="704" spans="2:3" x14ac:dyDescent="0.25">
      <c r="B704" s="52"/>
      <c r="C704" s="52"/>
    </row>
    <row r="705" spans="2:3" x14ac:dyDescent="0.25">
      <c r="B705" s="52"/>
      <c r="C705" s="52"/>
    </row>
    <row r="706" spans="2:3" x14ac:dyDescent="0.25">
      <c r="B706" s="52"/>
      <c r="C706" s="52"/>
    </row>
    <row r="707" spans="2:3" x14ac:dyDescent="0.25">
      <c r="B707" s="52"/>
      <c r="C707" s="52"/>
    </row>
    <row r="708" spans="2:3" x14ac:dyDescent="0.25">
      <c r="B708" s="52"/>
      <c r="C708" s="52"/>
    </row>
    <row r="709" spans="2:3" x14ac:dyDescent="0.25">
      <c r="B709" s="52"/>
      <c r="C709" s="52"/>
    </row>
    <row r="710" spans="2:3" x14ac:dyDescent="0.25">
      <c r="B710" s="52"/>
      <c r="C710" s="52"/>
    </row>
    <row r="711" spans="2:3" x14ac:dyDescent="0.25">
      <c r="B711" s="52"/>
      <c r="C711" s="52"/>
    </row>
    <row r="712" spans="2:3" x14ac:dyDescent="0.25">
      <c r="B712" s="52"/>
      <c r="C712" s="52"/>
    </row>
    <row r="713" spans="2:3" x14ac:dyDescent="0.25">
      <c r="B713" s="52"/>
      <c r="C713" s="52"/>
    </row>
    <row r="714" spans="2:3" x14ac:dyDescent="0.25">
      <c r="B714" s="52"/>
      <c r="C714" s="52"/>
    </row>
    <row r="715" spans="2:3" x14ac:dyDescent="0.25">
      <c r="B715" s="52"/>
      <c r="C715" s="52"/>
    </row>
    <row r="716" spans="2:3" x14ac:dyDescent="0.25">
      <c r="B716" s="52"/>
      <c r="C716" s="52"/>
    </row>
    <row r="717" spans="2:3" x14ac:dyDescent="0.25">
      <c r="B717" s="52"/>
      <c r="C717" s="52"/>
    </row>
    <row r="718" spans="2:3" x14ac:dyDescent="0.25">
      <c r="B718" s="52"/>
      <c r="C718" s="52"/>
    </row>
    <row r="719" spans="2:3" x14ac:dyDescent="0.25">
      <c r="B719" s="52"/>
      <c r="C719" s="52"/>
    </row>
    <row r="720" spans="2:3" x14ac:dyDescent="0.25">
      <c r="B720" s="52"/>
      <c r="C720" s="52"/>
    </row>
    <row r="721" spans="2:3" x14ac:dyDescent="0.25">
      <c r="B721" s="52"/>
      <c r="C721" s="52"/>
    </row>
    <row r="722" spans="2:3" x14ac:dyDescent="0.25">
      <c r="B722" s="52"/>
      <c r="C722" s="52"/>
    </row>
    <row r="723" spans="2:3" x14ac:dyDescent="0.25">
      <c r="B723" s="52"/>
      <c r="C723" s="52"/>
    </row>
    <row r="724" spans="2:3" x14ac:dyDescent="0.25">
      <c r="B724" s="52"/>
      <c r="C724" s="52"/>
    </row>
    <row r="725" spans="2:3" x14ac:dyDescent="0.25">
      <c r="B725" s="52"/>
      <c r="C725" s="52"/>
    </row>
    <row r="726" spans="2:3" x14ac:dyDescent="0.25">
      <c r="B726" s="52"/>
      <c r="C726" s="52"/>
    </row>
    <row r="727" spans="2:3" x14ac:dyDescent="0.25">
      <c r="B727" s="52"/>
      <c r="C727" s="52"/>
    </row>
    <row r="728" spans="2:3" x14ac:dyDescent="0.25">
      <c r="B728" s="52"/>
      <c r="C728" s="52"/>
    </row>
    <row r="729" spans="2:3" x14ac:dyDescent="0.25">
      <c r="B729" s="52"/>
      <c r="C729" s="52"/>
    </row>
    <row r="730" spans="2:3" x14ac:dyDescent="0.25">
      <c r="B730" s="52"/>
      <c r="C730" s="52"/>
    </row>
    <row r="731" spans="2:3" x14ac:dyDescent="0.25">
      <c r="B731" s="52"/>
      <c r="C731" s="52"/>
    </row>
    <row r="732" spans="2:3" x14ac:dyDescent="0.25">
      <c r="B732" s="52"/>
      <c r="C732" s="52"/>
    </row>
    <row r="733" spans="2:3" x14ac:dyDescent="0.25">
      <c r="B733" s="52"/>
      <c r="C733" s="52"/>
    </row>
    <row r="734" spans="2:3" x14ac:dyDescent="0.25">
      <c r="B734" s="52"/>
      <c r="C734" s="52"/>
    </row>
    <row r="735" spans="2:3" x14ac:dyDescent="0.25">
      <c r="B735" s="52"/>
      <c r="C735" s="52"/>
    </row>
    <row r="736" spans="2:3" x14ac:dyDescent="0.25">
      <c r="B736" s="52"/>
      <c r="C736" s="52"/>
    </row>
    <row r="737" spans="2:3" x14ac:dyDescent="0.25">
      <c r="B737" s="52"/>
      <c r="C737" s="52"/>
    </row>
    <row r="738" spans="2:3" x14ac:dyDescent="0.25">
      <c r="B738" s="52"/>
      <c r="C738" s="52"/>
    </row>
    <row r="739" spans="2:3" x14ac:dyDescent="0.25">
      <c r="B739" s="52"/>
      <c r="C739" s="52"/>
    </row>
    <row r="740" spans="2:3" x14ac:dyDescent="0.25">
      <c r="B740" s="52"/>
      <c r="C740" s="52"/>
    </row>
    <row r="741" spans="2:3" x14ac:dyDescent="0.25">
      <c r="B741" s="52"/>
      <c r="C741" s="52"/>
    </row>
    <row r="742" spans="2:3" x14ac:dyDescent="0.25">
      <c r="B742" s="52"/>
      <c r="C742" s="52"/>
    </row>
    <row r="743" spans="2:3" x14ac:dyDescent="0.25">
      <c r="B743" s="52"/>
      <c r="C743" s="52"/>
    </row>
    <row r="744" spans="2:3" x14ac:dyDescent="0.25">
      <c r="B744" s="52"/>
      <c r="C744" s="52"/>
    </row>
    <row r="745" spans="2:3" x14ac:dyDescent="0.25">
      <c r="B745" s="52"/>
      <c r="C745" s="52"/>
    </row>
    <row r="746" spans="2:3" x14ac:dyDescent="0.25">
      <c r="B746" s="52"/>
      <c r="C746" s="52"/>
    </row>
    <row r="747" spans="2:3" x14ac:dyDescent="0.25">
      <c r="B747" s="52"/>
      <c r="C747" s="52"/>
    </row>
    <row r="748" spans="2:3" x14ac:dyDescent="0.25">
      <c r="B748" s="52"/>
      <c r="C748" s="52"/>
    </row>
    <row r="749" spans="2:3" x14ac:dyDescent="0.25">
      <c r="B749" s="52"/>
      <c r="C749" s="52"/>
    </row>
    <row r="750" spans="2:3" x14ac:dyDescent="0.25">
      <c r="B750" s="52"/>
      <c r="C750" s="52"/>
    </row>
    <row r="751" spans="2:3" x14ac:dyDescent="0.25">
      <c r="B751" s="52"/>
      <c r="C751" s="52"/>
    </row>
    <row r="752" spans="2:3" x14ac:dyDescent="0.25">
      <c r="B752" s="52"/>
      <c r="C752" s="52"/>
    </row>
    <row r="753" spans="2:3" x14ac:dyDescent="0.25">
      <c r="B753" s="52"/>
      <c r="C753" s="52"/>
    </row>
    <row r="754" spans="2:3" x14ac:dyDescent="0.25">
      <c r="B754" s="52"/>
      <c r="C754" s="52"/>
    </row>
    <row r="755" spans="2:3" x14ac:dyDescent="0.25">
      <c r="B755" s="52"/>
      <c r="C755" s="52"/>
    </row>
    <row r="756" spans="2:3" x14ac:dyDescent="0.25">
      <c r="B756" s="52"/>
      <c r="C756" s="52"/>
    </row>
    <row r="757" spans="2:3" x14ac:dyDescent="0.25">
      <c r="B757" s="52"/>
      <c r="C757" s="52"/>
    </row>
    <row r="758" spans="2:3" x14ac:dyDescent="0.25">
      <c r="B758" s="52"/>
      <c r="C758" s="52"/>
    </row>
    <row r="759" spans="2:3" x14ac:dyDescent="0.25">
      <c r="B759" s="52"/>
      <c r="C759" s="52"/>
    </row>
    <row r="760" spans="2:3" x14ac:dyDescent="0.25">
      <c r="B760" s="52"/>
      <c r="C760" s="52"/>
    </row>
    <row r="761" spans="2:3" x14ac:dyDescent="0.25">
      <c r="B761" s="52"/>
      <c r="C761" s="52"/>
    </row>
    <row r="762" spans="2:3" x14ac:dyDescent="0.25">
      <c r="B762" s="52"/>
      <c r="C762" s="52"/>
    </row>
    <row r="763" spans="2:3" x14ac:dyDescent="0.25">
      <c r="B763" s="52"/>
      <c r="C763" s="52"/>
    </row>
    <row r="764" spans="2:3" x14ac:dyDescent="0.25">
      <c r="B764" s="52"/>
      <c r="C764" s="52"/>
    </row>
    <row r="765" spans="2:3" x14ac:dyDescent="0.25">
      <c r="B765" s="52"/>
      <c r="C765" s="52"/>
    </row>
    <row r="766" spans="2:3" x14ac:dyDescent="0.25">
      <c r="B766" s="52"/>
      <c r="C766" s="52"/>
    </row>
    <row r="767" spans="2:3" x14ac:dyDescent="0.25">
      <c r="B767" s="52"/>
      <c r="C767" s="52"/>
    </row>
    <row r="768" spans="2:3" x14ac:dyDescent="0.25">
      <c r="B768" s="52"/>
      <c r="C768" s="52"/>
    </row>
    <row r="769" spans="2:3" x14ac:dyDescent="0.25">
      <c r="B769" s="52"/>
      <c r="C769" s="52"/>
    </row>
    <row r="770" spans="2:3" x14ac:dyDescent="0.25">
      <c r="B770" s="52"/>
      <c r="C770" s="52"/>
    </row>
    <row r="771" spans="2:3" x14ac:dyDescent="0.25">
      <c r="B771" s="52"/>
      <c r="C771" s="52"/>
    </row>
    <row r="772" spans="2:3" x14ac:dyDescent="0.25">
      <c r="B772" s="52"/>
      <c r="C772" s="52"/>
    </row>
    <row r="773" spans="2:3" x14ac:dyDescent="0.25">
      <c r="B773" s="52"/>
      <c r="C773" s="52"/>
    </row>
    <row r="774" spans="2:3" x14ac:dyDescent="0.25">
      <c r="B774" s="52"/>
      <c r="C774" s="52"/>
    </row>
    <row r="775" spans="2:3" x14ac:dyDescent="0.25">
      <c r="B775" s="52"/>
      <c r="C775" s="52"/>
    </row>
    <row r="776" spans="2:3" x14ac:dyDescent="0.25">
      <c r="B776" s="52"/>
      <c r="C776" s="52"/>
    </row>
    <row r="777" spans="2:3" x14ac:dyDescent="0.25">
      <c r="B777" s="52"/>
      <c r="C777" s="52"/>
    </row>
    <row r="778" spans="2:3" x14ac:dyDescent="0.25">
      <c r="B778" s="52"/>
      <c r="C778" s="52"/>
    </row>
    <row r="779" spans="2:3" x14ac:dyDescent="0.25">
      <c r="B779" s="52"/>
      <c r="C779" s="52"/>
    </row>
    <row r="780" spans="2:3" x14ac:dyDescent="0.25">
      <c r="B780" s="52"/>
      <c r="C780" s="52"/>
    </row>
    <row r="781" spans="2:3" x14ac:dyDescent="0.25">
      <c r="B781" s="52"/>
      <c r="C781" s="52"/>
    </row>
    <row r="782" spans="2:3" x14ac:dyDescent="0.25">
      <c r="B782" s="52"/>
      <c r="C782" s="52"/>
    </row>
    <row r="783" spans="2:3" x14ac:dyDescent="0.25">
      <c r="B783" s="52"/>
      <c r="C783" s="52"/>
    </row>
    <row r="784" spans="2:3" x14ac:dyDescent="0.25">
      <c r="B784" s="52"/>
      <c r="C784" s="52"/>
    </row>
    <row r="785" spans="2:3" x14ac:dyDescent="0.25">
      <c r="B785" s="52"/>
      <c r="C785" s="52"/>
    </row>
    <row r="786" spans="2:3" x14ac:dyDescent="0.25">
      <c r="B786" s="52"/>
      <c r="C786" s="52"/>
    </row>
    <row r="787" spans="2:3" x14ac:dyDescent="0.25">
      <c r="B787" s="52"/>
      <c r="C787" s="52"/>
    </row>
    <row r="788" spans="2:3" x14ac:dyDescent="0.25">
      <c r="B788" s="52"/>
      <c r="C788" s="52"/>
    </row>
    <row r="789" spans="2:3" x14ac:dyDescent="0.25">
      <c r="B789" s="52"/>
      <c r="C789" s="52"/>
    </row>
    <row r="790" spans="2:3" x14ac:dyDescent="0.25">
      <c r="B790" s="52"/>
      <c r="C790" s="52"/>
    </row>
    <row r="791" spans="2:3" x14ac:dyDescent="0.25">
      <c r="B791" s="52"/>
      <c r="C791" s="52"/>
    </row>
    <row r="792" spans="2:3" x14ac:dyDescent="0.25">
      <c r="B792" s="52"/>
      <c r="C792" s="52"/>
    </row>
    <row r="793" spans="2:3" x14ac:dyDescent="0.25">
      <c r="B793" s="52"/>
      <c r="C793" s="52"/>
    </row>
    <row r="794" spans="2:3" x14ac:dyDescent="0.25">
      <c r="B794" s="52"/>
      <c r="C794" s="52"/>
    </row>
    <row r="795" spans="2:3" x14ac:dyDescent="0.25">
      <c r="B795" s="52"/>
      <c r="C795" s="52"/>
    </row>
    <row r="796" spans="2:3" x14ac:dyDescent="0.25">
      <c r="B796" s="52"/>
      <c r="C796" s="52"/>
    </row>
    <row r="797" spans="2:3" x14ac:dyDescent="0.25">
      <c r="B797" s="52"/>
      <c r="C797" s="52"/>
    </row>
    <row r="798" spans="2:3" x14ac:dyDescent="0.25">
      <c r="B798" s="52"/>
      <c r="C798" s="52"/>
    </row>
    <row r="799" spans="2:3" x14ac:dyDescent="0.25">
      <c r="B799" s="52"/>
      <c r="C799" s="52"/>
    </row>
    <row r="800" spans="2:3" x14ac:dyDescent="0.25">
      <c r="B800" s="52"/>
      <c r="C800" s="52"/>
    </row>
    <row r="801" spans="2:3" x14ac:dyDescent="0.25">
      <c r="B801" s="52"/>
      <c r="C801" s="52"/>
    </row>
    <row r="802" spans="2:3" x14ac:dyDescent="0.25">
      <c r="B802" s="52"/>
      <c r="C802" s="52"/>
    </row>
    <row r="803" spans="2:3" x14ac:dyDescent="0.25">
      <c r="B803" s="52"/>
      <c r="C803" s="52"/>
    </row>
    <row r="804" spans="2:3" x14ac:dyDescent="0.25">
      <c r="B804" s="52"/>
      <c r="C804" s="52"/>
    </row>
    <row r="805" spans="2:3" x14ac:dyDescent="0.25">
      <c r="B805" s="52"/>
      <c r="C805" s="52"/>
    </row>
    <row r="806" spans="2:3" x14ac:dyDescent="0.25">
      <c r="B806" s="52"/>
      <c r="C806" s="52"/>
    </row>
    <row r="807" spans="2:3" x14ac:dyDescent="0.25">
      <c r="B807" s="52"/>
      <c r="C807" s="52"/>
    </row>
    <row r="808" spans="2:3" x14ac:dyDescent="0.25">
      <c r="B808" s="52"/>
      <c r="C808" s="52"/>
    </row>
    <row r="809" spans="2:3" x14ac:dyDescent="0.25">
      <c r="B809" s="52"/>
      <c r="C809" s="52"/>
    </row>
    <row r="810" spans="2:3" x14ac:dyDescent="0.25">
      <c r="B810" s="52"/>
      <c r="C810" s="52"/>
    </row>
    <row r="811" spans="2:3" x14ac:dyDescent="0.25">
      <c r="B811" s="52"/>
      <c r="C811" s="52"/>
    </row>
    <row r="812" spans="2:3" x14ac:dyDescent="0.25">
      <c r="B812" s="52"/>
      <c r="C812" s="52"/>
    </row>
    <row r="813" spans="2:3" x14ac:dyDescent="0.25">
      <c r="B813" s="52"/>
      <c r="C813" s="52"/>
    </row>
    <row r="814" spans="2:3" x14ac:dyDescent="0.25">
      <c r="B814" s="52"/>
      <c r="C814" s="52"/>
    </row>
    <row r="815" spans="2:3" x14ac:dyDescent="0.25">
      <c r="B815" s="52"/>
      <c r="C815" s="52"/>
    </row>
    <row r="816" spans="2:3" x14ac:dyDescent="0.25">
      <c r="B816" s="52"/>
      <c r="C816" s="52"/>
    </row>
    <row r="817" spans="2:3" x14ac:dyDescent="0.25">
      <c r="B817" s="52"/>
      <c r="C817" s="52"/>
    </row>
    <row r="818" spans="2:3" x14ac:dyDescent="0.25">
      <c r="B818" s="52"/>
      <c r="C818" s="52"/>
    </row>
    <row r="819" spans="2:3" x14ac:dyDescent="0.25">
      <c r="B819" s="52"/>
      <c r="C819" s="52"/>
    </row>
    <row r="820" spans="2:3" x14ac:dyDescent="0.25">
      <c r="B820" s="52"/>
      <c r="C820" s="52"/>
    </row>
    <row r="821" spans="2:3" x14ac:dyDescent="0.25">
      <c r="B821" s="52"/>
      <c r="C821" s="52"/>
    </row>
    <row r="822" spans="2:3" x14ac:dyDescent="0.25">
      <c r="B822" s="52"/>
      <c r="C822" s="52"/>
    </row>
    <row r="823" spans="2:3" x14ac:dyDescent="0.25">
      <c r="B823" s="52"/>
      <c r="C823" s="52"/>
    </row>
    <row r="824" spans="2:3" x14ac:dyDescent="0.25">
      <c r="B824" s="52"/>
      <c r="C824" s="52"/>
    </row>
    <row r="825" spans="2:3" x14ac:dyDescent="0.25">
      <c r="B825" s="52"/>
      <c r="C825" s="52"/>
    </row>
    <row r="826" spans="2:3" x14ac:dyDescent="0.25">
      <c r="B826" s="52"/>
      <c r="C826" s="52"/>
    </row>
    <row r="827" spans="2:3" x14ac:dyDescent="0.25">
      <c r="B827" s="52"/>
      <c r="C827" s="52"/>
    </row>
    <row r="828" spans="2:3" x14ac:dyDescent="0.25">
      <c r="B828" s="52"/>
      <c r="C828" s="52"/>
    </row>
    <row r="829" spans="2:3" x14ac:dyDescent="0.25">
      <c r="B829" s="52"/>
      <c r="C829" s="52"/>
    </row>
  </sheetData>
  <sheetProtection algorithmName="SHA-512" hashValue="QDrjS5Fg6T1nF6ac8geA/wsKSMMBtDGn4/XbvYi5AtkmyS1AQfwVWFK6zurM4o5ue+V0iSlJOq9ml/VHxLLMpw==" saltValue="R5eQGewsbsppJdITQtA/Mw==" spinCount="100000" sheet="1" objects="1" scenarios="1" formatColumns="0" formatRows="0" selectLockedCells="1"/>
  <mergeCells count="53">
    <mergeCell ref="AB13:AC13"/>
    <mergeCell ref="R13:S13"/>
    <mergeCell ref="T13:U13"/>
    <mergeCell ref="V13:W13"/>
    <mergeCell ref="X13:Y13"/>
    <mergeCell ref="Z13:AA13"/>
    <mergeCell ref="A39:B39"/>
    <mergeCell ref="A40:B40"/>
    <mergeCell ref="A32:C32"/>
    <mergeCell ref="A33:C33"/>
    <mergeCell ref="A34:C34"/>
    <mergeCell ref="A35:C35"/>
    <mergeCell ref="A36:C36"/>
    <mergeCell ref="A38:B38"/>
    <mergeCell ref="A31:C31"/>
    <mergeCell ref="A18:C18"/>
    <mergeCell ref="A20:D20"/>
    <mergeCell ref="A21:C21"/>
    <mergeCell ref="A22:C22"/>
    <mergeCell ref="A23:C23"/>
    <mergeCell ref="A24:C24"/>
    <mergeCell ref="A25:C25"/>
    <mergeCell ref="A26:C26"/>
    <mergeCell ref="A28:C28"/>
    <mergeCell ref="A29:C29"/>
    <mergeCell ref="A30:C30"/>
    <mergeCell ref="A17:C17"/>
    <mergeCell ref="T4:U4"/>
    <mergeCell ref="V4:W4"/>
    <mergeCell ref="X4:Y4"/>
    <mergeCell ref="Z4:AA4"/>
    <mergeCell ref="A12:D12"/>
    <mergeCell ref="A13:C13"/>
    <mergeCell ref="A14:C14"/>
    <mergeCell ref="A15:D15"/>
    <mergeCell ref="A16:C16"/>
    <mergeCell ref="F13:G13"/>
    <mergeCell ref="H13:I13"/>
    <mergeCell ref="J13:K13"/>
    <mergeCell ref="L13:M13"/>
    <mergeCell ref="N13:O13"/>
    <mergeCell ref="P13:Q13"/>
    <mergeCell ref="AB4:AC4"/>
    <mergeCell ref="A1:D1"/>
    <mergeCell ref="A3:D4"/>
    <mergeCell ref="G3:AB3"/>
    <mergeCell ref="F4:G4"/>
    <mergeCell ref="H4:I4"/>
    <mergeCell ref="J4:K4"/>
    <mergeCell ref="L4:M4"/>
    <mergeCell ref="N4:O4"/>
    <mergeCell ref="P4:Q4"/>
    <mergeCell ref="R4:S4"/>
  </mergeCells>
  <pageMargins left="0.2" right="0.2" top="0.75" bottom="0.75" header="0" footer="0"/>
  <pageSetup orientation="landscape" r:id="rId1"/>
  <headerFooter>
    <oddHeader>&amp;C&amp;"Arial,Bold"&amp;7
DSOURCE TEST YOUR PROFITABILITY TEMPLATE
COMMISSION BASED REVENUE MODEL</oddHeader>
    <oddFooter>&amp;C&amp;"Arial,Regular"&amp;7Copyright © by DSOURCE. All rights reserved.</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2A039-67E7-4A2C-8938-B635E6C8531E}">
  <dimension ref="A1:AI829"/>
  <sheetViews>
    <sheetView view="pageLayout" topLeftCell="B3" zoomScale="120" zoomScaleNormal="130" zoomScaleSheetLayoutView="69" zoomScalePageLayoutView="120" workbookViewId="0">
      <selection activeCell="F6" sqref="F6"/>
    </sheetView>
  </sheetViews>
  <sheetFormatPr defaultColWidth="14.42578125" defaultRowHeight="11.25" x14ac:dyDescent="0.25"/>
  <cols>
    <col min="1" max="1" width="12.7109375" style="52" customWidth="1"/>
    <col min="2" max="2" width="8.85546875" style="17" customWidth="1"/>
    <col min="3" max="3" width="7" style="17" customWidth="1"/>
    <col min="4" max="4" width="12.5703125" style="17" customWidth="1"/>
    <col min="5" max="5" width="0.5703125" style="53" customWidth="1"/>
    <col min="6" max="7" width="3.85546875" style="17" customWidth="1"/>
    <col min="8" max="8" width="3.42578125" style="17" customWidth="1"/>
    <col min="9" max="9" width="3.85546875" style="17" customWidth="1"/>
    <col min="10" max="10" width="3.42578125" style="17" customWidth="1"/>
    <col min="11" max="29" width="3.85546875" style="17" customWidth="1"/>
    <col min="30" max="30" width="6.5703125" style="17" bestFit="1" customWidth="1"/>
    <col min="31" max="31" width="5.85546875" style="17" customWidth="1"/>
    <col min="32" max="32" width="6.5703125" style="17" bestFit="1" customWidth="1"/>
    <col min="33" max="35" width="5.85546875" style="17" bestFit="1" customWidth="1"/>
    <col min="36" max="16384" width="14.42578125" style="17"/>
  </cols>
  <sheetData>
    <row r="1" spans="1:35" ht="11.25" customHeight="1" x14ac:dyDescent="0.25">
      <c r="A1" s="121" t="str">
        <f>'Commisson Profit Test Cover'!A1</f>
        <v>PROPERTY MANAGERS INC.</v>
      </c>
      <c r="B1" s="121"/>
      <c r="C1" s="121"/>
      <c r="D1" s="121"/>
      <c r="E1" s="15"/>
      <c r="F1" s="15"/>
      <c r="G1" s="15"/>
      <c r="H1" s="15"/>
      <c r="I1" s="15"/>
      <c r="J1" s="15"/>
      <c r="K1" s="15"/>
      <c r="L1" s="15"/>
      <c r="M1" s="15"/>
      <c r="N1" s="15"/>
      <c r="O1" s="15"/>
      <c r="P1" s="15"/>
      <c r="Q1" s="15"/>
      <c r="R1" s="16"/>
      <c r="S1" s="16"/>
      <c r="T1" s="16"/>
      <c r="U1" s="16"/>
      <c r="V1" s="16"/>
      <c r="W1" s="16"/>
      <c r="X1" s="16"/>
      <c r="Y1" s="16"/>
      <c r="Z1" s="16"/>
      <c r="AA1" s="16"/>
      <c r="AB1" s="16"/>
      <c r="AC1" s="16"/>
    </row>
    <row r="2" spans="1:35" x14ac:dyDescent="0.25">
      <c r="A2" s="18"/>
      <c r="B2" s="15"/>
      <c r="C2" s="15"/>
      <c r="D2" s="15"/>
      <c r="E2" s="15"/>
      <c r="F2" s="15"/>
      <c r="G2" s="15"/>
      <c r="H2" s="15"/>
      <c r="I2" s="15"/>
      <c r="J2" s="15"/>
      <c r="K2" s="15"/>
      <c r="L2" s="15"/>
      <c r="M2" s="15"/>
      <c r="N2" s="15"/>
      <c r="O2" s="15"/>
      <c r="P2" s="15"/>
      <c r="Q2" s="15"/>
      <c r="R2" s="16"/>
      <c r="S2" s="16"/>
      <c r="T2" s="16"/>
      <c r="U2" s="16"/>
      <c r="V2" s="16"/>
      <c r="W2" s="16"/>
      <c r="X2" s="16"/>
      <c r="Y2" s="16"/>
      <c r="Z2" s="16"/>
      <c r="AA2" s="16"/>
      <c r="AB2" s="16"/>
      <c r="AC2" s="16"/>
    </row>
    <row r="3" spans="1:35" ht="23.25" customHeight="1" thickBot="1" x14ac:dyDescent="0.3">
      <c r="A3" s="122" t="s">
        <v>36</v>
      </c>
      <c r="B3" s="122"/>
      <c r="C3" s="122"/>
      <c r="D3" s="122"/>
      <c r="E3" s="19"/>
      <c r="F3" s="20"/>
      <c r="G3" s="123" t="s">
        <v>26</v>
      </c>
      <c r="H3" s="123"/>
      <c r="I3" s="123"/>
      <c r="J3" s="123"/>
      <c r="K3" s="123"/>
      <c r="L3" s="123"/>
      <c r="M3" s="123"/>
      <c r="N3" s="123"/>
      <c r="O3" s="123"/>
      <c r="P3" s="123"/>
      <c r="Q3" s="123"/>
      <c r="R3" s="123"/>
      <c r="S3" s="123"/>
      <c r="T3" s="123"/>
      <c r="U3" s="123"/>
      <c r="V3" s="123"/>
      <c r="W3" s="123"/>
      <c r="X3" s="123"/>
      <c r="Y3" s="123"/>
      <c r="Z3" s="123"/>
      <c r="AA3" s="123"/>
      <c r="AB3" s="123"/>
      <c r="AC3" s="21"/>
      <c r="AD3" s="22"/>
    </row>
    <row r="4" spans="1:35" ht="9.75" customHeight="1" thickBot="1" x14ac:dyDescent="0.3">
      <c r="A4" s="122"/>
      <c r="B4" s="122"/>
      <c r="C4" s="122"/>
      <c r="D4" s="122"/>
      <c r="E4" s="19"/>
      <c r="F4" s="118" t="s">
        <v>37</v>
      </c>
      <c r="G4" s="119"/>
      <c r="H4" s="118" t="s">
        <v>38</v>
      </c>
      <c r="I4" s="119"/>
      <c r="J4" s="118" t="s">
        <v>39</v>
      </c>
      <c r="K4" s="119"/>
      <c r="L4" s="118" t="s">
        <v>40</v>
      </c>
      <c r="M4" s="119"/>
      <c r="N4" s="118" t="s">
        <v>41</v>
      </c>
      <c r="O4" s="119"/>
      <c r="P4" s="118" t="s">
        <v>42</v>
      </c>
      <c r="Q4" s="119"/>
      <c r="R4" s="118" t="s">
        <v>43</v>
      </c>
      <c r="S4" s="119"/>
      <c r="T4" s="118" t="s">
        <v>44</v>
      </c>
      <c r="U4" s="119"/>
      <c r="V4" s="118" t="s">
        <v>45</v>
      </c>
      <c r="W4" s="119"/>
      <c r="X4" s="118" t="s">
        <v>46</v>
      </c>
      <c r="Y4" s="119"/>
      <c r="Z4" s="118" t="s">
        <v>47</v>
      </c>
      <c r="AA4" s="119"/>
      <c r="AB4" s="118" t="s">
        <v>48</v>
      </c>
      <c r="AC4" s="120"/>
      <c r="AD4" s="23"/>
    </row>
    <row r="5" spans="1:35" ht="22.5" x14ac:dyDescent="0.25">
      <c r="A5" s="24" t="str">
        <f>'Commisson Profit Test Cover'!A27</f>
        <v>Product/Service D</v>
      </c>
      <c r="B5" s="25" t="str">
        <f>'Commisson Profit Test Cover'!B27</f>
        <v>Base Rate</v>
      </c>
      <c r="C5" s="25" t="str">
        <f>'Commisson Profit Test Cover'!C27</f>
        <v>Comm %</v>
      </c>
      <c r="D5" s="5" t="str">
        <f>'Commisson Profit Test Cover'!D27</f>
        <v>Base + Comm %</v>
      </c>
      <c r="E5" s="19"/>
      <c r="F5" s="26" t="s">
        <v>13</v>
      </c>
      <c r="G5" s="27" t="s">
        <v>14</v>
      </c>
      <c r="H5" s="28" t="s">
        <v>13</v>
      </c>
      <c r="I5" s="27" t="s">
        <v>14</v>
      </c>
      <c r="J5" s="28" t="s">
        <v>13</v>
      </c>
      <c r="K5" s="27" t="s">
        <v>14</v>
      </c>
      <c r="L5" s="28" t="s">
        <v>13</v>
      </c>
      <c r="M5" s="27" t="s">
        <v>14</v>
      </c>
      <c r="N5" s="28" t="s">
        <v>13</v>
      </c>
      <c r="O5" s="27" t="s">
        <v>14</v>
      </c>
      <c r="P5" s="28" t="s">
        <v>13</v>
      </c>
      <c r="Q5" s="27" t="s">
        <v>14</v>
      </c>
      <c r="R5" s="28" t="s">
        <v>13</v>
      </c>
      <c r="S5" s="27" t="s">
        <v>14</v>
      </c>
      <c r="T5" s="28" t="s">
        <v>13</v>
      </c>
      <c r="U5" s="27" t="s">
        <v>14</v>
      </c>
      <c r="V5" s="28" t="s">
        <v>13</v>
      </c>
      <c r="W5" s="27" t="s">
        <v>14</v>
      </c>
      <c r="X5" s="28" t="s">
        <v>13</v>
      </c>
      <c r="Y5" s="27" t="s">
        <v>14</v>
      </c>
      <c r="Z5" s="28" t="s">
        <v>13</v>
      </c>
      <c r="AA5" s="27" t="s">
        <v>14</v>
      </c>
      <c r="AB5" s="28" t="s">
        <v>13</v>
      </c>
      <c r="AC5" s="26" t="s">
        <v>14</v>
      </c>
      <c r="AD5" s="29"/>
    </row>
    <row r="6" spans="1:35" x14ac:dyDescent="0.25">
      <c r="A6" s="54" t="str">
        <f>'Commisson Profit Test Cover'!A28</f>
        <v>Item</v>
      </c>
      <c r="B6" s="62">
        <f>'Commisson Profit Test Cover'!B28</f>
        <v>0</v>
      </c>
      <c r="C6" s="55">
        <f>'Commisson Profit Test Cover'!C28</f>
        <v>0</v>
      </c>
      <c r="D6" s="63">
        <f>'Commisson Profit Test Cover'!D28</f>
        <v>0</v>
      </c>
      <c r="E6" s="19"/>
      <c r="F6" s="10">
        <v>0</v>
      </c>
      <c r="G6" s="11">
        <v>0</v>
      </c>
      <c r="H6" s="10">
        <v>0</v>
      </c>
      <c r="I6" s="11">
        <v>0</v>
      </c>
      <c r="J6" s="10">
        <v>0</v>
      </c>
      <c r="K6" s="11">
        <v>0</v>
      </c>
      <c r="L6" s="10">
        <v>0</v>
      </c>
      <c r="M6" s="11">
        <v>0</v>
      </c>
      <c r="N6" s="10">
        <v>0</v>
      </c>
      <c r="O6" s="11">
        <v>0</v>
      </c>
      <c r="P6" s="10">
        <v>0</v>
      </c>
      <c r="Q6" s="11">
        <v>0</v>
      </c>
      <c r="R6" s="10">
        <v>0</v>
      </c>
      <c r="S6" s="11">
        <v>0</v>
      </c>
      <c r="T6" s="10">
        <v>0</v>
      </c>
      <c r="U6" s="11">
        <v>0</v>
      </c>
      <c r="V6" s="10">
        <v>0</v>
      </c>
      <c r="W6" s="11">
        <v>0</v>
      </c>
      <c r="X6" s="10">
        <v>0</v>
      </c>
      <c r="Y6" s="11">
        <v>0</v>
      </c>
      <c r="Z6" s="10">
        <v>0</v>
      </c>
      <c r="AA6" s="11">
        <v>0</v>
      </c>
      <c r="AB6" s="12">
        <v>0</v>
      </c>
      <c r="AC6" s="10">
        <v>0</v>
      </c>
      <c r="AD6" s="32"/>
      <c r="AE6" s="32"/>
      <c r="AF6" s="32"/>
      <c r="AG6" s="32"/>
      <c r="AH6" s="32"/>
      <c r="AI6" s="32"/>
    </row>
    <row r="7" spans="1:35" x14ac:dyDescent="0.25">
      <c r="A7" s="54" t="str">
        <f>'Commisson Profit Test Cover'!A29</f>
        <v>Item</v>
      </c>
      <c r="B7" s="62">
        <f>'Commisson Profit Test Cover'!B29</f>
        <v>0</v>
      </c>
      <c r="C7" s="55">
        <f>'Commisson Profit Test Cover'!C29</f>
        <v>0</v>
      </c>
      <c r="D7" s="63">
        <f>'Commisson Profit Test Cover'!D29</f>
        <v>0</v>
      </c>
      <c r="E7" s="19"/>
      <c r="F7" s="10">
        <v>0</v>
      </c>
      <c r="G7" s="11">
        <v>0</v>
      </c>
      <c r="H7" s="10">
        <v>0</v>
      </c>
      <c r="I7" s="11">
        <v>0</v>
      </c>
      <c r="J7" s="10">
        <v>0</v>
      </c>
      <c r="K7" s="11">
        <v>0</v>
      </c>
      <c r="L7" s="10">
        <v>0</v>
      </c>
      <c r="M7" s="11">
        <v>0</v>
      </c>
      <c r="N7" s="10">
        <v>0</v>
      </c>
      <c r="O7" s="11">
        <v>0</v>
      </c>
      <c r="P7" s="10">
        <v>0</v>
      </c>
      <c r="Q7" s="11">
        <v>0</v>
      </c>
      <c r="R7" s="10">
        <v>0</v>
      </c>
      <c r="S7" s="11">
        <v>0</v>
      </c>
      <c r="T7" s="10">
        <v>0</v>
      </c>
      <c r="U7" s="11">
        <v>0</v>
      </c>
      <c r="V7" s="10">
        <v>0</v>
      </c>
      <c r="W7" s="11">
        <v>0</v>
      </c>
      <c r="X7" s="10">
        <v>0</v>
      </c>
      <c r="Y7" s="11">
        <v>0</v>
      </c>
      <c r="Z7" s="10">
        <v>0</v>
      </c>
      <c r="AA7" s="11">
        <v>0</v>
      </c>
      <c r="AB7" s="12">
        <v>0</v>
      </c>
      <c r="AC7" s="10">
        <v>0</v>
      </c>
      <c r="AD7" s="32"/>
    </row>
    <row r="8" spans="1:35" x14ac:dyDescent="0.25">
      <c r="A8" s="54" t="str">
        <f>'Commisson Profit Test Cover'!A30</f>
        <v>Item</v>
      </c>
      <c r="B8" s="62">
        <f>'Commisson Profit Test Cover'!B30</f>
        <v>0</v>
      </c>
      <c r="C8" s="55">
        <f>'Commisson Profit Test Cover'!C30</f>
        <v>0</v>
      </c>
      <c r="D8" s="63">
        <f>'Commisson Profit Test Cover'!D30</f>
        <v>0</v>
      </c>
      <c r="E8" s="19"/>
      <c r="F8" s="10">
        <v>0</v>
      </c>
      <c r="G8" s="11">
        <v>0</v>
      </c>
      <c r="H8" s="10">
        <v>0</v>
      </c>
      <c r="I8" s="11">
        <v>0</v>
      </c>
      <c r="J8" s="10">
        <v>0</v>
      </c>
      <c r="K8" s="11">
        <v>0</v>
      </c>
      <c r="L8" s="10">
        <v>0</v>
      </c>
      <c r="M8" s="11">
        <v>0</v>
      </c>
      <c r="N8" s="10">
        <v>0</v>
      </c>
      <c r="O8" s="11">
        <v>0</v>
      </c>
      <c r="P8" s="10">
        <v>0</v>
      </c>
      <c r="Q8" s="11">
        <v>0</v>
      </c>
      <c r="R8" s="10">
        <v>0</v>
      </c>
      <c r="S8" s="11">
        <v>0</v>
      </c>
      <c r="T8" s="10">
        <v>0</v>
      </c>
      <c r="U8" s="11">
        <v>0</v>
      </c>
      <c r="V8" s="10">
        <v>0</v>
      </c>
      <c r="W8" s="11">
        <v>0</v>
      </c>
      <c r="X8" s="10">
        <v>0</v>
      </c>
      <c r="Y8" s="11">
        <v>0</v>
      </c>
      <c r="Z8" s="10">
        <v>0</v>
      </c>
      <c r="AA8" s="11">
        <v>0</v>
      </c>
      <c r="AB8" s="12">
        <v>0</v>
      </c>
      <c r="AC8" s="10">
        <v>0</v>
      </c>
      <c r="AD8" s="32"/>
    </row>
    <row r="9" spans="1:35" x14ac:dyDescent="0.25">
      <c r="A9" s="54" t="str">
        <f>'Commisson Profit Test Cover'!A31</f>
        <v>Item</v>
      </c>
      <c r="B9" s="62">
        <f>'Commisson Profit Test Cover'!B31</f>
        <v>0</v>
      </c>
      <c r="C9" s="55">
        <f>'Commisson Profit Test Cover'!C31</f>
        <v>0</v>
      </c>
      <c r="D9" s="63">
        <f>'Commisson Profit Test Cover'!D31</f>
        <v>0</v>
      </c>
      <c r="E9" s="19"/>
      <c r="F9" s="10">
        <v>0</v>
      </c>
      <c r="G9" s="11">
        <v>0</v>
      </c>
      <c r="H9" s="10">
        <v>0</v>
      </c>
      <c r="I9" s="11">
        <v>0</v>
      </c>
      <c r="J9" s="10">
        <v>0</v>
      </c>
      <c r="K9" s="11">
        <v>0</v>
      </c>
      <c r="L9" s="10">
        <v>0</v>
      </c>
      <c r="M9" s="11">
        <v>0</v>
      </c>
      <c r="N9" s="10">
        <v>0</v>
      </c>
      <c r="O9" s="11">
        <v>0</v>
      </c>
      <c r="P9" s="10">
        <v>0</v>
      </c>
      <c r="Q9" s="11">
        <v>0</v>
      </c>
      <c r="R9" s="10">
        <v>0</v>
      </c>
      <c r="S9" s="11">
        <v>0</v>
      </c>
      <c r="T9" s="10">
        <v>0</v>
      </c>
      <c r="U9" s="11">
        <v>0</v>
      </c>
      <c r="V9" s="10">
        <v>0</v>
      </c>
      <c r="W9" s="11">
        <v>0</v>
      </c>
      <c r="X9" s="10">
        <v>0</v>
      </c>
      <c r="Y9" s="11">
        <v>0</v>
      </c>
      <c r="Z9" s="10">
        <v>0</v>
      </c>
      <c r="AA9" s="11">
        <v>0</v>
      </c>
      <c r="AB9" s="12">
        <v>0</v>
      </c>
      <c r="AC9" s="10">
        <v>0</v>
      </c>
      <c r="AD9" s="32"/>
    </row>
    <row r="10" spans="1:35" x14ac:dyDescent="0.25">
      <c r="A10" s="54" t="str">
        <f>'Commisson Profit Test Cover'!A32</f>
        <v>Item</v>
      </c>
      <c r="B10" s="62">
        <f>'Commisson Profit Test Cover'!B32</f>
        <v>0</v>
      </c>
      <c r="C10" s="55">
        <f>'Commisson Profit Test Cover'!C32</f>
        <v>0</v>
      </c>
      <c r="D10" s="63">
        <f>'Commisson Profit Test Cover'!D32</f>
        <v>0</v>
      </c>
      <c r="E10" s="19"/>
      <c r="F10" s="10">
        <v>0</v>
      </c>
      <c r="G10" s="11">
        <v>0</v>
      </c>
      <c r="H10" s="10">
        <v>0</v>
      </c>
      <c r="I10" s="11">
        <v>0</v>
      </c>
      <c r="J10" s="10">
        <v>0</v>
      </c>
      <c r="K10" s="11">
        <v>0</v>
      </c>
      <c r="L10" s="10">
        <v>0</v>
      </c>
      <c r="M10" s="11">
        <v>0</v>
      </c>
      <c r="N10" s="10">
        <v>0</v>
      </c>
      <c r="O10" s="11">
        <v>0</v>
      </c>
      <c r="P10" s="10">
        <v>0</v>
      </c>
      <c r="Q10" s="11">
        <v>0</v>
      </c>
      <c r="R10" s="10">
        <v>0</v>
      </c>
      <c r="S10" s="11">
        <v>0</v>
      </c>
      <c r="T10" s="10">
        <v>0</v>
      </c>
      <c r="U10" s="11">
        <v>0</v>
      </c>
      <c r="V10" s="10">
        <v>0</v>
      </c>
      <c r="W10" s="11">
        <v>0</v>
      </c>
      <c r="X10" s="10">
        <v>0</v>
      </c>
      <c r="Y10" s="11">
        <v>0</v>
      </c>
      <c r="Z10" s="10">
        <v>0</v>
      </c>
      <c r="AA10" s="11">
        <v>0</v>
      </c>
      <c r="AB10" s="12">
        <v>0</v>
      </c>
      <c r="AC10" s="10">
        <v>0</v>
      </c>
      <c r="AD10" s="32"/>
    </row>
    <row r="11" spans="1:35" x14ac:dyDescent="0.25">
      <c r="A11" s="33"/>
      <c r="B11" s="33"/>
      <c r="C11" s="33"/>
      <c r="D11" s="33"/>
      <c r="E11" s="33"/>
      <c r="F11" s="33"/>
      <c r="G11" s="33"/>
      <c r="H11" s="33"/>
      <c r="I11" s="33"/>
      <c r="J11" s="33"/>
      <c r="K11" s="33"/>
      <c r="L11" s="33"/>
      <c r="M11" s="33"/>
      <c r="N11" s="33"/>
      <c r="O11" s="33"/>
      <c r="P11" s="33"/>
      <c r="Q11" s="33"/>
      <c r="R11" s="16"/>
      <c r="S11" s="16"/>
      <c r="T11" s="16"/>
      <c r="U11" s="16"/>
      <c r="V11" s="16"/>
      <c r="W11" s="16"/>
      <c r="X11" s="16"/>
      <c r="Y11" s="16"/>
      <c r="Z11" s="16"/>
      <c r="AA11" s="16"/>
      <c r="AB11" s="16"/>
      <c r="AC11" s="16"/>
    </row>
    <row r="12" spans="1:35" x14ac:dyDescent="0.25">
      <c r="A12" s="124" t="s">
        <v>16</v>
      </c>
      <c r="B12" s="124"/>
      <c r="C12" s="124"/>
      <c r="D12" s="124"/>
      <c r="E12" s="15"/>
      <c r="F12" s="15"/>
      <c r="G12" s="15"/>
      <c r="H12" s="15"/>
      <c r="I12" s="15"/>
      <c r="J12" s="15"/>
      <c r="K12" s="15"/>
      <c r="L12" s="15"/>
      <c r="M12" s="15"/>
      <c r="N12" s="15"/>
      <c r="O12" s="15"/>
      <c r="P12" s="15"/>
      <c r="Q12" s="16"/>
      <c r="R12" s="15"/>
      <c r="S12" s="15"/>
      <c r="T12" s="15"/>
      <c r="U12" s="15"/>
      <c r="V12" s="15"/>
      <c r="W12" s="15"/>
      <c r="X12" s="15"/>
      <c r="Y12" s="15"/>
      <c r="Z12" s="16"/>
      <c r="AA12" s="16"/>
      <c r="AB12" s="16"/>
      <c r="AC12" s="16"/>
    </row>
    <row r="13" spans="1:35" ht="11.25" customHeight="1" x14ac:dyDescent="0.25">
      <c r="A13" s="125" t="s">
        <v>5</v>
      </c>
      <c r="B13" s="125"/>
      <c r="C13" s="125"/>
      <c r="D13" s="35" t="s">
        <v>0</v>
      </c>
      <c r="E13" s="15"/>
      <c r="F13" s="127" t="s">
        <v>37</v>
      </c>
      <c r="G13" s="127"/>
      <c r="H13" s="127" t="s">
        <v>38</v>
      </c>
      <c r="I13" s="127"/>
      <c r="J13" s="127" t="s">
        <v>39</v>
      </c>
      <c r="K13" s="127"/>
      <c r="L13" s="127" t="s">
        <v>40</v>
      </c>
      <c r="M13" s="127"/>
      <c r="N13" s="127" t="s">
        <v>41</v>
      </c>
      <c r="O13" s="127"/>
      <c r="P13" s="127" t="s">
        <v>42</v>
      </c>
      <c r="Q13" s="127"/>
      <c r="R13" s="127" t="s">
        <v>43</v>
      </c>
      <c r="S13" s="127"/>
      <c r="T13" s="127" t="s">
        <v>44</v>
      </c>
      <c r="U13" s="127"/>
      <c r="V13" s="127" t="s">
        <v>45</v>
      </c>
      <c r="W13" s="127"/>
      <c r="X13" s="127" t="s">
        <v>46</v>
      </c>
      <c r="Y13" s="127"/>
      <c r="Z13" s="127" t="s">
        <v>47</v>
      </c>
      <c r="AA13" s="127"/>
      <c r="AB13" s="127" t="s">
        <v>48</v>
      </c>
      <c r="AC13" s="127"/>
    </row>
    <row r="14" spans="1:35" ht="11.25" customHeight="1" x14ac:dyDescent="0.25">
      <c r="A14" s="126" t="s">
        <v>7</v>
      </c>
      <c r="B14" s="126"/>
      <c r="C14" s="126"/>
      <c r="D14" s="13">
        <v>0.42</v>
      </c>
      <c r="E14" s="19"/>
      <c r="F14" s="95" t="s">
        <v>13</v>
      </c>
      <c r="G14" s="95" t="s">
        <v>14</v>
      </c>
      <c r="H14" s="95" t="s">
        <v>13</v>
      </c>
      <c r="I14" s="95" t="s">
        <v>14</v>
      </c>
      <c r="J14" s="95" t="s">
        <v>13</v>
      </c>
      <c r="K14" s="95" t="s">
        <v>14</v>
      </c>
      <c r="L14" s="95" t="s">
        <v>13</v>
      </c>
      <c r="M14" s="95" t="s">
        <v>14</v>
      </c>
      <c r="N14" s="95" t="s">
        <v>13</v>
      </c>
      <c r="O14" s="95" t="s">
        <v>14</v>
      </c>
      <c r="P14" s="95" t="s">
        <v>13</v>
      </c>
      <c r="Q14" s="95" t="s">
        <v>14</v>
      </c>
      <c r="R14" s="95" t="s">
        <v>13</v>
      </c>
      <c r="S14" s="95" t="s">
        <v>14</v>
      </c>
      <c r="T14" s="95" t="s">
        <v>13</v>
      </c>
      <c r="U14" s="95" t="s">
        <v>14</v>
      </c>
      <c r="V14" s="95" t="s">
        <v>13</v>
      </c>
      <c r="W14" s="95" t="s">
        <v>14</v>
      </c>
      <c r="X14" s="95" t="s">
        <v>13</v>
      </c>
      <c r="Y14" s="95" t="s">
        <v>14</v>
      </c>
      <c r="Z14" s="95" t="s">
        <v>13</v>
      </c>
      <c r="AA14" s="95" t="s">
        <v>14</v>
      </c>
      <c r="AB14" s="95" t="s">
        <v>13</v>
      </c>
      <c r="AC14" s="95" t="s">
        <v>14</v>
      </c>
    </row>
    <row r="15" spans="1:35" ht="11.25" customHeight="1" x14ac:dyDescent="0.25">
      <c r="A15" s="141" t="s">
        <v>4</v>
      </c>
      <c r="B15" s="141"/>
      <c r="C15" s="141"/>
      <c r="D15" s="141"/>
      <c r="E15" s="19"/>
      <c r="F15" s="96">
        <f>F6*B6</f>
        <v>0</v>
      </c>
      <c r="G15" s="96">
        <f>G6*D6</f>
        <v>0</v>
      </c>
      <c r="H15" s="96">
        <f>H6*B6</f>
        <v>0</v>
      </c>
      <c r="I15" s="96">
        <f>I6*D6</f>
        <v>0</v>
      </c>
      <c r="J15" s="96">
        <f>J6*B6</f>
        <v>0</v>
      </c>
      <c r="K15" s="96">
        <f>K6*D6</f>
        <v>0</v>
      </c>
      <c r="L15" s="96">
        <f>L6*B6</f>
        <v>0</v>
      </c>
      <c r="M15" s="96">
        <f>M6*D6</f>
        <v>0</v>
      </c>
      <c r="N15" s="96">
        <f>N6*B6</f>
        <v>0</v>
      </c>
      <c r="O15" s="96">
        <f>O6*D6</f>
        <v>0</v>
      </c>
      <c r="P15" s="96">
        <f>P6*B6</f>
        <v>0</v>
      </c>
      <c r="Q15" s="96">
        <f>Q6*D6</f>
        <v>0</v>
      </c>
      <c r="R15" s="96">
        <f>R6*B6</f>
        <v>0</v>
      </c>
      <c r="S15" s="96">
        <f>S6*D6</f>
        <v>0</v>
      </c>
      <c r="T15" s="96">
        <f>T6*B6</f>
        <v>0</v>
      </c>
      <c r="U15" s="96">
        <f>U6*D6</f>
        <v>0</v>
      </c>
      <c r="V15" s="96">
        <f>V6*B6</f>
        <v>0</v>
      </c>
      <c r="W15" s="96">
        <f>W6*D6</f>
        <v>0</v>
      </c>
      <c r="X15" s="96">
        <f>X6*B6</f>
        <v>0</v>
      </c>
      <c r="Y15" s="96">
        <f>Y6*D6</f>
        <v>0</v>
      </c>
      <c r="Z15" s="96">
        <f>Z6*B6</f>
        <v>0</v>
      </c>
      <c r="AA15" s="96">
        <f>AA6*D6</f>
        <v>0</v>
      </c>
      <c r="AB15" s="96">
        <f>AB6*B6</f>
        <v>0</v>
      </c>
      <c r="AC15" s="96">
        <f>AC6*D6</f>
        <v>0</v>
      </c>
    </row>
    <row r="16" spans="1:35" ht="11.25" customHeight="1" x14ac:dyDescent="0.25">
      <c r="A16" s="136" t="s">
        <v>1</v>
      </c>
      <c r="B16" s="136"/>
      <c r="C16" s="136"/>
      <c r="D16" s="13">
        <v>0.1</v>
      </c>
      <c r="E16" s="19"/>
      <c r="F16" s="96">
        <f t="shared" ref="F16:F19" si="0">F7*B7</f>
        <v>0</v>
      </c>
      <c r="G16" s="96">
        <f t="shared" ref="G16:G19" si="1">G7*D7</f>
        <v>0</v>
      </c>
      <c r="H16" s="96">
        <f t="shared" ref="H16:H19" si="2">H7*B7</f>
        <v>0</v>
      </c>
      <c r="I16" s="96">
        <f t="shared" ref="I16:I19" si="3">I7*D7</f>
        <v>0</v>
      </c>
      <c r="J16" s="96">
        <f t="shared" ref="J16:J19" si="4">J7*B7</f>
        <v>0</v>
      </c>
      <c r="K16" s="96">
        <f t="shared" ref="K16:K19" si="5">K7*D7</f>
        <v>0</v>
      </c>
      <c r="L16" s="96">
        <f t="shared" ref="L16:L19" si="6">L7*B7</f>
        <v>0</v>
      </c>
      <c r="M16" s="96">
        <f t="shared" ref="M16:M19" si="7">M7*D7</f>
        <v>0</v>
      </c>
      <c r="N16" s="96">
        <f t="shared" ref="N16:N19" si="8">N7*B7</f>
        <v>0</v>
      </c>
      <c r="O16" s="96">
        <f t="shared" ref="O16:O19" si="9">O7*D7</f>
        <v>0</v>
      </c>
      <c r="P16" s="96">
        <f t="shared" ref="P16:P19" si="10">P7*B7</f>
        <v>0</v>
      </c>
      <c r="Q16" s="96">
        <f t="shared" ref="Q16:Q19" si="11">Q7*D7</f>
        <v>0</v>
      </c>
      <c r="R16" s="96">
        <f t="shared" ref="R16:R19" si="12">R7*B7</f>
        <v>0</v>
      </c>
      <c r="S16" s="96">
        <f t="shared" ref="S16:S19" si="13">S7*D7</f>
        <v>0</v>
      </c>
      <c r="T16" s="96">
        <f t="shared" ref="T16:T19" si="14">T7*B7</f>
        <v>0</v>
      </c>
      <c r="U16" s="96">
        <f t="shared" ref="U16:U19" si="15">U7*D7</f>
        <v>0</v>
      </c>
      <c r="V16" s="96">
        <f t="shared" ref="V16:V19" si="16">V7*B7</f>
        <v>0</v>
      </c>
      <c r="W16" s="96">
        <f t="shared" ref="W16:W19" si="17">W7*D7</f>
        <v>0</v>
      </c>
      <c r="X16" s="96">
        <f t="shared" ref="X16:X19" si="18">X7*B7</f>
        <v>0</v>
      </c>
      <c r="Y16" s="96">
        <f t="shared" ref="Y16:Y19" si="19">Y7*D7</f>
        <v>0</v>
      </c>
      <c r="Z16" s="96">
        <f t="shared" ref="Z16:Z18" si="20">Z7*B7</f>
        <v>0</v>
      </c>
      <c r="AA16" s="96">
        <f t="shared" ref="AA16:AA19" si="21">AA7*D7</f>
        <v>0</v>
      </c>
      <c r="AB16" s="96">
        <f t="shared" ref="AB16:AB19" si="22">AB7*B7</f>
        <v>0</v>
      </c>
      <c r="AC16" s="96">
        <f t="shared" ref="AC16:AC19" si="23">AC7*D7</f>
        <v>0</v>
      </c>
    </row>
    <row r="17" spans="1:29" ht="11.25" customHeight="1" x14ac:dyDescent="0.25">
      <c r="A17" s="136" t="s">
        <v>2</v>
      </c>
      <c r="B17" s="136"/>
      <c r="C17" s="136"/>
      <c r="D17" s="13">
        <v>0.1</v>
      </c>
      <c r="E17" s="19"/>
      <c r="F17" s="96">
        <f t="shared" si="0"/>
        <v>0</v>
      </c>
      <c r="G17" s="96">
        <f t="shared" si="1"/>
        <v>0</v>
      </c>
      <c r="H17" s="96">
        <f t="shared" si="2"/>
        <v>0</v>
      </c>
      <c r="I17" s="96">
        <f t="shared" si="3"/>
        <v>0</v>
      </c>
      <c r="J17" s="96">
        <f t="shared" si="4"/>
        <v>0</v>
      </c>
      <c r="K17" s="96">
        <f t="shared" si="5"/>
        <v>0</v>
      </c>
      <c r="L17" s="96">
        <f t="shared" si="6"/>
        <v>0</v>
      </c>
      <c r="M17" s="96">
        <f t="shared" si="7"/>
        <v>0</v>
      </c>
      <c r="N17" s="96">
        <f t="shared" si="8"/>
        <v>0</v>
      </c>
      <c r="O17" s="96">
        <f t="shared" si="9"/>
        <v>0</v>
      </c>
      <c r="P17" s="96">
        <f t="shared" si="10"/>
        <v>0</v>
      </c>
      <c r="Q17" s="96">
        <f t="shared" si="11"/>
        <v>0</v>
      </c>
      <c r="R17" s="96">
        <f t="shared" si="12"/>
        <v>0</v>
      </c>
      <c r="S17" s="96">
        <f t="shared" si="13"/>
        <v>0</v>
      </c>
      <c r="T17" s="96">
        <f t="shared" si="14"/>
        <v>0</v>
      </c>
      <c r="U17" s="96">
        <f t="shared" si="15"/>
        <v>0</v>
      </c>
      <c r="V17" s="96">
        <f t="shared" si="16"/>
        <v>0</v>
      </c>
      <c r="W17" s="96">
        <f t="shared" si="17"/>
        <v>0</v>
      </c>
      <c r="X17" s="96">
        <f t="shared" si="18"/>
        <v>0</v>
      </c>
      <c r="Y17" s="96">
        <f t="shared" si="19"/>
        <v>0</v>
      </c>
      <c r="Z17" s="96">
        <f t="shared" si="20"/>
        <v>0</v>
      </c>
      <c r="AA17" s="96">
        <f t="shared" si="21"/>
        <v>0</v>
      </c>
      <c r="AB17" s="96">
        <f t="shared" si="22"/>
        <v>0</v>
      </c>
      <c r="AC17" s="96">
        <f t="shared" si="23"/>
        <v>0</v>
      </c>
    </row>
    <row r="18" spans="1:29" ht="11.25" customHeight="1" x14ac:dyDescent="0.25">
      <c r="A18" s="137" t="s">
        <v>17</v>
      </c>
      <c r="B18" s="137"/>
      <c r="C18" s="137"/>
      <c r="D18" s="36">
        <f>D14+D16+D17</f>
        <v>0.62</v>
      </c>
      <c r="E18" s="19"/>
      <c r="F18" s="96">
        <f t="shared" si="0"/>
        <v>0</v>
      </c>
      <c r="G18" s="96">
        <f t="shared" si="1"/>
        <v>0</v>
      </c>
      <c r="H18" s="96">
        <f t="shared" si="2"/>
        <v>0</v>
      </c>
      <c r="I18" s="96">
        <f t="shared" si="3"/>
        <v>0</v>
      </c>
      <c r="J18" s="96">
        <f t="shared" si="4"/>
        <v>0</v>
      </c>
      <c r="K18" s="96">
        <f t="shared" si="5"/>
        <v>0</v>
      </c>
      <c r="L18" s="96">
        <f t="shared" si="6"/>
        <v>0</v>
      </c>
      <c r="M18" s="96">
        <f t="shared" si="7"/>
        <v>0</v>
      </c>
      <c r="N18" s="96">
        <f t="shared" si="8"/>
        <v>0</v>
      </c>
      <c r="O18" s="96">
        <f t="shared" si="9"/>
        <v>0</v>
      </c>
      <c r="P18" s="96">
        <f t="shared" si="10"/>
        <v>0</v>
      </c>
      <c r="Q18" s="96">
        <f t="shared" si="11"/>
        <v>0</v>
      </c>
      <c r="R18" s="96">
        <f t="shared" si="12"/>
        <v>0</v>
      </c>
      <c r="S18" s="96">
        <f t="shared" si="13"/>
        <v>0</v>
      </c>
      <c r="T18" s="96">
        <f t="shared" si="14"/>
        <v>0</v>
      </c>
      <c r="U18" s="96">
        <f t="shared" si="15"/>
        <v>0</v>
      </c>
      <c r="V18" s="96">
        <f t="shared" si="16"/>
        <v>0</v>
      </c>
      <c r="W18" s="96">
        <f t="shared" si="17"/>
        <v>0</v>
      </c>
      <c r="X18" s="96">
        <f t="shared" si="18"/>
        <v>0</v>
      </c>
      <c r="Y18" s="96">
        <f t="shared" si="19"/>
        <v>0</v>
      </c>
      <c r="Z18" s="96">
        <f t="shared" si="20"/>
        <v>0</v>
      </c>
      <c r="AA18" s="96">
        <f t="shared" si="21"/>
        <v>0</v>
      </c>
      <c r="AB18" s="96">
        <f t="shared" si="22"/>
        <v>0</v>
      </c>
      <c r="AC18" s="96">
        <f t="shared" si="23"/>
        <v>0</v>
      </c>
    </row>
    <row r="19" spans="1:29" ht="11.25" customHeight="1" x14ac:dyDescent="0.25">
      <c r="A19" s="37"/>
      <c r="B19" s="38"/>
      <c r="C19" s="39"/>
      <c r="D19" s="40"/>
      <c r="E19" s="41"/>
      <c r="F19" s="96">
        <f t="shared" si="0"/>
        <v>0</v>
      </c>
      <c r="G19" s="96">
        <f t="shared" si="1"/>
        <v>0</v>
      </c>
      <c r="H19" s="96">
        <f t="shared" si="2"/>
        <v>0</v>
      </c>
      <c r="I19" s="96">
        <f t="shared" si="3"/>
        <v>0</v>
      </c>
      <c r="J19" s="96">
        <f t="shared" si="4"/>
        <v>0</v>
      </c>
      <c r="K19" s="96">
        <f t="shared" si="5"/>
        <v>0</v>
      </c>
      <c r="L19" s="96">
        <f t="shared" si="6"/>
        <v>0</v>
      </c>
      <c r="M19" s="96">
        <f t="shared" si="7"/>
        <v>0</v>
      </c>
      <c r="N19" s="96">
        <f t="shared" si="8"/>
        <v>0</v>
      </c>
      <c r="O19" s="96">
        <f t="shared" si="9"/>
        <v>0</v>
      </c>
      <c r="P19" s="96">
        <f t="shared" si="10"/>
        <v>0</v>
      </c>
      <c r="Q19" s="96">
        <f t="shared" si="11"/>
        <v>0</v>
      </c>
      <c r="R19" s="96">
        <f t="shared" si="12"/>
        <v>0</v>
      </c>
      <c r="S19" s="96">
        <f t="shared" si="13"/>
        <v>0</v>
      </c>
      <c r="T19" s="96">
        <f t="shared" si="14"/>
        <v>0</v>
      </c>
      <c r="U19" s="96">
        <f t="shared" si="15"/>
        <v>0</v>
      </c>
      <c r="V19" s="96">
        <f t="shared" si="16"/>
        <v>0</v>
      </c>
      <c r="W19" s="96">
        <f t="shared" si="17"/>
        <v>0</v>
      </c>
      <c r="X19" s="96">
        <f t="shared" si="18"/>
        <v>0</v>
      </c>
      <c r="Y19" s="96">
        <f t="shared" si="19"/>
        <v>0</v>
      </c>
      <c r="Z19" s="96">
        <f>Z10*B10</f>
        <v>0</v>
      </c>
      <c r="AA19" s="96">
        <f t="shared" si="21"/>
        <v>0</v>
      </c>
      <c r="AB19" s="96">
        <f t="shared" si="22"/>
        <v>0</v>
      </c>
      <c r="AC19" s="96">
        <f t="shared" si="23"/>
        <v>0</v>
      </c>
    </row>
    <row r="20" spans="1:29" ht="11.25" customHeight="1" x14ac:dyDescent="0.25">
      <c r="A20" s="134" t="s">
        <v>18</v>
      </c>
      <c r="B20" s="134"/>
      <c r="C20" s="134"/>
      <c r="D20" s="134"/>
      <c r="E20" s="19"/>
      <c r="F20" s="97"/>
      <c r="G20" s="97"/>
      <c r="H20" s="97"/>
      <c r="I20" s="97"/>
      <c r="J20" s="98"/>
      <c r="K20" s="98"/>
      <c r="L20" s="98"/>
      <c r="M20" s="98"/>
      <c r="N20" s="98"/>
      <c r="O20" s="98"/>
      <c r="P20" s="98"/>
      <c r="Q20" s="99"/>
      <c r="R20" s="94"/>
      <c r="S20" s="94"/>
      <c r="T20" s="94"/>
      <c r="U20" s="94"/>
      <c r="V20" s="94"/>
      <c r="W20" s="94"/>
      <c r="X20" s="94"/>
      <c r="Y20" s="94"/>
      <c r="Z20" s="99"/>
      <c r="AA20" s="99"/>
      <c r="AB20" s="99"/>
      <c r="AC20" s="99"/>
    </row>
    <row r="21" spans="1:29" ht="12" customHeight="1" x14ac:dyDescent="0.25">
      <c r="A21" s="135"/>
      <c r="B21" s="135"/>
      <c r="C21" s="135"/>
      <c r="D21" s="42" t="s">
        <v>0</v>
      </c>
      <c r="E21" s="19"/>
      <c r="F21" s="98" t="s">
        <v>37</v>
      </c>
      <c r="G21" s="98" t="s">
        <v>38</v>
      </c>
      <c r="H21" s="98" t="s">
        <v>39</v>
      </c>
      <c r="I21" s="98" t="s">
        <v>40</v>
      </c>
      <c r="J21" s="98" t="s">
        <v>41</v>
      </c>
      <c r="K21" s="98" t="s">
        <v>42</v>
      </c>
      <c r="L21" s="98" t="s">
        <v>43</v>
      </c>
      <c r="M21" s="98" t="s">
        <v>44</v>
      </c>
      <c r="N21" s="98" t="s">
        <v>45</v>
      </c>
      <c r="O21" s="98" t="s">
        <v>46</v>
      </c>
      <c r="P21" s="98" t="s">
        <v>47</v>
      </c>
      <c r="Q21" s="98" t="s">
        <v>48</v>
      </c>
      <c r="R21" s="99"/>
      <c r="S21" s="99"/>
      <c r="T21" s="99"/>
      <c r="U21" s="99"/>
      <c r="V21" s="99"/>
      <c r="W21" s="99"/>
      <c r="X21" s="99"/>
      <c r="Y21" s="99"/>
      <c r="Z21" s="99"/>
      <c r="AA21" s="99"/>
      <c r="AB21" s="99"/>
      <c r="AC21" s="99"/>
    </row>
    <row r="22" spans="1:29" x14ac:dyDescent="0.25">
      <c r="A22" s="129" t="s">
        <v>3</v>
      </c>
      <c r="B22" s="129"/>
      <c r="C22" s="129"/>
      <c r="D22" s="43"/>
      <c r="E22" s="44"/>
      <c r="F22" s="95"/>
      <c r="G22" s="95"/>
      <c r="H22" s="95"/>
      <c r="I22" s="95"/>
      <c r="J22" s="95"/>
      <c r="K22" s="95"/>
      <c r="L22" s="95"/>
      <c r="M22" s="95"/>
      <c r="N22" s="95"/>
      <c r="O22" s="95"/>
      <c r="P22" s="95"/>
      <c r="Q22" s="95"/>
      <c r="R22" s="99"/>
      <c r="S22" s="99"/>
      <c r="T22" s="99"/>
      <c r="U22" s="99"/>
      <c r="V22" s="99"/>
      <c r="W22" s="99"/>
      <c r="X22" s="99"/>
      <c r="Y22" s="99"/>
      <c r="Z22" s="99"/>
      <c r="AA22" s="99"/>
      <c r="AB22" s="99"/>
      <c r="AC22" s="99"/>
    </row>
    <row r="23" spans="1:29" x14ac:dyDescent="0.25">
      <c r="A23" s="130" t="s">
        <v>9</v>
      </c>
      <c r="B23" s="130"/>
      <c r="C23" s="130"/>
      <c r="D23" s="14">
        <v>0.02</v>
      </c>
      <c r="E23" s="19"/>
      <c r="F23" s="96">
        <f>F15+G15</f>
        <v>0</v>
      </c>
      <c r="G23" s="96">
        <f>H15+I15</f>
        <v>0</v>
      </c>
      <c r="H23" s="96">
        <f>J15+K15</f>
        <v>0</v>
      </c>
      <c r="I23" s="96">
        <f>L15+M15</f>
        <v>0</v>
      </c>
      <c r="J23" s="96">
        <f>N15+O15</f>
        <v>0</v>
      </c>
      <c r="K23" s="96">
        <f>P15+Q15</f>
        <v>0</v>
      </c>
      <c r="L23" s="96">
        <f>R15+S15</f>
        <v>0</v>
      </c>
      <c r="M23" s="96">
        <f>T15+U15</f>
        <v>0</v>
      </c>
      <c r="N23" s="96">
        <f>V15+W15</f>
        <v>0</v>
      </c>
      <c r="O23" s="96">
        <f>X15+Y15</f>
        <v>0</v>
      </c>
      <c r="P23" s="96">
        <f>Z15+AA15</f>
        <v>0</v>
      </c>
      <c r="Q23" s="96">
        <f>AB15+AC15</f>
        <v>0</v>
      </c>
      <c r="R23" s="99"/>
      <c r="S23" s="99"/>
      <c r="T23" s="99"/>
      <c r="U23" s="99"/>
      <c r="V23" s="99"/>
      <c r="W23" s="99"/>
      <c r="X23" s="99"/>
      <c r="Y23" s="99"/>
      <c r="Z23" s="99"/>
      <c r="AA23" s="99"/>
      <c r="AB23" s="99"/>
      <c r="AC23" s="99"/>
    </row>
    <row r="24" spans="1:29" x14ac:dyDescent="0.25">
      <c r="A24" s="130" t="s">
        <v>19</v>
      </c>
      <c r="B24" s="130"/>
      <c r="C24" s="130"/>
      <c r="D24" s="14">
        <v>0.06</v>
      </c>
      <c r="E24" s="19"/>
      <c r="F24" s="96">
        <f t="shared" ref="F24:F27" si="24">F16+G16</f>
        <v>0</v>
      </c>
      <c r="G24" s="96">
        <f t="shared" ref="G24:G27" si="25">H16+I16</f>
        <v>0</v>
      </c>
      <c r="H24" s="96">
        <f t="shared" ref="H24:H27" si="26">J16+K16</f>
        <v>0</v>
      </c>
      <c r="I24" s="96">
        <f t="shared" ref="I24:I27" si="27">L16+M16</f>
        <v>0</v>
      </c>
      <c r="J24" s="96">
        <f t="shared" ref="J24:J27" si="28">N16+O16</f>
        <v>0</v>
      </c>
      <c r="K24" s="96">
        <f t="shared" ref="K24:K27" si="29">P15+Q15</f>
        <v>0</v>
      </c>
      <c r="L24" s="96">
        <f t="shared" ref="L24:L27" si="30">R16+S16</f>
        <v>0</v>
      </c>
      <c r="M24" s="96">
        <f t="shared" ref="M24:M27" si="31">T16+U16</f>
        <v>0</v>
      </c>
      <c r="N24" s="96">
        <f t="shared" ref="N24:N27" si="32">V16+W16</f>
        <v>0</v>
      </c>
      <c r="O24" s="96">
        <f t="shared" ref="O24:O27" si="33">X16+Y16</f>
        <v>0</v>
      </c>
      <c r="P24" s="96">
        <f t="shared" ref="P24:P27" si="34">Z16+AA16</f>
        <v>0</v>
      </c>
      <c r="Q24" s="96">
        <f t="shared" ref="Q24:Q27" si="35">AB16+AC16</f>
        <v>0</v>
      </c>
      <c r="R24" s="99"/>
      <c r="S24" s="99"/>
      <c r="T24" s="99"/>
      <c r="U24" s="99"/>
      <c r="V24" s="99"/>
      <c r="W24" s="99"/>
      <c r="X24" s="99"/>
      <c r="Y24" s="99"/>
      <c r="Z24" s="99"/>
      <c r="AA24" s="99"/>
      <c r="AB24" s="99"/>
      <c r="AC24" s="99"/>
    </row>
    <row r="25" spans="1:29" ht="9.75" customHeight="1" x14ac:dyDescent="0.25">
      <c r="A25" s="130" t="s">
        <v>20</v>
      </c>
      <c r="B25" s="130"/>
      <c r="C25" s="130"/>
      <c r="D25" s="14">
        <v>0.21</v>
      </c>
      <c r="E25" s="16"/>
      <c r="F25" s="96">
        <f t="shared" si="24"/>
        <v>0</v>
      </c>
      <c r="G25" s="96">
        <f t="shared" si="25"/>
        <v>0</v>
      </c>
      <c r="H25" s="96">
        <f t="shared" si="26"/>
        <v>0</v>
      </c>
      <c r="I25" s="96">
        <f t="shared" si="27"/>
        <v>0</v>
      </c>
      <c r="J25" s="96">
        <f t="shared" si="28"/>
        <v>0</v>
      </c>
      <c r="K25" s="96">
        <f t="shared" si="29"/>
        <v>0</v>
      </c>
      <c r="L25" s="96">
        <f t="shared" si="30"/>
        <v>0</v>
      </c>
      <c r="M25" s="96">
        <f t="shared" si="31"/>
        <v>0</v>
      </c>
      <c r="N25" s="96">
        <f t="shared" si="32"/>
        <v>0</v>
      </c>
      <c r="O25" s="96">
        <f t="shared" si="33"/>
        <v>0</v>
      </c>
      <c r="P25" s="96">
        <f t="shared" si="34"/>
        <v>0</v>
      </c>
      <c r="Q25" s="96">
        <f t="shared" si="35"/>
        <v>0</v>
      </c>
      <c r="R25" s="99"/>
      <c r="S25" s="99"/>
      <c r="T25" s="99"/>
      <c r="U25" s="99"/>
      <c r="V25" s="99"/>
      <c r="W25" s="99"/>
      <c r="X25" s="99"/>
      <c r="Y25" s="99"/>
      <c r="Z25" s="99"/>
      <c r="AA25" s="99"/>
      <c r="AB25" s="99"/>
      <c r="AC25" s="99"/>
    </row>
    <row r="26" spans="1:29" ht="9.75" customHeight="1" x14ac:dyDescent="0.25">
      <c r="A26" s="131" t="s">
        <v>17</v>
      </c>
      <c r="B26" s="131"/>
      <c r="C26" s="131"/>
      <c r="D26" s="45">
        <f>D23+D24+D25</f>
        <v>0.28999999999999998</v>
      </c>
      <c r="E26" s="16"/>
      <c r="F26" s="96">
        <f t="shared" si="24"/>
        <v>0</v>
      </c>
      <c r="G26" s="96">
        <f t="shared" si="25"/>
        <v>0</v>
      </c>
      <c r="H26" s="96">
        <f t="shared" si="26"/>
        <v>0</v>
      </c>
      <c r="I26" s="96">
        <f t="shared" si="27"/>
        <v>0</v>
      </c>
      <c r="J26" s="96">
        <f t="shared" si="28"/>
        <v>0</v>
      </c>
      <c r="K26" s="96">
        <f t="shared" si="29"/>
        <v>0</v>
      </c>
      <c r="L26" s="96">
        <f t="shared" si="30"/>
        <v>0</v>
      </c>
      <c r="M26" s="96">
        <f t="shared" si="31"/>
        <v>0</v>
      </c>
      <c r="N26" s="96">
        <f t="shared" si="32"/>
        <v>0</v>
      </c>
      <c r="O26" s="96">
        <f t="shared" si="33"/>
        <v>0</v>
      </c>
      <c r="P26" s="96">
        <f t="shared" si="34"/>
        <v>0</v>
      </c>
      <c r="Q26" s="96">
        <f t="shared" si="35"/>
        <v>0</v>
      </c>
      <c r="R26" s="99"/>
      <c r="S26" s="99"/>
      <c r="T26" s="99"/>
      <c r="U26" s="99"/>
      <c r="V26" s="99"/>
      <c r="W26" s="99"/>
      <c r="X26" s="99"/>
      <c r="Y26" s="99"/>
      <c r="Z26" s="99"/>
      <c r="AA26" s="99"/>
      <c r="AB26" s="99"/>
      <c r="AC26" s="99"/>
    </row>
    <row r="27" spans="1:29" x14ac:dyDescent="0.25">
      <c r="A27" s="19"/>
      <c r="B27" s="16"/>
      <c r="C27" s="16"/>
      <c r="D27" s="15"/>
      <c r="E27" s="15"/>
      <c r="F27" s="96">
        <f t="shared" si="24"/>
        <v>0</v>
      </c>
      <c r="G27" s="96">
        <f t="shared" si="25"/>
        <v>0</v>
      </c>
      <c r="H27" s="96">
        <f t="shared" si="26"/>
        <v>0</v>
      </c>
      <c r="I27" s="96">
        <f t="shared" si="27"/>
        <v>0</v>
      </c>
      <c r="J27" s="96">
        <f t="shared" si="28"/>
        <v>0</v>
      </c>
      <c r="K27" s="96">
        <f t="shared" si="29"/>
        <v>0</v>
      </c>
      <c r="L27" s="96">
        <f t="shared" si="30"/>
        <v>0</v>
      </c>
      <c r="M27" s="96">
        <f t="shared" si="31"/>
        <v>0</v>
      </c>
      <c r="N27" s="96">
        <f t="shared" si="32"/>
        <v>0</v>
      </c>
      <c r="O27" s="96">
        <f t="shared" si="33"/>
        <v>0</v>
      </c>
      <c r="P27" s="96">
        <f t="shared" si="34"/>
        <v>0</v>
      </c>
      <c r="Q27" s="96">
        <f t="shared" si="35"/>
        <v>0</v>
      </c>
      <c r="R27" s="99"/>
      <c r="S27" s="99"/>
      <c r="T27" s="99"/>
      <c r="U27" s="99"/>
      <c r="V27" s="99"/>
      <c r="W27" s="99"/>
      <c r="X27" s="99"/>
      <c r="Y27" s="99"/>
      <c r="Z27" s="99"/>
      <c r="AA27" s="99"/>
      <c r="AB27" s="99"/>
      <c r="AC27" s="99"/>
    </row>
    <row r="28" spans="1:29" x14ac:dyDescent="0.25">
      <c r="A28" s="132" t="s">
        <v>6</v>
      </c>
      <c r="B28" s="132"/>
      <c r="C28" s="132"/>
      <c r="D28" s="46"/>
      <c r="E28" s="15"/>
      <c r="F28" s="100"/>
      <c r="G28" s="100"/>
      <c r="H28" s="100"/>
      <c r="I28" s="100"/>
      <c r="J28" s="100"/>
      <c r="K28" s="100"/>
      <c r="L28" s="100"/>
      <c r="M28" s="100"/>
      <c r="N28" s="100"/>
      <c r="O28" s="100"/>
      <c r="P28" s="100"/>
      <c r="Q28" s="100"/>
      <c r="R28" s="99"/>
      <c r="S28" s="99"/>
      <c r="T28" s="99"/>
      <c r="U28" s="99"/>
      <c r="V28" s="99"/>
      <c r="W28" s="99"/>
      <c r="X28" s="99"/>
      <c r="Y28" s="99"/>
      <c r="Z28" s="99"/>
      <c r="AA28" s="99"/>
      <c r="AB28" s="99"/>
      <c r="AC28" s="99"/>
    </row>
    <row r="29" spans="1:29" x14ac:dyDescent="0.25">
      <c r="A29" s="133" t="s">
        <v>27</v>
      </c>
      <c r="B29" s="133"/>
      <c r="C29" s="133"/>
      <c r="D29" s="47">
        <f>SUM(F29:Q29)</f>
        <v>0</v>
      </c>
      <c r="E29" s="15"/>
      <c r="F29" s="101">
        <f>SUM(F23:F27)</f>
        <v>0</v>
      </c>
      <c r="G29" s="101">
        <f t="shared" ref="G29:Q29" si="36">SUM(G23:G27)</f>
        <v>0</v>
      </c>
      <c r="H29" s="101">
        <f t="shared" si="36"/>
        <v>0</v>
      </c>
      <c r="I29" s="101">
        <f t="shared" si="36"/>
        <v>0</v>
      </c>
      <c r="J29" s="101">
        <f t="shared" si="36"/>
        <v>0</v>
      </c>
      <c r="K29" s="101">
        <f t="shared" si="36"/>
        <v>0</v>
      </c>
      <c r="L29" s="101">
        <f t="shared" si="36"/>
        <v>0</v>
      </c>
      <c r="M29" s="101">
        <f t="shared" si="36"/>
        <v>0</v>
      </c>
      <c r="N29" s="101">
        <f t="shared" si="36"/>
        <v>0</v>
      </c>
      <c r="O29" s="101">
        <f t="shared" si="36"/>
        <v>0</v>
      </c>
      <c r="P29" s="101">
        <f t="shared" si="36"/>
        <v>0</v>
      </c>
      <c r="Q29" s="101">
        <f t="shared" si="36"/>
        <v>0</v>
      </c>
      <c r="R29" s="99"/>
      <c r="S29" s="99"/>
      <c r="T29" s="99"/>
      <c r="U29" s="99"/>
      <c r="V29" s="99"/>
      <c r="W29" s="99"/>
      <c r="X29" s="99"/>
      <c r="Y29" s="99"/>
      <c r="Z29" s="99"/>
      <c r="AA29" s="99"/>
      <c r="AB29" s="99"/>
      <c r="AC29" s="99"/>
    </row>
    <row r="30" spans="1:29" x14ac:dyDescent="0.25">
      <c r="A30" s="133" t="s">
        <v>7</v>
      </c>
      <c r="B30" s="133"/>
      <c r="C30" s="133"/>
      <c r="D30" s="47">
        <f>D29*D14</f>
        <v>0</v>
      </c>
      <c r="E30" s="15"/>
      <c r="F30" s="100"/>
      <c r="G30" s="100"/>
      <c r="H30" s="100"/>
      <c r="I30" s="100"/>
      <c r="J30" s="100"/>
      <c r="K30" s="100"/>
      <c r="L30" s="100"/>
      <c r="M30" s="100"/>
      <c r="N30" s="100"/>
      <c r="O30" s="100"/>
      <c r="P30" s="100"/>
      <c r="Q30" s="100"/>
      <c r="R30" s="99"/>
      <c r="S30" s="99"/>
      <c r="T30" s="99"/>
      <c r="U30" s="99"/>
      <c r="V30" s="99"/>
      <c r="W30" s="99"/>
      <c r="X30" s="99"/>
      <c r="Y30" s="99"/>
      <c r="Z30" s="99"/>
      <c r="AA30" s="99"/>
      <c r="AB30" s="99"/>
      <c r="AC30" s="99"/>
    </row>
    <row r="31" spans="1:29" x14ac:dyDescent="0.25">
      <c r="A31" s="133" t="s">
        <v>21</v>
      </c>
      <c r="B31" s="133"/>
      <c r="C31" s="133"/>
      <c r="D31" s="47">
        <f>(D29*D16)+(D29*D17)</f>
        <v>0</v>
      </c>
      <c r="E31" s="15"/>
      <c r="F31" s="100"/>
      <c r="G31" s="100"/>
      <c r="H31" s="100"/>
      <c r="I31" s="100"/>
      <c r="J31" s="100"/>
      <c r="K31" s="100"/>
      <c r="L31" s="100"/>
      <c r="M31" s="100"/>
      <c r="N31" s="100"/>
      <c r="O31" s="100"/>
      <c r="P31" s="100"/>
      <c r="Q31" s="100"/>
      <c r="R31" s="99"/>
      <c r="S31" s="99"/>
      <c r="T31" s="99"/>
      <c r="U31" s="99"/>
      <c r="V31" s="99"/>
      <c r="W31" s="99"/>
      <c r="X31" s="99"/>
      <c r="Y31" s="99"/>
      <c r="Z31" s="99"/>
      <c r="AA31" s="99"/>
      <c r="AB31" s="99"/>
      <c r="AC31" s="99"/>
    </row>
    <row r="32" spans="1:29" x14ac:dyDescent="0.25">
      <c r="A32" s="128" t="s">
        <v>23</v>
      </c>
      <c r="B32" s="128"/>
      <c r="C32" s="128"/>
      <c r="D32" s="48">
        <f>D29-(D30+D31)</f>
        <v>0</v>
      </c>
      <c r="E32" s="15"/>
      <c r="F32" s="15"/>
      <c r="G32" s="15"/>
      <c r="H32" s="15"/>
      <c r="I32" s="15"/>
      <c r="J32" s="15"/>
      <c r="K32" s="15"/>
      <c r="L32" s="15"/>
      <c r="M32" s="15"/>
      <c r="N32" s="15"/>
      <c r="O32" s="15"/>
      <c r="P32" s="15"/>
      <c r="Q32" s="15"/>
      <c r="R32" s="16"/>
      <c r="S32" s="16"/>
      <c r="T32" s="16"/>
      <c r="U32" s="16"/>
      <c r="V32" s="16"/>
      <c r="W32" s="16"/>
      <c r="X32" s="16"/>
      <c r="Y32" s="16"/>
      <c r="Z32" s="16"/>
      <c r="AA32" s="16"/>
      <c r="AB32" s="16"/>
      <c r="AC32" s="16"/>
    </row>
    <row r="33" spans="1:29" x14ac:dyDescent="0.25">
      <c r="A33" s="128" t="s">
        <v>22</v>
      </c>
      <c r="B33" s="128"/>
      <c r="C33" s="128"/>
      <c r="D33" s="49" t="e">
        <f>D32/D29</f>
        <v>#DIV/0!</v>
      </c>
      <c r="E33" s="15"/>
      <c r="F33" s="15"/>
      <c r="G33" s="15"/>
      <c r="H33" s="15"/>
      <c r="I33" s="15"/>
      <c r="J33" s="15"/>
      <c r="K33" s="15"/>
      <c r="L33" s="15"/>
      <c r="M33" s="15"/>
      <c r="N33" s="15"/>
      <c r="O33" s="15"/>
      <c r="P33" s="15"/>
      <c r="Q33" s="15"/>
      <c r="R33" s="16"/>
      <c r="S33" s="16"/>
      <c r="T33" s="16"/>
      <c r="U33" s="16"/>
      <c r="V33" s="16"/>
      <c r="W33" s="16"/>
      <c r="X33" s="16"/>
      <c r="Y33" s="16"/>
      <c r="Z33" s="16"/>
      <c r="AA33" s="16"/>
      <c r="AB33" s="16"/>
      <c r="AC33" s="16"/>
    </row>
    <row r="34" spans="1:29" x14ac:dyDescent="0.25">
      <c r="A34" s="133" t="s">
        <v>8</v>
      </c>
      <c r="B34" s="133"/>
      <c r="C34" s="133"/>
      <c r="D34" s="47">
        <f>(D32*D23)+(D32*D24)+(D32*D25)</f>
        <v>0</v>
      </c>
      <c r="E34" s="15"/>
      <c r="F34" s="15"/>
      <c r="G34" s="15"/>
      <c r="H34" s="15"/>
      <c r="I34" s="15"/>
      <c r="J34" s="15"/>
      <c r="K34" s="15"/>
      <c r="L34" s="15"/>
      <c r="M34" s="15"/>
      <c r="N34" s="15"/>
      <c r="O34" s="15"/>
      <c r="P34" s="15"/>
      <c r="Q34" s="15"/>
      <c r="R34" s="16"/>
      <c r="S34" s="16"/>
      <c r="T34" s="16"/>
      <c r="U34" s="16"/>
      <c r="V34" s="16"/>
      <c r="W34" s="16"/>
      <c r="X34" s="16"/>
      <c r="Y34" s="16"/>
      <c r="Z34" s="16"/>
      <c r="AA34" s="16"/>
      <c r="AB34" s="16"/>
      <c r="AC34" s="16"/>
    </row>
    <row r="35" spans="1:29" x14ac:dyDescent="0.25">
      <c r="A35" s="128" t="s">
        <v>24</v>
      </c>
      <c r="B35" s="128"/>
      <c r="C35" s="128"/>
      <c r="D35" s="48">
        <f>D32-D34</f>
        <v>0</v>
      </c>
      <c r="E35" s="15"/>
      <c r="F35" s="15"/>
      <c r="G35" s="15"/>
      <c r="H35" s="15"/>
      <c r="I35" s="15"/>
      <c r="J35" s="15"/>
      <c r="K35" s="15"/>
      <c r="L35" s="15"/>
      <c r="M35" s="15"/>
      <c r="N35" s="15"/>
      <c r="O35" s="15"/>
      <c r="P35" s="15"/>
      <c r="Q35" s="15"/>
      <c r="R35" s="16"/>
      <c r="S35" s="16"/>
      <c r="T35" s="16"/>
      <c r="U35" s="16"/>
      <c r="V35" s="16"/>
      <c r="W35" s="16"/>
      <c r="X35" s="16"/>
      <c r="Y35" s="16"/>
      <c r="Z35" s="16"/>
      <c r="AA35" s="16"/>
      <c r="AB35" s="16"/>
      <c r="AC35" s="16"/>
    </row>
    <row r="36" spans="1:29" x14ac:dyDescent="0.25">
      <c r="A36" s="128" t="s">
        <v>25</v>
      </c>
      <c r="B36" s="128"/>
      <c r="C36" s="128"/>
      <c r="D36" s="50" t="e">
        <f>D35/D29</f>
        <v>#DIV/0!</v>
      </c>
      <c r="E36" s="15"/>
      <c r="F36" s="15"/>
      <c r="G36" s="15"/>
      <c r="H36" s="15"/>
      <c r="I36" s="15"/>
      <c r="J36" s="15"/>
      <c r="K36" s="15"/>
      <c r="L36" s="15"/>
      <c r="M36" s="15"/>
      <c r="N36" s="15"/>
      <c r="O36" s="15"/>
      <c r="P36" s="15"/>
      <c r="Q36" s="15"/>
      <c r="R36" s="16"/>
      <c r="S36" s="16"/>
      <c r="T36" s="16"/>
      <c r="U36" s="16"/>
      <c r="V36" s="16"/>
      <c r="W36" s="16"/>
      <c r="X36" s="16"/>
      <c r="Y36" s="16"/>
      <c r="Z36" s="16"/>
      <c r="AA36" s="16"/>
      <c r="AB36" s="16"/>
      <c r="AC36" s="16"/>
    </row>
    <row r="37" spans="1:29" x14ac:dyDescent="0.25">
      <c r="A37" s="19"/>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x14ac:dyDescent="0.25">
      <c r="A38" s="143"/>
      <c r="B38" s="143"/>
      <c r="C38" s="68"/>
      <c r="D38" s="68"/>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x14ac:dyDescent="0.25">
      <c r="A39" s="142"/>
      <c r="B39" s="142"/>
      <c r="C39" s="69"/>
      <c r="D39" s="70"/>
      <c r="E39" s="51"/>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x14ac:dyDescent="0.25">
      <c r="A40" s="142"/>
      <c r="B40" s="142"/>
      <c r="C40" s="69"/>
      <c r="D40" s="70"/>
      <c r="E40" s="51"/>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x14ac:dyDescent="0.25">
      <c r="A41" s="19"/>
      <c r="B41" s="19"/>
      <c r="C41" s="19"/>
      <c r="D41" s="16"/>
      <c r="E41" s="51"/>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x14ac:dyDescent="0.25">
      <c r="A42" s="19"/>
      <c r="B42" s="19"/>
      <c r="C42" s="19"/>
      <c r="D42" s="16"/>
      <c r="E42" s="51"/>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x14ac:dyDescent="0.25">
      <c r="A43" s="19"/>
      <c r="B43" s="19"/>
      <c r="C43" s="19"/>
      <c r="D43" s="16"/>
      <c r="E43" s="51"/>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x14ac:dyDescent="0.25">
      <c r="A44" s="19"/>
      <c r="B44" s="19"/>
      <c r="C44" s="19"/>
      <c r="D44" s="16"/>
      <c r="E44" s="51"/>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x14ac:dyDescent="0.25">
      <c r="A45" s="19"/>
      <c r="B45" s="19"/>
      <c r="C45" s="19"/>
      <c r="D45" s="16"/>
      <c r="E45" s="51"/>
      <c r="F45" s="16"/>
      <c r="G45" s="16"/>
      <c r="H45" s="16"/>
      <c r="I45" s="16"/>
      <c r="J45" s="16"/>
      <c r="K45" s="16"/>
      <c r="L45" s="16"/>
      <c r="M45" s="16"/>
      <c r="N45" s="16"/>
      <c r="O45" s="16"/>
      <c r="P45" s="16"/>
      <c r="Q45" s="16"/>
      <c r="R45" s="16"/>
      <c r="S45" s="16"/>
      <c r="T45" s="16"/>
      <c r="U45" s="16"/>
      <c r="V45" s="16"/>
      <c r="W45" s="16"/>
      <c r="X45" s="16"/>
      <c r="Y45" s="16"/>
      <c r="Z45" s="16"/>
      <c r="AA45" s="16"/>
      <c r="AB45" s="16"/>
      <c r="AC45" s="16"/>
    </row>
    <row r="46" spans="1:29" x14ac:dyDescent="0.25">
      <c r="B46" s="52"/>
      <c r="C46" s="52"/>
    </row>
    <row r="47" spans="1:29" x14ac:dyDescent="0.25">
      <c r="B47" s="52"/>
      <c r="C47" s="52"/>
    </row>
    <row r="48" spans="1:29" x14ac:dyDescent="0.25">
      <c r="B48" s="52"/>
      <c r="C48" s="52"/>
    </row>
    <row r="49" spans="2:3" x14ac:dyDescent="0.25">
      <c r="B49" s="52"/>
      <c r="C49" s="52"/>
    </row>
    <row r="50" spans="2:3" x14ac:dyDescent="0.25">
      <c r="B50" s="52"/>
      <c r="C50" s="52"/>
    </row>
    <row r="51" spans="2:3" x14ac:dyDescent="0.25">
      <c r="B51" s="52"/>
      <c r="C51" s="52"/>
    </row>
    <row r="52" spans="2:3" x14ac:dyDescent="0.25">
      <c r="B52" s="52"/>
      <c r="C52" s="52"/>
    </row>
    <row r="53" spans="2:3" x14ac:dyDescent="0.25">
      <c r="B53" s="52"/>
      <c r="C53" s="52"/>
    </row>
    <row r="54" spans="2:3" x14ac:dyDescent="0.25">
      <c r="B54" s="52"/>
      <c r="C54" s="52"/>
    </row>
    <row r="55" spans="2:3" x14ac:dyDescent="0.25">
      <c r="B55" s="52"/>
      <c r="C55" s="52"/>
    </row>
    <row r="56" spans="2:3" x14ac:dyDescent="0.25">
      <c r="B56" s="52"/>
      <c r="C56" s="52"/>
    </row>
    <row r="57" spans="2:3" x14ac:dyDescent="0.25">
      <c r="B57" s="52"/>
      <c r="C57" s="52"/>
    </row>
    <row r="58" spans="2:3" x14ac:dyDescent="0.25">
      <c r="B58" s="52"/>
      <c r="C58" s="52"/>
    </row>
    <row r="59" spans="2:3" x14ac:dyDescent="0.25">
      <c r="B59" s="52"/>
      <c r="C59" s="52"/>
    </row>
    <row r="60" spans="2:3" x14ac:dyDescent="0.25">
      <c r="B60" s="52"/>
      <c r="C60" s="52"/>
    </row>
    <row r="61" spans="2:3" x14ac:dyDescent="0.25">
      <c r="B61" s="52"/>
      <c r="C61" s="52"/>
    </row>
    <row r="62" spans="2:3" x14ac:dyDescent="0.25">
      <c r="B62" s="52"/>
      <c r="C62" s="52"/>
    </row>
    <row r="63" spans="2:3" x14ac:dyDescent="0.25">
      <c r="B63" s="52"/>
      <c r="C63" s="52"/>
    </row>
    <row r="64" spans="2:3" x14ac:dyDescent="0.25">
      <c r="B64" s="52"/>
      <c r="C64" s="52"/>
    </row>
    <row r="65" spans="2:3" x14ac:dyDescent="0.25">
      <c r="B65" s="52"/>
      <c r="C65" s="52"/>
    </row>
    <row r="66" spans="2:3" x14ac:dyDescent="0.25">
      <c r="B66" s="52"/>
      <c r="C66" s="52"/>
    </row>
    <row r="67" spans="2:3" x14ac:dyDescent="0.25">
      <c r="B67" s="52"/>
      <c r="C67" s="52"/>
    </row>
    <row r="68" spans="2:3" x14ac:dyDescent="0.25">
      <c r="B68" s="52"/>
      <c r="C68" s="52"/>
    </row>
    <row r="69" spans="2:3" x14ac:dyDescent="0.25">
      <c r="B69" s="52"/>
      <c r="C69" s="52"/>
    </row>
    <row r="70" spans="2:3" x14ac:dyDescent="0.25">
      <c r="B70" s="52"/>
      <c r="C70" s="52"/>
    </row>
    <row r="71" spans="2:3" x14ac:dyDescent="0.25">
      <c r="B71" s="52"/>
      <c r="C71" s="52"/>
    </row>
    <row r="72" spans="2:3" x14ac:dyDescent="0.25">
      <c r="B72" s="52"/>
      <c r="C72" s="52"/>
    </row>
    <row r="73" spans="2:3" x14ac:dyDescent="0.25">
      <c r="B73" s="52"/>
      <c r="C73" s="52"/>
    </row>
    <row r="74" spans="2:3" x14ac:dyDescent="0.25">
      <c r="B74" s="52"/>
      <c r="C74" s="52"/>
    </row>
    <row r="75" spans="2:3" x14ac:dyDescent="0.25">
      <c r="B75" s="52"/>
      <c r="C75" s="52"/>
    </row>
    <row r="76" spans="2:3" x14ac:dyDescent="0.25">
      <c r="B76" s="52"/>
      <c r="C76" s="52"/>
    </row>
    <row r="77" spans="2:3" x14ac:dyDescent="0.25">
      <c r="B77" s="52"/>
      <c r="C77" s="52"/>
    </row>
    <row r="78" spans="2:3" x14ac:dyDescent="0.25">
      <c r="B78" s="52"/>
      <c r="C78" s="52"/>
    </row>
    <row r="79" spans="2:3" x14ac:dyDescent="0.25">
      <c r="B79" s="52"/>
      <c r="C79" s="52"/>
    </row>
    <row r="80" spans="2:3" x14ac:dyDescent="0.25">
      <c r="B80" s="52"/>
      <c r="C80" s="52"/>
    </row>
    <row r="81" spans="2:3" x14ac:dyDescent="0.25">
      <c r="B81" s="52"/>
      <c r="C81" s="52"/>
    </row>
    <row r="82" spans="2:3" x14ac:dyDescent="0.25">
      <c r="B82" s="52"/>
      <c r="C82" s="52"/>
    </row>
    <row r="83" spans="2:3" x14ac:dyDescent="0.25">
      <c r="B83" s="52"/>
      <c r="C83" s="52"/>
    </row>
    <row r="84" spans="2:3" x14ac:dyDescent="0.25">
      <c r="B84" s="52"/>
      <c r="C84" s="52"/>
    </row>
    <row r="85" spans="2:3" x14ac:dyDescent="0.25">
      <c r="B85" s="52"/>
      <c r="C85" s="52"/>
    </row>
    <row r="86" spans="2:3" x14ac:dyDescent="0.25">
      <c r="B86" s="52"/>
      <c r="C86" s="52"/>
    </row>
    <row r="87" spans="2:3" x14ac:dyDescent="0.25">
      <c r="B87" s="52"/>
      <c r="C87" s="52"/>
    </row>
    <row r="88" spans="2:3" x14ac:dyDescent="0.25">
      <c r="B88" s="52"/>
      <c r="C88" s="52"/>
    </row>
    <row r="89" spans="2:3" x14ac:dyDescent="0.25">
      <c r="B89" s="52"/>
      <c r="C89" s="52"/>
    </row>
    <row r="90" spans="2:3" x14ac:dyDescent="0.25">
      <c r="B90" s="52"/>
      <c r="C90" s="52"/>
    </row>
    <row r="91" spans="2:3" x14ac:dyDescent="0.25">
      <c r="B91" s="52"/>
      <c r="C91" s="52"/>
    </row>
    <row r="92" spans="2:3" x14ac:dyDescent="0.25">
      <c r="B92" s="52"/>
      <c r="C92" s="52"/>
    </row>
    <row r="93" spans="2:3" x14ac:dyDescent="0.25">
      <c r="B93" s="52"/>
      <c r="C93" s="52"/>
    </row>
    <row r="94" spans="2:3" x14ac:dyDescent="0.25">
      <c r="B94" s="52"/>
      <c r="C94" s="52"/>
    </row>
    <row r="95" spans="2:3" x14ac:dyDescent="0.25">
      <c r="B95" s="52"/>
      <c r="C95" s="52"/>
    </row>
    <row r="96" spans="2:3" x14ac:dyDescent="0.25">
      <c r="B96" s="52"/>
      <c r="C96" s="52"/>
    </row>
    <row r="97" spans="2:3" x14ac:dyDescent="0.25">
      <c r="B97" s="52"/>
      <c r="C97" s="52"/>
    </row>
    <row r="98" spans="2:3" x14ac:dyDescent="0.25">
      <c r="B98" s="52"/>
      <c r="C98" s="52"/>
    </row>
    <row r="99" spans="2:3" x14ac:dyDescent="0.25">
      <c r="B99" s="52"/>
      <c r="C99" s="52"/>
    </row>
    <row r="100" spans="2:3" x14ac:dyDescent="0.25">
      <c r="B100" s="52"/>
      <c r="C100" s="52"/>
    </row>
    <row r="101" spans="2:3" x14ac:dyDescent="0.25">
      <c r="B101" s="52"/>
      <c r="C101" s="52"/>
    </row>
    <row r="102" spans="2:3" x14ac:dyDescent="0.25">
      <c r="B102" s="52"/>
      <c r="C102" s="52"/>
    </row>
    <row r="103" spans="2:3" x14ac:dyDescent="0.25">
      <c r="B103" s="52"/>
      <c r="C103" s="52"/>
    </row>
    <row r="104" spans="2:3" x14ac:dyDescent="0.25">
      <c r="B104" s="52"/>
      <c r="C104" s="52"/>
    </row>
    <row r="105" spans="2:3" x14ac:dyDescent="0.25">
      <c r="B105" s="52"/>
      <c r="C105" s="52"/>
    </row>
    <row r="106" spans="2:3" x14ac:dyDescent="0.25">
      <c r="B106" s="52"/>
      <c r="C106" s="52"/>
    </row>
    <row r="107" spans="2:3" x14ac:dyDescent="0.25">
      <c r="B107" s="52"/>
      <c r="C107" s="52"/>
    </row>
    <row r="108" spans="2:3" x14ac:dyDescent="0.25">
      <c r="B108" s="52"/>
      <c r="C108" s="52"/>
    </row>
    <row r="109" spans="2:3" x14ac:dyDescent="0.25">
      <c r="B109" s="52"/>
      <c r="C109" s="52"/>
    </row>
    <row r="110" spans="2:3" x14ac:dyDescent="0.25">
      <c r="B110" s="52"/>
      <c r="C110" s="52"/>
    </row>
    <row r="111" spans="2:3" x14ac:dyDescent="0.25">
      <c r="B111" s="52"/>
      <c r="C111" s="52"/>
    </row>
    <row r="112" spans="2:3" x14ac:dyDescent="0.25">
      <c r="B112" s="52"/>
      <c r="C112" s="52"/>
    </row>
    <row r="113" spans="2:3" x14ac:dyDescent="0.25">
      <c r="B113" s="52"/>
      <c r="C113" s="52"/>
    </row>
    <row r="114" spans="2:3" x14ac:dyDescent="0.25">
      <c r="B114" s="52"/>
      <c r="C114" s="52"/>
    </row>
    <row r="115" spans="2:3" x14ac:dyDescent="0.25">
      <c r="B115" s="52"/>
      <c r="C115" s="52"/>
    </row>
    <row r="116" spans="2:3" x14ac:dyDescent="0.25">
      <c r="B116" s="52"/>
      <c r="C116" s="52"/>
    </row>
    <row r="117" spans="2:3" x14ac:dyDescent="0.25">
      <c r="B117" s="52"/>
      <c r="C117" s="52"/>
    </row>
    <row r="118" spans="2:3" x14ac:dyDescent="0.25">
      <c r="B118" s="52"/>
      <c r="C118" s="52"/>
    </row>
    <row r="119" spans="2:3" x14ac:dyDescent="0.25">
      <c r="B119" s="52"/>
      <c r="C119" s="52"/>
    </row>
    <row r="120" spans="2:3" x14ac:dyDescent="0.25">
      <c r="B120" s="52"/>
      <c r="C120" s="52"/>
    </row>
    <row r="121" spans="2:3" x14ac:dyDescent="0.25">
      <c r="B121" s="52"/>
      <c r="C121" s="52"/>
    </row>
    <row r="122" spans="2:3" x14ac:dyDescent="0.25">
      <c r="B122" s="52"/>
      <c r="C122" s="52"/>
    </row>
    <row r="123" spans="2:3" x14ac:dyDescent="0.25">
      <c r="B123" s="52"/>
      <c r="C123" s="52"/>
    </row>
    <row r="124" spans="2:3" x14ac:dyDescent="0.25">
      <c r="B124" s="52"/>
      <c r="C124" s="52"/>
    </row>
    <row r="125" spans="2:3" x14ac:dyDescent="0.25">
      <c r="B125" s="52"/>
      <c r="C125" s="52"/>
    </row>
    <row r="126" spans="2:3" x14ac:dyDescent="0.25">
      <c r="B126" s="52"/>
      <c r="C126" s="52"/>
    </row>
    <row r="127" spans="2:3" x14ac:dyDescent="0.25">
      <c r="B127" s="52"/>
      <c r="C127" s="52"/>
    </row>
    <row r="128" spans="2:3" x14ac:dyDescent="0.25">
      <c r="B128" s="52"/>
      <c r="C128" s="52"/>
    </row>
    <row r="129" spans="2:3" x14ac:dyDescent="0.25">
      <c r="B129" s="52"/>
      <c r="C129" s="52"/>
    </row>
    <row r="130" spans="2:3" x14ac:dyDescent="0.25">
      <c r="B130" s="52"/>
      <c r="C130" s="52"/>
    </row>
    <row r="131" spans="2:3" x14ac:dyDescent="0.25">
      <c r="B131" s="52"/>
      <c r="C131" s="52"/>
    </row>
    <row r="132" spans="2:3" x14ac:dyDescent="0.25">
      <c r="B132" s="52"/>
      <c r="C132" s="52"/>
    </row>
    <row r="133" spans="2:3" x14ac:dyDescent="0.25">
      <c r="B133" s="52"/>
      <c r="C133" s="52"/>
    </row>
    <row r="134" spans="2:3" x14ac:dyDescent="0.25">
      <c r="B134" s="52"/>
      <c r="C134" s="52"/>
    </row>
    <row r="135" spans="2:3" x14ac:dyDescent="0.25">
      <c r="B135" s="52"/>
      <c r="C135" s="52"/>
    </row>
    <row r="136" spans="2:3" x14ac:dyDescent="0.25">
      <c r="B136" s="52"/>
      <c r="C136" s="52"/>
    </row>
    <row r="137" spans="2:3" x14ac:dyDescent="0.25">
      <c r="B137" s="52"/>
      <c r="C137" s="52"/>
    </row>
    <row r="138" spans="2:3" x14ac:dyDescent="0.25">
      <c r="B138" s="52"/>
      <c r="C138" s="52"/>
    </row>
    <row r="139" spans="2:3" x14ac:dyDescent="0.25">
      <c r="B139" s="52"/>
      <c r="C139" s="52"/>
    </row>
    <row r="140" spans="2:3" x14ac:dyDescent="0.25">
      <c r="B140" s="52"/>
      <c r="C140" s="52"/>
    </row>
    <row r="141" spans="2:3" x14ac:dyDescent="0.25">
      <c r="B141" s="52"/>
      <c r="C141" s="52"/>
    </row>
    <row r="142" spans="2:3" x14ac:dyDescent="0.25">
      <c r="B142" s="52"/>
      <c r="C142" s="52"/>
    </row>
    <row r="143" spans="2:3" x14ac:dyDescent="0.25">
      <c r="B143" s="52"/>
      <c r="C143" s="52"/>
    </row>
    <row r="144" spans="2:3" x14ac:dyDescent="0.25">
      <c r="B144" s="52"/>
      <c r="C144" s="52"/>
    </row>
    <row r="145" spans="2:3" x14ac:dyDescent="0.25">
      <c r="B145" s="52"/>
      <c r="C145" s="52"/>
    </row>
    <row r="146" spans="2:3" x14ac:dyDescent="0.25">
      <c r="B146" s="52"/>
      <c r="C146" s="52"/>
    </row>
    <row r="147" spans="2:3" x14ac:dyDescent="0.25">
      <c r="B147" s="52"/>
      <c r="C147" s="52"/>
    </row>
    <row r="148" spans="2:3" x14ac:dyDescent="0.25">
      <c r="B148" s="52"/>
      <c r="C148" s="52"/>
    </row>
    <row r="149" spans="2:3" x14ac:dyDescent="0.25">
      <c r="B149" s="52"/>
      <c r="C149" s="52"/>
    </row>
    <row r="150" spans="2:3" x14ac:dyDescent="0.25">
      <c r="B150" s="52"/>
      <c r="C150" s="52"/>
    </row>
    <row r="151" spans="2:3" x14ac:dyDescent="0.25">
      <c r="B151" s="52"/>
      <c r="C151" s="52"/>
    </row>
    <row r="152" spans="2:3" x14ac:dyDescent="0.25">
      <c r="B152" s="52"/>
      <c r="C152" s="52"/>
    </row>
    <row r="153" spans="2:3" x14ac:dyDescent="0.25">
      <c r="B153" s="52"/>
      <c r="C153" s="52"/>
    </row>
    <row r="154" spans="2:3" x14ac:dyDescent="0.25">
      <c r="B154" s="52"/>
      <c r="C154" s="52"/>
    </row>
    <row r="155" spans="2:3" x14ac:dyDescent="0.25">
      <c r="B155" s="52"/>
      <c r="C155" s="52"/>
    </row>
    <row r="156" spans="2:3" x14ac:dyDescent="0.25">
      <c r="B156" s="52"/>
      <c r="C156" s="52"/>
    </row>
    <row r="157" spans="2:3" x14ac:dyDescent="0.25">
      <c r="B157" s="52"/>
      <c r="C157" s="52"/>
    </row>
    <row r="158" spans="2:3" x14ac:dyDescent="0.25">
      <c r="B158" s="52"/>
      <c r="C158" s="52"/>
    </row>
    <row r="159" spans="2:3" x14ac:dyDescent="0.25">
      <c r="B159" s="52"/>
      <c r="C159" s="52"/>
    </row>
    <row r="160" spans="2:3" x14ac:dyDescent="0.25">
      <c r="B160" s="52"/>
      <c r="C160" s="52"/>
    </row>
    <row r="161" spans="2:3" x14ac:dyDescent="0.25">
      <c r="B161" s="52"/>
      <c r="C161" s="52"/>
    </row>
    <row r="162" spans="2:3" x14ac:dyDescent="0.25">
      <c r="B162" s="52"/>
      <c r="C162" s="52"/>
    </row>
    <row r="163" spans="2:3" x14ac:dyDescent="0.25">
      <c r="B163" s="52"/>
      <c r="C163" s="52"/>
    </row>
    <row r="164" spans="2:3" x14ac:dyDescent="0.25">
      <c r="B164" s="52"/>
      <c r="C164" s="52"/>
    </row>
    <row r="165" spans="2:3" x14ac:dyDescent="0.25">
      <c r="B165" s="52"/>
      <c r="C165" s="52"/>
    </row>
    <row r="166" spans="2:3" x14ac:dyDescent="0.25">
      <c r="B166" s="52"/>
      <c r="C166" s="52"/>
    </row>
    <row r="167" spans="2:3" x14ac:dyDescent="0.25">
      <c r="B167" s="52"/>
      <c r="C167" s="52"/>
    </row>
    <row r="168" spans="2:3" x14ac:dyDescent="0.25">
      <c r="B168" s="52"/>
      <c r="C168" s="52"/>
    </row>
    <row r="169" spans="2:3" x14ac:dyDescent="0.25">
      <c r="B169" s="52"/>
      <c r="C169" s="52"/>
    </row>
    <row r="170" spans="2:3" x14ac:dyDescent="0.25">
      <c r="B170" s="52"/>
      <c r="C170" s="52"/>
    </row>
    <row r="171" spans="2:3" x14ac:dyDescent="0.25">
      <c r="B171" s="52"/>
      <c r="C171" s="52"/>
    </row>
    <row r="172" spans="2:3" x14ac:dyDescent="0.25">
      <c r="B172" s="52"/>
      <c r="C172" s="52"/>
    </row>
    <row r="173" spans="2:3" x14ac:dyDescent="0.25">
      <c r="B173" s="52"/>
      <c r="C173" s="52"/>
    </row>
    <row r="174" spans="2:3" x14ac:dyDescent="0.25">
      <c r="B174" s="52"/>
      <c r="C174" s="52"/>
    </row>
    <row r="175" spans="2:3" x14ac:dyDescent="0.25">
      <c r="B175" s="52"/>
      <c r="C175" s="52"/>
    </row>
    <row r="176" spans="2:3" x14ac:dyDescent="0.25">
      <c r="B176" s="52"/>
      <c r="C176" s="52"/>
    </row>
    <row r="177" spans="2:3" x14ac:dyDescent="0.25">
      <c r="B177" s="52"/>
      <c r="C177" s="52"/>
    </row>
    <row r="178" spans="2:3" x14ac:dyDescent="0.25">
      <c r="B178" s="52"/>
      <c r="C178" s="52"/>
    </row>
    <row r="179" spans="2:3" x14ac:dyDescent="0.25">
      <c r="B179" s="52"/>
      <c r="C179" s="52"/>
    </row>
    <row r="180" spans="2:3" x14ac:dyDescent="0.25">
      <c r="B180" s="52"/>
      <c r="C180" s="52"/>
    </row>
    <row r="181" spans="2:3" x14ac:dyDescent="0.25">
      <c r="B181" s="52"/>
      <c r="C181" s="52"/>
    </row>
    <row r="182" spans="2:3" x14ac:dyDescent="0.25">
      <c r="B182" s="52"/>
      <c r="C182" s="52"/>
    </row>
    <row r="183" spans="2:3" x14ac:dyDescent="0.25">
      <c r="B183" s="52"/>
      <c r="C183" s="52"/>
    </row>
    <row r="184" spans="2:3" x14ac:dyDescent="0.25">
      <c r="B184" s="52"/>
      <c r="C184" s="52"/>
    </row>
    <row r="185" spans="2:3" x14ac:dyDescent="0.25">
      <c r="B185" s="52"/>
      <c r="C185" s="52"/>
    </row>
    <row r="186" spans="2:3" x14ac:dyDescent="0.25">
      <c r="B186" s="52"/>
      <c r="C186" s="52"/>
    </row>
    <row r="187" spans="2:3" x14ac:dyDescent="0.25">
      <c r="B187" s="52"/>
      <c r="C187" s="52"/>
    </row>
    <row r="188" spans="2:3" x14ac:dyDescent="0.25">
      <c r="B188" s="52"/>
      <c r="C188" s="52"/>
    </row>
    <row r="189" spans="2:3" x14ac:dyDescent="0.25">
      <c r="B189" s="52"/>
      <c r="C189" s="52"/>
    </row>
    <row r="190" spans="2:3" x14ac:dyDescent="0.25">
      <c r="B190" s="52"/>
      <c r="C190" s="52"/>
    </row>
    <row r="191" spans="2:3" x14ac:dyDescent="0.25">
      <c r="B191" s="52"/>
      <c r="C191" s="52"/>
    </row>
    <row r="192" spans="2:3" x14ac:dyDescent="0.25">
      <c r="B192" s="52"/>
      <c r="C192" s="52"/>
    </row>
    <row r="193" spans="2:3" x14ac:dyDescent="0.25">
      <c r="B193" s="52"/>
      <c r="C193" s="52"/>
    </row>
    <row r="194" spans="2:3" x14ac:dyDescent="0.25">
      <c r="B194" s="52"/>
      <c r="C194" s="52"/>
    </row>
    <row r="195" spans="2:3" x14ac:dyDescent="0.25">
      <c r="B195" s="52"/>
      <c r="C195" s="52"/>
    </row>
    <row r="196" spans="2:3" x14ac:dyDescent="0.25">
      <c r="B196" s="52"/>
      <c r="C196" s="52"/>
    </row>
    <row r="197" spans="2:3" x14ac:dyDescent="0.25">
      <c r="B197" s="52"/>
      <c r="C197" s="52"/>
    </row>
    <row r="198" spans="2:3" x14ac:dyDescent="0.25">
      <c r="B198" s="52"/>
      <c r="C198" s="52"/>
    </row>
    <row r="199" spans="2:3" x14ac:dyDescent="0.25">
      <c r="B199" s="52"/>
      <c r="C199" s="52"/>
    </row>
    <row r="200" spans="2:3" x14ac:dyDescent="0.25">
      <c r="B200" s="52"/>
      <c r="C200" s="52"/>
    </row>
    <row r="201" spans="2:3" x14ac:dyDescent="0.25">
      <c r="B201" s="52"/>
      <c r="C201" s="52"/>
    </row>
    <row r="202" spans="2:3" x14ac:dyDescent="0.25">
      <c r="B202" s="52"/>
      <c r="C202" s="52"/>
    </row>
    <row r="203" spans="2:3" x14ac:dyDescent="0.25">
      <c r="B203" s="52"/>
      <c r="C203" s="52"/>
    </row>
    <row r="204" spans="2:3" x14ac:dyDescent="0.25">
      <c r="B204" s="52"/>
      <c r="C204" s="52"/>
    </row>
    <row r="205" spans="2:3" x14ac:dyDescent="0.25">
      <c r="B205" s="52"/>
      <c r="C205" s="52"/>
    </row>
    <row r="206" spans="2:3" x14ac:dyDescent="0.25">
      <c r="B206" s="52"/>
      <c r="C206" s="52"/>
    </row>
    <row r="207" spans="2:3" x14ac:dyDescent="0.25">
      <c r="B207" s="52"/>
      <c r="C207" s="52"/>
    </row>
    <row r="208" spans="2:3" x14ac:dyDescent="0.25">
      <c r="B208" s="52"/>
      <c r="C208" s="52"/>
    </row>
    <row r="209" spans="2:3" x14ac:dyDescent="0.25">
      <c r="B209" s="52"/>
      <c r="C209" s="52"/>
    </row>
    <row r="210" spans="2:3" x14ac:dyDescent="0.25">
      <c r="B210" s="52"/>
      <c r="C210" s="52"/>
    </row>
    <row r="211" spans="2:3" x14ac:dyDescent="0.25">
      <c r="B211" s="52"/>
      <c r="C211" s="52"/>
    </row>
    <row r="212" spans="2:3" x14ac:dyDescent="0.25">
      <c r="B212" s="52"/>
      <c r="C212" s="52"/>
    </row>
    <row r="213" spans="2:3" x14ac:dyDescent="0.25">
      <c r="B213" s="52"/>
      <c r="C213" s="52"/>
    </row>
    <row r="214" spans="2:3" x14ac:dyDescent="0.25">
      <c r="B214" s="52"/>
      <c r="C214" s="52"/>
    </row>
    <row r="215" spans="2:3" x14ac:dyDescent="0.25">
      <c r="B215" s="52"/>
      <c r="C215" s="52"/>
    </row>
    <row r="216" spans="2:3" x14ac:dyDescent="0.25">
      <c r="B216" s="52"/>
      <c r="C216" s="52"/>
    </row>
    <row r="217" spans="2:3" x14ac:dyDescent="0.25">
      <c r="B217" s="52"/>
      <c r="C217" s="52"/>
    </row>
    <row r="218" spans="2:3" x14ac:dyDescent="0.25">
      <c r="B218" s="52"/>
      <c r="C218" s="52"/>
    </row>
    <row r="219" spans="2:3" x14ac:dyDescent="0.25">
      <c r="B219" s="52"/>
      <c r="C219" s="52"/>
    </row>
    <row r="220" spans="2:3" x14ac:dyDescent="0.25">
      <c r="B220" s="52"/>
      <c r="C220" s="52"/>
    </row>
    <row r="221" spans="2:3" x14ac:dyDescent="0.25">
      <c r="B221" s="52"/>
      <c r="C221" s="52"/>
    </row>
    <row r="222" spans="2:3" x14ac:dyDescent="0.25">
      <c r="B222" s="52"/>
      <c r="C222" s="52"/>
    </row>
    <row r="223" spans="2:3" x14ac:dyDescent="0.25">
      <c r="B223" s="52"/>
      <c r="C223" s="52"/>
    </row>
    <row r="224" spans="2:3" x14ac:dyDescent="0.25">
      <c r="B224" s="52"/>
      <c r="C224" s="52"/>
    </row>
    <row r="225" spans="2:3" x14ac:dyDescent="0.25">
      <c r="B225" s="52"/>
      <c r="C225" s="52"/>
    </row>
    <row r="226" spans="2:3" x14ac:dyDescent="0.25">
      <c r="B226" s="52"/>
      <c r="C226" s="52"/>
    </row>
    <row r="227" spans="2:3" x14ac:dyDescent="0.25">
      <c r="B227" s="52"/>
      <c r="C227" s="52"/>
    </row>
    <row r="228" spans="2:3" x14ac:dyDescent="0.25">
      <c r="B228" s="52"/>
      <c r="C228" s="52"/>
    </row>
    <row r="229" spans="2:3" x14ac:dyDescent="0.25">
      <c r="B229" s="52"/>
      <c r="C229" s="52"/>
    </row>
    <row r="230" spans="2:3" x14ac:dyDescent="0.25">
      <c r="B230" s="52"/>
      <c r="C230" s="52"/>
    </row>
    <row r="231" spans="2:3" x14ac:dyDescent="0.25">
      <c r="B231" s="52"/>
      <c r="C231" s="52"/>
    </row>
    <row r="232" spans="2:3" x14ac:dyDescent="0.25">
      <c r="B232" s="52"/>
      <c r="C232" s="52"/>
    </row>
    <row r="233" spans="2:3" x14ac:dyDescent="0.25">
      <c r="B233" s="52"/>
      <c r="C233" s="52"/>
    </row>
    <row r="234" spans="2:3" x14ac:dyDescent="0.25">
      <c r="B234" s="52"/>
      <c r="C234" s="52"/>
    </row>
    <row r="235" spans="2:3" x14ac:dyDescent="0.25">
      <c r="B235" s="52"/>
      <c r="C235" s="52"/>
    </row>
    <row r="236" spans="2:3" x14ac:dyDescent="0.25">
      <c r="B236" s="52"/>
      <c r="C236" s="52"/>
    </row>
    <row r="237" spans="2:3" x14ac:dyDescent="0.25">
      <c r="B237" s="52"/>
      <c r="C237" s="52"/>
    </row>
    <row r="238" spans="2:3" x14ac:dyDescent="0.25">
      <c r="B238" s="52"/>
      <c r="C238" s="52"/>
    </row>
    <row r="239" spans="2:3" x14ac:dyDescent="0.25">
      <c r="B239" s="52"/>
      <c r="C239" s="52"/>
    </row>
    <row r="240" spans="2:3" x14ac:dyDescent="0.25">
      <c r="B240" s="52"/>
      <c r="C240" s="52"/>
    </row>
    <row r="241" spans="2:3" x14ac:dyDescent="0.25">
      <c r="B241" s="52"/>
      <c r="C241" s="52"/>
    </row>
    <row r="242" spans="2:3" x14ac:dyDescent="0.25">
      <c r="B242" s="52"/>
      <c r="C242" s="52"/>
    </row>
    <row r="243" spans="2:3" x14ac:dyDescent="0.25">
      <c r="B243" s="52"/>
      <c r="C243" s="52"/>
    </row>
    <row r="244" spans="2:3" x14ac:dyDescent="0.25">
      <c r="B244" s="52"/>
      <c r="C244" s="52"/>
    </row>
    <row r="245" spans="2:3" x14ac:dyDescent="0.25">
      <c r="B245" s="52"/>
      <c r="C245" s="52"/>
    </row>
    <row r="246" spans="2:3" x14ac:dyDescent="0.25">
      <c r="B246" s="52"/>
      <c r="C246" s="52"/>
    </row>
    <row r="247" spans="2:3" x14ac:dyDescent="0.25">
      <c r="B247" s="52"/>
      <c r="C247" s="52"/>
    </row>
    <row r="248" spans="2:3" x14ac:dyDescent="0.25">
      <c r="B248" s="52"/>
      <c r="C248" s="52"/>
    </row>
    <row r="249" spans="2:3" x14ac:dyDescent="0.25">
      <c r="B249" s="52"/>
      <c r="C249" s="52"/>
    </row>
    <row r="250" spans="2:3" x14ac:dyDescent="0.25">
      <c r="B250" s="52"/>
      <c r="C250" s="52"/>
    </row>
    <row r="251" spans="2:3" x14ac:dyDescent="0.25">
      <c r="B251" s="52"/>
      <c r="C251" s="52"/>
    </row>
    <row r="252" spans="2:3" x14ac:dyDescent="0.25">
      <c r="B252" s="52"/>
      <c r="C252" s="52"/>
    </row>
    <row r="253" spans="2:3" x14ac:dyDescent="0.25">
      <c r="B253" s="52"/>
      <c r="C253" s="52"/>
    </row>
    <row r="254" spans="2:3" x14ac:dyDescent="0.25">
      <c r="B254" s="52"/>
      <c r="C254" s="52"/>
    </row>
    <row r="255" spans="2:3" x14ac:dyDescent="0.25">
      <c r="B255" s="52"/>
      <c r="C255" s="52"/>
    </row>
    <row r="256" spans="2:3" x14ac:dyDescent="0.25">
      <c r="B256" s="52"/>
      <c r="C256" s="52"/>
    </row>
    <row r="257" spans="2:3" x14ac:dyDescent="0.25">
      <c r="B257" s="52"/>
      <c r="C257" s="52"/>
    </row>
    <row r="258" spans="2:3" x14ac:dyDescent="0.25">
      <c r="B258" s="52"/>
      <c r="C258" s="52"/>
    </row>
    <row r="259" spans="2:3" x14ac:dyDescent="0.25">
      <c r="B259" s="52"/>
      <c r="C259" s="52"/>
    </row>
    <row r="260" spans="2:3" x14ac:dyDescent="0.25">
      <c r="B260" s="52"/>
      <c r="C260" s="52"/>
    </row>
    <row r="261" spans="2:3" x14ac:dyDescent="0.25">
      <c r="B261" s="52"/>
      <c r="C261" s="52"/>
    </row>
    <row r="262" spans="2:3" x14ac:dyDescent="0.25">
      <c r="B262" s="52"/>
      <c r="C262" s="52"/>
    </row>
    <row r="263" spans="2:3" x14ac:dyDescent="0.25">
      <c r="B263" s="52"/>
      <c r="C263" s="52"/>
    </row>
    <row r="264" spans="2:3" x14ac:dyDescent="0.25">
      <c r="B264" s="52"/>
      <c r="C264" s="52"/>
    </row>
    <row r="265" spans="2:3" x14ac:dyDescent="0.25">
      <c r="B265" s="52"/>
      <c r="C265" s="52"/>
    </row>
    <row r="266" spans="2:3" x14ac:dyDescent="0.25">
      <c r="B266" s="52"/>
      <c r="C266" s="52"/>
    </row>
    <row r="267" spans="2:3" x14ac:dyDescent="0.25">
      <c r="B267" s="52"/>
      <c r="C267" s="52"/>
    </row>
    <row r="268" spans="2:3" x14ac:dyDescent="0.25">
      <c r="B268" s="52"/>
      <c r="C268" s="52"/>
    </row>
    <row r="269" spans="2:3" x14ac:dyDescent="0.25">
      <c r="B269" s="52"/>
      <c r="C269" s="52"/>
    </row>
    <row r="270" spans="2:3" x14ac:dyDescent="0.25">
      <c r="B270" s="52"/>
      <c r="C270" s="52"/>
    </row>
    <row r="271" spans="2:3" x14ac:dyDescent="0.25">
      <c r="B271" s="52"/>
      <c r="C271" s="52"/>
    </row>
    <row r="272" spans="2:3" x14ac:dyDescent="0.25">
      <c r="B272" s="52"/>
      <c r="C272" s="52"/>
    </row>
    <row r="273" spans="2:3" x14ac:dyDescent="0.25">
      <c r="B273" s="52"/>
      <c r="C273" s="52"/>
    </row>
    <row r="274" spans="2:3" x14ac:dyDescent="0.25">
      <c r="B274" s="52"/>
      <c r="C274" s="52"/>
    </row>
    <row r="275" spans="2:3" x14ac:dyDescent="0.25">
      <c r="B275" s="52"/>
      <c r="C275" s="52"/>
    </row>
    <row r="276" spans="2:3" x14ac:dyDescent="0.25">
      <c r="B276" s="52"/>
      <c r="C276" s="52"/>
    </row>
    <row r="277" spans="2:3" x14ac:dyDescent="0.25">
      <c r="B277" s="52"/>
      <c r="C277" s="52"/>
    </row>
    <row r="278" spans="2:3" x14ac:dyDescent="0.25">
      <c r="B278" s="52"/>
      <c r="C278" s="52"/>
    </row>
    <row r="279" spans="2:3" x14ac:dyDescent="0.25">
      <c r="B279" s="52"/>
      <c r="C279" s="52"/>
    </row>
    <row r="280" spans="2:3" x14ac:dyDescent="0.25">
      <c r="B280" s="52"/>
      <c r="C280" s="52"/>
    </row>
    <row r="281" spans="2:3" x14ac:dyDescent="0.25">
      <c r="B281" s="52"/>
      <c r="C281" s="52"/>
    </row>
    <row r="282" spans="2:3" x14ac:dyDescent="0.25">
      <c r="B282" s="52"/>
      <c r="C282" s="52"/>
    </row>
    <row r="283" spans="2:3" x14ac:dyDescent="0.25">
      <c r="B283" s="52"/>
      <c r="C283" s="52"/>
    </row>
    <row r="284" spans="2:3" x14ac:dyDescent="0.25">
      <c r="B284" s="52"/>
      <c r="C284" s="52"/>
    </row>
    <row r="285" spans="2:3" x14ac:dyDescent="0.25">
      <c r="B285" s="52"/>
      <c r="C285" s="52"/>
    </row>
    <row r="286" spans="2:3" x14ac:dyDescent="0.25">
      <c r="B286" s="52"/>
      <c r="C286" s="52"/>
    </row>
    <row r="287" spans="2:3" x14ac:dyDescent="0.25">
      <c r="B287" s="52"/>
      <c r="C287" s="52"/>
    </row>
    <row r="288" spans="2:3" x14ac:dyDescent="0.25">
      <c r="B288" s="52"/>
      <c r="C288" s="52"/>
    </row>
    <row r="289" spans="2:3" x14ac:dyDescent="0.25">
      <c r="B289" s="52"/>
      <c r="C289" s="52"/>
    </row>
    <row r="290" spans="2:3" x14ac:dyDescent="0.25">
      <c r="B290" s="52"/>
      <c r="C290" s="52"/>
    </row>
    <row r="291" spans="2:3" x14ac:dyDescent="0.25">
      <c r="B291" s="52"/>
      <c r="C291" s="52"/>
    </row>
    <row r="292" spans="2:3" x14ac:dyDescent="0.25">
      <c r="B292" s="52"/>
      <c r="C292" s="52"/>
    </row>
    <row r="293" spans="2:3" x14ac:dyDescent="0.25">
      <c r="B293" s="52"/>
      <c r="C293" s="52"/>
    </row>
    <row r="294" spans="2:3" x14ac:dyDescent="0.25">
      <c r="B294" s="52"/>
      <c r="C294" s="52"/>
    </row>
    <row r="295" spans="2:3" x14ac:dyDescent="0.25">
      <c r="B295" s="52"/>
      <c r="C295" s="52"/>
    </row>
    <row r="296" spans="2:3" x14ac:dyDescent="0.25">
      <c r="B296" s="52"/>
      <c r="C296" s="52"/>
    </row>
    <row r="297" spans="2:3" x14ac:dyDescent="0.25">
      <c r="B297" s="52"/>
      <c r="C297" s="52"/>
    </row>
    <row r="298" spans="2:3" x14ac:dyDescent="0.25">
      <c r="B298" s="52"/>
      <c r="C298" s="52"/>
    </row>
    <row r="299" spans="2:3" x14ac:dyDescent="0.25">
      <c r="B299" s="52"/>
      <c r="C299" s="52"/>
    </row>
    <row r="300" spans="2:3" x14ac:dyDescent="0.25">
      <c r="B300" s="52"/>
      <c r="C300" s="52"/>
    </row>
    <row r="301" spans="2:3" x14ac:dyDescent="0.25">
      <c r="B301" s="52"/>
      <c r="C301" s="52"/>
    </row>
    <row r="302" spans="2:3" x14ac:dyDescent="0.25">
      <c r="B302" s="52"/>
      <c r="C302" s="52"/>
    </row>
    <row r="303" spans="2:3" x14ac:dyDescent="0.25">
      <c r="B303" s="52"/>
      <c r="C303" s="52"/>
    </row>
    <row r="304" spans="2:3" x14ac:dyDescent="0.25">
      <c r="B304" s="52"/>
      <c r="C304" s="52"/>
    </row>
    <row r="305" spans="2:3" x14ac:dyDescent="0.25">
      <c r="B305" s="52"/>
      <c r="C305" s="52"/>
    </row>
    <row r="306" spans="2:3" x14ac:dyDescent="0.25">
      <c r="B306" s="52"/>
      <c r="C306" s="52"/>
    </row>
    <row r="307" spans="2:3" x14ac:dyDescent="0.25">
      <c r="B307" s="52"/>
      <c r="C307" s="52"/>
    </row>
    <row r="308" spans="2:3" x14ac:dyDescent="0.25">
      <c r="B308" s="52"/>
      <c r="C308" s="52"/>
    </row>
    <row r="309" spans="2:3" x14ac:dyDescent="0.25">
      <c r="B309" s="52"/>
      <c r="C309" s="52"/>
    </row>
    <row r="310" spans="2:3" x14ac:dyDescent="0.25">
      <c r="B310" s="52"/>
      <c r="C310" s="52"/>
    </row>
    <row r="311" spans="2:3" x14ac:dyDescent="0.25">
      <c r="B311" s="52"/>
      <c r="C311" s="52"/>
    </row>
    <row r="312" spans="2:3" x14ac:dyDescent="0.25">
      <c r="B312" s="52"/>
      <c r="C312" s="52"/>
    </row>
    <row r="313" spans="2:3" x14ac:dyDescent="0.25">
      <c r="B313" s="52"/>
      <c r="C313" s="52"/>
    </row>
    <row r="314" spans="2:3" x14ac:dyDescent="0.25">
      <c r="B314" s="52"/>
      <c r="C314" s="52"/>
    </row>
    <row r="315" spans="2:3" x14ac:dyDescent="0.25">
      <c r="B315" s="52"/>
      <c r="C315" s="52"/>
    </row>
    <row r="316" spans="2:3" x14ac:dyDescent="0.25">
      <c r="B316" s="52"/>
      <c r="C316" s="52"/>
    </row>
    <row r="317" spans="2:3" x14ac:dyDescent="0.25">
      <c r="B317" s="52"/>
      <c r="C317" s="52"/>
    </row>
    <row r="318" spans="2:3" x14ac:dyDescent="0.25">
      <c r="B318" s="52"/>
      <c r="C318" s="52"/>
    </row>
    <row r="319" spans="2:3" x14ac:dyDescent="0.25">
      <c r="B319" s="52"/>
      <c r="C319" s="52"/>
    </row>
    <row r="320" spans="2:3" x14ac:dyDescent="0.25">
      <c r="B320" s="52"/>
      <c r="C320" s="52"/>
    </row>
    <row r="321" spans="2:3" x14ac:dyDescent="0.25">
      <c r="B321" s="52"/>
      <c r="C321" s="52"/>
    </row>
    <row r="322" spans="2:3" x14ac:dyDescent="0.25">
      <c r="B322" s="52"/>
      <c r="C322" s="52"/>
    </row>
    <row r="323" spans="2:3" x14ac:dyDescent="0.25">
      <c r="B323" s="52"/>
      <c r="C323" s="52"/>
    </row>
    <row r="324" spans="2:3" x14ac:dyDescent="0.25">
      <c r="B324" s="52"/>
      <c r="C324" s="52"/>
    </row>
    <row r="325" spans="2:3" x14ac:dyDescent="0.25">
      <c r="B325" s="52"/>
      <c r="C325" s="52"/>
    </row>
    <row r="326" spans="2:3" x14ac:dyDescent="0.25">
      <c r="B326" s="52"/>
      <c r="C326" s="52"/>
    </row>
    <row r="327" spans="2:3" x14ac:dyDescent="0.25">
      <c r="B327" s="52"/>
      <c r="C327" s="52"/>
    </row>
    <row r="328" spans="2:3" x14ac:dyDescent="0.25">
      <c r="B328" s="52"/>
      <c r="C328" s="52"/>
    </row>
    <row r="329" spans="2:3" x14ac:dyDescent="0.25">
      <c r="B329" s="52"/>
      <c r="C329" s="52"/>
    </row>
    <row r="330" spans="2:3" x14ac:dyDescent="0.25">
      <c r="B330" s="52"/>
      <c r="C330" s="52"/>
    </row>
    <row r="331" spans="2:3" x14ac:dyDescent="0.25">
      <c r="B331" s="52"/>
      <c r="C331" s="52"/>
    </row>
    <row r="332" spans="2:3" x14ac:dyDescent="0.25">
      <c r="B332" s="52"/>
      <c r="C332" s="52"/>
    </row>
    <row r="333" spans="2:3" x14ac:dyDescent="0.25">
      <c r="B333" s="52"/>
      <c r="C333" s="52"/>
    </row>
    <row r="334" spans="2:3" x14ac:dyDescent="0.25">
      <c r="B334" s="52"/>
      <c r="C334" s="52"/>
    </row>
    <row r="335" spans="2:3" x14ac:dyDescent="0.25">
      <c r="B335" s="52"/>
      <c r="C335" s="52"/>
    </row>
    <row r="336" spans="2:3" x14ac:dyDescent="0.25">
      <c r="B336" s="52"/>
      <c r="C336" s="52"/>
    </row>
    <row r="337" spans="2:3" x14ac:dyDescent="0.25">
      <c r="B337" s="52"/>
      <c r="C337" s="52"/>
    </row>
    <row r="338" spans="2:3" x14ac:dyDescent="0.25">
      <c r="B338" s="52"/>
      <c r="C338" s="52"/>
    </row>
    <row r="339" spans="2:3" x14ac:dyDescent="0.25">
      <c r="B339" s="52"/>
      <c r="C339" s="52"/>
    </row>
    <row r="340" spans="2:3" x14ac:dyDescent="0.25">
      <c r="B340" s="52"/>
      <c r="C340" s="52"/>
    </row>
    <row r="341" spans="2:3" x14ac:dyDescent="0.25">
      <c r="B341" s="52"/>
      <c r="C341" s="52"/>
    </row>
    <row r="342" spans="2:3" x14ac:dyDescent="0.25">
      <c r="B342" s="52"/>
      <c r="C342" s="52"/>
    </row>
    <row r="343" spans="2:3" x14ac:dyDescent="0.25">
      <c r="B343" s="52"/>
      <c r="C343" s="52"/>
    </row>
    <row r="344" spans="2:3" x14ac:dyDescent="0.25">
      <c r="B344" s="52"/>
      <c r="C344" s="52"/>
    </row>
    <row r="345" spans="2:3" x14ac:dyDescent="0.25">
      <c r="B345" s="52"/>
      <c r="C345" s="52"/>
    </row>
    <row r="346" spans="2:3" x14ac:dyDescent="0.25">
      <c r="B346" s="52"/>
      <c r="C346" s="52"/>
    </row>
    <row r="347" spans="2:3" x14ac:dyDescent="0.25">
      <c r="B347" s="52"/>
      <c r="C347" s="52"/>
    </row>
    <row r="348" spans="2:3" x14ac:dyDescent="0.25">
      <c r="B348" s="52"/>
      <c r="C348" s="52"/>
    </row>
    <row r="349" spans="2:3" x14ac:dyDescent="0.25">
      <c r="B349" s="52"/>
      <c r="C349" s="52"/>
    </row>
    <row r="350" spans="2:3" x14ac:dyDescent="0.25">
      <c r="B350" s="52"/>
      <c r="C350" s="52"/>
    </row>
    <row r="351" spans="2:3" x14ac:dyDescent="0.25">
      <c r="B351" s="52"/>
      <c r="C351" s="52"/>
    </row>
    <row r="352" spans="2:3" x14ac:dyDescent="0.25">
      <c r="B352" s="52"/>
      <c r="C352" s="52"/>
    </row>
    <row r="353" spans="2:3" x14ac:dyDescent="0.25">
      <c r="B353" s="52"/>
      <c r="C353" s="52"/>
    </row>
    <row r="354" spans="2:3" x14ac:dyDescent="0.25">
      <c r="B354" s="52"/>
      <c r="C354" s="52"/>
    </row>
    <row r="355" spans="2:3" x14ac:dyDescent="0.25">
      <c r="B355" s="52"/>
      <c r="C355" s="52"/>
    </row>
    <row r="356" spans="2:3" x14ac:dyDescent="0.25">
      <c r="B356" s="52"/>
      <c r="C356" s="52"/>
    </row>
    <row r="357" spans="2:3" x14ac:dyDescent="0.25">
      <c r="B357" s="52"/>
      <c r="C357" s="52"/>
    </row>
    <row r="358" spans="2:3" x14ac:dyDescent="0.25">
      <c r="B358" s="52"/>
      <c r="C358" s="52"/>
    </row>
    <row r="359" spans="2:3" x14ac:dyDescent="0.25">
      <c r="B359" s="52"/>
      <c r="C359" s="52"/>
    </row>
    <row r="360" spans="2:3" x14ac:dyDescent="0.25">
      <c r="B360" s="52"/>
      <c r="C360" s="52"/>
    </row>
    <row r="361" spans="2:3" x14ac:dyDescent="0.25">
      <c r="B361" s="52"/>
      <c r="C361" s="52"/>
    </row>
    <row r="362" spans="2:3" x14ac:dyDescent="0.25">
      <c r="B362" s="52"/>
      <c r="C362" s="52"/>
    </row>
    <row r="363" spans="2:3" x14ac:dyDescent="0.25">
      <c r="B363" s="52"/>
      <c r="C363" s="52"/>
    </row>
    <row r="364" spans="2:3" x14ac:dyDescent="0.25">
      <c r="B364" s="52"/>
      <c r="C364" s="52"/>
    </row>
    <row r="365" spans="2:3" x14ac:dyDescent="0.25">
      <c r="B365" s="52"/>
      <c r="C365" s="52"/>
    </row>
    <row r="366" spans="2:3" x14ac:dyDescent="0.25">
      <c r="B366" s="52"/>
      <c r="C366" s="52"/>
    </row>
    <row r="367" spans="2:3" x14ac:dyDescent="0.25">
      <c r="B367" s="52"/>
      <c r="C367" s="52"/>
    </row>
    <row r="368" spans="2:3" x14ac:dyDescent="0.25">
      <c r="B368" s="52"/>
      <c r="C368" s="52"/>
    </row>
    <row r="369" spans="2:3" x14ac:dyDescent="0.25">
      <c r="B369" s="52"/>
      <c r="C369" s="52"/>
    </row>
    <row r="370" spans="2:3" x14ac:dyDescent="0.25">
      <c r="B370" s="52"/>
      <c r="C370" s="52"/>
    </row>
    <row r="371" spans="2:3" x14ac:dyDescent="0.25">
      <c r="B371" s="52"/>
      <c r="C371" s="52"/>
    </row>
    <row r="372" spans="2:3" x14ac:dyDescent="0.25">
      <c r="B372" s="52"/>
      <c r="C372" s="52"/>
    </row>
    <row r="373" spans="2:3" x14ac:dyDescent="0.25">
      <c r="B373" s="52"/>
      <c r="C373" s="52"/>
    </row>
    <row r="374" spans="2:3" x14ac:dyDescent="0.25">
      <c r="B374" s="52"/>
      <c r="C374" s="52"/>
    </row>
    <row r="375" spans="2:3" x14ac:dyDescent="0.25">
      <c r="B375" s="52"/>
      <c r="C375" s="52"/>
    </row>
    <row r="376" spans="2:3" x14ac:dyDescent="0.25">
      <c r="B376" s="52"/>
      <c r="C376" s="52"/>
    </row>
    <row r="377" spans="2:3" x14ac:dyDescent="0.25">
      <c r="B377" s="52"/>
      <c r="C377" s="52"/>
    </row>
    <row r="378" spans="2:3" x14ac:dyDescent="0.25">
      <c r="B378" s="52"/>
      <c r="C378" s="52"/>
    </row>
    <row r="379" spans="2:3" x14ac:dyDescent="0.25">
      <c r="B379" s="52"/>
      <c r="C379" s="52"/>
    </row>
    <row r="380" spans="2:3" x14ac:dyDescent="0.25">
      <c r="B380" s="52"/>
      <c r="C380" s="52"/>
    </row>
    <row r="381" spans="2:3" x14ac:dyDescent="0.25">
      <c r="B381" s="52"/>
      <c r="C381" s="52"/>
    </row>
    <row r="382" spans="2:3" x14ac:dyDescent="0.25">
      <c r="B382" s="52"/>
      <c r="C382" s="52"/>
    </row>
    <row r="383" spans="2:3" x14ac:dyDescent="0.25">
      <c r="B383" s="52"/>
      <c r="C383" s="52"/>
    </row>
    <row r="384" spans="2:3" x14ac:dyDescent="0.25">
      <c r="B384" s="52"/>
      <c r="C384" s="52"/>
    </row>
    <row r="385" spans="2:3" x14ac:dyDescent="0.25">
      <c r="B385" s="52"/>
      <c r="C385" s="52"/>
    </row>
    <row r="386" spans="2:3" x14ac:dyDescent="0.25">
      <c r="B386" s="52"/>
      <c r="C386" s="52"/>
    </row>
    <row r="387" spans="2:3" x14ac:dyDescent="0.25">
      <c r="B387" s="52"/>
      <c r="C387" s="52"/>
    </row>
    <row r="388" spans="2:3" x14ac:dyDescent="0.25">
      <c r="B388" s="52"/>
      <c r="C388" s="52"/>
    </row>
    <row r="389" spans="2:3" x14ac:dyDescent="0.25">
      <c r="B389" s="52"/>
      <c r="C389" s="52"/>
    </row>
    <row r="390" spans="2:3" x14ac:dyDescent="0.25">
      <c r="B390" s="52"/>
      <c r="C390" s="52"/>
    </row>
    <row r="391" spans="2:3" x14ac:dyDescent="0.25">
      <c r="B391" s="52"/>
      <c r="C391" s="52"/>
    </row>
    <row r="392" spans="2:3" x14ac:dyDescent="0.25">
      <c r="B392" s="52"/>
      <c r="C392" s="52"/>
    </row>
    <row r="393" spans="2:3" x14ac:dyDescent="0.25">
      <c r="B393" s="52"/>
      <c r="C393" s="52"/>
    </row>
    <row r="394" spans="2:3" x14ac:dyDescent="0.25">
      <c r="B394" s="52"/>
      <c r="C394" s="52"/>
    </row>
    <row r="395" spans="2:3" x14ac:dyDescent="0.25">
      <c r="B395" s="52"/>
      <c r="C395" s="52"/>
    </row>
    <row r="396" spans="2:3" x14ac:dyDescent="0.25">
      <c r="B396" s="52"/>
      <c r="C396" s="52"/>
    </row>
    <row r="397" spans="2:3" x14ac:dyDescent="0.25">
      <c r="B397" s="52"/>
      <c r="C397" s="52"/>
    </row>
    <row r="398" spans="2:3" x14ac:dyDescent="0.25">
      <c r="B398" s="52"/>
      <c r="C398" s="52"/>
    </row>
    <row r="399" spans="2:3" x14ac:dyDescent="0.25">
      <c r="B399" s="52"/>
      <c r="C399" s="52"/>
    </row>
    <row r="400" spans="2:3" x14ac:dyDescent="0.25">
      <c r="B400" s="52"/>
      <c r="C400" s="52"/>
    </row>
    <row r="401" spans="2:3" x14ac:dyDescent="0.25">
      <c r="B401" s="52"/>
      <c r="C401" s="52"/>
    </row>
    <row r="402" spans="2:3" x14ac:dyDescent="0.25">
      <c r="B402" s="52"/>
      <c r="C402" s="52"/>
    </row>
    <row r="403" spans="2:3" x14ac:dyDescent="0.25">
      <c r="B403" s="52"/>
      <c r="C403" s="52"/>
    </row>
    <row r="404" spans="2:3" x14ac:dyDescent="0.25">
      <c r="B404" s="52"/>
      <c r="C404" s="52"/>
    </row>
    <row r="405" spans="2:3" x14ac:dyDescent="0.25">
      <c r="B405" s="52"/>
      <c r="C405" s="52"/>
    </row>
    <row r="406" spans="2:3" x14ac:dyDescent="0.25">
      <c r="B406" s="52"/>
      <c r="C406" s="52"/>
    </row>
    <row r="407" spans="2:3" x14ac:dyDescent="0.25">
      <c r="B407" s="52"/>
      <c r="C407" s="52"/>
    </row>
    <row r="408" spans="2:3" x14ac:dyDescent="0.25">
      <c r="B408" s="52"/>
      <c r="C408" s="52"/>
    </row>
    <row r="409" spans="2:3" x14ac:dyDescent="0.25">
      <c r="B409" s="52"/>
      <c r="C409" s="52"/>
    </row>
    <row r="410" spans="2:3" x14ac:dyDescent="0.25">
      <c r="B410" s="52"/>
      <c r="C410" s="52"/>
    </row>
    <row r="411" spans="2:3" x14ac:dyDescent="0.25">
      <c r="B411" s="52"/>
      <c r="C411" s="52"/>
    </row>
    <row r="412" spans="2:3" x14ac:dyDescent="0.25">
      <c r="B412" s="52"/>
      <c r="C412" s="52"/>
    </row>
    <row r="413" spans="2:3" x14ac:dyDescent="0.25">
      <c r="B413" s="52"/>
      <c r="C413" s="52"/>
    </row>
    <row r="414" spans="2:3" x14ac:dyDescent="0.25">
      <c r="B414" s="52"/>
      <c r="C414" s="52"/>
    </row>
    <row r="415" spans="2:3" x14ac:dyDescent="0.25">
      <c r="B415" s="52"/>
      <c r="C415" s="52"/>
    </row>
    <row r="416" spans="2:3" x14ac:dyDescent="0.25">
      <c r="B416" s="52"/>
      <c r="C416" s="52"/>
    </row>
    <row r="417" spans="2:3" x14ac:dyDescent="0.25">
      <c r="B417" s="52"/>
      <c r="C417" s="52"/>
    </row>
    <row r="418" spans="2:3" x14ac:dyDescent="0.25">
      <c r="B418" s="52"/>
      <c r="C418" s="52"/>
    </row>
    <row r="419" spans="2:3" x14ac:dyDescent="0.25">
      <c r="B419" s="52"/>
      <c r="C419" s="52"/>
    </row>
    <row r="420" spans="2:3" x14ac:dyDescent="0.25">
      <c r="B420" s="52"/>
      <c r="C420" s="52"/>
    </row>
    <row r="421" spans="2:3" x14ac:dyDescent="0.25">
      <c r="B421" s="52"/>
      <c r="C421" s="52"/>
    </row>
    <row r="422" spans="2:3" x14ac:dyDescent="0.25">
      <c r="B422" s="52"/>
      <c r="C422" s="52"/>
    </row>
    <row r="423" spans="2:3" x14ac:dyDescent="0.25">
      <c r="B423" s="52"/>
      <c r="C423" s="52"/>
    </row>
    <row r="424" spans="2:3" x14ac:dyDescent="0.25">
      <c r="B424" s="52"/>
      <c r="C424" s="52"/>
    </row>
    <row r="425" spans="2:3" x14ac:dyDescent="0.25">
      <c r="B425" s="52"/>
      <c r="C425" s="52"/>
    </row>
    <row r="426" spans="2:3" x14ac:dyDescent="0.25">
      <c r="B426" s="52"/>
      <c r="C426" s="52"/>
    </row>
    <row r="427" spans="2:3" x14ac:dyDescent="0.25">
      <c r="B427" s="52"/>
      <c r="C427" s="52"/>
    </row>
    <row r="428" spans="2:3" x14ac:dyDescent="0.25">
      <c r="B428" s="52"/>
      <c r="C428" s="52"/>
    </row>
    <row r="429" spans="2:3" x14ac:dyDescent="0.25">
      <c r="B429" s="52"/>
      <c r="C429" s="52"/>
    </row>
    <row r="430" spans="2:3" x14ac:dyDescent="0.25">
      <c r="B430" s="52"/>
      <c r="C430" s="52"/>
    </row>
    <row r="431" spans="2:3" x14ac:dyDescent="0.25">
      <c r="B431" s="52"/>
      <c r="C431" s="52"/>
    </row>
    <row r="432" spans="2:3" x14ac:dyDescent="0.25">
      <c r="B432" s="52"/>
      <c r="C432" s="52"/>
    </row>
    <row r="433" spans="2:3" x14ac:dyDescent="0.25">
      <c r="B433" s="52"/>
      <c r="C433" s="52"/>
    </row>
    <row r="434" spans="2:3" x14ac:dyDescent="0.25">
      <c r="B434" s="52"/>
      <c r="C434" s="52"/>
    </row>
    <row r="435" spans="2:3" x14ac:dyDescent="0.25">
      <c r="B435" s="52"/>
      <c r="C435" s="52"/>
    </row>
    <row r="436" spans="2:3" x14ac:dyDescent="0.25">
      <c r="B436" s="52"/>
      <c r="C436" s="52"/>
    </row>
    <row r="437" spans="2:3" x14ac:dyDescent="0.25">
      <c r="B437" s="52"/>
      <c r="C437" s="52"/>
    </row>
    <row r="438" spans="2:3" x14ac:dyDescent="0.25">
      <c r="B438" s="52"/>
      <c r="C438" s="52"/>
    </row>
    <row r="439" spans="2:3" x14ac:dyDescent="0.25">
      <c r="B439" s="52"/>
      <c r="C439" s="52"/>
    </row>
    <row r="440" spans="2:3" x14ac:dyDescent="0.25">
      <c r="B440" s="52"/>
      <c r="C440" s="52"/>
    </row>
    <row r="441" spans="2:3" x14ac:dyDescent="0.25">
      <c r="B441" s="52"/>
      <c r="C441" s="52"/>
    </row>
    <row r="442" spans="2:3" x14ac:dyDescent="0.25">
      <c r="B442" s="52"/>
      <c r="C442" s="52"/>
    </row>
    <row r="443" spans="2:3" x14ac:dyDescent="0.25">
      <c r="B443" s="52"/>
      <c r="C443" s="52"/>
    </row>
    <row r="444" spans="2:3" x14ac:dyDescent="0.25">
      <c r="B444" s="52"/>
      <c r="C444" s="52"/>
    </row>
    <row r="445" spans="2:3" x14ac:dyDescent="0.25">
      <c r="B445" s="52"/>
      <c r="C445" s="52"/>
    </row>
    <row r="446" spans="2:3" x14ac:dyDescent="0.25">
      <c r="B446" s="52"/>
      <c r="C446" s="52"/>
    </row>
    <row r="447" spans="2:3" x14ac:dyDescent="0.25">
      <c r="B447" s="52"/>
      <c r="C447" s="52"/>
    </row>
    <row r="448" spans="2:3" x14ac:dyDescent="0.25">
      <c r="B448" s="52"/>
      <c r="C448" s="52"/>
    </row>
    <row r="449" spans="2:3" x14ac:dyDescent="0.25">
      <c r="B449" s="52"/>
      <c r="C449" s="52"/>
    </row>
    <row r="450" spans="2:3" x14ac:dyDescent="0.25">
      <c r="B450" s="52"/>
      <c r="C450" s="52"/>
    </row>
    <row r="451" spans="2:3" x14ac:dyDescent="0.25">
      <c r="B451" s="52"/>
      <c r="C451" s="52"/>
    </row>
    <row r="452" spans="2:3" x14ac:dyDescent="0.25">
      <c r="B452" s="52"/>
      <c r="C452" s="52"/>
    </row>
    <row r="453" spans="2:3" x14ac:dyDescent="0.25">
      <c r="B453" s="52"/>
      <c r="C453" s="52"/>
    </row>
    <row r="454" spans="2:3" x14ac:dyDescent="0.25">
      <c r="B454" s="52"/>
      <c r="C454" s="52"/>
    </row>
    <row r="455" spans="2:3" x14ac:dyDescent="0.25">
      <c r="B455" s="52"/>
      <c r="C455" s="52"/>
    </row>
    <row r="456" spans="2:3" x14ac:dyDescent="0.25">
      <c r="B456" s="52"/>
      <c r="C456" s="52"/>
    </row>
    <row r="457" spans="2:3" x14ac:dyDescent="0.25">
      <c r="B457" s="52"/>
      <c r="C457" s="52"/>
    </row>
    <row r="458" spans="2:3" x14ac:dyDescent="0.25">
      <c r="B458" s="52"/>
      <c r="C458" s="52"/>
    </row>
    <row r="459" spans="2:3" x14ac:dyDescent="0.25">
      <c r="B459" s="52"/>
      <c r="C459" s="52"/>
    </row>
    <row r="460" spans="2:3" x14ac:dyDescent="0.25">
      <c r="B460" s="52"/>
      <c r="C460" s="52"/>
    </row>
    <row r="461" spans="2:3" x14ac:dyDescent="0.25">
      <c r="B461" s="52"/>
      <c r="C461" s="52"/>
    </row>
    <row r="462" spans="2:3" x14ac:dyDescent="0.25">
      <c r="B462" s="52"/>
      <c r="C462" s="52"/>
    </row>
    <row r="463" spans="2:3" x14ac:dyDescent="0.25">
      <c r="B463" s="52"/>
      <c r="C463" s="52"/>
    </row>
    <row r="464" spans="2:3" x14ac:dyDescent="0.25">
      <c r="B464" s="52"/>
      <c r="C464" s="52"/>
    </row>
    <row r="465" spans="2:3" x14ac:dyDescent="0.25">
      <c r="B465" s="52"/>
      <c r="C465" s="52"/>
    </row>
    <row r="466" spans="2:3" x14ac:dyDescent="0.25">
      <c r="B466" s="52"/>
      <c r="C466" s="52"/>
    </row>
    <row r="467" spans="2:3" x14ac:dyDescent="0.25">
      <c r="B467" s="52"/>
      <c r="C467" s="52"/>
    </row>
    <row r="468" spans="2:3" x14ac:dyDescent="0.25">
      <c r="B468" s="52"/>
      <c r="C468" s="52"/>
    </row>
    <row r="469" spans="2:3" x14ac:dyDescent="0.25">
      <c r="B469" s="52"/>
      <c r="C469" s="52"/>
    </row>
    <row r="470" spans="2:3" x14ac:dyDescent="0.25">
      <c r="B470" s="52"/>
      <c r="C470" s="52"/>
    </row>
    <row r="471" spans="2:3" x14ac:dyDescent="0.25">
      <c r="B471" s="52"/>
      <c r="C471" s="52"/>
    </row>
    <row r="472" spans="2:3" x14ac:dyDescent="0.25">
      <c r="B472" s="52"/>
      <c r="C472" s="52"/>
    </row>
    <row r="473" spans="2:3" x14ac:dyDescent="0.25">
      <c r="B473" s="52"/>
      <c r="C473" s="52"/>
    </row>
    <row r="474" spans="2:3" x14ac:dyDescent="0.25">
      <c r="B474" s="52"/>
      <c r="C474" s="52"/>
    </row>
    <row r="475" spans="2:3" x14ac:dyDescent="0.25">
      <c r="B475" s="52"/>
      <c r="C475" s="52"/>
    </row>
    <row r="476" spans="2:3" x14ac:dyDescent="0.25">
      <c r="B476" s="52"/>
      <c r="C476" s="52"/>
    </row>
    <row r="477" spans="2:3" x14ac:dyDescent="0.25">
      <c r="B477" s="52"/>
      <c r="C477" s="52"/>
    </row>
    <row r="478" spans="2:3" x14ac:dyDescent="0.25">
      <c r="B478" s="52"/>
      <c r="C478" s="52"/>
    </row>
    <row r="479" spans="2:3" x14ac:dyDescent="0.25">
      <c r="B479" s="52"/>
      <c r="C479" s="52"/>
    </row>
    <row r="480" spans="2:3" x14ac:dyDescent="0.25">
      <c r="B480" s="52"/>
      <c r="C480" s="52"/>
    </row>
    <row r="481" spans="2:3" x14ac:dyDescent="0.25">
      <c r="B481" s="52"/>
      <c r="C481" s="52"/>
    </row>
    <row r="482" spans="2:3" x14ac:dyDescent="0.25">
      <c r="B482" s="52"/>
      <c r="C482" s="52"/>
    </row>
    <row r="483" spans="2:3" x14ac:dyDescent="0.25">
      <c r="B483" s="52"/>
      <c r="C483" s="52"/>
    </row>
    <row r="484" spans="2:3" x14ac:dyDescent="0.25">
      <c r="B484" s="52"/>
      <c r="C484" s="52"/>
    </row>
    <row r="485" spans="2:3" x14ac:dyDescent="0.25">
      <c r="B485" s="52"/>
      <c r="C485" s="52"/>
    </row>
    <row r="486" spans="2:3" x14ac:dyDescent="0.25">
      <c r="B486" s="52"/>
      <c r="C486" s="52"/>
    </row>
    <row r="487" spans="2:3" x14ac:dyDescent="0.25">
      <c r="B487" s="52"/>
      <c r="C487" s="52"/>
    </row>
    <row r="488" spans="2:3" x14ac:dyDescent="0.25">
      <c r="B488" s="52"/>
      <c r="C488" s="52"/>
    </row>
    <row r="489" spans="2:3" x14ac:dyDescent="0.25">
      <c r="B489" s="52"/>
      <c r="C489" s="52"/>
    </row>
    <row r="490" spans="2:3" x14ac:dyDescent="0.25">
      <c r="B490" s="52"/>
      <c r="C490" s="52"/>
    </row>
    <row r="491" spans="2:3" x14ac:dyDescent="0.25">
      <c r="B491" s="52"/>
      <c r="C491" s="52"/>
    </row>
    <row r="492" spans="2:3" x14ac:dyDescent="0.25">
      <c r="B492" s="52"/>
      <c r="C492" s="52"/>
    </row>
    <row r="493" spans="2:3" x14ac:dyDescent="0.25">
      <c r="B493" s="52"/>
      <c r="C493" s="52"/>
    </row>
    <row r="494" spans="2:3" x14ac:dyDescent="0.25">
      <c r="B494" s="52"/>
      <c r="C494" s="52"/>
    </row>
    <row r="495" spans="2:3" x14ac:dyDescent="0.25">
      <c r="B495" s="52"/>
      <c r="C495" s="52"/>
    </row>
    <row r="496" spans="2:3" x14ac:dyDescent="0.25">
      <c r="B496" s="52"/>
      <c r="C496" s="52"/>
    </row>
    <row r="497" spans="2:3" x14ac:dyDescent="0.25">
      <c r="B497" s="52"/>
      <c r="C497" s="52"/>
    </row>
    <row r="498" spans="2:3" x14ac:dyDescent="0.25">
      <c r="B498" s="52"/>
      <c r="C498" s="52"/>
    </row>
    <row r="499" spans="2:3" x14ac:dyDescent="0.25">
      <c r="B499" s="52"/>
      <c r="C499" s="52"/>
    </row>
    <row r="500" spans="2:3" x14ac:dyDescent="0.25">
      <c r="B500" s="52"/>
      <c r="C500" s="52"/>
    </row>
    <row r="501" spans="2:3" x14ac:dyDescent="0.25">
      <c r="B501" s="52"/>
      <c r="C501" s="52"/>
    </row>
    <row r="502" spans="2:3" x14ac:dyDescent="0.25">
      <c r="B502" s="52"/>
      <c r="C502" s="52"/>
    </row>
    <row r="503" spans="2:3" x14ac:dyDescent="0.25">
      <c r="B503" s="52"/>
      <c r="C503" s="52"/>
    </row>
    <row r="504" spans="2:3" x14ac:dyDescent="0.25">
      <c r="B504" s="52"/>
      <c r="C504" s="52"/>
    </row>
    <row r="505" spans="2:3" x14ac:dyDescent="0.25">
      <c r="B505" s="52"/>
      <c r="C505" s="52"/>
    </row>
    <row r="506" spans="2:3" x14ac:dyDescent="0.25">
      <c r="B506" s="52"/>
      <c r="C506" s="52"/>
    </row>
    <row r="507" spans="2:3" x14ac:dyDescent="0.25">
      <c r="B507" s="52"/>
      <c r="C507" s="52"/>
    </row>
    <row r="508" spans="2:3" x14ac:dyDescent="0.25">
      <c r="B508" s="52"/>
      <c r="C508" s="52"/>
    </row>
    <row r="509" spans="2:3" x14ac:dyDescent="0.25">
      <c r="B509" s="52"/>
      <c r="C509" s="52"/>
    </row>
    <row r="510" spans="2:3" x14ac:dyDescent="0.25">
      <c r="B510" s="52"/>
      <c r="C510" s="52"/>
    </row>
    <row r="511" spans="2:3" x14ac:dyDescent="0.25">
      <c r="B511" s="52"/>
      <c r="C511" s="52"/>
    </row>
    <row r="512" spans="2:3" x14ac:dyDescent="0.25">
      <c r="B512" s="52"/>
      <c r="C512" s="52"/>
    </row>
    <row r="513" spans="2:3" x14ac:dyDescent="0.25">
      <c r="B513" s="52"/>
      <c r="C513" s="52"/>
    </row>
    <row r="514" spans="2:3" x14ac:dyDescent="0.25">
      <c r="B514" s="52"/>
      <c r="C514" s="52"/>
    </row>
    <row r="515" spans="2:3" x14ac:dyDescent="0.25">
      <c r="B515" s="52"/>
      <c r="C515" s="52"/>
    </row>
    <row r="516" spans="2:3" x14ac:dyDescent="0.25">
      <c r="B516" s="52"/>
      <c r="C516" s="52"/>
    </row>
    <row r="517" spans="2:3" x14ac:dyDescent="0.25">
      <c r="B517" s="52"/>
      <c r="C517" s="52"/>
    </row>
    <row r="518" spans="2:3" x14ac:dyDescent="0.25">
      <c r="B518" s="52"/>
      <c r="C518" s="52"/>
    </row>
    <row r="519" spans="2:3" x14ac:dyDescent="0.25">
      <c r="B519" s="52"/>
      <c r="C519" s="52"/>
    </row>
    <row r="520" spans="2:3" x14ac:dyDescent="0.25">
      <c r="B520" s="52"/>
      <c r="C520" s="52"/>
    </row>
    <row r="521" spans="2:3" x14ac:dyDescent="0.25">
      <c r="B521" s="52"/>
      <c r="C521" s="52"/>
    </row>
    <row r="522" spans="2:3" x14ac:dyDescent="0.25">
      <c r="B522" s="52"/>
      <c r="C522" s="52"/>
    </row>
    <row r="523" spans="2:3" x14ac:dyDescent="0.25">
      <c r="B523" s="52"/>
      <c r="C523" s="52"/>
    </row>
    <row r="524" spans="2:3" x14ac:dyDescent="0.25">
      <c r="B524" s="52"/>
      <c r="C524" s="52"/>
    </row>
    <row r="525" spans="2:3" x14ac:dyDescent="0.25">
      <c r="B525" s="52"/>
      <c r="C525" s="52"/>
    </row>
    <row r="526" spans="2:3" x14ac:dyDescent="0.25">
      <c r="B526" s="52"/>
      <c r="C526" s="52"/>
    </row>
    <row r="527" spans="2:3" x14ac:dyDescent="0.25">
      <c r="B527" s="52"/>
      <c r="C527" s="52"/>
    </row>
    <row r="528" spans="2:3" x14ac:dyDescent="0.25">
      <c r="B528" s="52"/>
      <c r="C528" s="52"/>
    </row>
    <row r="529" spans="2:3" x14ac:dyDescent="0.25">
      <c r="B529" s="52"/>
      <c r="C529" s="52"/>
    </row>
    <row r="530" spans="2:3" x14ac:dyDescent="0.25">
      <c r="B530" s="52"/>
      <c r="C530" s="52"/>
    </row>
    <row r="531" spans="2:3" x14ac:dyDescent="0.25">
      <c r="B531" s="52"/>
      <c r="C531" s="52"/>
    </row>
    <row r="532" spans="2:3" x14ac:dyDescent="0.25">
      <c r="B532" s="52"/>
      <c r="C532" s="52"/>
    </row>
    <row r="533" spans="2:3" x14ac:dyDescent="0.25">
      <c r="B533" s="52"/>
      <c r="C533" s="52"/>
    </row>
    <row r="534" spans="2:3" x14ac:dyDescent="0.25">
      <c r="B534" s="52"/>
      <c r="C534" s="52"/>
    </row>
    <row r="535" spans="2:3" x14ac:dyDescent="0.25">
      <c r="B535" s="52"/>
      <c r="C535" s="52"/>
    </row>
    <row r="536" spans="2:3" x14ac:dyDescent="0.25">
      <c r="B536" s="52"/>
      <c r="C536" s="52"/>
    </row>
    <row r="537" spans="2:3" x14ac:dyDescent="0.25">
      <c r="B537" s="52"/>
      <c r="C537" s="52"/>
    </row>
    <row r="538" spans="2:3" x14ac:dyDescent="0.25">
      <c r="B538" s="52"/>
      <c r="C538" s="52"/>
    </row>
    <row r="539" spans="2:3" x14ac:dyDescent="0.25">
      <c r="B539" s="52"/>
      <c r="C539" s="52"/>
    </row>
    <row r="540" spans="2:3" x14ac:dyDescent="0.25">
      <c r="B540" s="52"/>
      <c r="C540" s="52"/>
    </row>
    <row r="541" spans="2:3" x14ac:dyDescent="0.25">
      <c r="B541" s="52"/>
      <c r="C541" s="52"/>
    </row>
    <row r="542" spans="2:3" x14ac:dyDescent="0.25">
      <c r="B542" s="52"/>
      <c r="C542" s="52"/>
    </row>
    <row r="543" spans="2:3" x14ac:dyDescent="0.25">
      <c r="B543" s="52"/>
      <c r="C543" s="52"/>
    </row>
    <row r="544" spans="2:3" x14ac:dyDescent="0.25">
      <c r="B544" s="52"/>
      <c r="C544" s="52"/>
    </row>
    <row r="545" spans="2:3" x14ac:dyDescent="0.25">
      <c r="B545" s="52"/>
      <c r="C545" s="52"/>
    </row>
    <row r="546" spans="2:3" x14ac:dyDescent="0.25">
      <c r="B546" s="52"/>
      <c r="C546" s="52"/>
    </row>
    <row r="547" spans="2:3" x14ac:dyDescent="0.25">
      <c r="B547" s="52"/>
      <c r="C547" s="52"/>
    </row>
    <row r="548" spans="2:3" x14ac:dyDescent="0.25">
      <c r="B548" s="52"/>
      <c r="C548" s="52"/>
    </row>
    <row r="549" spans="2:3" x14ac:dyDescent="0.25">
      <c r="B549" s="52"/>
      <c r="C549" s="52"/>
    </row>
    <row r="550" spans="2:3" x14ac:dyDescent="0.25">
      <c r="B550" s="52"/>
      <c r="C550" s="52"/>
    </row>
    <row r="551" spans="2:3" x14ac:dyDescent="0.25">
      <c r="B551" s="52"/>
      <c r="C551" s="52"/>
    </row>
    <row r="552" spans="2:3" x14ac:dyDescent="0.25">
      <c r="B552" s="52"/>
      <c r="C552" s="52"/>
    </row>
    <row r="553" spans="2:3" x14ac:dyDescent="0.25">
      <c r="B553" s="52"/>
      <c r="C553" s="52"/>
    </row>
    <row r="554" spans="2:3" x14ac:dyDescent="0.25">
      <c r="B554" s="52"/>
      <c r="C554" s="52"/>
    </row>
    <row r="555" spans="2:3" x14ac:dyDescent="0.25">
      <c r="B555" s="52"/>
      <c r="C555" s="52"/>
    </row>
    <row r="556" spans="2:3" x14ac:dyDescent="0.25">
      <c r="B556" s="52"/>
      <c r="C556" s="52"/>
    </row>
    <row r="557" spans="2:3" x14ac:dyDescent="0.25">
      <c r="B557" s="52"/>
      <c r="C557" s="52"/>
    </row>
    <row r="558" spans="2:3" x14ac:dyDescent="0.25">
      <c r="B558" s="52"/>
      <c r="C558" s="52"/>
    </row>
    <row r="559" spans="2:3" x14ac:dyDescent="0.25">
      <c r="B559" s="52"/>
      <c r="C559" s="52"/>
    </row>
    <row r="560" spans="2:3" x14ac:dyDescent="0.25">
      <c r="B560" s="52"/>
      <c r="C560" s="52"/>
    </row>
    <row r="561" spans="2:3" x14ac:dyDescent="0.25">
      <c r="B561" s="52"/>
      <c r="C561" s="52"/>
    </row>
    <row r="562" spans="2:3" x14ac:dyDescent="0.25">
      <c r="B562" s="52"/>
      <c r="C562" s="52"/>
    </row>
    <row r="563" spans="2:3" x14ac:dyDescent="0.25">
      <c r="B563" s="52"/>
      <c r="C563" s="52"/>
    </row>
    <row r="564" spans="2:3" x14ac:dyDescent="0.25">
      <c r="B564" s="52"/>
      <c r="C564" s="52"/>
    </row>
    <row r="565" spans="2:3" x14ac:dyDescent="0.25">
      <c r="B565" s="52"/>
      <c r="C565" s="52"/>
    </row>
    <row r="566" spans="2:3" x14ac:dyDescent="0.25">
      <c r="B566" s="52"/>
      <c r="C566" s="52"/>
    </row>
    <row r="567" spans="2:3" x14ac:dyDescent="0.25">
      <c r="B567" s="52"/>
      <c r="C567" s="52"/>
    </row>
    <row r="568" spans="2:3" x14ac:dyDescent="0.25">
      <c r="B568" s="52"/>
      <c r="C568" s="52"/>
    </row>
    <row r="569" spans="2:3" x14ac:dyDescent="0.25">
      <c r="B569" s="52"/>
      <c r="C569" s="52"/>
    </row>
    <row r="570" spans="2:3" x14ac:dyDescent="0.25">
      <c r="B570" s="52"/>
      <c r="C570" s="52"/>
    </row>
    <row r="571" spans="2:3" x14ac:dyDescent="0.25">
      <c r="B571" s="52"/>
      <c r="C571" s="52"/>
    </row>
    <row r="572" spans="2:3" x14ac:dyDescent="0.25">
      <c r="B572" s="52"/>
      <c r="C572" s="52"/>
    </row>
    <row r="573" spans="2:3" x14ac:dyDescent="0.25">
      <c r="B573" s="52"/>
      <c r="C573" s="52"/>
    </row>
    <row r="574" spans="2:3" x14ac:dyDescent="0.25">
      <c r="B574" s="52"/>
      <c r="C574" s="52"/>
    </row>
    <row r="575" spans="2:3" x14ac:dyDescent="0.25">
      <c r="B575" s="52"/>
      <c r="C575" s="52"/>
    </row>
    <row r="576" spans="2:3" x14ac:dyDescent="0.25">
      <c r="B576" s="52"/>
      <c r="C576" s="52"/>
    </row>
    <row r="577" spans="2:3" x14ac:dyDescent="0.25">
      <c r="B577" s="52"/>
      <c r="C577" s="52"/>
    </row>
    <row r="578" spans="2:3" x14ac:dyDescent="0.25">
      <c r="B578" s="52"/>
      <c r="C578" s="52"/>
    </row>
    <row r="579" spans="2:3" x14ac:dyDescent="0.25">
      <c r="B579" s="52"/>
      <c r="C579" s="52"/>
    </row>
    <row r="580" spans="2:3" x14ac:dyDescent="0.25">
      <c r="B580" s="52"/>
      <c r="C580" s="52"/>
    </row>
    <row r="581" spans="2:3" x14ac:dyDescent="0.25">
      <c r="B581" s="52"/>
      <c r="C581" s="52"/>
    </row>
    <row r="582" spans="2:3" x14ac:dyDescent="0.25">
      <c r="B582" s="52"/>
      <c r="C582" s="52"/>
    </row>
    <row r="583" spans="2:3" x14ac:dyDescent="0.25">
      <c r="B583" s="52"/>
      <c r="C583" s="52"/>
    </row>
    <row r="584" spans="2:3" x14ac:dyDescent="0.25">
      <c r="B584" s="52"/>
      <c r="C584" s="52"/>
    </row>
    <row r="585" spans="2:3" x14ac:dyDescent="0.25">
      <c r="B585" s="52"/>
      <c r="C585" s="52"/>
    </row>
    <row r="586" spans="2:3" x14ac:dyDescent="0.25">
      <c r="B586" s="52"/>
      <c r="C586" s="52"/>
    </row>
    <row r="587" spans="2:3" x14ac:dyDescent="0.25">
      <c r="B587" s="52"/>
      <c r="C587" s="52"/>
    </row>
    <row r="588" spans="2:3" x14ac:dyDescent="0.25">
      <c r="B588" s="52"/>
      <c r="C588" s="52"/>
    </row>
    <row r="589" spans="2:3" x14ac:dyDescent="0.25">
      <c r="B589" s="52"/>
      <c r="C589" s="52"/>
    </row>
    <row r="590" spans="2:3" x14ac:dyDescent="0.25">
      <c r="B590" s="52"/>
      <c r="C590" s="52"/>
    </row>
    <row r="591" spans="2:3" x14ac:dyDescent="0.25">
      <c r="B591" s="52"/>
      <c r="C591" s="52"/>
    </row>
    <row r="592" spans="2:3" x14ac:dyDescent="0.25">
      <c r="B592" s="52"/>
      <c r="C592" s="52"/>
    </row>
    <row r="593" spans="2:3" x14ac:dyDescent="0.25">
      <c r="B593" s="52"/>
      <c r="C593" s="52"/>
    </row>
    <row r="594" spans="2:3" x14ac:dyDescent="0.25">
      <c r="B594" s="52"/>
      <c r="C594" s="52"/>
    </row>
    <row r="595" spans="2:3" x14ac:dyDescent="0.25">
      <c r="B595" s="52"/>
      <c r="C595" s="52"/>
    </row>
    <row r="596" spans="2:3" x14ac:dyDescent="0.25">
      <c r="B596" s="52"/>
      <c r="C596" s="52"/>
    </row>
    <row r="597" spans="2:3" x14ac:dyDescent="0.25">
      <c r="B597" s="52"/>
      <c r="C597" s="52"/>
    </row>
    <row r="598" spans="2:3" x14ac:dyDescent="0.25">
      <c r="B598" s="52"/>
      <c r="C598" s="52"/>
    </row>
    <row r="599" spans="2:3" x14ac:dyDescent="0.25">
      <c r="B599" s="52"/>
      <c r="C599" s="52"/>
    </row>
    <row r="600" spans="2:3" x14ac:dyDescent="0.25">
      <c r="B600" s="52"/>
      <c r="C600" s="52"/>
    </row>
    <row r="601" spans="2:3" x14ac:dyDescent="0.25">
      <c r="B601" s="52"/>
      <c r="C601" s="52"/>
    </row>
    <row r="602" spans="2:3" x14ac:dyDescent="0.25">
      <c r="B602" s="52"/>
      <c r="C602" s="52"/>
    </row>
    <row r="603" spans="2:3" x14ac:dyDescent="0.25">
      <c r="B603" s="52"/>
      <c r="C603" s="52"/>
    </row>
    <row r="604" spans="2:3" x14ac:dyDescent="0.25">
      <c r="B604" s="52"/>
      <c r="C604" s="52"/>
    </row>
    <row r="605" spans="2:3" x14ac:dyDescent="0.25">
      <c r="B605" s="52"/>
      <c r="C605" s="52"/>
    </row>
    <row r="606" spans="2:3" x14ac:dyDescent="0.25">
      <c r="B606" s="52"/>
      <c r="C606" s="52"/>
    </row>
    <row r="607" spans="2:3" x14ac:dyDescent="0.25">
      <c r="B607" s="52"/>
      <c r="C607" s="52"/>
    </row>
    <row r="608" spans="2:3" x14ac:dyDescent="0.25">
      <c r="B608" s="52"/>
      <c r="C608" s="52"/>
    </row>
    <row r="609" spans="2:3" x14ac:dyDescent="0.25">
      <c r="B609" s="52"/>
      <c r="C609" s="52"/>
    </row>
    <row r="610" spans="2:3" x14ac:dyDescent="0.25">
      <c r="B610" s="52"/>
      <c r="C610" s="52"/>
    </row>
    <row r="611" spans="2:3" x14ac:dyDescent="0.25">
      <c r="B611" s="52"/>
      <c r="C611" s="52"/>
    </row>
    <row r="612" spans="2:3" x14ac:dyDescent="0.25">
      <c r="B612" s="52"/>
      <c r="C612" s="52"/>
    </row>
    <row r="613" spans="2:3" x14ac:dyDescent="0.25">
      <c r="B613" s="52"/>
      <c r="C613" s="52"/>
    </row>
    <row r="614" spans="2:3" x14ac:dyDescent="0.25">
      <c r="B614" s="52"/>
      <c r="C614" s="52"/>
    </row>
    <row r="615" spans="2:3" x14ac:dyDescent="0.25">
      <c r="B615" s="52"/>
      <c r="C615" s="52"/>
    </row>
    <row r="616" spans="2:3" x14ac:dyDescent="0.25">
      <c r="B616" s="52"/>
      <c r="C616" s="52"/>
    </row>
    <row r="617" spans="2:3" x14ac:dyDescent="0.25">
      <c r="B617" s="52"/>
      <c r="C617" s="52"/>
    </row>
    <row r="618" spans="2:3" x14ac:dyDescent="0.25">
      <c r="B618" s="52"/>
      <c r="C618" s="52"/>
    </row>
    <row r="619" spans="2:3" x14ac:dyDescent="0.25">
      <c r="B619" s="52"/>
      <c r="C619" s="52"/>
    </row>
    <row r="620" spans="2:3" x14ac:dyDescent="0.25">
      <c r="B620" s="52"/>
      <c r="C620" s="52"/>
    </row>
    <row r="621" spans="2:3" x14ac:dyDescent="0.25">
      <c r="B621" s="52"/>
      <c r="C621" s="52"/>
    </row>
    <row r="622" spans="2:3" x14ac:dyDescent="0.25">
      <c r="B622" s="52"/>
      <c r="C622" s="52"/>
    </row>
    <row r="623" spans="2:3" x14ac:dyDescent="0.25">
      <c r="B623" s="52"/>
      <c r="C623" s="52"/>
    </row>
    <row r="624" spans="2:3" x14ac:dyDescent="0.25">
      <c r="B624" s="52"/>
      <c r="C624" s="52"/>
    </row>
    <row r="625" spans="2:3" x14ac:dyDescent="0.25">
      <c r="B625" s="52"/>
      <c r="C625" s="52"/>
    </row>
    <row r="626" spans="2:3" x14ac:dyDescent="0.25">
      <c r="B626" s="52"/>
      <c r="C626" s="52"/>
    </row>
    <row r="627" spans="2:3" x14ac:dyDescent="0.25">
      <c r="B627" s="52"/>
      <c r="C627" s="52"/>
    </row>
    <row r="628" spans="2:3" x14ac:dyDescent="0.25">
      <c r="B628" s="52"/>
      <c r="C628" s="52"/>
    </row>
    <row r="629" spans="2:3" x14ac:dyDescent="0.25">
      <c r="B629" s="52"/>
      <c r="C629" s="52"/>
    </row>
    <row r="630" spans="2:3" x14ac:dyDescent="0.25">
      <c r="B630" s="52"/>
      <c r="C630" s="52"/>
    </row>
    <row r="631" spans="2:3" x14ac:dyDescent="0.25">
      <c r="B631" s="52"/>
      <c r="C631" s="52"/>
    </row>
    <row r="632" spans="2:3" x14ac:dyDescent="0.25">
      <c r="B632" s="52"/>
      <c r="C632" s="52"/>
    </row>
    <row r="633" spans="2:3" x14ac:dyDescent="0.25">
      <c r="B633" s="52"/>
      <c r="C633" s="52"/>
    </row>
    <row r="634" spans="2:3" x14ac:dyDescent="0.25">
      <c r="B634" s="52"/>
      <c r="C634" s="52"/>
    </row>
    <row r="635" spans="2:3" x14ac:dyDescent="0.25">
      <c r="B635" s="52"/>
      <c r="C635" s="52"/>
    </row>
    <row r="636" spans="2:3" x14ac:dyDescent="0.25">
      <c r="B636" s="52"/>
      <c r="C636" s="52"/>
    </row>
    <row r="637" spans="2:3" x14ac:dyDescent="0.25">
      <c r="B637" s="52"/>
      <c r="C637" s="52"/>
    </row>
    <row r="638" spans="2:3" x14ac:dyDescent="0.25">
      <c r="B638" s="52"/>
      <c r="C638" s="52"/>
    </row>
    <row r="639" spans="2:3" x14ac:dyDescent="0.25">
      <c r="B639" s="52"/>
      <c r="C639" s="52"/>
    </row>
    <row r="640" spans="2:3" x14ac:dyDescent="0.25">
      <c r="B640" s="52"/>
      <c r="C640" s="52"/>
    </row>
    <row r="641" spans="2:3" x14ac:dyDescent="0.25">
      <c r="B641" s="52"/>
      <c r="C641" s="52"/>
    </row>
    <row r="642" spans="2:3" x14ac:dyDescent="0.25">
      <c r="B642" s="52"/>
      <c r="C642" s="52"/>
    </row>
    <row r="643" spans="2:3" x14ac:dyDescent="0.25">
      <c r="B643" s="52"/>
      <c r="C643" s="52"/>
    </row>
    <row r="644" spans="2:3" x14ac:dyDescent="0.25">
      <c r="B644" s="52"/>
      <c r="C644" s="52"/>
    </row>
    <row r="645" spans="2:3" x14ac:dyDescent="0.25">
      <c r="B645" s="52"/>
      <c r="C645" s="52"/>
    </row>
    <row r="646" spans="2:3" x14ac:dyDescent="0.25">
      <c r="B646" s="52"/>
      <c r="C646" s="52"/>
    </row>
    <row r="647" spans="2:3" x14ac:dyDescent="0.25">
      <c r="B647" s="52"/>
      <c r="C647" s="52"/>
    </row>
    <row r="648" spans="2:3" x14ac:dyDescent="0.25">
      <c r="B648" s="52"/>
      <c r="C648" s="52"/>
    </row>
    <row r="649" spans="2:3" x14ac:dyDescent="0.25">
      <c r="B649" s="52"/>
      <c r="C649" s="52"/>
    </row>
    <row r="650" spans="2:3" x14ac:dyDescent="0.25">
      <c r="B650" s="52"/>
      <c r="C650" s="52"/>
    </row>
    <row r="651" spans="2:3" x14ac:dyDescent="0.25">
      <c r="B651" s="52"/>
      <c r="C651" s="52"/>
    </row>
    <row r="652" spans="2:3" x14ac:dyDescent="0.25">
      <c r="B652" s="52"/>
      <c r="C652" s="52"/>
    </row>
    <row r="653" spans="2:3" x14ac:dyDescent="0.25">
      <c r="B653" s="52"/>
      <c r="C653" s="52"/>
    </row>
    <row r="654" spans="2:3" x14ac:dyDescent="0.25">
      <c r="B654" s="52"/>
      <c r="C654" s="52"/>
    </row>
    <row r="655" spans="2:3" x14ac:dyDescent="0.25">
      <c r="B655" s="52"/>
      <c r="C655" s="52"/>
    </row>
    <row r="656" spans="2:3" x14ac:dyDescent="0.25">
      <c r="B656" s="52"/>
      <c r="C656" s="52"/>
    </row>
    <row r="657" spans="2:3" x14ac:dyDescent="0.25">
      <c r="B657" s="52"/>
      <c r="C657" s="52"/>
    </row>
    <row r="658" spans="2:3" x14ac:dyDescent="0.25">
      <c r="B658" s="52"/>
      <c r="C658" s="52"/>
    </row>
    <row r="659" spans="2:3" x14ac:dyDescent="0.25">
      <c r="B659" s="52"/>
      <c r="C659" s="52"/>
    </row>
    <row r="660" spans="2:3" x14ac:dyDescent="0.25">
      <c r="B660" s="52"/>
      <c r="C660" s="52"/>
    </row>
    <row r="661" spans="2:3" x14ac:dyDescent="0.25">
      <c r="B661" s="52"/>
      <c r="C661" s="52"/>
    </row>
    <row r="662" spans="2:3" x14ac:dyDescent="0.25">
      <c r="B662" s="52"/>
      <c r="C662" s="52"/>
    </row>
    <row r="663" spans="2:3" x14ac:dyDescent="0.25">
      <c r="B663" s="52"/>
      <c r="C663" s="52"/>
    </row>
    <row r="664" spans="2:3" x14ac:dyDescent="0.25">
      <c r="B664" s="52"/>
      <c r="C664" s="52"/>
    </row>
    <row r="665" spans="2:3" x14ac:dyDescent="0.25">
      <c r="B665" s="52"/>
      <c r="C665" s="52"/>
    </row>
    <row r="666" spans="2:3" x14ac:dyDescent="0.25">
      <c r="B666" s="52"/>
      <c r="C666" s="52"/>
    </row>
    <row r="667" spans="2:3" x14ac:dyDescent="0.25">
      <c r="B667" s="52"/>
      <c r="C667" s="52"/>
    </row>
    <row r="668" spans="2:3" x14ac:dyDescent="0.25">
      <c r="B668" s="52"/>
      <c r="C668" s="52"/>
    </row>
    <row r="669" spans="2:3" x14ac:dyDescent="0.25">
      <c r="B669" s="52"/>
      <c r="C669" s="52"/>
    </row>
    <row r="670" spans="2:3" x14ac:dyDescent="0.25">
      <c r="B670" s="52"/>
      <c r="C670" s="52"/>
    </row>
    <row r="671" spans="2:3" x14ac:dyDescent="0.25">
      <c r="B671" s="52"/>
      <c r="C671" s="52"/>
    </row>
    <row r="672" spans="2:3" x14ac:dyDescent="0.25">
      <c r="B672" s="52"/>
      <c r="C672" s="52"/>
    </row>
    <row r="673" spans="2:3" x14ac:dyDescent="0.25">
      <c r="B673" s="52"/>
      <c r="C673" s="52"/>
    </row>
    <row r="674" spans="2:3" x14ac:dyDescent="0.25">
      <c r="B674" s="52"/>
      <c r="C674" s="52"/>
    </row>
    <row r="675" spans="2:3" x14ac:dyDescent="0.25">
      <c r="B675" s="52"/>
      <c r="C675" s="52"/>
    </row>
    <row r="676" spans="2:3" x14ac:dyDescent="0.25">
      <c r="B676" s="52"/>
      <c r="C676" s="52"/>
    </row>
    <row r="677" spans="2:3" x14ac:dyDescent="0.25">
      <c r="B677" s="52"/>
      <c r="C677" s="52"/>
    </row>
    <row r="678" spans="2:3" x14ac:dyDescent="0.25">
      <c r="B678" s="52"/>
      <c r="C678" s="52"/>
    </row>
    <row r="679" spans="2:3" x14ac:dyDescent="0.25">
      <c r="B679" s="52"/>
      <c r="C679" s="52"/>
    </row>
    <row r="680" spans="2:3" x14ac:dyDescent="0.25">
      <c r="B680" s="52"/>
      <c r="C680" s="52"/>
    </row>
    <row r="681" spans="2:3" x14ac:dyDescent="0.25">
      <c r="B681" s="52"/>
      <c r="C681" s="52"/>
    </row>
    <row r="682" spans="2:3" x14ac:dyDescent="0.25">
      <c r="B682" s="52"/>
      <c r="C682" s="52"/>
    </row>
    <row r="683" spans="2:3" x14ac:dyDescent="0.25">
      <c r="B683" s="52"/>
      <c r="C683" s="52"/>
    </row>
    <row r="684" spans="2:3" x14ac:dyDescent="0.25">
      <c r="B684" s="52"/>
      <c r="C684" s="52"/>
    </row>
    <row r="685" spans="2:3" x14ac:dyDescent="0.25">
      <c r="B685" s="52"/>
      <c r="C685" s="52"/>
    </row>
    <row r="686" spans="2:3" x14ac:dyDescent="0.25">
      <c r="B686" s="52"/>
      <c r="C686" s="52"/>
    </row>
    <row r="687" spans="2:3" x14ac:dyDescent="0.25">
      <c r="B687" s="52"/>
      <c r="C687" s="52"/>
    </row>
    <row r="688" spans="2:3" x14ac:dyDescent="0.25">
      <c r="B688" s="52"/>
      <c r="C688" s="52"/>
    </row>
    <row r="689" spans="2:3" x14ac:dyDescent="0.25">
      <c r="B689" s="52"/>
      <c r="C689" s="52"/>
    </row>
    <row r="690" spans="2:3" x14ac:dyDescent="0.25">
      <c r="B690" s="52"/>
      <c r="C690" s="52"/>
    </row>
    <row r="691" spans="2:3" x14ac:dyDescent="0.25">
      <c r="B691" s="52"/>
      <c r="C691" s="52"/>
    </row>
    <row r="692" spans="2:3" x14ac:dyDescent="0.25">
      <c r="B692" s="52"/>
      <c r="C692" s="52"/>
    </row>
    <row r="693" spans="2:3" x14ac:dyDescent="0.25">
      <c r="B693" s="52"/>
      <c r="C693" s="52"/>
    </row>
    <row r="694" spans="2:3" x14ac:dyDescent="0.25">
      <c r="B694" s="52"/>
      <c r="C694" s="52"/>
    </row>
    <row r="695" spans="2:3" x14ac:dyDescent="0.25">
      <c r="B695" s="52"/>
      <c r="C695" s="52"/>
    </row>
    <row r="696" spans="2:3" x14ac:dyDescent="0.25">
      <c r="B696" s="52"/>
      <c r="C696" s="52"/>
    </row>
    <row r="697" spans="2:3" x14ac:dyDescent="0.25">
      <c r="B697" s="52"/>
      <c r="C697" s="52"/>
    </row>
    <row r="698" spans="2:3" x14ac:dyDescent="0.25">
      <c r="B698" s="52"/>
      <c r="C698" s="52"/>
    </row>
    <row r="699" spans="2:3" x14ac:dyDescent="0.25">
      <c r="B699" s="52"/>
      <c r="C699" s="52"/>
    </row>
    <row r="700" spans="2:3" x14ac:dyDescent="0.25">
      <c r="B700" s="52"/>
      <c r="C700" s="52"/>
    </row>
    <row r="701" spans="2:3" x14ac:dyDescent="0.25">
      <c r="B701" s="52"/>
      <c r="C701" s="52"/>
    </row>
    <row r="702" spans="2:3" x14ac:dyDescent="0.25">
      <c r="B702" s="52"/>
      <c r="C702" s="52"/>
    </row>
    <row r="703" spans="2:3" x14ac:dyDescent="0.25">
      <c r="B703" s="52"/>
      <c r="C703" s="52"/>
    </row>
    <row r="704" spans="2:3" x14ac:dyDescent="0.25">
      <c r="B704" s="52"/>
      <c r="C704" s="52"/>
    </row>
    <row r="705" spans="2:3" x14ac:dyDescent="0.25">
      <c r="B705" s="52"/>
      <c r="C705" s="52"/>
    </row>
    <row r="706" spans="2:3" x14ac:dyDescent="0.25">
      <c r="B706" s="52"/>
      <c r="C706" s="52"/>
    </row>
    <row r="707" spans="2:3" x14ac:dyDescent="0.25">
      <c r="B707" s="52"/>
      <c r="C707" s="52"/>
    </row>
    <row r="708" spans="2:3" x14ac:dyDescent="0.25">
      <c r="B708" s="52"/>
      <c r="C708" s="52"/>
    </row>
    <row r="709" spans="2:3" x14ac:dyDescent="0.25">
      <c r="B709" s="52"/>
      <c r="C709" s="52"/>
    </row>
    <row r="710" spans="2:3" x14ac:dyDescent="0.25">
      <c r="B710" s="52"/>
      <c r="C710" s="52"/>
    </row>
    <row r="711" spans="2:3" x14ac:dyDescent="0.25">
      <c r="B711" s="52"/>
      <c r="C711" s="52"/>
    </row>
    <row r="712" spans="2:3" x14ac:dyDescent="0.25">
      <c r="B712" s="52"/>
      <c r="C712" s="52"/>
    </row>
    <row r="713" spans="2:3" x14ac:dyDescent="0.25">
      <c r="B713" s="52"/>
      <c r="C713" s="52"/>
    </row>
    <row r="714" spans="2:3" x14ac:dyDescent="0.25">
      <c r="B714" s="52"/>
      <c r="C714" s="52"/>
    </row>
    <row r="715" spans="2:3" x14ac:dyDescent="0.25">
      <c r="B715" s="52"/>
      <c r="C715" s="52"/>
    </row>
    <row r="716" spans="2:3" x14ac:dyDescent="0.25">
      <c r="B716" s="52"/>
      <c r="C716" s="52"/>
    </row>
    <row r="717" spans="2:3" x14ac:dyDescent="0.25">
      <c r="B717" s="52"/>
      <c r="C717" s="52"/>
    </row>
    <row r="718" spans="2:3" x14ac:dyDescent="0.25">
      <c r="B718" s="52"/>
      <c r="C718" s="52"/>
    </row>
    <row r="719" spans="2:3" x14ac:dyDescent="0.25">
      <c r="B719" s="52"/>
      <c r="C719" s="52"/>
    </row>
    <row r="720" spans="2:3" x14ac:dyDescent="0.25">
      <c r="B720" s="52"/>
      <c r="C720" s="52"/>
    </row>
    <row r="721" spans="2:3" x14ac:dyDescent="0.25">
      <c r="B721" s="52"/>
      <c r="C721" s="52"/>
    </row>
    <row r="722" spans="2:3" x14ac:dyDescent="0.25">
      <c r="B722" s="52"/>
      <c r="C722" s="52"/>
    </row>
    <row r="723" spans="2:3" x14ac:dyDescent="0.25">
      <c r="B723" s="52"/>
      <c r="C723" s="52"/>
    </row>
    <row r="724" spans="2:3" x14ac:dyDescent="0.25">
      <c r="B724" s="52"/>
      <c r="C724" s="52"/>
    </row>
    <row r="725" spans="2:3" x14ac:dyDescent="0.25">
      <c r="B725" s="52"/>
      <c r="C725" s="52"/>
    </row>
    <row r="726" spans="2:3" x14ac:dyDescent="0.25">
      <c r="B726" s="52"/>
      <c r="C726" s="52"/>
    </row>
    <row r="727" spans="2:3" x14ac:dyDescent="0.25">
      <c r="B727" s="52"/>
      <c r="C727" s="52"/>
    </row>
    <row r="728" spans="2:3" x14ac:dyDescent="0.25">
      <c r="B728" s="52"/>
      <c r="C728" s="52"/>
    </row>
    <row r="729" spans="2:3" x14ac:dyDescent="0.25">
      <c r="B729" s="52"/>
      <c r="C729" s="52"/>
    </row>
    <row r="730" spans="2:3" x14ac:dyDescent="0.25">
      <c r="B730" s="52"/>
      <c r="C730" s="52"/>
    </row>
    <row r="731" spans="2:3" x14ac:dyDescent="0.25">
      <c r="B731" s="52"/>
      <c r="C731" s="52"/>
    </row>
    <row r="732" spans="2:3" x14ac:dyDescent="0.25">
      <c r="B732" s="52"/>
      <c r="C732" s="52"/>
    </row>
    <row r="733" spans="2:3" x14ac:dyDescent="0.25">
      <c r="B733" s="52"/>
      <c r="C733" s="52"/>
    </row>
    <row r="734" spans="2:3" x14ac:dyDescent="0.25">
      <c r="B734" s="52"/>
      <c r="C734" s="52"/>
    </row>
    <row r="735" spans="2:3" x14ac:dyDescent="0.25">
      <c r="B735" s="52"/>
      <c r="C735" s="52"/>
    </row>
    <row r="736" spans="2:3" x14ac:dyDescent="0.25">
      <c r="B736" s="52"/>
      <c r="C736" s="52"/>
    </row>
    <row r="737" spans="2:3" x14ac:dyDescent="0.25">
      <c r="B737" s="52"/>
      <c r="C737" s="52"/>
    </row>
    <row r="738" spans="2:3" x14ac:dyDescent="0.25">
      <c r="B738" s="52"/>
      <c r="C738" s="52"/>
    </row>
    <row r="739" spans="2:3" x14ac:dyDescent="0.25">
      <c r="B739" s="52"/>
      <c r="C739" s="52"/>
    </row>
    <row r="740" spans="2:3" x14ac:dyDescent="0.25">
      <c r="B740" s="52"/>
      <c r="C740" s="52"/>
    </row>
    <row r="741" spans="2:3" x14ac:dyDescent="0.25">
      <c r="B741" s="52"/>
      <c r="C741" s="52"/>
    </row>
    <row r="742" spans="2:3" x14ac:dyDescent="0.25">
      <c r="B742" s="52"/>
      <c r="C742" s="52"/>
    </row>
    <row r="743" spans="2:3" x14ac:dyDescent="0.25">
      <c r="B743" s="52"/>
      <c r="C743" s="52"/>
    </row>
    <row r="744" spans="2:3" x14ac:dyDescent="0.25">
      <c r="B744" s="52"/>
      <c r="C744" s="52"/>
    </row>
    <row r="745" spans="2:3" x14ac:dyDescent="0.25">
      <c r="B745" s="52"/>
      <c r="C745" s="52"/>
    </row>
    <row r="746" spans="2:3" x14ac:dyDescent="0.25">
      <c r="B746" s="52"/>
      <c r="C746" s="52"/>
    </row>
    <row r="747" spans="2:3" x14ac:dyDescent="0.25">
      <c r="B747" s="52"/>
      <c r="C747" s="52"/>
    </row>
    <row r="748" spans="2:3" x14ac:dyDescent="0.25">
      <c r="B748" s="52"/>
      <c r="C748" s="52"/>
    </row>
    <row r="749" spans="2:3" x14ac:dyDescent="0.25">
      <c r="B749" s="52"/>
      <c r="C749" s="52"/>
    </row>
    <row r="750" spans="2:3" x14ac:dyDescent="0.25">
      <c r="B750" s="52"/>
      <c r="C750" s="52"/>
    </row>
    <row r="751" spans="2:3" x14ac:dyDescent="0.25">
      <c r="B751" s="52"/>
      <c r="C751" s="52"/>
    </row>
    <row r="752" spans="2:3" x14ac:dyDescent="0.25">
      <c r="B752" s="52"/>
      <c r="C752" s="52"/>
    </row>
    <row r="753" spans="2:3" x14ac:dyDescent="0.25">
      <c r="B753" s="52"/>
      <c r="C753" s="52"/>
    </row>
    <row r="754" spans="2:3" x14ac:dyDescent="0.25">
      <c r="B754" s="52"/>
      <c r="C754" s="52"/>
    </row>
    <row r="755" spans="2:3" x14ac:dyDescent="0.25">
      <c r="B755" s="52"/>
      <c r="C755" s="52"/>
    </row>
    <row r="756" spans="2:3" x14ac:dyDescent="0.25">
      <c r="B756" s="52"/>
      <c r="C756" s="52"/>
    </row>
    <row r="757" spans="2:3" x14ac:dyDescent="0.25">
      <c r="B757" s="52"/>
      <c r="C757" s="52"/>
    </row>
    <row r="758" spans="2:3" x14ac:dyDescent="0.25">
      <c r="B758" s="52"/>
      <c r="C758" s="52"/>
    </row>
    <row r="759" spans="2:3" x14ac:dyDescent="0.25">
      <c r="B759" s="52"/>
      <c r="C759" s="52"/>
    </row>
    <row r="760" spans="2:3" x14ac:dyDescent="0.25">
      <c r="B760" s="52"/>
      <c r="C760" s="52"/>
    </row>
    <row r="761" spans="2:3" x14ac:dyDescent="0.25">
      <c r="B761" s="52"/>
      <c r="C761" s="52"/>
    </row>
    <row r="762" spans="2:3" x14ac:dyDescent="0.25">
      <c r="B762" s="52"/>
      <c r="C762" s="52"/>
    </row>
    <row r="763" spans="2:3" x14ac:dyDescent="0.25">
      <c r="B763" s="52"/>
      <c r="C763" s="52"/>
    </row>
    <row r="764" spans="2:3" x14ac:dyDescent="0.25">
      <c r="B764" s="52"/>
      <c r="C764" s="52"/>
    </row>
    <row r="765" spans="2:3" x14ac:dyDescent="0.25">
      <c r="B765" s="52"/>
      <c r="C765" s="52"/>
    </row>
    <row r="766" spans="2:3" x14ac:dyDescent="0.25">
      <c r="B766" s="52"/>
      <c r="C766" s="52"/>
    </row>
    <row r="767" spans="2:3" x14ac:dyDescent="0.25">
      <c r="B767" s="52"/>
      <c r="C767" s="52"/>
    </row>
    <row r="768" spans="2:3" x14ac:dyDescent="0.25">
      <c r="B768" s="52"/>
      <c r="C768" s="52"/>
    </row>
    <row r="769" spans="2:3" x14ac:dyDescent="0.25">
      <c r="B769" s="52"/>
      <c r="C769" s="52"/>
    </row>
    <row r="770" spans="2:3" x14ac:dyDescent="0.25">
      <c r="B770" s="52"/>
      <c r="C770" s="52"/>
    </row>
    <row r="771" spans="2:3" x14ac:dyDescent="0.25">
      <c r="B771" s="52"/>
      <c r="C771" s="52"/>
    </row>
    <row r="772" spans="2:3" x14ac:dyDescent="0.25">
      <c r="B772" s="52"/>
      <c r="C772" s="52"/>
    </row>
    <row r="773" spans="2:3" x14ac:dyDescent="0.25">
      <c r="B773" s="52"/>
      <c r="C773" s="52"/>
    </row>
    <row r="774" spans="2:3" x14ac:dyDescent="0.25">
      <c r="B774" s="52"/>
      <c r="C774" s="52"/>
    </row>
    <row r="775" spans="2:3" x14ac:dyDescent="0.25">
      <c r="B775" s="52"/>
      <c r="C775" s="52"/>
    </row>
    <row r="776" spans="2:3" x14ac:dyDescent="0.25">
      <c r="B776" s="52"/>
      <c r="C776" s="52"/>
    </row>
    <row r="777" spans="2:3" x14ac:dyDescent="0.25">
      <c r="B777" s="52"/>
      <c r="C777" s="52"/>
    </row>
    <row r="778" spans="2:3" x14ac:dyDescent="0.25">
      <c r="B778" s="52"/>
      <c r="C778" s="52"/>
    </row>
    <row r="779" spans="2:3" x14ac:dyDescent="0.25">
      <c r="B779" s="52"/>
      <c r="C779" s="52"/>
    </row>
    <row r="780" spans="2:3" x14ac:dyDescent="0.25">
      <c r="B780" s="52"/>
      <c r="C780" s="52"/>
    </row>
    <row r="781" spans="2:3" x14ac:dyDescent="0.25">
      <c r="B781" s="52"/>
      <c r="C781" s="52"/>
    </row>
    <row r="782" spans="2:3" x14ac:dyDescent="0.25">
      <c r="B782" s="52"/>
      <c r="C782" s="52"/>
    </row>
    <row r="783" spans="2:3" x14ac:dyDescent="0.25">
      <c r="B783" s="52"/>
      <c r="C783" s="52"/>
    </row>
    <row r="784" spans="2:3" x14ac:dyDescent="0.25">
      <c r="B784" s="52"/>
      <c r="C784" s="52"/>
    </row>
    <row r="785" spans="2:3" x14ac:dyDescent="0.25">
      <c r="B785" s="52"/>
      <c r="C785" s="52"/>
    </row>
    <row r="786" spans="2:3" x14ac:dyDescent="0.25">
      <c r="B786" s="52"/>
      <c r="C786" s="52"/>
    </row>
    <row r="787" spans="2:3" x14ac:dyDescent="0.25">
      <c r="B787" s="52"/>
      <c r="C787" s="52"/>
    </row>
    <row r="788" spans="2:3" x14ac:dyDescent="0.25">
      <c r="B788" s="52"/>
      <c r="C788" s="52"/>
    </row>
    <row r="789" spans="2:3" x14ac:dyDescent="0.25">
      <c r="B789" s="52"/>
      <c r="C789" s="52"/>
    </row>
    <row r="790" spans="2:3" x14ac:dyDescent="0.25">
      <c r="B790" s="52"/>
      <c r="C790" s="52"/>
    </row>
    <row r="791" spans="2:3" x14ac:dyDescent="0.25">
      <c r="B791" s="52"/>
      <c r="C791" s="52"/>
    </row>
    <row r="792" spans="2:3" x14ac:dyDescent="0.25">
      <c r="B792" s="52"/>
      <c r="C792" s="52"/>
    </row>
    <row r="793" spans="2:3" x14ac:dyDescent="0.25">
      <c r="B793" s="52"/>
      <c r="C793" s="52"/>
    </row>
    <row r="794" spans="2:3" x14ac:dyDescent="0.25">
      <c r="B794" s="52"/>
      <c r="C794" s="52"/>
    </row>
    <row r="795" spans="2:3" x14ac:dyDescent="0.25">
      <c r="B795" s="52"/>
      <c r="C795" s="52"/>
    </row>
    <row r="796" spans="2:3" x14ac:dyDescent="0.25">
      <c r="B796" s="52"/>
      <c r="C796" s="52"/>
    </row>
    <row r="797" spans="2:3" x14ac:dyDescent="0.25">
      <c r="B797" s="52"/>
      <c r="C797" s="52"/>
    </row>
    <row r="798" spans="2:3" x14ac:dyDescent="0.25">
      <c r="B798" s="52"/>
      <c r="C798" s="52"/>
    </row>
    <row r="799" spans="2:3" x14ac:dyDescent="0.25">
      <c r="B799" s="52"/>
      <c r="C799" s="52"/>
    </row>
    <row r="800" spans="2:3" x14ac:dyDescent="0.25">
      <c r="B800" s="52"/>
      <c r="C800" s="52"/>
    </row>
    <row r="801" spans="2:3" x14ac:dyDescent="0.25">
      <c r="B801" s="52"/>
      <c r="C801" s="52"/>
    </row>
    <row r="802" spans="2:3" x14ac:dyDescent="0.25">
      <c r="B802" s="52"/>
      <c r="C802" s="52"/>
    </row>
    <row r="803" spans="2:3" x14ac:dyDescent="0.25">
      <c r="B803" s="52"/>
      <c r="C803" s="52"/>
    </row>
    <row r="804" spans="2:3" x14ac:dyDescent="0.25">
      <c r="B804" s="52"/>
      <c r="C804" s="52"/>
    </row>
    <row r="805" spans="2:3" x14ac:dyDescent="0.25">
      <c r="B805" s="52"/>
      <c r="C805" s="52"/>
    </row>
    <row r="806" spans="2:3" x14ac:dyDescent="0.25">
      <c r="B806" s="52"/>
      <c r="C806" s="52"/>
    </row>
    <row r="807" spans="2:3" x14ac:dyDescent="0.25">
      <c r="B807" s="52"/>
      <c r="C807" s="52"/>
    </row>
    <row r="808" spans="2:3" x14ac:dyDescent="0.25">
      <c r="B808" s="52"/>
      <c r="C808" s="52"/>
    </row>
    <row r="809" spans="2:3" x14ac:dyDescent="0.25">
      <c r="B809" s="52"/>
      <c r="C809" s="52"/>
    </row>
    <row r="810" spans="2:3" x14ac:dyDescent="0.25">
      <c r="B810" s="52"/>
      <c r="C810" s="52"/>
    </row>
    <row r="811" spans="2:3" x14ac:dyDescent="0.25">
      <c r="B811" s="52"/>
      <c r="C811" s="52"/>
    </row>
    <row r="812" spans="2:3" x14ac:dyDescent="0.25">
      <c r="B812" s="52"/>
      <c r="C812" s="52"/>
    </row>
    <row r="813" spans="2:3" x14ac:dyDescent="0.25">
      <c r="B813" s="52"/>
      <c r="C813" s="52"/>
    </row>
    <row r="814" spans="2:3" x14ac:dyDescent="0.25">
      <c r="B814" s="52"/>
      <c r="C814" s="52"/>
    </row>
    <row r="815" spans="2:3" x14ac:dyDescent="0.25">
      <c r="B815" s="52"/>
      <c r="C815" s="52"/>
    </row>
    <row r="816" spans="2:3" x14ac:dyDescent="0.25">
      <c r="B816" s="52"/>
      <c r="C816" s="52"/>
    </row>
    <row r="817" spans="2:3" x14ac:dyDescent="0.25">
      <c r="B817" s="52"/>
      <c r="C817" s="52"/>
    </row>
    <row r="818" spans="2:3" x14ac:dyDescent="0.25">
      <c r="B818" s="52"/>
      <c r="C818" s="52"/>
    </row>
    <row r="819" spans="2:3" x14ac:dyDescent="0.25">
      <c r="B819" s="52"/>
      <c r="C819" s="52"/>
    </row>
    <row r="820" spans="2:3" x14ac:dyDescent="0.25">
      <c r="B820" s="52"/>
      <c r="C820" s="52"/>
    </row>
    <row r="821" spans="2:3" x14ac:dyDescent="0.25">
      <c r="B821" s="52"/>
      <c r="C821" s="52"/>
    </row>
    <row r="822" spans="2:3" x14ac:dyDescent="0.25">
      <c r="B822" s="52"/>
      <c r="C822" s="52"/>
    </row>
    <row r="823" spans="2:3" x14ac:dyDescent="0.25">
      <c r="B823" s="52"/>
      <c r="C823" s="52"/>
    </row>
    <row r="824" spans="2:3" x14ac:dyDescent="0.25">
      <c r="B824" s="52"/>
      <c r="C824" s="52"/>
    </row>
    <row r="825" spans="2:3" x14ac:dyDescent="0.25">
      <c r="B825" s="52"/>
      <c r="C825" s="52"/>
    </row>
    <row r="826" spans="2:3" x14ac:dyDescent="0.25">
      <c r="B826" s="52"/>
      <c r="C826" s="52"/>
    </row>
    <row r="827" spans="2:3" x14ac:dyDescent="0.25">
      <c r="B827" s="52"/>
      <c r="C827" s="52"/>
    </row>
    <row r="828" spans="2:3" x14ac:dyDescent="0.25">
      <c r="B828" s="52"/>
      <c r="C828" s="52"/>
    </row>
    <row r="829" spans="2:3" x14ac:dyDescent="0.25">
      <c r="B829" s="52"/>
      <c r="C829" s="52"/>
    </row>
  </sheetData>
  <sheetProtection algorithmName="SHA-512" hashValue="d98VG2wQ63vNzV7y2KU5V4cpczb+eg39762OmYAmLsqqtK7Fy0LZKRUPMi2oRVCHGEKLub7GY/HakzZRpJwAgQ==" saltValue="XgsypkQ02lYl3Fxz8/uVHQ==" spinCount="100000" sheet="1" objects="1" scenarios="1" formatColumns="0" formatRows="0" selectLockedCells="1"/>
  <mergeCells count="53">
    <mergeCell ref="AB13:AC13"/>
    <mergeCell ref="R13:S13"/>
    <mergeCell ref="T13:U13"/>
    <mergeCell ref="V13:W13"/>
    <mergeCell ref="X13:Y13"/>
    <mergeCell ref="Z13:AA13"/>
    <mergeCell ref="A39:B39"/>
    <mergeCell ref="A40:B40"/>
    <mergeCell ref="A32:C32"/>
    <mergeCell ref="A33:C33"/>
    <mergeCell ref="A34:C34"/>
    <mergeCell ref="A35:C35"/>
    <mergeCell ref="A36:C36"/>
    <mergeCell ref="A38:B38"/>
    <mergeCell ref="A31:C31"/>
    <mergeCell ref="A18:C18"/>
    <mergeCell ref="A20:D20"/>
    <mergeCell ref="A21:C21"/>
    <mergeCell ref="A22:C22"/>
    <mergeCell ref="A23:C23"/>
    <mergeCell ref="A24:C24"/>
    <mergeCell ref="A25:C25"/>
    <mergeCell ref="A26:C26"/>
    <mergeCell ref="A28:C28"/>
    <mergeCell ref="A29:C29"/>
    <mergeCell ref="A30:C30"/>
    <mergeCell ref="A17:C17"/>
    <mergeCell ref="T4:U4"/>
    <mergeCell ref="V4:W4"/>
    <mergeCell ref="X4:Y4"/>
    <mergeCell ref="Z4:AA4"/>
    <mergeCell ref="A12:D12"/>
    <mergeCell ref="A13:C13"/>
    <mergeCell ref="A14:C14"/>
    <mergeCell ref="A15:D15"/>
    <mergeCell ref="A16:C16"/>
    <mergeCell ref="F13:G13"/>
    <mergeCell ref="H13:I13"/>
    <mergeCell ref="J13:K13"/>
    <mergeCell ref="L13:M13"/>
    <mergeCell ref="N13:O13"/>
    <mergeCell ref="P13:Q13"/>
    <mergeCell ref="AB4:AC4"/>
    <mergeCell ref="A1:D1"/>
    <mergeCell ref="A3:D4"/>
    <mergeCell ref="G3:AB3"/>
    <mergeCell ref="F4:G4"/>
    <mergeCell ref="H4:I4"/>
    <mergeCell ref="J4:K4"/>
    <mergeCell ref="L4:M4"/>
    <mergeCell ref="N4:O4"/>
    <mergeCell ref="P4:Q4"/>
    <mergeCell ref="R4:S4"/>
  </mergeCells>
  <pageMargins left="0.2" right="0.2" top="0.75" bottom="0.75" header="0" footer="0"/>
  <pageSetup orientation="landscape" r:id="rId1"/>
  <headerFooter>
    <oddHeader>&amp;C&amp;"Arial,Bold"&amp;7
DSOURCE TEST YOUR PROFITABILITY TEMPLATE
COMMISSION BASED REVENUE MODEL</oddHeader>
    <oddFooter>&amp;C&amp;"Arial,Regular"&amp;7Copyright © by DSOURCE. All rights reserved.</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E8873-A28D-4928-83AD-DC8B45F1A3D9}">
  <dimension ref="A1:AI829"/>
  <sheetViews>
    <sheetView view="pageLayout" topLeftCell="B3" zoomScale="120" zoomScaleNormal="130" zoomScaleSheetLayoutView="69" zoomScalePageLayoutView="120" workbookViewId="0">
      <selection activeCell="F6" sqref="F6"/>
    </sheetView>
  </sheetViews>
  <sheetFormatPr defaultColWidth="14.42578125" defaultRowHeight="11.25" x14ac:dyDescent="0.25"/>
  <cols>
    <col min="1" max="1" width="12.7109375" style="52" customWidth="1"/>
    <col min="2" max="2" width="8.85546875" style="17" customWidth="1"/>
    <col min="3" max="3" width="7" style="17" customWidth="1"/>
    <col min="4" max="4" width="12.5703125" style="17" customWidth="1"/>
    <col min="5" max="5" width="0.5703125" style="53" customWidth="1"/>
    <col min="6" max="7" width="3.85546875" style="17" customWidth="1"/>
    <col min="8" max="8" width="3.42578125" style="17" customWidth="1"/>
    <col min="9" max="9" width="3.85546875" style="17" customWidth="1"/>
    <col min="10" max="10" width="3.42578125" style="17" customWidth="1"/>
    <col min="11" max="29" width="3.85546875" style="17" customWidth="1"/>
    <col min="30" max="30" width="6.5703125" style="17" bestFit="1" customWidth="1"/>
    <col min="31" max="31" width="5.85546875" style="17" customWidth="1"/>
    <col min="32" max="32" width="6.5703125" style="17" bestFit="1" customWidth="1"/>
    <col min="33" max="35" width="5.85546875" style="17" bestFit="1" customWidth="1"/>
    <col min="36" max="16384" width="14.42578125" style="17"/>
  </cols>
  <sheetData>
    <row r="1" spans="1:35" ht="11.25" customHeight="1" x14ac:dyDescent="0.25">
      <c r="A1" s="121" t="str">
        <f>'Commisson Profit Test Cover'!A1</f>
        <v>PROPERTY MANAGERS INC.</v>
      </c>
      <c r="B1" s="121"/>
      <c r="C1" s="121"/>
      <c r="D1" s="121"/>
      <c r="E1" s="15"/>
      <c r="F1" s="15"/>
      <c r="G1" s="15"/>
      <c r="H1" s="15"/>
      <c r="I1" s="15"/>
      <c r="J1" s="15"/>
      <c r="K1" s="15"/>
      <c r="L1" s="15"/>
      <c r="M1" s="15"/>
      <c r="N1" s="15"/>
      <c r="O1" s="15"/>
      <c r="P1" s="15"/>
      <c r="Q1" s="15"/>
      <c r="R1" s="16"/>
      <c r="S1" s="16"/>
      <c r="T1" s="16"/>
      <c r="U1" s="16"/>
      <c r="V1" s="16"/>
      <c r="W1" s="16"/>
      <c r="X1" s="16"/>
      <c r="Y1" s="16"/>
      <c r="Z1" s="16"/>
      <c r="AA1" s="16"/>
      <c r="AB1" s="16"/>
      <c r="AC1" s="16"/>
    </row>
    <row r="2" spans="1:35" x14ac:dyDescent="0.25">
      <c r="A2" s="18"/>
      <c r="B2" s="15"/>
      <c r="C2" s="15"/>
      <c r="D2" s="15"/>
      <c r="E2" s="15"/>
      <c r="F2" s="15"/>
      <c r="G2" s="15"/>
      <c r="H2" s="15"/>
      <c r="I2" s="15"/>
      <c r="J2" s="15"/>
      <c r="K2" s="15"/>
      <c r="L2" s="15"/>
      <c r="M2" s="15"/>
      <c r="N2" s="15"/>
      <c r="O2" s="15"/>
      <c r="P2" s="15"/>
      <c r="Q2" s="15"/>
      <c r="R2" s="16"/>
      <c r="S2" s="16"/>
      <c r="T2" s="16"/>
      <c r="U2" s="16"/>
      <c r="V2" s="16"/>
      <c r="W2" s="16"/>
      <c r="X2" s="16"/>
      <c r="Y2" s="16"/>
      <c r="Z2" s="16"/>
      <c r="AA2" s="16"/>
      <c r="AB2" s="16"/>
      <c r="AC2" s="16"/>
    </row>
    <row r="3" spans="1:35" ht="23.25" customHeight="1" thickBot="1" x14ac:dyDescent="0.3">
      <c r="A3" s="122" t="s">
        <v>36</v>
      </c>
      <c r="B3" s="122"/>
      <c r="C3" s="122"/>
      <c r="D3" s="122"/>
      <c r="E3" s="19"/>
      <c r="F3" s="20"/>
      <c r="G3" s="123" t="s">
        <v>26</v>
      </c>
      <c r="H3" s="123"/>
      <c r="I3" s="123"/>
      <c r="J3" s="123"/>
      <c r="K3" s="123"/>
      <c r="L3" s="123"/>
      <c r="M3" s="123"/>
      <c r="N3" s="123"/>
      <c r="O3" s="123"/>
      <c r="P3" s="123"/>
      <c r="Q3" s="123"/>
      <c r="R3" s="123"/>
      <c r="S3" s="123"/>
      <c r="T3" s="123"/>
      <c r="U3" s="123"/>
      <c r="V3" s="123"/>
      <c r="W3" s="123"/>
      <c r="X3" s="123"/>
      <c r="Y3" s="123"/>
      <c r="Z3" s="123"/>
      <c r="AA3" s="123"/>
      <c r="AB3" s="123"/>
      <c r="AC3" s="21"/>
      <c r="AD3" s="22"/>
    </row>
    <row r="4" spans="1:35" ht="9.75" customHeight="1" thickBot="1" x14ac:dyDescent="0.3">
      <c r="A4" s="122"/>
      <c r="B4" s="122"/>
      <c r="C4" s="122"/>
      <c r="D4" s="122"/>
      <c r="E4" s="19"/>
      <c r="F4" s="118" t="s">
        <v>37</v>
      </c>
      <c r="G4" s="119"/>
      <c r="H4" s="118" t="s">
        <v>38</v>
      </c>
      <c r="I4" s="119"/>
      <c r="J4" s="118" t="s">
        <v>39</v>
      </c>
      <c r="K4" s="119"/>
      <c r="L4" s="118" t="s">
        <v>40</v>
      </c>
      <c r="M4" s="119"/>
      <c r="N4" s="118" t="s">
        <v>41</v>
      </c>
      <c r="O4" s="119"/>
      <c r="P4" s="118" t="s">
        <v>42</v>
      </c>
      <c r="Q4" s="119"/>
      <c r="R4" s="118" t="s">
        <v>43</v>
      </c>
      <c r="S4" s="119"/>
      <c r="T4" s="118" t="s">
        <v>44</v>
      </c>
      <c r="U4" s="119"/>
      <c r="V4" s="118" t="s">
        <v>45</v>
      </c>
      <c r="W4" s="119"/>
      <c r="X4" s="118" t="s">
        <v>46</v>
      </c>
      <c r="Y4" s="119"/>
      <c r="Z4" s="118" t="s">
        <v>47</v>
      </c>
      <c r="AA4" s="119"/>
      <c r="AB4" s="118" t="s">
        <v>48</v>
      </c>
      <c r="AC4" s="120"/>
      <c r="AD4" s="23"/>
    </row>
    <row r="5" spans="1:35" ht="22.5" x14ac:dyDescent="0.25">
      <c r="A5" s="24" t="str">
        <f>'Commisson Profit Test Cover'!A34</f>
        <v>Product/Service E</v>
      </c>
      <c r="B5" s="34" t="str">
        <f>'Commisson Profit Test Cover'!B34</f>
        <v>Base Rate</v>
      </c>
      <c r="C5" s="34" t="str">
        <f>'Commisson Profit Test Cover'!C34</f>
        <v>Comm %</v>
      </c>
      <c r="D5" s="34" t="str">
        <f>'Commisson Profit Test Cover'!D34</f>
        <v>Base + Comm %</v>
      </c>
      <c r="E5" s="19"/>
      <c r="F5" s="26" t="s">
        <v>13</v>
      </c>
      <c r="G5" s="27" t="s">
        <v>14</v>
      </c>
      <c r="H5" s="28" t="s">
        <v>13</v>
      </c>
      <c r="I5" s="27" t="s">
        <v>14</v>
      </c>
      <c r="J5" s="28" t="s">
        <v>13</v>
      </c>
      <c r="K5" s="27" t="s">
        <v>14</v>
      </c>
      <c r="L5" s="28" t="s">
        <v>13</v>
      </c>
      <c r="M5" s="27" t="s">
        <v>14</v>
      </c>
      <c r="N5" s="28" t="s">
        <v>13</v>
      </c>
      <c r="O5" s="27" t="s">
        <v>14</v>
      </c>
      <c r="P5" s="28" t="s">
        <v>13</v>
      </c>
      <c r="Q5" s="27" t="s">
        <v>14</v>
      </c>
      <c r="R5" s="28" t="s">
        <v>13</v>
      </c>
      <c r="S5" s="27" t="s">
        <v>14</v>
      </c>
      <c r="T5" s="28" t="s">
        <v>13</v>
      </c>
      <c r="U5" s="27" t="s">
        <v>14</v>
      </c>
      <c r="V5" s="28" t="s">
        <v>13</v>
      </c>
      <c r="W5" s="27" t="s">
        <v>14</v>
      </c>
      <c r="X5" s="28" t="s">
        <v>13</v>
      </c>
      <c r="Y5" s="27" t="s">
        <v>14</v>
      </c>
      <c r="Z5" s="28" t="s">
        <v>13</v>
      </c>
      <c r="AA5" s="27" t="s">
        <v>14</v>
      </c>
      <c r="AB5" s="28" t="s">
        <v>13</v>
      </c>
      <c r="AC5" s="26" t="s">
        <v>14</v>
      </c>
      <c r="AD5" s="29"/>
    </row>
    <row r="6" spans="1:35" x14ac:dyDescent="0.25">
      <c r="A6" s="54" t="str">
        <f>'Commisson Profit Test Cover'!A35</f>
        <v>Item</v>
      </c>
      <c r="B6" s="65">
        <f>'Commisson Profit Test Cover'!B35</f>
        <v>0</v>
      </c>
      <c r="C6" s="55">
        <f>'Commisson Profit Test Cover'!C35</f>
        <v>0</v>
      </c>
      <c r="D6" s="66">
        <f>'Commisson Profit Test Cover'!D35</f>
        <v>0</v>
      </c>
      <c r="E6" s="19"/>
      <c r="F6" s="10">
        <v>0</v>
      </c>
      <c r="G6" s="11">
        <v>0</v>
      </c>
      <c r="H6" s="10">
        <v>0</v>
      </c>
      <c r="I6" s="11">
        <v>0</v>
      </c>
      <c r="J6" s="10">
        <v>0</v>
      </c>
      <c r="K6" s="11">
        <v>0</v>
      </c>
      <c r="L6" s="10">
        <v>0</v>
      </c>
      <c r="M6" s="11">
        <v>0</v>
      </c>
      <c r="N6" s="10">
        <v>0</v>
      </c>
      <c r="O6" s="11">
        <v>0</v>
      </c>
      <c r="P6" s="10">
        <v>0</v>
      </c>
      <c r="Q6" s="11">
        <v>0</v>
      </c>
      <c r="R6" s="10">
        <v>0</v>
      </c>
      <c r="S6" s="11">
        <v>0</v>
      </c>
      <c r="T6" s="10">
        <v>0</v>
      </c>
      <c r="U6" s="11">
        <v>0</v>
      </c>
      <c r="V6" s="10">
        <v>0</v>
      </c>
      <c r="W6" s="11">
        <v>0</v>
      </c>
      <c r="X6" s="10">
        <v>0</v>
      </c>
      <c r="Y6" s="11">
        <v>0</v>
      </c>
      <c r="Z6" s="10">
        <v>0</v>
      </c>
      <c r="AA6" s="11">
        <v>0</v>
      </c>
      <c r="AB6" s="12">
        <v>0</v>
      </c>
      <c r="AC6" s="10">
        <v>0</v>
      </c>
      <c r="AD6" s="32"/>
      <c r="AE6" s="32"/>
      <c r="AF6" s="32"/>
      <c r="AG6" s="32"/>
      <c r="AH6" s="32"/>
      <c r="AI6" s="32"/>
    </row>
    <row r="7" spans="1:35" x14ac:dyDescent="0.25">
      <c r="A7" s="54" t="str">
        <f>'Commisson Profit Test Cover'!A36</f>
        <v>Item</v>
      </c>
      <c r="B7" s="65">
        <f>'Commisson Profit Test Cover'!B36</f>
        <v>0</v>
      </c>
      <c r="C7" s="55">
        <f>'Commisson Profit Test Cover'!C36</f>
        <v>0</v>
      </c>
      <c r="D7" s="66">
        <f>'Commisson Profit Test Cover'!D36</f>
        <v>0</v>
      </c>
      <c r="E7" s="19"/>
      <c r="F7" s="10">
        <v>0</v>
      </c>
      <c r="G7" s="11">
        <v>0</v>
      </c>
      <c r="H7" s="10">
        <v>0</v>
      </c>
      <c r="I7" s="11">
        <v>0</v>
      </c>
      <c r="J7" s="10">
        <v>0</v>
      </c>
      <c r="K7" s="11">
        <v>0</v>
      </c>
      <c r="L7" s="10">
        <v>0</v>
      </c>
      <c r="M7" s="11">
        <v>0</v>
      </c>
      <c r="N7" s="10">
        <v>0</v>
      </c>
      <c r="O7" s="11">
        <v>0</v>
      </c>
      <c r="P7" s="10">
        <v>0</v>
      </c>
      <c r="Q7" s="11">
        <v>0</v>
      </c>
      <c r="R7" s="10">
        <v>0</v>
      </c>
      <c r="S7" s="11">
        <v>0</v>
      </c>
      <c r="T7" s="10">
        <v>0</v>
      </c>
      <c r="U7" s="11">
        <v>0</v>
      </c>
      <c r="V7" s="10">
        <v>0</v>
      </c>
      <c r="W7" s="11">
        <v>0</v>
      </c>
      <c r="X7" s="10">
        <v>0</v>
      </c>
      <c r="Y7" s="11">
        <v>0</v>
      </c>
      <c r="Z7" s="10">
        <v>0</v>
      </c>
      <c r="AA7" s="11">
        <v>0</v>
      </c>
      <c r="AB7" s="12">
        <v>0</v>
      </c>
      <c r="AC7" s="10">
        <v>0</v>
      </c>
      <c r="AD7" s="32"/>
    </row>
    <row r="8" spans="1:35" x14ac:dyDescent="0.25">
      <c r="A8" s="54" t="str">
        <f>'Commisson Profit Test Cover'!A37</f>
        <v>Item</v>
      </c>
      <c r="B8" s="65">
        <f>'Commisson Profit Test Cover'!B37</f>
        <v>0</v>
      </c>
      <c r="C8" s="55">
        <f>'Commisson Profit Test Cover'!C37</f>
        <v>0</v>
      </c>
      <c r="D8" s="66">
        <f>'Commisson Profit Test Cover'!D37</f>
        <v>0</v>
      </c>
      <c r="E8" s="19"/>
      <c r="F8" s="10">
        <v>0</v>
      </c>
      <c r="G8" s="11">
        <v>0</v>
      </c>
      <c r="H8" s="10">
        <v>0</v>
      </c>
      <c r="I8" s="11">
        <v>0</v>
      </c>
      <c r="J8" s="10">
        <v>0</v>
      </c>
      <c r="K8" s="11">
        <v>0</v>
      </c>
      <c r="L8" s="10">
        <v>0</v>
      </c>
      <c r="M8" s="11">
        <v>0</v>
      </c>
      <c r="N8" s="10">
        <v>0</v>
      </c>
      <c r="O8" s="11">
        <v>0</v>
      </c>
      <c r="P8" s="10">
        <v>0</v>
      </c>
      <c r="Q8" s="11">
        <v>0</v>
      </c>
      <c r="R8" s="10">
        <v>0</v>
      </c>
      <c r="S8" s="11">
        <v>0</v>
      </c>
      <c r="T8" s="10">
        <v>0</v>
      </c>
      <c r="U8" s="11">
        <v>0</v>
      </c>
      <c r="V8" s="10">
        <v>0</v>
      </c>
      <c r="W8" s="11">
        <v>0</v>
      </c>
      <c r="X8" s="10">
        <v>0</v>
      </c>
      <c r="Y8" s="11">
        <v>0</v>
      </c>
      <c r="Z8" s="10">
        <v>0</v>
      </c>
      <c r="AA8" s="11">
        <v>0</v>
      </c>
      <c r="AB8" s="12">
        <v>0</v>
      </c>
      <c r="AC8" s="10">
        <v>0</v>
      </c>
      <c r="AD8" s="32"/>
    </row>
    <row r="9" spans="1:35" x14ac:dyDescent="0.25">
      <c r="A9" s="54" t="str">
        <f>'Commisson Profit Test Cover'!A38</f>
        <v>Item</v>
      </c>
      <c r="B9" s="65">
        <f>'Commisson Profit Test Cover'!B38</f>
        <v>0</v>
      </c>
      <c r="C9" s="55">
        <f>'Commisson Profit Test Cover'!C38</f>
        <v>0</v>
      </c>
      <c r="D9" s="66">
        <f>'Commisson Profit Test Cover'!D38</f>
        <v>0</v>
      </c>
      <c r="E9" s="19"/>
      <c r="F9" s="10">
        <v>0</v>
      </c>
      <c r="G9" s="11">
        <v>0</v>
      </c>
      <c r="H9" s="10">
        <v>0</v>
      </c>
      <c r="I9" s="11">
        <v>0</v>
      </c>
      <c r="J9" s="10">
        <v>0</v>
      </c>
      <c r="K9" s="11">
        <v>0</v>
      </c>
      <c r="L9" s="10">
        <v>0</v>
      </c>
      <c r="M9" s="11">
        <v>0</v>
      </c>
      <c r="N9" s="10">
        <v>0</v>
      </c>
      <c r="O9" s="11">
        <v>0</v>
      </c>
      <c r="P9" s="10">
        <v>0</v>
      </c>
      <c r="Q9" s="11">
        <v>0</v>
      </c>
      <c r="R9" s="10">
        <v>0</v>
      </c>
      <c r="S9" s="11">
        <v>0</v>
      </c>
      <c r="T9" s="10">
        <v>0</v>
      </c>
      <c r="U9" s="11">
        <v>0</v>
      </c>
      <c r="V9" s="10">
        <v>0</v>
      </c>
      <c r="W9" s="11">
        <v>0</v>
      </c>
      <c r="X9" s="10">
        <v>0</v>
      </c>
      <c r="Y9" s="11">
        <v>0</v>
      </c>
      <c r="Z9" s="10">
        <v>0</v>
      </c>
      <c r="AA9" s="11">
        <v>0</v>
      </c>
      <c r="AB9" s="12">
        <v>0</v>
      </c>
      <c r="AC9" s="10">
        <v>0</v>
      </c>
      <c r="AD9" s="32"/>
    </row>
    <row r="10" spans="1:35" x14ac:dyDescent="0.25">
      <c r="A10" s="54" t="str">
        <f>'Commisson Profit Test Cover'!A39</f>
        <v>Item</v>
      </c>
      <c r="B10" s="65">
        <f>'Commisson Profit Test Cover'!B39</f>
        <v>0</v>
      </c>
      <c r="C10" s="55">
        <f>'Commisson Profit Test Cover'!C39</f>
        <v>0</v>
      </c>
      <c r="D10" s="66">
        <f>'Commisson Profit Test Cover'!D39</f>
        <v>0</v>
      </c>
      <c r="E10" s="19"/>
      <c r="F10" s="10">
        <v>0</v>
      </c>
      <c r="G10" s="11">
        <v>0</v>
      </c>
      <c r="H10" s="10">
        <v>0</v>
      </c>
      <c r="I10" s="11">
        <v>0</v>
      </c>
      <c r="J10" s="10">
        <v>0</v>
      </c>
      <c r="K10" s="11">
        <v>0</v>
      </c>
      <c r="L10" s="10">
        <v>0</v>
      </c>
      <c r="M10" s="11">
        <v>0</v>
      </c>
      <c r="N10" s="10">
        <v>0</v>
      </c>
      <c r="O10" s="11">
        <v>0</v>
      </c>
      <c r="P10" s="10">
        <v>0</v>
      </c>
      <c r="Q10" s="11">
        <v>0</v>
      </c>
      <c r="R10" s="10">
        <v>0</v>
      </c>
      <c r="S10" s="11">
        <v>0</v>
      </c>
      <c r="T10" s="10">
        <v>0</v>
      </c>
      <c r="U10" s="11">
        <v>0</v>
      </c>
      <c r="V10" s="10">
        <v>0</v>
      </c>
      <c r="W10" s="11">
        <v>0</v>
      </c>
      <c r="X10" s="10">
        <v>0</v>
      </c>
      <c r="Y10" s="11">
        <v>0</v>
      </c>
      <c r="Z10" s="10">
        <v>0</v>
      </c>
      <c r="AA10" s="11">
        <v>0</v>
      </c>
      <c r="AB10" s="12">
        <v>0</v>
      </c>
      <c r="AC10" s="10">
        <v>0</v>
      </c>
      <c r="AD10" s="32"/>
    </row>
    <row r="11" spans="1:35" x14ac:dyDescent="0.25">
      <c r="A11" s="33"/>
      <c r="B11" s="33"/>
      <c r="C11" s="33"/>
      <c r="D11" s="33"/>
      <c r="E11" s="33"/>
      <c r="F11" s="33"/>
      <c r="G11" s="33"/>
      <c r="H11" s="33"/>
      <c r="I11" s="33"/>
      <c r="J11" s="33"/>
      <c r="K11" s="33"/>
      <c r="L11" s="33"/>
      <c r="M11" s="33"/>
      <c r="N11" s="33"/>
      <c r="O11" s="33"/>
      <c r="P11" s="33"/>
      <c r="Q11" s="33"/>
      <c r="R11" s="16"/>
      <c r="S11" s="16"/>
      <c r="T11" s="16"/>
      <c r="U11" s="16"/>
      <c r="V11" s="16"/>
      <c r="W11" s="16"/>
      <c r="X11" s="16"/>
      <c r="Y11" s="16"/>
      <c r="Z11" s="16"/>
      <c r="AA11" s="16"/>
      <c r="AB11" s="16"/>
      <c r="AC11" s="16"/>
    </row>
    <row r="12" spans="1:35" x14ac:dyDescent="0.25">
      <c r="A12" s="124" t="s">
        <v>16</v>
      </c>
      <c r="B12" s="124"/>
      <c r="C12" s="124"/>
      <c r="D12" s="124"/>
      <c r="E12" s="15"/>
      <c r="F12" s="100"/>
      <c r="G12" s="100"/>
      <c r="H12" s="100"/>
      <c r="I12" s="100"/>
      <c r="J12" s="100"/>
      <c r="K12" s="100"/>
      <c r="L12" s="100"/>
      <c r="M12" s="100"/>
      <c r="N12" s="100"/>
      <c r="O12" s="100"/>
      <c r="P12" s="100"/>
      <c r="Q12" s="99"/>
      <c r="R12" s="100"/>
      <c r="S12" s="100"/>
      <c r="T12" s="100"/>
      <c r="U12" s="100"/>
      <c r="V12" s="100"/>
      <c r="W12" s="100"/>
      <c r="X12" s="100"/>
      <c r="Y12" s="100"/>
      <c r="Z12" s="99"/>
      <c r="AA12" s="99"/>
      <c r="AB12" s="99"/>
      <c r="AC12" s="99"/>
    </row>
    <row r="13" spans="1:35" ht="11.25" customHeight="1" x14ac:dyDescent="0.25">
      <c r="A13" s="125" t="s">
        <v>5</v>
      </c>
      <c r="B13" s="125"/>
      <c r="C13" s="125"/>
      <c r="D13" s="35" t="s">
        <v>0</v>
      </c>
      <c r="E13" s="15"/>
      <c r="F13" s="127" t="s">
        <v>37</v>
      </c>
      <c r="G13" s="127"/>
      <c r="H13" s="127" t="s">
        <v>38</v>
      </c>
      <c r="I13" s="127"/>
      <c r="J13" s="127" t="s">
        <v>39</v>
      </c>
      <c r="K13" s="127"/>
      <c r="L13" s="127" t="s">
        <v>40</v>
      </c>
      <c r="M13" s="127"/>
      <c r="N13" s="127" t="s">
        <v>41</v>
      </c>
      <c r="O13" s="127"/>
      <c r="P13" s="127" t="s">
        <v>42</v>
      </c>
      <c r="Q13" s="127"/>
      <c r="R13" s="127" t="s">
        <v>43</v>
      </c>
      <c r="S13" s="127"/>
      <c r="T13" s="127" t="s">
        <v>44</v>
      </c>
      <c r="U13" s="127"/>
      <c r="V13" s="127" t="s">
        <v>45</v>
      </c>
      <c r="W13" s="127"/>
      <c r="X13" s="127" t="s">
        <v>46</v>
      </c>
      <c r="Y13" s="127"/>
      <c r="Z13" s="127" t="s">
        <v>47</v>
      </c>
      <c r="AA13" s="127"/>
      <c r="AB13" s="127" t="s">
        <v>48</v>
      </c>
      <c r="AC13" s="127"/>
    </row>
    <row r="14" spans="1:35" ht="11.25" customHeight="1" x14ac:dyDescent="0.25">
      <c r="A14" s="126" t="s">
        <v>7</v>
      </c>
      <c r="B14" s="126"/>
      <c r="C14" s="126"/>
      <c r="D14" s="13">
        <v>0.42</v>
      </c>
      <c r="E14" s="19"/>
      <c r="F14" s="95" t="s">
        <v>13</v>
      </c>
      <c r="G14" s="95" t="s">
        <v>14</v>
      </c>
      <c r="H14" s="95" t="s">
        <v>13</v>
      </c>
      <c r="I14" s="95" t="s">
        <v>14</v>
      </c>
      <c r="J14" s="95" t="s">
        <v>13</v>
      </c>
      <c r="K14" s="95" t="s">
        <v>14</v>
      </c>
      <c r="L14" s="95" t="s">
        <v>13</v>
      </c>
      <c r="M14" s="95" t="s">
        <v>14</v>
      </c>
      <c r="N14" s="95" t="s">
        <v>13</v>
      </c>
      <c r="O14" s="95" t="s">
        <v>14</v>
      </c>
      <c r="P14" s="95" t="s">
        <v>13</v>
      </c>
      <c r="Q14" s="95" t="s">
        <v>14</v>
      </c>
      <c r="R14" s="95" t="s">
        <v>13</v>
      </c>
      <c r="S14" s="95" t="s">
        <v>14</v>
      </c>
      <c r="T14" s="95" t="s">
        <v>13</v>
      </c>
      <c r="U14" s="95" t="s">
        <v>14</v>
      </c>
      <c r="V14" s="95" t="s">
        <v>13</v>
      </c>
      <c r="W14" s="95" t="s">
        <v>14</v>
      </c>
      <c r="X14" s="95" t="s">
        <v>13</v>
      </c>
      <c r="Y14" s="95" t="s">
        <v>14</v>
      </c>
      <c r="Z14" s="95" t="s">
        <v>13</v>
      </c>
      <c r="AA14" s="95" t="s">
        <v>14</v>
      </c>
      <c r="AB14" s="95" t="s">
        <v>13</v>
      </c>
      <c r="AC14" s="95" t="s">
        <v>14</v>
      </c>
    </row>
    <row r="15" spans="1:35" ht="11.25" customHeight="1" x14ac:dyDescent="0.25">
      <c r="A15" s="141" t="s">
        <v>4</v>
      </c>
      <c r="B15" s="141"/>
      <c r="C15" s="141"/>
      <c r="D15" s="141"/>
      <c r="E15" s="19"/>
      <c r="F15" s="96">
        <f>F6*B6</f>
        <v>0</v>
      </c>
      <c r="G15" s="96">
        <f>G6*D6</f>
        <v>0</v>
      </c>
      <c r="H15" s="96">
        <f>H6*B6</f>
        <v>0</v>
      </c>
      <c r="I15" s="96">
        <f>I6*D6</f>
        <v>0</v>
      </c>
      <c r="J15" s="96">
        <f>J6*B6</f>
        <v>0</v>
      </c>
      <c r="K15" s="96">
        <f>K6*D6</f>
        <v>0</v>
      </c>
      <c r="L15" s="96">
        <f>L6*B6</f>
        <v>0</v>
      </c>
      <c r="M15" s="96">
        <f>M6*D6</f>
        <v>0</v>
      </c>
      <c r="N15" s="96">
        <f>N6*B6</f>
        <v>0</v>
      </c>
      <c r="O15" s="96">
        <f>O6*D6</f>
        <v>0</v>
      </c>
      <c r="P15" s="96">
        <f>P6*B6</f>
        <v>0</v>
      </c>
      <c r="Q15" s="96">
        <f>Q6*D6</f>
        <v>0</v>
      </c>
      <c r="R15" s="96">
        <f>R6*B6</f>
        <v>0</v>
      </c>
      <c r="S15" s="96">
        <f>S6*D6</f>
        <v>0</v>
      </c>
      <c r="T15" s="96">
        <f>T6*B6</f>
        <v>0</v>
      </c>
      <c r="U15" s="96">
        <f>U6*D6</f>
        <v>0</v>
      </c>
      <c r="V15" s="96">
        <f>V6*B6</f>
        <v>0</v>
      </c>
      <c r="W15" s="96">
        <f>W6*D6</f>
        <v>0</v>
      </c>
      <c r="X15" s="96">
        <f>X6*B6</f>
        <v>0</v>
      </c>
      <c r="Y15" s="96">
        <f>Y6*D6</f>
        <v>0</v>
      </c>
      <c r="Z15" s="96">
        <f>Z6*B6</f>
        <v>0</v>
      </c>
      <c r="AA15" s="96">
        <f>AA6*D6</f>
        <v>0</v>
      </c>
      <c r="AB15" s="96">
        <f>AB6*B6</f>
        <v>0</v>
      </c>
      <c r="AC15" s="96">
        <f>AC6*D6</f>
        <v>0</v>
      </c>
    </row>
    <row r="16" spans="1:35" ht="11.25" customHeight="1" x14ac:dyDescent="0.25">
      <c r="A16" s="136" t="s">
        <v>1</v>
      </c>
      <c r="B16" s="136"/>
      <c r="C16" s="136"/>
      <c r="D16" s="13">
        <v>0.1</v>
      </c>
      <c r="E16" s="19"/>
      <c r="F16" s="96">
        <f t="shared" ref="F16:F19" si="0">F7*B7</f>
        <v>0</v>
      </c>
      <c r="G16" s="96">
        <f t="shared" ref="G16:G19" si="1">G7*D7</f>
        <v>0</v>
      </c>
      <c r="H16" s="96">
        <f t="shared" ref="H16:H19" si="2">H7*B7</f>
        <v>0</v>
      </c>
      <c r="I16" s="96">
        <f t="shared" ref="I16:I19" si="3">I7*D7</f>
        <v>0</v>
      </c>
      <c r="J16" s="96">
        <f t="shared" ref="J16:J19" si="4">J7*B7</f>
        <v>0</v>
      </c>
      <c r="K16" s="96">
        <f t="shared" ref="K16:K19" si="5">K7*D7</f>
        <v>0</v>
      </c>
      <c r="L16" s="96">
        <f t="shared" ref="L16:L19" si="6">L7*B7</f>
        <v>0</v>
      </c>
      <c r="M16" s="96">
        <f t="shared" ref="M16:M19" si="7">M7*D7</f>
        <v>0</v>
      </c>
      <c r="N16" s="96">
        <f t="shared" ref="N16:N19" si="8">N7*B7</f>
        <v>0</v>
      </c>
      <c r="O16" s="96">
        <f t="shared" ref="O16:O19" si="9">O7*D7</f>
        <v>0</v>
      </c>
      <c r="P16" s="96">
        <f t="shared" ref="P16:P19" si="10">P7*B7</f>
        <v>0</v>
      </c>
      <c r="Q16" s="96">
        <f t="shared" ref="Q16:Q19" si="11">Q7*D7</f>
        <v>0</v>
      </c>
      <c r="R16" s="96">
        <f t="shared" ref="R16:R19" si="12">R7*B7</f>
        <v>0</v>
      </c>
      <c r="S16" s="96">
        <f t="shared" ref="S16:S19" si="13">S7*D7</f>
        <v>0</v>
      </c>
      <c r="T16" s="96">
        <f t="shared" ref="T16:T19" si="14">T7*B7</f>
        <v>0</v>
      </c>
      <c r="U16" s="96">
        <f t="shared" ref="U16:U19" si="15">U7*D7</f>
        <v>0</v>
      </c>
      <c r="V16" s="96">
        <f t="shared" ref="V16:V19" si="16">V7*B7</f>
        <v>0</v>
      </c>
      <c r="W16" s="96">
        <f t="shared" ref="W16:W19" si="17">W7*D7</f>
        <v>0</v>
      </c>
      <c r="X16" s="96">
        <f t="shared" ref="X16:X19" si="18">X7*B7</f>
        <v>0</v>
      </c>
      <c r="Y16" s="96">
        <f t="shared" ref="Y16:Y19" si="19">Y7*D7</f>
        <v>0</v>
      </c>
      <c r="Z16" s="96">
        <f t="shared" ref="Z16:Z18" si="20">Z7*B7</f>
        <v>0</v>
      </c>
      <c r="AA16" s="96">
        <f t="shared" ref="AA16:AA19" si="21">AA7*D7</f>
        <v>0</v>
      </c>
      <c r="AB16" s="96">
        <f t="shared" ref="AB16:AB19" si="22">AB7*B7</f>
        <v>0</v>
      </c>
      <c r="AC16" s="96">
        <f t="shared" ref="AC16:AC19" si="23">AC7*D7</f>
        <v>0</v>
      </c>
    </row>
    <row r="17" spans="1:29" ht="11.25" customHeight="1" x14ac:dyDescent="0.25">
      <c r="A17" s="136" t="s">
        <v>2</v>
      </c>
      <c r="B17" s="136"/>
      <c r="C17" s="136"/>
      <c r="D17" s="13">
        <v>0.1</v>
      </c>
      <c r="E17" s="19"/>
      <c r="F17" s="96">
        <f t="shared" si="0"/>
        <v>0</v>
      </c>
      <c r="G17" s="96">
        <f t="shared" si="1"/>
        <v>0</v>
      </c>
      <c r="H17" s="96">
        <f t="shared" si="2"/>
        <v>0</v>
      </c>
      <c r="I17" s="96">
        <f t="shared" si="3"/>
        <v>0</v>
      </c>
      <c r="J17" s="96">
        <f t="shared" si="4"/>
        <v>0</v>
      </c>
      <c r="K17" s="96">
        <f t="shared" si="5"/>
        <v>0</v>
      </c>
      <c r="L17" s="96">
        <f t="shared" si="6"/>
        <v>0</v>
      </c>
      <c r="M17" s="96">
        <f t="shared" si="7"/>
        <v>0</v>
      </c>
      <c r="N17" s="96">
        <f t="shared" si="8"/>
        <v>0</v>
      </c>
      <c r="O17" s="96">
        <f t="shared" si="9"/>
        <v>0</v>
      </c>
      <c r="P17" s="96">
        <f t="shared" si="10"/>
        <v>0</v>
      </c>
      <c r="Q17" s="96">
        <f t="shared" si="11"/>
        <v>0</v>
      </c>
      <c r="R17" s="96">
        <f t="shared" si="12"/>
        <v>0</v>
      </c>
      <c r="S17" s="96">
        <f t="shared" si="13"/>
        <v>0</v>
      </c>
      <c r="T17" s="96">
        <f t="shared" si="14"/>
        <v>0</v>
      </c>
      <c r="U17" s="96">
        <f t="shared" si="15"/>
        <v>0</v>
      </c>
      <c r="V17" s="96">
        <f t="shared" si="16"/>
        <v>0</v>
      </c>
      <c r="W17" s="96">
        <f t="shared" si="17"/>
        <v>0</v>
      </c>
      <c r="X17" s="96">
        <f t="shared" si="18"/>
        <v>0</v>
      </c>
      <c r="Y17" s="96">
        <f t="shared" si="19"/>
        <v>0</v>
      </c>
      <c r="Z17" s="96">
        <f t="shared" si="20"/>
        <v>0</v>
      </c>
      <c r="AA17" s="96">
        <f t="shared" si="21"/>
        <v>0</v>
      </c>
      <c r="AB17" s="96">
        <f t="shared" si="22"/>
        <v>0</v>
      </c>
      <c r="AC17" s="96">
        <f t="shared" si="23"/>
        <v>0</v>
      </c>
    </row>
    <row r="18" spans="1:29" ht="11.25" customHeight="1" x14ac:dyDescent="0.25">
      <c r="A18" s="137" t="s">
        <v>17</v>
      </c>
      <c r="B18" s="137"/>
      <c r="C18" s="137"/>
      <c r="D18" s="36">
        <f>D14+D16+D17</f>
        <v>0.62</v>
      </c>
      <c r="E18" s="19"/>
      <c r="F18" s="96">
        <f t="shared" si="0"/>
        <v>0</v>
      </c>
      <c r="G18" s="96">
        <f t="shared" si="1"/>
        <v>0</v>
      </c>
      <c r="H18" s="96">
        <f t="shared" si="2"/>
        <v>0</v>
      </c>
      <c r="I18" s="96">
        <f t="shared" si="3"/>
        <v>0</v>
      </c>
      <c r="J18" s="96">
        <f t="shared" si="4"/>
        <v>0</v>
      </c>
      <c r="K18" s="96">
        <f t="shared" si="5"/>
        <v>0</v>
      </c>
      <c r="L18" s="96">
        <f t="shared" si="6"/>
        <v>0</v>
      </c>
      <c r="M18" s="96">
        <f t="shared" si="7"/>
        <v>0</v>
      </c>
      <c r="N18" s="96">
        <f t="shared" si="8"/>
        <v>0</v>
      </c>
      <c r="O18" s="96">
        <f t="shared" si="9"/>
        <v>0</v>
      </c>
      <c r="P18" s="96">
        <f t="shared" si="10"/>
        <v>0</v>
      </c>
      <c r="Q18" s="96">
        <f t="shared" si="11"/>
        <v>0</v>
      </c>
      <c r="R18" s="96">
        <f t="shared" si="12"/>
        <v>0</v>
      </c>
      <c r="S18" s="96">
        <f t="shared" si="13"/>
        <v>0</v>
      </c>
      <c r="T18" s="96">
        <f t="shared" si="14"/>
        <v>0</v>
      </c>
      <c r="U18" s="96">
        <f t="shared" si="15"/>
        <v>0</v>
      </c>
      <c r="V18" s="96">
        <f t="shared" si="16"/>
        <v>0</v>
      </c>
      <c r="W18" s="96">
        <f t="shared" si="17"/>
        <v>0</v>
      </c>
      <c r="X18" s="96">
        <f t="shared" si="18"/>
        <v>0</v>
      </c>
      <c r="Y18" s="96">
        <f t="shared" si="19"/>
        <v>0</v>
      </c>
      <c r="Z18" s="96">
        <f t="shared" si="20"/>
        <v>0</v>
      </c>
      <c r="AA18" s="96">
        <f t="shared" si="21"/>
        <v>0</v>
      </c>
      <c r="AB18" s="96">
        <f t="shared" si="22"/>
        <v>0</v>
      </c>
      <c r="AC18" s="96">
        <f t="shared" si="23"/>
        <v>0</v>
      </c>
    </row>
    <row r="19" spans="1:29" ht="11.25" customHeight="1" x14ac:dyDescent="0.25">
      <c r="A19" s="37"/>
      <c r="B19" s="38"/>
      <c r="C19" s="39"/>
      <c r="D19" s="40"/>
      <c r="E19" s="41"/>
      <c r="F19" s="96">
        <f t="shared" si="0"/>
        <v>0</v>
      </c>
      <c r="G19" s="96">
        <f t="shared" si="1"/>
        <v>0</v>
      </c>
      <c r="H19" s="96">
        <f t="shared" si="2"/>
        <v>0</v>
      </c>
      <c r="I19" s="96">
        <f t="shared" si="3"/>
        <v>0</v>
      </c>
      <c r="J19" s="96">
        <f t="shared" si="4"/>
        <v>0</v>
      </c>
      <c r="K19" s="96">
        <f t="shared" si="5"/>
        <v>0</v>
      </c>
      <c r="L19" s="96">
        <f t="shared" si="6"/>
        <v>0</v>
      </c>
      <c r="M19" s="96">
        <f t="shared" si="7"/>
        <v>0</v>
      </c>
      <c r="N19" s="96">
        <f t="shared" si="8"/>
        <v>0</v>
      </c>
      <c r="O19" s="96">
        <f t="shared" si="9"/>
        <v>0</v>
      </c>
      <c r="P19" s="96">
        <f t="shared" si="10"/>
        <v>0</v>
      </c>
      <c r="Q19" s="96">
        <f t="shared" si="11"/>
        <v>0</v>
      </c>
      <c r="R19" s="96">
        <f t="shared" si="12"/>
        <v>0</v>
      </c>
      <c r="S19" s="96">
        <f t="shared" si="13"/>
        <v>0</v>
      </c>
      <c r="T19" s="96">
        <f t="shared" si="14"/>
        <v>0</v>
      </c>
      <c r="U19" s="96">
        <f t="shared" si="15"/>
        <v>0</v>
      </c>
      <c r="V19" s="96">
        <f t="shared" si="16"/>
        <v>0</v>
      </c>
      <c r="W19" s="96">
        <f t="shared" si="17"/>
        <v>0</v>
      </c>
      <c r="X19" s="96">
        <f t="shared" si="18"/>
        <v>0</v>
      </c>
      <c r="Y19" s="96">
        <f t="shared" si="19"/>
        <v>0</v>
      </c>
      <c r="Z19" s="96">
        <f>Z10*B10</f>
        <v>0</v>
      </c>
      <c r="AA19" s="96">
        <f t="shared" si="21"/>
        <v>0</v>
      </c>
      <c r="AB19" s="96">
        <f t="shared" si="22"/>
        <v>0</v>
      </c>
      <c r="AC19" s="96">
        <f t="shared" si="23"/>
        <v>0</v>
      </c>
    </row>
    <row r="20" spans="1:29" ht="11.25" customHeight="1" x14ac:dyDescent="0.25">
      <c r="A20" s="134" t="s">
        <v>18</v>
      </c>
      <c r="B20" s="134"/>
      <c r="C20" s="134"/>
      <c r="D20" s="134"/>
      <c r="E20" s="19"/>
      <c r="F20" s="97"/>
      <c r="G20" s="97"/>
      <c r="H20" s="97"/>
      <c r="I20" s="97"/>
      <c r="J20" s="98"/>
      <c r="K20" s="98"/>
      <c r="L20" s="98"/>
      <c r="M20" s="98"/>
      <c r="N20" s="98"/>
      <c r="O20" s="98"/>
      <c r="P20" s="98"/>
      <c r="Q20" s="99"/>
      <c r="R20" s="94"/>
      <c r="S20" s="94"/>
      <c r="T20" s="94"/>
      <c r="U20" s="94"/>
      <c r="V20" s="94"/>
      <c r="W20" s="94"/>
      <c r="X20" s="94"/>
      <c r="Y20" s="94"/>
      <c r="Z20" s="99"/>
      <c r="AA20" s="99"/>
      <c r="AB20" s="99"/>
      <c r="AC20" s="99"/>
    </row>
    <row r="21" spans="1:29" ht="12" customHeight="1" x14ac:dyDescent="0.25">
      <c r="A21" s="135"/>
      <c r="B21" s="135"/>
      <c r="C21" s="135"/>
      <c r="D21" s="42" t="s">
        <v>0</v>
      </c>
      <c r="E21" s="19"/>
      <c r="F21" s="98" t="s">
        <v>37</v>
      </c>
      <c r="G21" s="98" t="s">
        <v>38</v>
      </c>
      <c r="H21" s="98" t="s">
        <v>39</v>
      </c>
      <c r="I21" s="98" t="s">
        <v>40</v>
      </c>
      <c r="J21" s="98" t="s">
        <v>41</v>
      </c>
      <c r="K21" s="98" t="s">
        <v>42</v>
      </c>
      <c r="L21" s="98" t="s">
        <v>43</v>
      </c>
      <c r="M21" s="98" t="s">
        <v>44</v>
      </c>
      <c r="N21" s="98" t="s">
        <v>45</v>
      </c>
      <c r="O21" s="98" t="s">
        <v>46</v>
      </c>
      <c r="P21" s="98" t="s">
        <v>47</v>
      </c>
      <c r="Q21" s="98" t="s">
        <v>48</v>
      </c>
      <c r="R21" s="99"/>
      <c r="S21" s="99"/>
      <c r="T21" s="99"/>
      <c r="U21" s="99"/>
      <c r="V21" s="99"/>
      <c r="W21" s="99"/>
      <c r="X21" s="99"/>
      <c r="Y21" s="99"/>
      <c r="Z21" s="99"/>
      <c r="AA21" s="99"/>
      <c r="AB21" s="99"/>
      <c r="AC21" s="99"/>
    </row>
    <row r="22" spans="1:29" x14ac:dyDescent="0.25">
      <c r="A22" s="129" t="s">
        <v>3</v>
      </c>
      <c r="B22" s="129"/>
      <c r="C22" s="129"/>
      <c r="D22" s="43"/>
      <c r="E22" s="44"/>
      <c r="F22" s="95"/>
      <c r="G22" s="95"/>
      <c r="H22" s="95"/>
      <c r="I22" s="95"/>
      <c r="J22" s="95"/>
      <c r="K22" s="95"/>
      <c r="L22" s="95"/>
      <c r="M22" s="95"/>
      <c r="N22" s="95"/>
      <c r="O22" s="95"/>
      <c r="P22" s="95"/>
      <c r="Q22" s="95"/>
      <c r="R22" s="99"/>
      <c r="S22" s="99"/>
      <c r="T22" s="99"/>
      <c r="U22" s="99"/>
      <c r="V22" s="99"/>
      <c r="W22" s="99"/>
      <c r="X22" s="99"/>
      <c r="Y22" s="99"/>
      <c r="Z22" s="99"/>
      <c r="AA22" s="99"/>
      <c r="AB22" s="99"/>
      <c r="AC22" s="99"/>
    </row>
    <row r="23" spans="1:29" x14ac:dyDescent="0.25">
      <c r="A23" s="130" t="s">
        <v>9</v>
      </c>
      <c r="B23" s="130"/>
      <c r="C23" s="130"/>
      <c r="D23" s="14">
        <v>0.02</v>
      </c>
      <c r="E23" s="19"/>
      <c r="F23" s="96">
        <f>F15+G15</f>
        <v>0</v>
      </c>
      <c r="G23" s="96">
        <f>H15+I15</f>
        <v>0</v>
      </c>
      <c r="H23" s="96">
        <f>J15+K15</f>
        <v>0</v>
      </c>
      <c r="I23" s="96">
        <f>L15+M15</f>
        <v>0</v>
      </c>
      <c r="J23" s="96">
        <f>N15+O15</f>
        <v>0</v>
      </c>
      <c r="K23" s="96">
        <f>P15+Q15</f>
        <v>0</v>
      </c>
      <c r="L23" s="96">
        <f>R15+S15</f>
        <v>0</v>
      </c>
      <c r="M23" s="96">
        <f>T15+U15</f>
        <v>0</v>
      </c>
      <c r="N23" s="96">
        <f>V15+W15</f>
        <v>0</v>
      </c>
      <c r="O23" s="96">
        <f>X15+Y15</f>
        <v>0</v>
      </c>
      <c r="P23" s="96">
        <f>Z15+AA15</f>
        <v>0</v>
      </c>
      <c r="Q23" s="96">
        <f>AB15+AC15</f>
        <v>0</v>
      </c>
      <c r="R23" s="99"/>
      <c r="S23" s="99"/>
      <c r="T23" s="99"/>
      <c r="U23" s="99"/>
      <c r="V23" s="99"/>
      <c r="W23" s="99"/>
      <c r="X23" s="99"/>
      <c r="Y23" s="99"/>
      <c r="Z23" s="99"/>
      <c r="AA23" s="99"/>
      <c r="AB23" s="99"/>
      <c r="AC23" s="99"/>
    </row>
    <row r="24" spans="1:29" x14ac:dyDescent="0.25">
      <c r="A24" s="130" t="s">
        <v>19</v>
      </c>
      <c r="B24" s="130"/>
      <c r="C24" s="130"/>
      <c r="D24" s="14">
        <v>0.06</v>
      </c>
      <c r="E24" s="19"/>
      <c r="F24" s="96">
        <f t="shared" ref="F24:F27" si="24">F16+G16</f>
        <v>0</v>
      </c>
      <c r="G24" s="96">
        <f t="shared" ref="G24:G27" si="25">H16+I16</f>
        <v>0</v>
      </c>
      <c r="H24" s="96">
        <f t="shared" ref="H24:H27" si="26">J16+K16</f>
        <v>0</v>
      </c>
      <c r="I24" s="96">
        <f t="shared" ref="I24:I27" si="27">L16+M16</f>
        <v>0</v>
      </c>
      <c r="J24" s="96">
        <f t="shared" ref="J24:J27" si="28">N16+O16</f>
        <v>0</v>
      </c>
      <c r="K24" s="96">
        <f t="shared" ref="K24:K27" si="29">P15+Q15</f>
        <v>0</v>
      </c>
      <c r="L24" s="96">
        <f t="shared" ref="L24:L27" si="30">R16+S16</f>
        <v>0</v>
      </c>
      <c r="M24" s="96">
        <f t="shared" ref="M24:M27" si="31">T16+U16</f>
        <v>0</v>
      </c>
      <c r="N24" s="96">
        <f t="shared" ref="N24:N27" si="32">V16+W16</f>
        <v>0</v>
      </c>
      <c r="O24" s="96">
        <f t="shared" ref="O24:O27" si="33">X16+Y16</f>
        <v>0</v>
      </c>
      <c r="P24" s="96">
        <f t="shared" ref="P24:P27" si="34">Z16+AA16</f>
        <v>0</v>
      </c>
      <c r="Q24" s="96">
        <f t="shared" ref="Q24:Q27" si="35">AB16+AC16</f>
        <v>0</v>
      </c>
      <c r="R24" s="99"/>
      <c r="S24" s="99"/>
      <c r="T24" s="99"/>
      <c r="U24" s="99"/>
      <c r="V24" s="99"/>
      <c r="W24" s="99"/>
      <c r="X24" s="99"/>
      <c r="Y24" s="99"/>
      <c r="Z24" s="99"/>
      <c r="AA24" s="99"/>
      <c r="AB24" s="99"/>
      <c r="AC24" s="99"/>
    </row>
    <row r="25" spans="1:29" ht="9.75" customHeight="1" x14ac:dyDescent="0.25">
      <c r="A25" s="130" t="s">
        <v>20</v>
      </c>
      <c r="B25" s="130"/>
      <c r="C25" s="130"/>
      <c r="D25" s="14">
        <v>0.21</v>
      </c>
      <c r="E25" s="16"/>
      <c r="F25" s="96">
        <f t="shared" si="24"/>
        <v>0</v>
      </c>
      <c r="G25" s="96">
        <f t="shared" si="25"/>
        <v>0</v>
      </c>
      <c r="H25" s="96">
        <f t="shared" si="26"/>
        <v>0</v>
      </c>
      <c r="I25" s="96">
        <f t="shared" si="27"/>
        <v>0</v>
      </c>
      <c r="J25" s="96">
        <f t="shared" si="28"/>
        <v>0</v>
      </c>
      <c r="K25" s="96">
        <f t="shared" si="29"/>
        <v>0</v>
      </c>
      <c r="L25" s="96">
        <f t="shared" si="30"/>
        <v>0</v>
      </c>
      <c r="M25" s="96">
        <f t="shared" si="31"/>
        <v>0</v>
      </c>
      <c r="N25" s="96">
        <f t="shared" si="32"/>
        <v>0</v>
      </c>
      <c r="O25" s="96">
        <f t="shared" si="33"/>
        <v>0</v>
      </c>
      <c r="P25" s="96">
        <f t="shared" si="34"/>
        <v>0</v>
      </c>
      <c r="Q25" s="96">
        <f t="shared" si="35"/>
        <v>0</v>
      </c>
      <c r="R25" s="99"/>
      <c r="S25" s="99"/>
      <c r="T25" s="99"/>
      <c r="U25" s="99"/>
      <c r="V25" s="99"/>
      <c r="W25" s="99"/>
      <c r="X25" s="99"/>
      <c r="Y25" s="99"/>
      <c r="Z25" s="99"/>
      <c r="AA25" s="99"/>
      <c r="AB25" s="99"/>
      <c r="AC25" s="99"/>
    </row>
    <row r="26" spans="1:29" ht="9.75" customHeight="1" x14ac:dyDescent="0.25">
      <c r="A26" s="131" t="s">
        <v>17</v>
      </c>
      <c r="B26" s="131"/>
      <c r="C26" s="131"/>
      <c r="D26" s="45">
        <f>D23+D24+D25</f>
        <v>0.28999999999999998</v>
      </c>
      <c r="E26" s="16"/>
      <c r="F26" s="96">
        <f t="shared" si="24"/>
        <v>0</v>
      </c>
      <c r="G26" s="96">
        <f t="shared" si="25"/>
        <v>0</v>
      </c>
      <c r="H26" s="96">
        <f t="shared" si="26"/>
        <v>0</v>
      </c>
      <c r="I26" s="96">
        <f t="shared" si="27"/>
        <v>0</v>
      </c>
      <c r="J26" s="96">
        <f t="shared" si="28"/>
        <v>0</v>
      </c>
      <c r="K26" s="96">
        <f t="shared" si="29"/>
        <v>0</v>
      </c>
      <c r="L26" s="96">
        <f t="shared" si="30"/>
        <v>0</v>
      </c>
      <c r="M26" s="96">
        <f t="shared" si="31"/>
        <v>0</v>
      </c>
      <c r="N26" s="96">
        <f t="shared" si="32"/>
        <v>0</v>
      </c>
      <c r="O26" s="96">
        <f t="shared" si="33"/>
        <v>0</v>
      </c>
      <c r="P26" s="96">
        <f t="shared" si="34"/>
        <v>0</v>
      </c>
      <c r="Q26" s="96">
        <f t="shared" si="35"/>
        <v>0</v>
      </c>
      <c r="R26" s="99"/>
      <c r="S26" s="99"/>
      <c r="T26" s="99"/>
      <c r="U26" s="99"/>
      <c r="V26" s="99"/>
      <c r="W26" s="99"/>
      <c r="X26" s="99"/>
      <c r="Y26" s="99"/>
      <c r="Z26" s="99"/>
      <c r="AA26" s="99"/>
      <c r="AB26" s="99"/>
      <c r="AC26" s="99"/>
    </row>
    <row r="27" spans="1:29" x14ac:dyDescent="0.25">
      <c r="A27" s="19"/>
      <c r="B27" s="16"/>
      <c r="C27" s="16"/>
      <c r="D27" s="15"/>
      <c r="E27" s="15"/>
      <c r="F27" s="96">
        <f t="shared" si="24"/>
        <v>0</v>
      </c>
      <c r="G27" s="96">
        <f t="shared" si="25"/>
        <v>0</v>
      </c>
      <c r="H27" s="96">
        <f t="shared" si="26"/>
        <v>0</v>
      </c>
      <c r="I27" s="96">
        <f t="shared" si="27"/>
        <v>0</v>
      </c>
      <c r="J27" s="96">
        <f t="shared" si="28"/>
        <v>0</v>
      </c>
      <c r="K27" s="96">
        <f t="shared" si="29"/>
        <v>0</v>
      </c>
      <c r="L27" s="96">
        <f t="shared" si="30"/>
        <v>0</v>
      </c>
      <c r="M27" s="96">
        <f t="shared" si="31"/>
        <v>0</v>
      </c>
      <c r="N27" s="96">
        <f t="shared" si="32"/>
        <v>0</v>
      </c>
      <c r="O27" s="96">
        <f t="shared" si="33"/>
        <v>0</v>
      </c>
      <c r="P27" s="96">
        <f t="shared" si="34"/>
        <v>0</v>
      </c>
      <c r="Q27" s="96">
        <f t="shared" si="35"/>
        <v>0</v>
      </c>
      <c r="R27" s="99"/>
      <c r="S27" s="99"/>
      <c r="T27" s="99"/>
      <c r="U27" s="99"/>
      <c r="V27" s="99"/>
      <c r="W27" s="99"/>
      <c r="X27" s="99"/>
      <c r="Y27" s="99"/>
      <c r="Z27" s="99"/>
      <c r="AA27" s="99"/>
      <c r="AB27" s="99"/>
      <c r="AC27" s="99"/>
    </row>
    <row r="28" spans="1:29" x14ac:dyDescent="0.25">
      <c r="A28" s="132" t="s">
        <v>6</v>
      </c>
      <c r="B28" s="132"/>
      <c r="C28" s="132"/>
      <c r="D28" s="46"/>
      <c r="E28" s="15"/>
      <c r="F28" s="100"/>
      <c r="G28" s="100"/>
      <c r="H28" s="100"/>
      <c r="I28" s="100"/>
      <c r="J28" s="100"/>
      <c r="K28" s="100"/>
      <c r="L28" s="100"/>
      <c r="M28" s="100"/>
      <c r="N28" s="100"/>
      <c r="O28" s="100"/>
      <c r="P28" s="100"/>
      <c r="Q28" s="100"/>
      <c r="R28" s="99"/>
      <c r="S28" s="99"/>
      <c r="T28" s="99"/>
      <c r="U28" s="99"/>
      <c r="V28" s="99"/>
      <c r="W28" s="99"/>
      <c r="X28" s="99"/>
      <c r="Y28" s="99"/>
      <c r="Z28" s="99"/>
      <c r="AA28" s="99"/>
      <c r="AB28" s="99"/>
      <c r="AC28" s="99"/>
    </row>
    <row r="29" spans="1:29" x14ac:dyDescent="0.25">
      <c r="A29" s="133" t="s">
        <v>27</v>
      </c>
      <c r="B29" s="133"/>
      <c r="C29" s="133"/>
      <c r="D29" s="47">
        <f>SUM(F29:Q29)</f>
        <v>0</v>
      </c>
      <c r="E29" s="15"/>
      <c r="F29" s="101">
        <f>SUM(F23:F27)</f>
        <v>0</v>
      </c>
      <c r="G29" s="101">
        <f t="shared" ref="G29:Q29" si="36">SUM(G23:G27)</f>
        <v>0</v>
      </c>
      <c r="H29" s="101">
        <f t="shared" si="36"/>
        <v>0</v>
      </c>
      <c r="I29" s="101">
        <f t="shared" si="36"/>
        <v>0</v>
      </c>
      <c r="J29" s="101">
        <f t="shared" si="36"/>
        <v>0</v>
      </c>
      <c r="K29" s="101">
        <f t="shared" si="36"/>
        <v>0</v>
      </c>
      <c r="L29" s="101">
        <f t="shared" si="36"/>
        <v>0</v>
      </c>
      <c r="M29" s="101">
        <f t="shared" si="36"/>
        <v>0</v>
      </c>
      <c r="N29" s="101">
        <f t="shared" si="36"/>
        <v>0</v>
      </c>
      <c r="O29" s="101">
        <f t="shared" si="36"/>
        <v>0</v>
      </c>
      <c r="P29" s="101">
        <f t="shared" si="36"/>
        <v>0</v>
      </c>
      <c r="Q29" s="101">
        <f t="shared" si="36"/>
        <v>0</v>
      </c>
      <c r="R29" s="99"/>
      <c r="S29" s="99"/>
      <c r="T29" s="99"/>
      <c r="U29" s="99"/>
      <c r="V29" s="99"/>
      <c r="W29" s="99"/>
      <c r="X29" s="99"/>
      <c r="Y29" s="99"/>
      <c r="Z29" s="99"/>
      <c r="AA29" s="99"/>
      <c r="AB29" s="99"/>
      <c r="AC29" s="99"/>
    </row>
    <row r="30" spans="1:29" x14ac:dyDescent="0.25">
      <c r="A30" s="133" t="s">
        <v>7</v>
      </c>
      <c r="B30" s="133"/>
      <c r="C30" s="133"/>
      <c r="D30" s="47">
        <f>D29*D14</f>
        <v>0</v>
      </c>
      <c r="E30" s="15"/>
      <c r="F30" s="100"/>
      <c r="G30" s="100"/>
      <c r="H30" s="100"/>
      <c r="I30" s="100"/>
      <c r="J30" s="100"/>
      <c r="K30" s="100"/>
      <c r="L30" s="100"/>
      <c r="M30" s="100"/>
      <c r="N30" s="100"/>
      <c r="O30" s="100"/>
      <c r="P30" s="100"/>
      <c r="Q30" s="100"/>
      <c r="R30" s="99"/>
      <c r="S30" s="99"/>
      <c r="T30" s="99"/>
      <c r="U30" s="99"/>
      <c r="V30" s="99"/>
      <c r="W30" s="99"/>
      <c r="X30" s="99"/>
      <c r="Y30" s="99"/>
      <c r="Z30" s="99"/>
      <c r="AA30" s="99"/>
      <c r="AB30" s="99"/>
      <c r="AC30" s="99"/>
    </row>
    <row r="31" spans="1:29" x14ac:dyDescent="0.25">
      <c r="A31" s="133" t="s">
        <v>21</v>
      </c>
      <c r="B31" s="133"/>
      <c r="C31" s="133"/>
      <c r="D31" s="47">
        <f>(D29*D16)+(D29*D17)</f>
        <v>0</v>
      </c>
      <c r="E31" s="15"/>
      <c r="F31" s="100"/>
      <c r="G31" s="100"/>
      <c r="H31" s="100"/>
      <c r="I31" s="100"/>
      <c r="J31" s="100"/>
      <c r="K31" s="100"/>
      <c r="L31" s="100"/>
      <c r="M31" s="100"/>
      <c r="N31" s="100"/>
      <c r="O31" s="100"/>
      <c r="P31" s="100"/>
      <c r="Q31" s="100"/>
      <c r="R31" s="99"/>
      <c r="S31" s="99"/>
      <c r="T31" s="99"/>
      <c r="U31" s="99"/>
      <c r="V31" s="99"/>
      <c r="W31" s="99"/>
      <c r="X31" s="99"/>
      <c r="Y31" s="99"/>
      <c r="Z31" s="99"/>
      <c r="AA31" s="99"/>
      <c r="AB31" s="99"/>
      <c r="AC31" s="99"/>
    </row>
    <row r="32" spans="1:29" x14ac:dyDescent="0.25">
      <c r="A32" s="128" t="s">
        <v>23</v>
      </c>
      <c r="B32" s="128"/>
      <c r="C32" s="128"/>
      <c r="D32" s="48">
        <f>D29-(D30+D31)</f>
        <v>0</v>
      </c>
      <c r="E32" s="15"/>
      <c r="F32" s="100"/>
      <c r="G32" s="100"/>
      <c r="H32" s="100"/>
      <c r="I32" s="100"/>
      <c r="J32" s="100"/>
      <c r="K32" s="100"/>
      <c r="L32" s="100"/>
      <c r="M32" s="100"/>
      <c r="N32" s="100"/>
      <c r="O32" s="100"/>
      <c r="P32" s="100"/>
      <c r="Q32" s="100"/>
      <c r="R32" s="99"/>
      <c r="S32" s="99"/>
      <c r="T32" s="99"/>
      <c r="U32" s="99"/>
      <c r="V32" s="99"/>
      <c r="W32" s="99"/>
      <c r="X32" s="99"/>
      <c r="Y32" s="99"/>
      <c r="Z32" s="99"/>
      <c r="AA32" s="99"/>
      <c r="AB32" s="99"/>
      <c r="AC32" s="99"/>
    </row>
    <row r="33" spans="1:29" x14ac:dyDescent="0.25">
      <c r="A33" s="128" t="s">
        <v>22</v>
      </c>
      <c r="B33" s="128"/>
      <c r="C33" s="128"/>
      <c r="D33" s="49" t="e">
        <f>D32/D29</f>
        <v>#DIV/0!</v>
      </c>
      <c r="E33" s="15"/>
      <c r="F33" s="15"/>
      <c r="G33" s="15"/>
      <c r="H33" s="15"/>
      <c r="I33" s="15"/>
      <c r="J33" s="15"/>
      <c r="K33" s="15"/>
      <c r="L33" s="15"/>
      <c r="M33" s="15"/>
      <c r="N33" s="15"/>
      <c r="O33" s="15"/>
      <c r="P33" s="15"/>
      <c r="Q33" s="15"/>
      <c r="R33" s="16"/>
      <c r="S33" s="16"/>
      <c r="T33" s="16"/>
      <c r="U33" s="16"/>
      <c r="V33" s="16"/>
      <c r="W33" s="16"/>
      <c r="X33" s="16"/>
      <c r="Y33" s="16"/>
      <c r="Z33" s="16"/>
      <c r="AA33" s="16"/>
      <c r="AB33" s="16"/>
      <c r="AC33" s="16"/>
    </row>
    <row r="34" spans="1:29" x14ac:dyDescent="0.25">
      <c r="A34" s="133" t="s">
        <v>8</v>
      </c>
      <c r="B34" s="133"/>
      <c r="C34" s="133"/>
      <c r="D34" s="47">
        <f>(D32*D23)+(D32*D24)+(D32*D25)</f>
        <v>0</v>
      </c>
      <c r="E34" s="15"/>
      <c r="F34" s="15"/>
      <c r="G34" s="15"/>
      <c r="H34" s="15"/>
      <c r="I34" s="15"/>
      <c r="J34" s="15"/>
      <c r="K34" s="15"/>
      <c r="L34" s="15"/>
      <c r="M34" s="15"/>
      <c r="N34" s="15"/>
      <c r="O34" s="15"/>
      <c r="P34" s="15"/>
      <c r="Q34" s="15"/>
      <c r="R34" s="16"/>
      <c r="S34" s="16"/>
      <c r="T34" s="16"/>
      <c r="U34" s="16"/>
      <c r="V34" s="16"/>
      <c r="W34" s="16"/>
      <c r="X34" s="16"/>
      <c r="Y34" s="16"/>
      <c r="Z34" s="16"/>
      <c r="AA34" s="16"/>
      <c r="AB34" s="16"/>
      <c r="AC34" s="16"/>
    </row>
    <row r="35" spans="1:29" x14ac:dyDescent="0.25">
      <c r="A35" s="128" t="s">
        <v>24</v>
      </c>
      <c r="B35" s="128"/>
      <c r="C35" s="128"/>
      <c r="D35" s="48">
        <f>D32-D34</f>
        <v>0</v>
      </c>
      <c r="E35" s="15"/>
      <c r="F35" s="15"/>
      <c r="G35" s="15"/>
      <c r="H35" s="15"/>
      <c r="I35" s="15"/>
      <c r="J35" s="15"/>
      <c r="K35" s="15"/>
      <c r="L35" s="15"/>
      <c r="M35" s="15"/>
      <c r="N35" s="15"/>
      <c r="O35" s="15"/>
      <c r="P35" s="15"/>
      <c r="Q35" s="15"/>
      <c r="R35" s="16"/>
      <c r="S35" s="16"/>
      <c r="T35" s="16"/>
      <c r="U35" s="16"/>
      <c r="V35" s="16"/>
      <c r="W35" s="16"/>
      <c r="X35" s="16"/>
      <c r="Y35" s="16"/>
      <c r="Z35" s="16"/>
      <c r="AA35" s="16"/>
      <c r="AB35" s="16"/>
      <c r="AC35" s="16"/>
    </row>
    <row r="36" spans="1:29" x14ac:dyDescent="0.25">
      <c r="A36" s="128" t="s">
        <v>25</v>
      </c>
      <c r="B36" s="128"/>
      <c r="C36" s="128"/>
      <c r="D36" s="50" t="e">
        <f>D35/D29</f>
        <v>#DIV/0!</v>
      </c>
      <c r="E36" s="15"/>
      <c r="F36" s="15"/>
      <c r="G36" s="15"/>
      <c r="H36" s="15"/>
      <c r="I36" s="15"/>
      <c r="J36" s="15"/>
      <c r="K36" s="15"/>
      <c r="L36" s="15"/>
      <c r="M36" s="15"/>
      <c r="N36" s="15"/>
      <c r="O36" s="15"/>
      <c r="P36" s="15"/>
      <c r="Q36" s="15"/>
      <c r="R36" s="16"/>
      <c r="S36" s="16"/>
      <c r="T36" s="16"/>
      <c r="U36" s="16"/>
      <c r="V36" s="16"/>
      <c r="W36" s="16"/>
      <c r="X36" s="16"/>
      <c r="Y36" s="16"/>
      <c r="Z36" s="16"/>
      <c r="AA36" s="16"/>
      <c r="AB36" s="16"/>
      <c r="AC36" s="16"/>
    </row>
    <row r="37" spans="1:29" x14ac:dyDescent="0.25">
      <c r="A37" s="19"/>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row>
    <row r="38" spans="1:29" x14ac:dyDescent="0.25">
      <c r="A38" s="143"/>
      <c r="B38" s="143"/>
      <c r="C38" s="68"/>
      <c r="D38" s="68"/>
      <c r="E38" s="16"/>
      <c r="F38" s="16"/>
      <c r="G38" s="16"/>
      <c r="H38" s="16"/>
      <c r="I38" s="16"/>
      <c r="J38" s="16"/>
      <c r="K38" s="16"/>
      <c r="L38" s="16"/>
      <c r="M38" s="16"/>
      <c r="N38" s="16"/>
      <c r="O38" s="16"/>
      <c r="P38" s="16"/>
      <c r="Q38" s="16"/>
      <c r="R38" s="16"/>
      <c r="S38" s="16"/>
      <c r="T38" s="16"/>
      <c r="U38" s="16"/>
      <c r="V38" s="16"/>
      <c r="W38" s="16"/>
      <c r="X38" s="16"/>
      <c r="Y38" s="16"/>
      <c r="Z38" s="16"/>
      <c r="AA38" s="16"/>
      <c r="AB38" s="16"/>
      <c r="AC38" s="16"/>
    </row>
    <row r="39" spans="1:29" x14ac:dyDescent="0.25">
      <c r="A39" s="142"/>
      <c r="B39" s="142"/>
      <c r="C39" s="69"/>
      <c r="D39" s="70"/>
      <c r="E39" s="51"/>
      <c r="F39" s="16"/>
      <c r="G39" s="16"/>
      <c r="H39" s="16"/>
      <c r="I39" s="16"/>
      <c r="J39" s="16"/>
      <c r="K39" s="16"/>
      <c r="L39" s="16"/>
      <c r="M39" s="16"/>
      <c r="N39" s="16"/>
      <c r="O39" s="16"/>
      <c r="P39" s="16"/>
      <c r="Q39" s="16"/>
      <c r="R39" s="16"/>
      <c r="S39" s="16"/>
      <c r="T39" s="16"/>
      <c r="U39" s="16"/>
      <c r="V39" s="16"/>
      <c r="W39" s="16"/>
      <c r="X39" s="16"/>
      <c r="Y39" s="16"/>
      <c r="Z39" s="16"/>
      <c r="AA39" s="16"/>
      <c r="AB39" s="16"/>
      <c r="AC39" s="16"/>
    </row>
    <row r="40" spans="1:29" x14ac:dyDescent="0.25">
      <c r="A40" s="142"/>
      <c r="B40" s="142"/>
      <c r="C40" s="69"/>
      <c r="D40" s="70"/>
      <c r="E40" s="51"/>
      <c r="F40" s="16"/>
      <c r="G40" s="16"/>
      <c r="H40" s="16"/>
      <c r="I40" s="16"/>
      <c r="J40" s="16"/>
      <c r="K40" s="16"/>
      <c r="L40" s="16"/>
      <c r="M40" s="16"/>
      <c r="N40" s="16"/>
      <c r="O40" s="16"/>
      <c r="P40" s="16"/>
      <c r="Q40" s="16"/>
      <c r="R40" s="16"/>
      <c r="S40" s="16"/>
      <c r="T40" s="16"/>
      <c r="U40" s="16"/>
      <c r="V40" s="16"/>
      <c r="W40" s="16"/>
      <c r="X40" s="16"/>
      <c r="Y40" s="16"/>
      <c r="Z40" s="16"/>
      <c r="AA40" s="16"/>
      <c r="AB40" s="16"/>
      <c r="AC40" s="16"/>
    </row>
    <row r="41" spans="1:29" x14ac:dyDescent="0.25">
      <c r="A41" s="19"/>
      <c r="B41" s="19"/>
      <c r="C41" s="19"/>
      <c r="D41" s="16"/>
      <c r="E41" s="51"/>
      <c r="F41" s="16"/>
      <c r="G41" s="16"/>
      <c r="H41" s="16"/>
      <c r="I41" s="16"/>
      <c r="J41" s="16"/>
      <c r="K41" s="16"/>
      <c r="L41" s="16"/>
      <c r="M41" s="16"/>
      <c r="N41" s="16"/>
      <c r="O41" s="16"/>
      <c r="P41" s="16"/>
      <c r="Q41" s="16"/>
      <c r="R41" s="16"/>
      <c r="S41" s="16"/>
      <c r="T41" s="16"/>
      <c r="U41" s="16"/>
      <c r="V41" s="16"/>
      <c r="W41" s="16"/>
      <c r="X41" s="16"/>
      <c r="Y41" s="16"/>
      <c r="Z41" s="16"/>
      <c r="AA41" s="16"/>
      <c r="AB41" s="16"/>
      <c r="AC41" s="16"/>
    </row>
    <row r="42" spans="1:29" x14ac:dyDescent="0.25">
      <c r="A42" s="19"/>
      <c r="B42" s="19"/>
      <c r="C42" s="19"/>
      <c r="D42" s="16"/>
      <c r="E42" s="51"/>
      <c r="F42" s="16"/>
      <c r="G42" s="16"/>
      <c r="H42" s="16"/>
      <c r="I42" s="16"/>
      <c r="J42" s="16"/>
      <c r="K42" s="16"/>
      <c r="L42" s="16"/>
      <c r="M42" s="16"/>
      <c r="N42" s="16"/>
      <c r="O42" s="16"/>
      <c r="P42" s="16"/>
      <c r="Q42" s="16"/>
      <c r="R42" s="16"/>
      <c r="S42" s="16"/>
      <c r="T42" s="16"/>
      <c r="U42" s="16"/>
      <c r="V42" s="16"/>
      <c r="W42" s="16"/>
      <c r="X42" s="16"/>
      <c r="Y42" s="16"/>
      <c r="Z42" s="16"/>
      <c r="AA42" s="16"/>
      <c r="AB42" s="16"/>
      <c r="AC42" s="16"/>
    </row>
    <row r="43" spans="1:29" x14ac:dyDescent="0.25">
      <c r="A43" s="19"/>
      <c r="B43" s="19"/>
      <c r="C43" s="19"/>
      <c r="D43" s="16"/>
      <c r="E43" s="51"/>
      <c r="F43" s="16"/>
      <c r="G43" s="16"/>
      <c r="H43" s="16"/>
      <c r="I43" s="16"/>
      <c r="J43" s="16"/>
      <c r="K43" s="16"/>
      <c r="L43" s="16"/>
      <c r="M43" s="16"/>
      <c r="N43" s="16"/>
      <c r="O43" s="16"/>
      <c r="P43" s="16"/>
      <c r="Q43" s="16"/>
      <c r="R43" s="16"/>
      <c r="S43" s="16"/>
      <c r="T43" s="16"/>
      <c r="U43" s="16"/>
      <c r="V43" s="16"/>
      <c r="W43" s="16"/>
      <c r="X43" s="16"/>
      <c r="Y43" s="16"/>
      <c r="Z43" s="16"/>
      <c r="AA43" s="16"/>
      <c r="AB43" s="16"/>
      <c r="AC43" s="16"/>
    </row>
    <row r="44" spans="1:29" x14ac:dyDescent="0.25">
      <c r="A44" s="19"/>
      <c r="B44" s="19"/>
      <c r="C44" s="19"/>
      <c r="D44" s="16"/>
      <c r="E44" s="51"/>
      <c r="F44" s="16"/>
      <c r="G44" s="16"/>
      <c r="H44" s="16"/>
      <c r="I44" s="16"/>
      <c r="J44" s="16"/>
      <c r="K44" s="16"/>
      <c r="L44" s="16"/>
      <c r="M44" s="16"/>
      <c r="N44" s="16"/>
      <c r="O44" s="16"/>
      <c r="P44" s="16"/>
      <c r="Q44" s="16"/>
      <c r="R44" s="16"/>
      <c r="S44" s="16"/>
      <c r="T44" s="16"/>
      <c r="U44" s="16"/>
      <c r="V44" s="16"/>
      <c r="W44" s="16"/>
      <c r="X44" s="16"/>
      <c r="Y44" s="16"/>
      <c r="Z44" s="16"/>
      <c r="AA44" s="16"/>
      <c r="AB44" s="16"/>
      <c r="AC44" s="16"/>
    </row>
    <row r="45" spans="1:29" x14ac:dyDescent="0.25">
      <c r="B45" s="52"/>
      <c r="C45" s="52"/>
    </row>
    <row r="46" spans="1:29" x14ac:dyDescent="0.25">
      <c r="B46" s="52"/>
      <c r="C46" s="52"/>
    </row>
    <row r="47" spans="1:29" x14ac:dyDescent="0.25">
      <c r="B47" s="52"/>
      <c r="C47" s="52"/>
    </row>
    <row r="48" spans="1:29" x14ac:dyDescent="0.25">
      <c r="B48" s="52"/>
      <c r="C48" s="52"/>
    </row>
    <row r="49" spans="2:3" x14ac:dyDescent="0.25">
      <c r="B49" s="52"/>
      <c r="C49" s="52"/>
    </row>
    <row r="50" spans="2:3" x14ac:dyDescent="0.25">
      <c r="B50" s="52"/>
      <c r="C50" s="52"/>
    </row>
    <row r="51" spans="2:3" x14ac:dyDescent="0.25">
      <c r="B51" s="52"/>
      <c r="C51" s="52"/>
    </row>
    <row r="52" spans="2:3" x14ac:dyDescent="0.25">
      <c r="B52" s="52"/>
      <c r="C52" s="52"/>
    </row>
    <row r="53" spans="2:3" x14ac:dyDescent="0.25">
      <c r="B53" s="52"/>
      <c r="C53" s="52"/>
    </row>
    <row r="54" spans="2:3" x14ac:dyDescent="0.25">
      <c r="B54" s="52"/>
      <c r="C54" s="52"/>
    </row>
    <row r="55" spans="2:3" x14ac:dyDescent="0.25">
      <c r="B55" s="52"/>
      <c r="C55" s="52"/>
    </row>
    <row r="56" spans="2:3" x14ac:dyDescent="0.25">
      <c r="B56" s="52"/>
      <c r="C56" s="52"/>
    </row>
    <row r="57" spans="2:3" x14ac:dyDescent="0.25">
      <c r="B57" s="52"/>
      <c r="C57" s="52"/>
    </row>
    <row r="58" spans="2:3" x14ac:dyDescent="0.25">
      <c r="B58" s="52"/>
      <c r="C58" s="52"/>
    </row>
    <row r="59" spans="2:3" x14ac:dyDescent="0.25">
      <c r="B59" s="52"/>
      <c r="C59" s="52"/>
    </row>
    <row r="60" spans="2:3" x14ac:dyDescent="0.25">
      <c r="B60" s="52"/>
      <c r="C60" s="52"/>
    </row>
    <row r="61" spans="2:3" x14ac:dyDescent="0.25">
      <c r="B61" s="52"/>
      <c r="C61" s="52"/>
    </row>
    <row r="62" spans="2:3" x14ac:dyDescent="0.25">
      <c r="B62" s="52"/>
      <c r="C62" s="52"/>
    </row>
    <row r="63" spans="2:3" x14ac:dyDescent="0.25">
      <c r="B63" s="52"/>
      <c r="C63" s="52"/>
    </row>
    <row r="64" spans="2:3" x14ac:dyDescent="0.25">
      <c r="B64" s="52"/>
      <c r="C64" s="52"/>
    </row>
    <row r="65" spans="2:3" x14ac:dyDescent="0.25">
      <c r="B65" s="52"/>
      <c r="C65" s="52"/>
    </row>
    <row r="66" spans="2:3" x14ac:dyDescent="0.25">
      <c r="B66" s="52"/>
      <c r="C66" s="52"/>
    </row>
    <row r="67" spans="2:3" x14ac:dyDescent="0.25">
      <c r="B67" s="52"/>
      <c r="C67" s="52"/>
    </row>
    <row r="68" spans="2:3" x14ac:dyDescent="0.25">
      <c r="B68" s="52"/>
      <c r="C68" s="52"/>
    </row>
    <row r="69" spans="2:3" x14ac:dyDescent="0.25">
      <c r="B69" s="52"/>
      <c r="C69" s="52"/>
    </row>
    <row r="70" spans="2:3" x14ac:dyDescent="0.25">
      <c r="B70" s="52"/>
      <c r="C70" s="52"/>
    </row>
    <row r="71" spans="2:3" x14ac:dyDescent="0.25">
      <c r="B71" s="52"/>
      <c r="C71" s="52"/>
    </row>
    <row r="72" spans="2:3" x14ac:dyDescent="0.25">
      <c r="B72" s="52"/>
      <c r="C72" s="52"/>
    </row>
    <row r="73" spans="2:3" x14ac:dyDescent="0.25">
      <c r="B73" s="52"/>
      <c r="C73" s="52"/>
    </row>
    <row r="74" spans="2:3" x14ac:dyDescent="0.25">
      <c r="B74" s="52"/>
      <c r="C74" s="52"/>
    </row>
    <row r="75" spans="2:3" x14ac:dyDescent="0.25">
      <c r="B75" s="52"/>
      <c r="C75" s="52"/>
    </row>
    <row r="76" spans="2:3" x14ac:dyDescent="0.25">
      <c r="B76" s="52"/>
      <c r="C76" s="52"/>
    </row>
    <row r="77" spans="2:3" x14ac:dyDescent="0.25">
      <c r="B77" s="52"/>
      <c r="C77" s="52"/>
    </row>
    <row r="78" spans="2:3" x14ac:dyDescent="0.25">
      <c r="B78" s="52"/>
      <c r="C78" s="52"/>
    </row>
    <row r="79" spans="2:3" x14ac:dyDescent="0.25">
      <c r="B79" s="52"/>
      <c r="C79" s="52"/>
    </row>
    <row r="80" spans="2:3" x14ac:dyDescent="0.25">
      <c r="B80" s="52"/>
      <c r="C80" s="52"/>
    </row>
    <row r="81" spans="2:3" x14ac:dyDescent="0.25">
      <c r="B81" s="52"/>
      <c r="C81" s="52"/>
    </row>
    <row r="82" spans="2:3" x14ac:dyDescent="0.25">
      <c r="B82" s="52"/>
      <c r="C82" s="52"/>
    </row>
    <row r="83" spans="2:3" x14ac:dyDescent="0.25">
      <c r="B83" s="52"/>
      <c r="C83" s="52"/>
    </row>
    <row r="84" spans="2:3" x14ac:dyDescent="0.25">
      <c r="B84" s="52"/>
      <c r="C84" s="52"/>
    </row>
    <row r="85" spans="2:3" x14ac:dyDescent="0.25">
      <c r="B85" s="52"/>
      <c r="C85" s="52"/>
    </row>
    <row r="86" spans="2:3" x14ac:dyDescent="0.25">
      <c r="B86" s="52"/>
      <c r="C86" s="52"/>
    </row>
    <row r="87" spans="2:3" x14ac:dyDescent="0.25">
      <c r="B87" s="52"/>
      <c r="C87" s="52"/>
    </row>
    <row r="88" spans="2:3" x14ac:dyDescent="0.25">
      <c r="B88" s="52"/>
      <c r="C88" s="52"/>
    </row>
    <row r="89" spans="2:3" x14ac:dyDescent="0.25">
      <c r="B89" s="52"/>
      <c r="C89" s="52"/>
    </row>
    <row r="90" spans="2:3" x14ac:dyDescent="0.25">
      <c r="B90" s="52"/>
      <c r="C90" s="52"/>
    </row>
    <row r="91" spans="2:3" x14ac:dyDescent="0.25">
      <c r="B91" s="52"/>
      <c r="C91" s="52"/>
    </row>
    <row r="92" spans="2:3" x14ac:dyDescent="0.25">
      <c r="B92" s="52"/>
      <c r="C92" s="52"/>
    </row>
    <row r="93" spans="2:3" x14ac:dyDescent="0.25">
      <c r="B93" s="52"/>
      <c r="C93" s="52"/>
    </row>
    <row r="94" spans="2:3" x14ac:dyDescent="0.25">
      <c r="B94" s="52"/>
      <c r="C94" s="52"/>
    </row>
    <row r="95" spans="2:3" x14ac:dyDescent="0.25">
      <c r="B95" s="52"/>
      <c r="C95" s="52"/>
    </row>
    <row r="96" spans="2:3" x14ac:dyDescent="0.25">
      <c r="B96" s="52"/>
      <c r="C96" s="52"/>
    </row>
    <row r="97" spans="2:3" x14ac:dyDescent="0.25">
      <c r="B97" s="52"/>
      <c r="C97" s="52"/>
    </row>
    <row r="98" spans="2:3" x14ac:dyDescent="0.25">
      <c r="B98" s="52"/>
      <c r="C98" s="52"/>
    </row>
    <row r="99" spans="2:3" x14ac:dyDescent="0.25">
      <c r="B99" s="52"/>
      <c r="C99" s="52"/>
    </row>
    <row r="100" spans="2:3" x14ac:dyDescent="0.25">
      <c r="B100" s="52"/>
      <c r="C100" s="52"/>
    </row>
    <row r="101" spans="2:3" x14ac:dyDescent="0.25">
      <c r="B101" s="52"/>
      <c r="C101" s="52"/>
    </row>
    <row r="102" spans="2:3" x14ac:dyDescent="0.25">
      <c r="B102" s="52"/>
      <c r="C102" s="52"/>
    </row>
    <row r="103" spans="2:3" x14ac:dyDescent="0.25">
      <c r="B103" s="52"/>
      <c r="C103" s="52"/>
    </row>
    <row r="104" spans="2:3" x14ac:dyDescent="0.25">
      <c r="B104" s="52"/>
      <c r="C104" s="52"/>
    </row>
    <row r="105" spans="2:3" x14ac:dyDescent="0.25">
      <c r="B105" s="52"/>
      <c r="C105" s="52"/>
    </row>
    <row r="106" spans="2:3" x14ac:dyDescent="0.25">
      <c r="B106" s="52"/>
      <c r="C106" s="52"/>
    </row>
    <row r="107" spans="2:3" x14ac:dyDescent="0.25">
      <c r="B107" s="52"/>
      <c r="C107" s="52"/>
    </row>
    <row r="108" spans="2:3" x14ac:dyDescent="0.25">
      <c r="B108" s="52"/>
      <c r="C108" s="52"/>
    </row>
    <row r="109" spans="2:3" x14ac:dyDescent="0.25">
      <c r="B109" s="52"/>
      <c r="C109" s="52"/>
    </row>
    <row r="110" spans="2:3" x14ac:dyDescent="0.25">
      <c r="B110" s="52"/>
      <c r="C110" s="52"/>
    </row>
    <row r="111" spans="2:3" x14ac:dyDescent="0.25">
      <c r="B111" s="52"/>
      <c r="C111" s="52"/>
    </row>
    <row r="112" spans="2:3" x14ac:dyDescent="0.25">
      <c r="B112" s="52"/>
      <c r="C112" s="52"/>
    </row>
    <row r="113" spans="2:3" x14ac:dyDescent="0.25">
      <c r="B113" s="52"/>
      <c r="C113" s="52"/>
    </row>
    <row r="114" spans="2:3" x14ac:dyDescent="0.25">
      <c r="B114" s="52"/>
      <c r="C114" s="52"/>
    </row>
    <row r="115" spans="2:3" x14ac:dyDescent="0.25">
      <c r="B115" s="52"/>
      <c r="C115" s="52"/>
    </row>
    <row r="116" spans="2:3" x14ac:dyDescent="0.25">
      <c r="B116" s="52"/>
      <c r="C116" s="52"/>
    </row>
    <row r="117" spans="2:3" x14ac:dyDescent="0.25">
      <c r="B117" s="52"/>
      <c r="C117" s="52"/>
    </row>
    <row r="118" spans="2:3" x14ac:dyDescent="0.25">
      <c r="B118" s="52"/>
      <c r="C118" s="52"/>
    </row>
    <row r="119" spans="2:3" x14ac:dyDescent="0.25">
      <c r="B119" s="52"/>
      <c r="C119" s="52"/>
    </row>
    <row r="120" spans="2:3" x14ac:dyDescent="0.25">
      <c r="B120" s="52"/>
      <c r="C120" s="52"/>
    </row>
    <row r="121" spans="2:3" x14ac:dyDescent="0.25">
      <c r="B121" s="52"/>
      <c r="C121" s="52"/>
    </row>
    <row r="122" spans="2:3" x14ac:dyDescent="0.25">
      <c r="B122" s="52"/>
      <c r="C122" s="52"/>
    </row>
    <row r="123" spans="2:3" x14ac:dyDescent="0.25">
      <c r="B123" s="52"/>
      <c r="C123" s="52"/>
    </row>
    <row r="124" spans="2:3" x14ac:dyDescent="0.25">
      <c r="B124" s="52"/>
      <c r="C124" s="52"/>
    </row>
    <row r="125" spans="2:3" x14ac:dyDescent="0.25">
      <c r="B125" s="52"/>
      <c r="C125" s="52"/>
    </row>
    <row r="126" spans="2:3" x14ac:dyDescent="0.25">
      <c r="B126" s="52"/>
      <c r="C126" s="52"/>
    </row>
    <row r="127" spans="2:3" x14ac:dyDescent="0.25">
      <c r="B127" s="52"/>
      <c r="C127" s="52"/>
    </row>
    <row r="128" spans="2:3" x14ac:dyDescent="0.25">
      <c r="B128" s="52"/>
      <c r="C128" s="52"/>
    </row>
    <row r="129" spans="2:3" x14ac:dyDescent="0.25">
      <c r="B129" s="52"/>
      <c r="C129" s="52"/>
    </row>
    <row r="130" spans="2:3" x14ac:dyDescent="0.25">
      <c r="B130" s="52"/>
      <c r="C130" s="52"/>
    </row>
    <row r="131" spans="2:3" x14ac:dyDescent="0.25">
      <c r="B131" s="52"/>
      <c r="C131" s="52"/>
    </row>
    <row r="132" spans="2:3" x14ac:dyDescent="0.25">
      <c r="B132" s="52"/>
      <c r="C132" s="52"/>
    </row>
    <row r="133" spans="2:3" x14ac:dyDescent="0.25">
      <c r="B133" s="52"/>
      <c r="C133" s="52"/>
    </row>
    <row r="134" spans="2:3" x14ac:dyDescent="0.25">
      <c r="B134" s="52"/>
      <c r="C134" s="52"/>
    </row>
    <row r="135" spans="2:3" x14ac:dyDescent="0.25">
      <c r="B135" s="52"/>
      <c r="C135" s="52"/>
    </row>
    <row r="136" spans="2:3" x14ac:dyDescent="0.25">
      <c r="B136" s="52"/>
      <c r="C136" s="52"/>
    </row>
    <row r="137" spans="2:3" x14ac:dyDescent="0.25">
      <c r="B137" s="52"/>
      <c r="C137" s="52"/>
    </row>
    <row r="138" spans="2:3" x14ac:dyDescent="0.25">
      <c r="B138" s="52"/>
      <c r="C138" s="52"/>
    </row>
    <row r="139" spans="2:3" x14ac:dyDescent="0.25">
      <c r="B139" s="52"/>
      <c r="C139" s="52"/>
    </row>
    <row r="140" spans="2:3" x14ac:dyDescent="0.25">
      <c r="B140" s="52"/>
      <c r="C140" s="52"/>
    </row>
    <row r="141" spans="2:3" x14ac:dyDescent="0.25">
      <c r="B141" s="52"/>
      <c r="C141" s="52"/>
    </row>
    <row r="142" spans="2:3" x14ac:dyDescent="0.25">
      <c r="B142" s="52"/>
      <c r="C142" s="52"/>
    </row>
    <row r="143" spans="2:3" x14ac:dyDescent="0.25">
      <c r="B143" s="52"/>
      <c r="C143" s="52"/>
    </row>
    <row r="144" spans="2:3" x14ac:dyDescent="0.25">
      <c r="B144" s="52"/>
      <c r="C144" s="52"/>
    </row>
    <row r="145" spans="2:3" x14ac:dyDescent="0.25">
      <c r="B145" s="52"/>
      <c r="C145" s="52"/>
    </row>
    <row r="146" spans="2:3" x14ac:dyDescent="0.25">
      <c r="B146" s="52"/>
      <c r="C146" s="52"/>
    </row>
    <row r="147" spans="2:3" x14ac:dyDescent="0.25">
      <c r="B147" s="52"/>
      <c r="C147" s="52"/>
    </row>
    <row r="148" spans="2:3" x14ac:dyDescent="0.25">
      <c r="B148" s="52"/>
      <c r="C148" s="52"/>
    </row>
    <row r="149" spans="2:3" x14ac:dyDescent="0.25">
      <c r="B149" s="52"/>
      <c r="C149" s="52"/>
    </row>
    <row r="150" spans="2:3" x14ac:dyDescent="0.25">
      <c r="B150" s="52"/>
      <c r="C150" s="52"/>
    </row>
    <row r="151" spans="2:3" x14ac:dyDescent="0.25">
      <c r="B151" s="52"/>
      <c r="C151" s="52"/>
    </row>
    <row r="152" spans="2:3" x14ac:dyDescent="0.25">
      <c r="B152" s="52"/>
      <c r="C152" s="52"/>
    </row>
    <row r="153" spans="2:3" x14ac:dyDescent="0.25">
      <c r="B153" s="52"/>
      <c r="C153" s="52"/>
    </row>
    <row r="154" spans="2:3" x14ac:dyDescent="0.25">
      <c r="B154" s="52"/>
      <c r="C154" s="52"/>
    </row>
    <row r="155" spans="2:3" x14ac:dyDescent="0.25">
      <c r="B155" s="52"/>
      <c r="C155" s="52"/>
    </row>
    <row r="156" spans="2:3" x14ac:dyDescent="0.25">
      <c r="B156" s="52"/>
      <c r="C156" s="52"/>
    </row>
    <row r="157" spans="2:3" x14ac:dyDescent="0.25">
      <c r="B157" s="52"/>
      <c r="C157" s="52"/>
    </row>
    <row r="158" spans="2:3" x14ac:dyDescent="0.25">
      <c r="B158" s="52"/>
      <c r="C158" s="52"/>
    </row>
    <row r="159" spans="2:3" x14ac:dyDescent="0.25">
      <c r="B159" s="52"/>
      <c r="C159" s="52"/>
    </row>
    <row r="160" spans="2:3" x14ac:dyDescent="0.25">
      <c r="B160" s="52"/>
      <c r="C160" s="52"/>
    </row>
    <row r="161" spans="2:3" x14ac:dyDescent="0.25">
      <c r="B161" s="52"/>
      <c r="C161" s="52"/>
    </row>
    <row r="162" spans="2:3" x14ac:dyDescent="0.25">
      <c r="B162" s="52"/>
      <c r="C162" s="52"/>
    </row>
    <row r="163" spans="2:3" x14ac:dyDescent="0.25">
      <c r="B163" s="52"/>
      <c r="C163" s="52"/>
    </row>
    <row r="164" spans="2:3" x14ac:dyDescent="0.25">
      <c r="B164" s="52"/>
      <c r="C164" s="52"/>
    </row>
    <row r="165" spans="2:3" x14ac:dyDescent="0.25">
      <c r="B165" s="52"/>
      <c r="C165" s="52"/>
    </row>
    <row r="166" spans="2:3" x14ac:dyDescent="0.25">
      <c r="B166" s="52"/>
      <c r="C166" s="52"/>
    </row>
    <row r="167" spans="2:3" x14ac:dyDescent="0.25">
      <c r="B167" s="52"/>
      <c r="C167" s="52"/>
    </row>
    <row r="168" spans="2:3" x14ac:dyDescent="0.25">
      <c r="B168" s="52"/>
      <c r="C168" s="52"/>
    </row>
    <row r="169" spans="2:3" x14ac:dyDescent="0.25">
      <c r="B169" s="52"/>
      <c r="C169" s="52"/>
    </row>
    <row r="170" spans="2:3" x14ac:dyDescent="0.25">
      <c r="B170" s="52"/>
      <c r="C170" s="52"/>
    </row>
    <row r="171" spans="2:3" x14ac:dyDescent="0.25">
      <c r="B171" s="52"/>
      <c r="C171" s="52"/>
    </row>
    <row r="172" spans="2:3" x14ac:dyDescent="0.25">
      <c r="B172" s="52"/>
      <c r="C172" s="52"/>
    </row>
    <row r="173" spans="2:3" x14ac:dyDescent="0.25">
      <c r="B173" s="52"/>
      <c r="C173" s="52"/>
    </row>
    <row r="174" spans="2:3" x14ac:dyDescent="0.25">
      <c r="B174" s="52"/>
      <c r="C174" s="52"/>
    </row>
    <row r="175" spans="2:3" x14ac:dyDescent="0.25">
      <c r="B175" s="52"/>
      <c r="C175" s="52"/>
    </row>
    <row r="176" spans="2:3" x14ac:dyDescent="0.25">
      <c r="B176" s="52"/>
      <c r="C176" s="52"/>
    </row>
    <row r="177" spans="2:3" x14ac:dyDescent="0.25">
      <c r="B177" s="52"/>
      <c r="C177" s="52"/>
    </row>
    <row r="178" spans="2:3" x14ac:dyDescent="0.25">
      <c r="B178" s="52"/>
      <c r="C178" s="52"/>
    </row>
    <row r="179" spans="2:3" x14ac:dyDescent="0.25">
      <c r="B179" s="52"/>
      <c r="C179" s="52"/>
    </row>
    <row r="180" spans="2:3" x14ac:dyDescent="0.25">
      <c r="B180" s="52"/>
      <c r="C180" s="52"/>
    </row>
    <row r="181" spans="2:3" x14ac:dyDescent="0.25">
      <c r="B181" s="52"/>
      <c r="C181" s="52"/>
    </row>
    <row r="182" spans="2:3" x14ac:dyDescent="0.25">
      <c r="B182" s="52"/>
      <c r="C182" s="52"/>
    </row>
    <row r="183" spans="2:3" x14ac:dyDescent="0.25">
      <c r="B183" s="52"/>
      <c r="C183" s="52"/>
    </row>
    <row r="184" spans="2:3" x14ac:dyDescent="0.25">
      <c r="B184" s="52"/>
      <c r="C184" s="52"/>
    </row>
    <row r="185" spans="2:3" x14ac:dyDescent="0.25">
      <c r="B185" s="52"/>
      <c r="C185" s="52"/>
    </row>
    <row r="186" spans="2:3" x14ac:dyDescent="0.25">
      <c r="B186" s="52"/>
      <c r="C186" s="52"/>
    </row>
    <row r="187" spans="2:3" x14ac:dyDescent="0.25">
      <c r="B187" s="52"/>
      <c r="C187" s="52"/>
    </row>
    <row r="188" spans="2:3" x14ac:dyDescent="0.25">
      <c r="B188" s="52"/>
      <c r="C188" s="52"/>
    </row>
    <row r="189" spans="2:3" x14ac:dyDescent="0.25">
      <c r="B189" s="52"/>
      <c r="C189" s="52"/>
    </row>
    <row r="190" spans="2:3" x14ac:dyDescent="0.25">
      <c r="B190" s="52"/>
      <c r="C190" s="52"/>
    </row>
    <row r="191" spans="2:3" x14ac:dyDescent="0.25">
      <c r="B191" s="52"/>
      <c r="C191" s="52"/>
    </row>
    <row r="192" spans="2:3" x14ac:dyDescent="0.25">
      <c r="B192" s="52"/>
      <c r="C192" s="52"/>
    </row>
    <row r="193" spans="2:3" x14ac:dyDescent="0.25">
      <c r="B193" s="52"/>
      <c r="C193" s="52"/>
    </row>
    <row r="194" spans="2:3" x14ac:dyDescent="0.25">
      <c r="B194" s="52"/>
      <c r="C194" s="52"/>
    </row>
    <row r="195" spans="2:3" x14ac:dyDescent="0.25">
      <c r="B195" s="52"/>
      <c r="C195" s="52"/>
    </row>
    <row r="196" spans="2:3" x14ac:dyDescent="0.25">
      <c r="B196" s="52"/>
      <c r="C196" s="52"/>
    </row>
    <row r="197" spans="2:3" x14ac:dyDescent="0.25">
      <c r="B197" s="52"/>
      <c r="C197" s="52"/>
    </row>
    <row r="198" spans="2:3" x14ac:dyDescent="0.25">
      <c r="B198" s="52"/>
      <c r="C198" s="52"/>
    </row>
    <row r="199" spans="2:3" x14ac:dyDescent="0.25">
      <c r="B199" s="52"/>
      <c r="C199" s="52"/>
    </row>
    <row r="200" spans="2:3" x14ac:dyDescent="0.25">
      <c r="B200" s="52"/>
      <c r="C200" s="52"/>
    </row>
    <row r="201" spans="2:3" x14ac:dyDescent="0.25">
      <c r="B201" s="52"/>
      <c r="C201" s="52"/>
    </row>
    <row r="202" spans="2:3" x14ac:dyDescent="0.25">
      <c r="B202" s="52"/>
      <c r="C202" s="52"/>
    </row>
    <row r="203" spans="2:3" x14ac:dyDescent="0.25">
      <c r="B203" s="52"/>
      <c r="C203" s="52"/>
    </row>
    <row r="204" spans="2:3" x14ac:dyDescent="0.25">
      <c r="B204" s="52"/>
      <c r="C204" s="52"/>
    </row>
    <row r="205" spans="2:3" x14ac:dyDescent="0.25">
      <c r="B205" s="52"/>
      <c r="C205" s="52"/>
    </row>
    <row r="206" spans="2:3" x14ac:dyDescent="0.25">
      <c r="B206" s="52"/>
      <c r="C206" s="52"/>
    </row>
    <row r="207" spans="2:3" x14ac:dyDescent="0.25">
      <c r="B207" s="52"/>
      <c r="C207" s="52"/>
    </row>
    <row r="208" spans="2:3" x14ac:dyDescent="0.25">
      <c r="B208" s="52"/>
      <c r="C208" s="52"/>
    </row>
    <row r="209" spans="2:3" x14ac:dyDescent="0.25">
      <c r="B209" s="52"/>
      <c r="C209" s="52"/>
    </row>
    <row r="210" spans="2:3" x14ac:dyDescent="0.25">
      <c r="B210" s="52"/>
      <c r="C210" s="52"/>
    </row>
    <row r="211" spans="2:3" x14ac:dyDescent="0.25">
      <c r="B211" s="52"/>
      <c r="C211" s="52"/>
    </row>
    <row r="212" spans="2:3" x14ac:dyDescent="0.25">
      <c r="B212" s="52"/>
      <c r="C212" s="52"/>
    </row>
    <row r="213" spans="2:3" x14ac:dyDescent="0.25">
      <c r="B213" s="52"/>
      <c r="C213" s="52"/>
    </row>
    <row r="214" spans="2:3" x14ac:dyDescent="0.25">
      <c r="B214" s="52"/>
      <c r="C214" s="52"/>
    </row>
    <row r="215" spans="2:3" x14ac:dyDescent="0.25">
      <c r="B215" s="52"/>
      <c r="C215" s="52"/>
    </row>
    <row r="216" spans="2:3" x14ac:dyDescent="0.25">
      <c r="B216" s="52"/>
      <c r="C216" s="52"/>
    </row>
    <row r="217" spans="2:3" x14ac:dyDescent="0.25">
      <c r="B217" s="52"/>
      <c r="C217" s="52"/>
    </row>
    <row r="218" spans="2:3" x14ac:dyDescent="0.25">
      <c r="B218" s="52"/>
      <c r="C218" s="52"/>
    </row>
    <row r="219" spans="2:3" x14ac:dyDescent="0.25">
      <c r="B219" s="52"/>
      <c r="C219" s="52"/>
    </row>
    <row r="220" spans="2:3" x14ac:dyDescent="0.25">
      <c r="B220" s="52"/>
      <c r="C220" s="52"/>
    </row>
    <row r="221" spans="2:3" x14ac:dyDescent="0.25">
      <c r="B221" s="52"/>
      <c r="C221" s="52"/>
    </row>
    <row r="222" spans="2:3" x14ac:dyDescent="0.25">
      <c r="B222" s="52"/>
      <c r="C222" s="52"/>
    </row>
    <row r="223" spans="2:3" x14ac:dyDescent="0.25">
      <c r="B223" s="52"/>
      <c r="C223" s="52"/>
    </row>
    <row r="224" spans="2:3" x14ac:dyDescent="0.25">
      <c r="B224" s="52"/>
      <c r="C224" s="52"/>
    </row>
    <row r="225" spans="2:3" x14ac:dyDescent="0.25">
      <c r="B225" s="52"/>
      <c r="C225" s="52"/>
    </row>
    <row r="226" spans="2:3" x14ac:dyDescent="0.25">
      <c r="B226" s="52"/>
      <c r="C226" s="52"/>
    </row>
    <row r="227" spans="2:3" x14ac:dyDescent="0.25">
      <c r="B227" s="52"/>
      <c r="C227" s="52"/>
    </row>
    <row r="228" spans="2:3" x14ac:dyDescent="0.25">
      <c r="B228" s="52"/>
      <c r="C228" s="52"/>
    </row>
    <row r="229" spans="2:3" x14ac:dyDescent="0.25">
      <c r="B229" s="52"/>
      <c r="C229" s="52"/>
    </row>
    <row r="230" spans="2:3" x14ac:dyDescent="0.25">
      <c r="B230" s="52"/>
      <c r="C230" s="52"/>
    </row>
    <row r="231" spans="2:3" x14ac:dyDescent="0.25">
      <c r="B231" s="52"/>
      <c r="C231" s="52"/>
    </row>
    <row r="232" spans="2:3" x14ac:dyDescent="0.25">
      <c r="B232" s="52"/>
      <c r="C232" s="52"/>
    </row>
    <row r="233" spans="2:3" x14ac:dyDescent="0.25">
      <c r="B233" s="52"/>
      <c r="C233" s="52"/>
    </row>
    <row r="234" spans="2:3" x14ac:dyDescent="0.25">
      <c r="B234" s="52"/>
      <c r="C234" s="52"/>
    </row>
    <row r="235" spans="2:3" x14ac:dyDescent="0.25">
      <c r="B235" s="52"/>
      <c r="C235" s="52"/>
    </row>
    <row r="236" spans="2:3" x14ac:dyDescent="0.25">
      <c r="B236" s="52"/>
      <c r="C236" s="52"/>
    </row>
    <row r="237" spans="2:3" x14ac:dyDescent="0.25">
      <c r="B237" s="52"/>
      <c r="C237" s="52"/>
    </row>
    <row r="238" spans="2:3" x14ac:dyDescent="0.25">
      <c r="B238" s="52"/>
      <c r="C238" s="52"/>
    </row>
    <row r="239" spans="2:3" x14ac:dyDescent="0.25">
      <c r="B239" s="52"/>
      <c r="C239" s="52"/>
    </row>
    <row r="240" spans="2:3" x14ac:dyDescent="0.25">
      <c r="B240" s="52"/>
      <c r="C240" s="52"/>
    </row>
    <row r="241" spans="2:3" x14ac:dyDescent="0.25">
      <c r="B241" s="52"/>
      <c r="C241" s="52"/>
    </row>
    <row r="242" spans="2:3" x14ac:dyDescent="0.25">
      <c r="B242" s="52"/>
      <c r="C242" s="52"/>
    </row>
    <row r="243" spans="2:3" x14ac:dyDescent="0.25">
      <c r="B243" s="52"/>
      <c r="C243" s="52"/>
    </row>
    <row r="244" spans="2:3" x14ac:dyDescent="0.25">
      <c r="B244" s="52"/>
      <c r="C244" s="52"/>
    </row>
    <row r="245" spans="2:3" x14ac:dyDescent="0.25">
      <c r="B245" s="52"/>
      <c r="C245" s="52"/>
    </row>
    <row r="246" spans="2:3" x14ac:dyDescent="0.25">
      <c r="B246" s="52"/>
      <c r="C246" s="52"/>
    </row>
    <row r="247" spans="2:3" x14ac:dyDescent="0.25">
      <c r="B247" s="52"/>
      <c r="C247" s="52"/>
    </row>
    <row r="248" spans="2:3" x14ac:dyDescent="0.25">
      <c r="B248" s="52"/>
      <c r="C248" s="52"/>
    </row>
    <row r="249" spans="2:3" x14ac:dyDescent="0.25">
      <c r="B249" s="52"/>
      <c r="C249" s="52"/>
    </row>
    <row r="250" spans="2:3" x14ac:dyDescent="0.25">
      <c r="B250" s="52"/>
      <c r="C250" s="52"/>
    </row>
    <row r="251" spans="2:3" x14ac:dyDescent="0.25">
      <c r="B251" s="52"/>
      <c r="C251" s="52"/>
    </row>
    <row r="252" spans="2:3" x14ac:dyDescent="0.25">
      <c r="B252" s="52"/>
      <c r="C252" s="52"/>
    </row>
    <row r="253" spans="2:3" x14ac:dyDescent="0.25">
      <c r="B253" s="52"/>
      <c r="C253" s="52"/>
    </row>
    <row r="254" spans="2:3" x14ac:dyDescent="0.25">
      <c r="B254" s="52"/>
      <c r="C254" s="52"/>
    </row>
    <row r="255" spans="2:3" x14ac:dyDescent="0.25">
      <c r="B255" s="52"/>
      <c r="C255" s="52"/>
    </row>
    <row r="256" spans="2:3" x14ac:dyDescent="0.25">
      <c r="B256" s="52"/>
      <c r="C256" s="52"/>
    </row>
    <row r="257" spans="2:3" x14ac:dyDescent="0.25">
      <c r="B257" s="52"/>
      <c r="C257" s="52"/>
    </row>
    <row r="258" spans="2:3" x14ac:dyDescent="0.25">
      <c r="B258" s="52"/>
      <c r="C258" s="52"/>
    </row>
    <row r="259" spans="2:3" x14ac:dyDescent="0.25">
      <c r="B259" s="52"/>
      <c r="C259" s="52"/>
    </row>
    <row r="260" spans="2:3" x14ac:dyDescent="0.25">
      <c r="B260" s="52"/>
      <c r="C260" s="52"/>
    </row>
    <row r="261" spans="2:3" x14ac:dyDescent="0.25">
      <c r="B261" s="52"/>
      <c r="C261" s="52"/>
    </row>
    <row r="262" spans="2:3" x14ac:dyDescent="0.25">
      <c r="B262" s="52"/>
      <c r="C262" s="52"/>
    </row>
    <row r="263" spans="2:3" x14ac:dyDescent="0.25">
      <c r="B263" s="52"/>
      <c r="C263" s="52"/>
    </row>
    <row r="264" spans="2:3" x14ac:dyDescent="0.25">
      <c r="B264" s="52"/>
      <c r="C264" s="52"/>
    </row>
    <row r="265" spans="2:3" x14ac:dyDescent="0.25">
      <c r="B265" s="52"/>
      <c r="C265" s="52"/>
    </row>
    <row r="266" spans="2:3" x14ac:dyDescent="0.25">
      <c r="B266" s="52"/>
      <c r="C266" s="52"/>
    </row>
    <row r="267" spans="2:3" x14ac:dyDescent="0.25">
      <c r="B267" s="52"/>
      <c r="C267" s="52"/>
    </row>
    <row r="268" spans="2:3" x14ac:dyDescent="0.25">
      <c r="B268" s="52"/>
      <c r="C268" s="52"/>
    </row>
    <row r="269" spans="2:3" x14ac:dyDescent="0.25">
      <c r="B269" s="52"/>
      <c r="C269" s="52"/>
    </row>
    <row r="270" spans="2:3" x14ac:dyDescent="0.25">
      <c r="B270" s="52"/>
      <c r="C270" s="52"/>
    </row>
    <row r="271" spans="2:3" x14ac:dyDescent="0.25">
      <c r="B271" s="52"/>
      <c r="C271" s="52"/>
    </row>
    <row r="272" spans="2:3" x14ac:dyDescent="0.25">
      <c r="B272" s="52"/>
      <c r="C272" s="52"/>
    </row>
    <row r="273" spans="2:3" x14ac:dyDescent="0.25">
      <c r="B273" s="52"/>
      <c r="C273" s="52"/>
    </row>
    <row r="274" spans="2:3" x14ac:dyDescent="0.25">
      <c r="B274" s="52"/>
      <c r="C274" s="52"/>
    </row>
    <row r="275" spans="2:3" x14ac:dyDescent="0.25">
      <c r="B275" s="52"/>
      <c r="C275" s="52"/>
    </row>
    <row r="276" spans="2:3" x14ac:dyDescent="0.25">
      <c r="B276" s="52"/>
      <c r="C276" s="52"/>
    </row>
    <row r="277" spans="2:3" x14ac:dyDescent="0.25">
      <c r="B277" s="52"/>
      <c r="C277" s="52"/>
    </row>
    <row r="278" spans="2:3" x14ac:dyDescent="0.25">
      <c r="B278" s="52"/>
      <c r="C278" s="52"/>
    </row>
    <row r="279" spans="2:3" x14ac:dyDescent="0.25">
      <c r="B279" s="52"/>
      <c r="C279" s="52"/>
    </row>
    <row r="280" spans="2:3" x14ac:dyDescent="0.25">
      <c r="B280" s="52"/>
      <c r="C280" s="52"/>
    </row>
    <row r="281" spans="2:3" x14ac:dyDescent="0.25">
      <c r="B281" s="52"/>
      <c r="C281" s="52"/>
    </row>
    <row r="282" spans="2:3" x14ac:dyDescent="0.25">
      <c r="B282" s="52"/>
      <c r="C282" s="52"/>
    </row>
    <row r="283" spans="2:3" x14ac:dyDescent="0.25">
      <c r="B283" s="52"/>
      <c r="C283" s="52"/>
    </row>
    <row r="284" spans="2:3" x14ac:dyDescent="0.25">
      <c r="B284" s="52"/>
      <c r="C284" s="52"/>
    </row>
    <row r="285" spans="2:3" x14ac:dyDescent="0.25">
      <c r="B285" s="52"/>
      <c r="C285" s="52"/>
    </row>
    <row r="286" spans="2:3" x14ac:dyDescent="0.25">
      <c r="B286" s="52"/>
      <c r="C286" s="52"/>
    </row>
    <row r="287" spans="2:3" x14ac:dyDescent="0.25">
      <c r="B287" s="52"/>
      <c r="C287" s="52"/>
    </row>
    <row r="288" spans="2:3" x14ac:dyDescent="0.25">
      <c r="B288" s="52"/>
      <c r="C288" s="52"/>
    </row>
    <row r="289" spans="2:3" x14ac:dyDescent="0.25">
      <c r="B289" s="52"/>
      <c r="C289" s="52"/>
    </row>
    <row r="290" spans="2:3" x14ac:dyDescent="0.25">
      <c r="B290" s="52"/>
      <c r="C290" s="52"/>
    </row>
    <row r="291" spans="2:3" x14ac:dyDescent="0.25">
      <c r="B291" s="52"/>
      <c r="C291" s="52"/>
    </row>
    <row r="292" spans="2:3" x14ac:dyDescent="0.25">
      <c r="B292" s="52"/>
      <c r="C292" s="52"/>
    </row>
    <row r="293" spans="2:3" x14ac:dyDescent="0.25">
      <c r="B293" s="52"/>
      <c r="C293" s="52"/>
    </row>
    <row r="294" spans="2:3" x14ac:dyDescent="0.25">
      <c r="B294" s="52"/>
      <c r="C294" s="52"/>
    </row>
    <row r="295" spans="2:3" x14ac:dyDescent="0.25">
      <c r="B295" s="52"/>
      <c r="C295" s="52"/>
    </row>
    <row r="296" spans="2:3" x14ac:dyDescent="0.25">
      <c r="B296" s="52"/>
      <c r="C296" s="52"/>
    </row>
    <row r="297" spans="2:3" x14ac:dyDescent="0.25">
      <c r="B297" s="52"/>
      <c r="C297" s="52"/>
    </row>
    <row r="298" spans="2:3" x14ac:dyDescent="0.25">
      <c r="B298" s="52"/>
      <c r="C298" s="52"/>
    </row>
    <row r="299" spans="2:3" x14ac:dyDescent="0.25">
      <c r="B299" s="52"/>
      <c r="C299" s="52"/>
    </row>
    <row r="300" spans="2:3" x14ac:dyDescent="0.25">
      <c r="B300" s="52"/>
      <c r="C300" s="52"/>
    </row>
    <row r="301" spans="2:3" x14ac:dyDescent="0.25">
      <c r="B301" s="52"/>
      <c r="C301" s="52"/>
    </row>
    <row r="302" spans="2:3" x14ac:dyDescent="0.25">
      <c r="B302" s="52"/>
      <c r="C302" s="52"/>
    </row>
    <row r="303" spans="2:3" x14ac:dyDescent="0.25">
      <c r="B303" s="52"/>
      <c r="C303" s="52"/>
    </row>
    <row r="304" spans="2:3" x14ac:dyDescent="0.25">
      <c r="B304" s="52"/>
      <c r="C304" s="52"/>
    </row>
    <row r="305" spans="2:3" x14ac:dyDescent="0.25">
      <c r="B305" s="52"/>
      <c r="C305" s="52"/>
    </row>
    <row r="306" spans="2:3" x14ac:dyDescent="0.25">
      <c r="B306" s="52"/>
      <c r="C306" s="52"/>
    </row>
    <row r="307" spans="2:3" x14ac:dyDescent="0.25">
      <c r="B307" s="52"/>
      <c r="C307" s="52"/>
    </row>
    <row r="308" spans="2:3" x14ac:dyDescent="0.25">
      <c r="B308" s="52"/>
      <c r="C308" s="52"/>
    </row>
    <row r="309" spans="2:3" x14ac:dyDescent="0.25">
      <c r="B309" s="52"/>
      <c r="C309" s="52"/>
    </row>
    <row r="310" spans="2:3" x14ac:dyDescent="0.25">
      <c r="B310" s="52"/>
      <c r="C310" s="52"/>
    </row>
    <row r="311" spans="2:3" x14ac:dyDescent="0.25">
      <c r="B311" s="52"/>
      <c r="C311" s="52"/>
    </row>
    <row r="312" spans="2:3" x14ac:dyDescent="0.25">
      <c r="B312" s="52"/>
      <c r="C312" s="52"/>
    </row>
    <row r="313" spans="2:3" x14ac:dyDescent="0.25">
      <c r="B313" s="52"/>
      <c r="C313" s="52"/>
    </row>
    <row r="314" spans="2:3" x14ac:dyDescent="0.25">
      <c r="B314" s="52"/>
      <c r="C314" s="52"/>
    </row>
    <row r="315" spans="2:3" x14ac:dyDescent="0.25">
      <c r="B315" s="52"/>
      <c r="C315" s="52"/>
    </row>
    <row r="316" spans="2:3" x14ac:dyDescent="0.25">
      <c r="B316" s="52"/>
      <c r="C316" s="52"/>
    </row>
    <row r="317" spans="2:3" x14ac:dyDescent="0.25">
      <c r="B317" s="52"/>
      <c r="C317" s="52"/>
    </row>
    <row r="318" spans="2:3" x14ac:dyDescent="0.25">
      <c r="B318" s="52"/>
      <c r="C318" s="52"/>
    </row>
    <row r="319" spans="2:3" x14ac:dyDescent="0.25">
      <c r="B319" s="52"/>
      <c r="C319" s="52"/>
    </row>
    <row r="320" spans="2:3" x14ac:dyDescent="0.25">
      <c r="B320" s="52"/>
      <c r="C320" s="52"/>
    </row>
    <row r="321" spans="2:3" x14ac:dyDescent="0.25">
      <c r="B321" s="52"/>
      <c r="C321" s="52"/>
    </row>
    <row r="322" spans="2:3" x14ac:dyDescent="0.25">
      <c r="B322" s="52"/>
      <c r="C322" s="52"/>
    </row>
    <row r="323" spans="2:3" x14ac:dyDescent="0.25">
      <c r="B323" s="52"/>
      <c r="C323" s="52"/>
    </row>
    <row r="324" spans="2:3" x14ac:dyDescent="0.25">
      <c r="B324" s="52"/>
      <c r="C324" s="52"/>
    </row>
    <row r="325" spans="2:3" x14ac:dyDescent="0.25">
      <c r="B325" s="52"/>
      <c r="C325" s="52"/>
    </row>
    <row r="326" spans="2:3" x14ac:dyDescent="0.25">
      <c r="B326" s="52"/>
      <c r="C326" s="52"/>
    </row>
    <row r="327" spans="2:3" x14ac:dyDescent="0.25">
      <c r="B327" s="52"/>
      <c r="C327" s="52"/>
    </row>
    <row r="328" spans="2:3" x14ac:dyDescent="0.25">
      <c r="B328" s="52"/>
      <c r="C328" s="52"/>
    </row>
    <row r="329" spans="2:3" x14ac:dyDescent="0.25">
      <c r="B329" s="52"/>
      <c r="C329" s="52"/>
    </row>
    <row r="330" spans="2:3" x14ac:dyDescent="0.25">
      <c r="B330" s="52"/>
      <c r="C330" s="52"/>
    </row>
    <row r="331" spans="2:3" x14ac:dyDescent="0.25">
      <c r="B331" s="52"/>
      <c r="C331" s="52"/>
    </row>
    <row r="332" spans="2:3" x14ac:dyDescent="0.25">
      <c r="B332" s="52"/>
      <c r="C332" s="52"/>
    </row>
    <row r="333" spans="2:3" x14ac:dyDescent="0.25">
      <c r="B333" s="52"/>
      <c r="C333" s="52"/>
    </row>
    <row r="334" spans="2:3" x14ac:dyDescent="0.25">
      <c r="B334" s="52"/>
      <c r="C334" s="52"/>
    </row>
    <row r="335" spans="2:3" x14ac:dyDescent="0.25">
      <c r="B335" s="52"/>
      <c r="C335" s="52"/>
    </row>
    <row r="336" spans="2:3" x14ac:dyDescent="0.25">
      <c r="B336" s="52"/>
      <c r="C336" s="52"/>
    </row>
    <row r="337" spans="2:3" x14ac:dyDescent="0.25">
      <c r="B337" s="52"/>
      <c r="C337" s="52"/>
    </row>
    <row r="338" spans="2:3" x14ac:dyDescent="0.25">
      <c r="B338" s="52"/>
      <c r="C338" s="52"/>
    </row>
    <row r="339" spans="2:3" x14ac:dyDescent="0.25">
      <c r="B339" s="52"/>
      <c r="C339" s="52"/>
    </row>
    <row r="340" spans="2:3" x14ac:dyDescent="0.25">
      <c r="B340" s="52"/>
      <c r="C340" s="52"/>
    </row>
    <row r="341" spans="2:3" x14ac:dyDescent="0.25">
      <c r="B341" s="52"/>
      <c r="C341" s="52"/>
    </row>
    <row r="342" spans="2:3" x14ac:dyDescent="0.25">
      <c r="B342" s="52"/>
      <c r="C342" s="52"/>
    </row>
    <row r="343" spans="2:3" x14ac:dyDescent="0.25">
      <c r="B343" s="52"/>
      <c r="C343" s="52"/>
    </row>
    <row r="344" spans="2:3" x14ac:dyDescent="0.25">
      <c r="B344" s="52"/>
      <c r="C344" s="52"/>
    </row>
    <row r="345" spans="2:3" x14ac:dyDescent="0.25">
      <c r="B345" s="52"/>
      <c r="C345" s="52"/>
    </row>
    <row r="346" spans="2:3" x14ac:dyDescent="0.25">
      <c r="B346" s="52"/>
      <c r="C346" s="52"/>
    </row>
    <row r="347" spans="2:3" x14ac:dyDescent="0.25">
      <c r="B347" s="52"/>
      <c r="C347" s="52"/>
    </row>
    <row r="348" spans="2:3" x14ac:dyDescent="0.25">
      <c r="B348" s="52"/>
      <c r="C348" s="52"/>
    </row>
    <row r="349" spans="2:3" x14ac:dyDescent="0.25">
      <c r="B349" s="52"/>
      <c r="C349" s="52"/>
    </row>
    <row r="350" spans="2:3" x14ac:dyDescent="0.25">
      <c r="B350" s="52"/>
      <c r="C350" s="52"/>
    </row>
    <row r="351" spans="2:3" x14ac:dyDescent="0.25">
      <c r="B351" s="52"/>
      <c r="C351" s="52"/>
    </row>
    <row r="352" spans="2:3" x14ac:dyDescent="0.25">
      <c r="B352" s="52"/>
      <c r="C352" s="52"/>
    </row>
    <row r="353" spans="2:3" x14ac:dyDescent="0.25">
      <c r="B353" s="52"/>
      <c r="C353" s="52"/>
    </row>
    <row r="354" spans="2:3" x14ac:dyDescent="0.25">
      <c r="B354" s="52"/>
      <c r="C354" s="52"/>
    </row>
    <row r="355" spans="2:3" x14ac:dyDescent="0.25">
      <c r="B355" s="52"/>
      <c r="C355" s="52"/>
    </row>
    <row r="356" spans="2:3" x14ac:dyDescent="0.25">
      <c r="B356" s="52"/>
      <c r="C356" s="52"/>
    </row>
    <row r="357" spans="2:3" x14ac:dyDescent="0.25">
      <c r="B357" s="52"/>
      <c r="C357" s="52"/>
    </row>
    <row r="358" spans="2:3" x14ac:dyDescent="0.25">
      <c r="B358" s="52"/>
      <c r="C358" s="52"/>
    </row>
    <row r="359" spans="2:3" x14ac:dyDescent="0.25">
      <c r="B359" s="52"/>
      <c r="C359" s="52"/>
    </row>
    <row r="360" spans="2:3" x14ac:dyDescent="0.25">
      <c r="B360" s="52"/>
      <c r="C360" s="52"/>
    </row>
    <row r="361" spans="2:3" x14ac:dyDescent="0.25">
      <c r="B361" s="52"/>
      <c r="C361" s="52"/>
    </row>
    <row r="362" spans="2:3" x14ac:dyDescent="0.25">
      <c r="B362" s="52"/>
      <c r="C362" s="52"/>
    </row>
    <row r="363" spans="2:3" x14ac:dyDescent="0.25">
      <c r="B363" s="52"/>
      <c r="C363" s="52"/>
    </row>
    <row r="364" spans="2:3" x14ac:dyDescent="0.25">
      <c r="B364" s="52"/>
      <c r="C364" s="52"/>
    </row>
    <row r="365" spans="2:3" x14ac:dyDescent="0.25">
      <c r="B365" s="52"/>
      <c r="C365" s="52"/>
    </row>
    <row r="366" spans="2:3" x14ac:dyDescent="0.25">
      <c r="B366" s="52"/>
      <c r="C366" s="52"/>
    </row>
    <row r="367" spans="2:3" x14ac:dyDescent="0.25">
      <c r="B367" s="52"/>
      <c r="C367" s="52"/>
    </row>
    <row r="368" spans="2:3" x14ac:dyDescent="0.25">
      <c r="B368" s="52"/>
      <c r="C368" s="52"/>
    </row>
    <row r="369" spans="2:3" x14ac:dyDescent="0.25">
      <c r="B369" s="52"/>
      <c r="C369" s="52"/>
    </row>
    <row r="370" spans="2:3" x14ac:dyDescent="0.25">
      <c r="B370" s="52"/>
      <c r="C370" s="52"/>
    </row>
    <row r="371" spans="2:3" x14ac:dyDescent="0.25">
      <c r="B371" s="52"/>
      <c r="C371" s="52"/>
    </row>
    <row r="372" spans="2:3" x14ac:dyDescent="0.25">
      <c r="B372" s="52"/>
      <c r="C372" s="52"/>
    </row>
    <row r="373" spans="2:3" x14ac:dyDescent="0.25">
      <c r="B373" s="52"/>
      <c r="C373" s="52"/>
    </row>
    <row r="374" spans="2:3" x14ac:dyDescent="0.25">
      <c r="B374" s="52"/>
      <c r="C374" s="52"/>
    </row>
    <row r="375" spans="2:3" x14ac:dyDescent="0.25">
      <c r="B375" s="52"/>
      <c r="C375" s="52"/>
    </row>
    <row r="376" spans="2:3" x14ac:dyDescent="0.25">
      <c r="B376" s="52"/>
      <c r="C376" s="52"/>
    </row>
    <row r="377" spans="2:3" x14ac:dyDescent="0.25">
      <c r="B377" s="52"/>
      <c r="C377" s="52"/>
    </row>
    <row r="378" spans="2:3" x14ac:dyDescent="0.25">
      <c r="B378" s="52"/>
      <c r="C378" s="52"/>
    </row>
    <row r="379" spans="2:3" x14ac:dyDescent="0.25">
      <c r="B379" s="52"/>
      <c r="C379" s="52"/>
    </row>
    <row r="380" spans="2:3" x14ac:dyDescent="0.25">
      <c r="B380" s="52"/>
      <c r="C380" s="52"/>
    </row>
    <row r="381" spans="2:3" x14ac:dyDescent="0.25">
      <c r="B381" s="52"/>
      <c r="C381" s="52"/>
    </row>
    <row r="382" spans="2:3" x14ac:dyDescent="0.25">
      <c r="B382" s="52"/>
      <c r="C382" s="52"/>
    </row>
    <row r="383" spans="2:3" x14ac:dyDescent="0.25">
      <c r="B383" s="52"/>
      <c r="C383" s="52"/>
    </row>
    <row r="384" spans="2:3" x14ac:dyDescent="0.25">
      <c r="B384" s="52"/>
      <c r="C384" s="52"/>
    </row>
    <row r="385" spans="2:3" x14ac:dyDescent="0.25">
      <c r="B385" s="52"/>
      <c r="C385" s="52"/>
    </row>
    <row r="386" spans="2:3" x14ac:dyDescent="0.25">
      <c r="B386" s="52"/>
      <c r="C386" s="52"/>
    </row>
    <row r="387" spans="2:3" x14ac:dyDescent="0.25">
      <c r="B387" s="52"/>
      <c r="C387" s="52"/>
    </row>
    <row r="388" spans="2:3" x14ac:dyDescent="0.25">
      <c r="B388" s="52"/>
      <c r="C388" s="52"/>
    </row>
    <row r="389" spans="2:3" x14ac:dyDescent="0.25">
      <c r="B389" s="52"/>
      <c r="C389" s="52"/>
    </row>
    <row r="390" spans="2:3" x14ac:dyDescent="0.25">
      <c r="B390" s="52"/>
      <c r="C390" s="52"/>
    </row>
    <row r="391" spans="2:3" x14ac:dyDescent="0.25">
      <c r="B391" s="52"/>
      <c r="C391" s="52"/>
    </row>
    <row r="392" spans="2:3" x14ac:dyDescent="0.25">
      <c r="B392" s="52"/>
      <c r="C392" s="52"/>
    </row>
    <row r="393" spans="2:3" x14ac:dyDescent="0.25">
      <c r="B393" s="52"/>
      <c r="C393" s="52"/>
    </row>
    <row r="394" spans="2:3" x14ac:dyDescent="0.25">
      <c r="B394" s="52"/>
      <c r="C394" s="52"/>
    </row>
    <row r="395" spans="2:3" x14ac:dyDescent="0.25">
      <c r="B395" s="52"/>
      <c r="C395" s="52"/>
    </row>
    <row r="396" spans="2:3" x14ac:dyDescent="0.25">
      <c r="B396" s="52"/>
      <c r="C396" s="52"/>
    </row>
    <row r="397" spans="2:3" x14ac:dyDescent="0.25">
      <c r="B397" s="52"/>
      <c r="C397" s="52"/>
    </row>
    <row r="398" spans="2:3" x14ac:dyDescent="0.25">
      <c r="B398" s="52"/>
      <c r="C398" s="52"/>
    </row>
    <row r="399" spans="2:3" x14ac:dyDescent="0.25">
      <c r="B399" s="52"/>
      <c r="C399" s="52"/>
    </row>
    <row r="400" spans="2:3" x14ac:dyDescent="0.25">
      <c r="B400" s="52"/>
      <c r="C400" s="52"/>
    </row>
    <row r="401" spans="2:3" x14ac:dyDescent="0.25">
      <c r="B401" s="52"/>
      <c r="C401" s="52"/>
    </row>
    <row r="402" spans="2:3" x14ac:dyDescent="0.25">
      <c r="B402" s="52"/>
      <c r="C402" s="52"/>
    </row>
    <row r="403" spans="2:3" x14ac:dyDescent="0.25">
      <c r="B403" s="52"/>
      <c r="C403" s="52"/>
    </row>
    <row r="404" spans="2:3" x14ac:dyDescent="0.25">
      <c r="B404" s="52"/>
      <c r="C404" s="52"/>
    </row>
    <row r="405" spans="2:3" x14ac:dyDescent="0.25">
      <c r="B405" s="52"/>
      <c r="C405" s="52"/>
    </row>
    <row r="406" spans="2:3" x14ac:dyDescent="0.25">
      <c r="B406" s="52"/>
      <c r="C406" s="52"/>
    </row>
    <row r="407" spans="2:3" x14ac:dyDescent="0.25">
      <c r="B407" s="52"/>
      <c r="C407" s="52"/>
    </row>
    <row r="408" spans="2:3" x14ac:dyDescent="0.25">
      <c r="B408" s="52"/>
      <c r="C408" s="52"/>
    </row>
    <row r="409" spans="2:3" x14ac:dyDescent="0.25">
      <c r="B409" s="52"/>
      <c r="C409" s="52"/>
    </row>
    <row r="410" spans="2:3" x14ac:dyDescent="0.25">
      <c r="B410" s="52"/>
      <c r="C410" s="52"/>
    </row>
    <row r="411" spans="2:3" x14ac:dyDescent="0.25">
      <c r="B411" s="52"/>
      <c r="C411" s="52"/>
    </row>
    <row r="412" spans="2:3" x14ac:dyDescent="0.25">
      <c r="B412" s="52"/>
      <c r="C412" s="52"/>
    </row>
    <row r="413" spans="2:3" x14ac:dyDescent="0.25">
      <c r="B413" s="52"/>
      <c r="C413" s="52"/>
    </row>
    <row r="414" spans="2:3" x14ac:dyDescent="0.25">
      <c r="B414" s="52"/>
      <c r="C414" s="52"/>
    </row>
    <row r="415" spans="2:3" x14ac:dyDescent="0.25">
      <c r="B415" s="52"/>
      <c r="C415" s="52"/>
    </row>
    <row r="416" spans="2:3" x14ac:dyDescent="0.25">
      <c r="B416" s="52"/>
      <c r="C416" s="52"/>
    </row>
    <row r="417" spans="2:3" x14ac:dyDescent="0.25">
      <c r="B417" s="52"/>
      <c r="C417" s="52"/>
    </row>
    <row r="418" spans="2:3" x14ac:dyDescent="0.25">
      <c r="B418" s="52"/>
      <c r="C418" s="52"/>
    </row>
    <row r="419" spans="2:3" x14ac:dyDescent="0.25">
      <c r="B419" s="52"/>
      <c r="C419" s="52"/>
    </row>
    <row r="420" spans="2:3" x14ac:dyDescent="0.25">
      <c r="B420" s="52"/>
      <c r="C420" s="52"/>
    </row>
    <row r="421" spans="2:3" x14ac:dyDescent="0.25">
      <c r="B421" s="52"/>
      <c r="C421" s="52"/>
    </row>
    <row r="422" spans="2:3" x14ac:dyDescent="0.25">
      <c r="B422" s="52"/>
      <c r="C422" s="52"/>
    </row>
    <row r="423" spans="2:3" x14ac:dyDescent="0.25">
      <c r="B423" s="52"/>
      <c r="C423" s="52"/>
    </row>
    <row r="424" spans="2:3" x14ac:dyDescent="0.25">
      <c r="B424" s="52"/>
      <c r="C424" s="52"/>
    </row>
    <row r="425" spans="2:3" x14ac:dyDescent="0.25">
      <c r="B425" s="52"/>
      <c r="C425" s="52"/>
    </row>
    <row r="426" spans="2:3" x14ac:dyDescent="0.25">
      <c r="B426" s="52"/>
      <c r="C426" s="52"/>
    </row>
    <row r="427" spans="2:3" x14ac:dyDescent="0.25">
      <c r="B427" s="52"/>
      <c r="C427" s="52"/>
    </row>
    <row r="428" spans="2:3" x14ac:dyDescent="0.25">
      <c r="B428" s="52"/>
      <c r="C428" s="52"/>
    </row>
    <row r="429" spans="2:3" x14ac:dyDescent="0.25">
      <c r="B429" s="52"/>
      <c r="C429" s="52"/>
    </row>
    <row r="430" spans="2:3" x14ac:dyDescent="0.25">
      <c r="B430" s="52"/>
      <c r="C430" s="52"/>
    </row>
    <row r="431" spans="2:3" x14ac:dyDescent="0.25">
      <c r="B431" s="52"/>
      <c r="C431" s="52"/>
    </row>
    <row r="432" spans="2:3" x14ac:dyDescent="0.25">
      <c r="B432" s="52"/>
      <c r="C432" s="52"/>
    </row>
    <row r="433" spans="2:3" x14ac:dyDescent="0.25">
      <c r="B433" s="52"/>
      <c r="C433" s="52"/>
    </row>
    <row r="434" spans="2:3" x14ac:dyDescent="0.25">
      <c r="B434" s="52"/>
      <c r="C434" s="52"/>
    </row>
    <row r="435" spans="2:3" x14ac:dyDescent="0.25">
      <c r="B435" s="52"/>
      <c r="C435" s="52"/>
    </row>
    <row r="436" spans="2:3" x14ac:dyDescent="0.25">
      <c r="B436" s="52"/>
      <c r="C436" s="52"/>
    </row>
    <row r="437" spans="2:3" x14ac:dyDescent="0.25">
      <c r="B437" s="52"/>
      <c r="C437" s="52"/>
    </row>
    <row r="438" spans="2:3" x14ac:dyDescent="0.25">
      <c r="B438" s="52"/>
      <c r="C438" s="52"/>
    </row>
    <row r="439" spans="2:3" x14ac:dyDescent="0.25">
      <c r="B439" s="52"/>
      <c r="C439" s="52"/>
    </row>
    <row r="440" spans="2:3" x14ac:dyDescent="0.25">
      <c r="B440" s="52"/>
      <c r="C440" s="52"/>
    </row>
    <row r="441" spans="2:3" x14ac:dyDescent="0.25">
      <c r="B441" s="52"/>
      <c r="C441" s="52"/>
    </row>
    <row r="442" spans="2:3" x14ac:dyDescent="0.25">
      <c r="B442" s="52"/>
      <c r="C442" s="52"/>
    </row>
    <row r="443" spans="2:3" x14ac:dyDescent="0.25">
      <c r="B443" s="52"/>
      <c r="C443" s="52"/>
    </row>
    <row r="444" spans="2:3" x14ac:dyDescent="0.25">
      <c r="B444" s="52"/>
      <c r="C444" s="52"/>
    </row>
    <row r="445" spans="2:3" x14ac:dyDescent="0.25">
      <c r="B445" s="52"/>
      <c r="C445" s="52"/>
    </row>
    <row r="446" spans="2:3" x14ac:dyDescent="0.25">
      <c r="B446" s="52"/>
      <c r="C446" s="52"/>
    </row>
    <row r="447" spans="2:3" x14ac:dyDescent="0.25">
      <c r="B447" s="52"/>
      <c r="C447" s="52"/>
    </row>
    <row r="448" spans="2:3" x14ac:dyDescent="0.25">
      <c r="B448" s="52"/>
      <c r="C448" s="52"/>
    </row>
    <row r="449" spans="2:3" x14ac:dyDescent="0.25">
      <c r="B449" s="52"/>
      <c r="C449" s="52"/>
    </row>
    <row r="450" spans="2:3" x14ac:dyDescent="0.25">
      <c r="B450" s="52"/>
      <c r="C450" s="52"/>
    </row>
    <row r="451" spans="2:3" x14ac:dyDescent="0.25">
      <c r="B451" s="52"/>
      <c r="C451" s="52"/>
    </row>
    <row r="452" spans="2:3" x14ac:dyDescent="0.25">
      <c r="B452" s="52"/>
      <c r="C452" s="52"/>
    </row>
    <row r="453" spans="2:3" x14ac:dyDescent="0.25">
      <c r="B453" s="52"/>
      <c r="C453" s="52"/>
    </row>
    <row r="454" spans="2:3" x14ac:dyDescent="0.25">
      <c r="B454" s="52"/>
      <c r="C454" s="52"/>
    </row>
    <row r="455" spans="2:3" x14ac:dyDescent="0.25">
      <c r="B455" s="52"/>
      <c r="C455" s="52"/>
    </row>
    <row r="456" spans="2:3" x14ac:dyDescent="0.25">
      <c r="B456" s="52"/>
      <c r="C456" s="52"/>
    </row>
    <row r="457" spans="2:3" x14ac:dyDescent="0.25">
      <c r="B457" s="52"/>
      <c r="C457" s="52"/>
    </row>
    <row r="458" spans="2:3" x14ac:dyDescent="0.25">
      <c r="B458" s="52"/>
      <c r="C458" s="52"/>
    </row>
    <row r="459" spans="2:3" x14ac:dyDescent="0.25">
      <c r="B459" s="52"/>
      <c r="C459" s="52"/>
    </row>
    <row r="460" spans="2:3" x14ac:dyDescent="0.25">
      <c r="B460" s="52"/>
      <c r="C460" s="52"/>
    </row>
    <row r="461" spans="2:3" x14ac:dyDescent="0.25">
      <c r="B461" s="52"/>
      <c r="C461" s="52"/>
    </row>
    <row r="462" spans="2:3" x14ac:dyDescent="0.25">
      <c r="B462" s="52"/>
      <c r="C462" s="52"/>
    </row>
    <row r="463" spans="2:3" x14ac:dyDescent="0.25">
      <c r="B463" s="52"/>
      <c r="C463" s="52"/>
    </row>
    <row r="464" spans="2:3" x14ac:dyDescent="0.25">
      <c r="B464" s="52"/>
      <c r="C464" s="52"/>
    </row>
    <row r="465" spans="2:3" x14ac:dyDescent="0.25">
      <c r="B465" s="52"/>
      <c r="C465" s="52"/>
    </row>
    <row r="466" spans="2:3" x14ac:dyDescent="0.25">
      <c r="B466" s="52"/>
      <c r="C466" s="52"/>
    </row>
    <row r="467" spans="2:3" x14ac:dyDescent="0.25">
      <c r="B467" s="52"/>
      <c r="C467" s="52"/>
    </row>
    <row r="468" spans="2:3" x14ac:dyDescent="0.25">
      <c r="B468" s="52"/>
      <c r="C468" s="52"/>
    </row>
    <row r="469" spans="2:3" x14ac:dyDescent="0.25">
      <c r="B469" s="52"/>
      <c r="C469" s="52"/>
    </row>
    <row r="470" spans="2:3" x14ac:dyDescent="0.25">
      <c r="B470" s="52"/>
      <c r="C470" s="52"/>
    </row>
    <row r="471" spans="2:3" x14ac:dyDescent="0.25">
      <c r="B471" s="52"/>
      <c r="C471" s="52"/>
    </row>
    <row r="472" spans="2:3" x14ac:dyDescent="0.25">
      <c r="B472" s="52"/>
      <c r="C472" s="52"/>
    </row>
    <row r="473" spans="2:3" x14ac:dyDescent="0.25">
      <c r="B473" s="52"/>
      <c r="C473" s="52"/>
    </row>
    <row r="474" spans="2:3" x14ac:dyDescent="0.25">
      <c r="B474" s="52"/>
      <c r="C474" s="52"/>
    </row>
    <row r="475" spans="2:3" x14ac:dyDescent="0.25">
      <c r="B475" s="52"/>
      <c r="C475" s="52"/>
    </row>
    <row r="476" spans="2:3" x14ac:dyDescent="0.25">
      <c r="B476" s="52"/>
      <c r="C476" s="52"/>
    </row>
    <row r="477" spans="2:3" x14ac:dyDescent="0.25">
      <c r="B477" s="52"/>
      <c r="C477" s="52"/>
    </row>
    <row r="478" spans="2:3" x14ac:dyDescent="0.25">
      <c r="B478" s="52"/>
      <c r="C478" s="52"/>
    </row>
    <row r="479" spans="2:3" x14ac:dyDescent="0.25">
      <c r="B479" s="52"/>
      <c r="C479" s="52"/>
    </row>
    <row r="480" spans="2:3" x14ac:dyDescent="0.25">
      <c r="B480" s="52"/>
      <c r="C480" s="52"/>
    </row>
    <row r="481" spans="2:3" x14ac:dyDescent="0.25">
      <c r="B481" s="52"/>
      <c r="C481" s="52"/>
    </row>
    <row r="482" spans="2:3" x14ac:dyDescent="0.25">
      <c r="B482" s="52"/>
      <c r="C482" s="52"/>
    </row>
    <row r="483" spans="2:3" x14ac:dyDescent="0.25">
      <c r="B483" s="52"/>
      <c r="C483" s="52"/>
    </row>
    <row r="484" spans="2:3" x14ac:dyDescent="0.25">
      <c r="B484" s="52"/>
      <c r="C484" s="52"/>
    </row>
    <row r="485" spans="2:3" x14ac:dyDescent="0.25">
      <c r="B485" s="52"/>
      <c r="C485" s="52"/>
    </row>
    <row r="486" spans="2:3" x14ac:dyDescent="0.25">
      <c r="B486" s="52"/>
      <c r="C486" s="52"/>
    </row>
    <row r="487" spans="2:3" x14ac:dyDescent="0.25">
      <c r="B487" s="52"/>
      <c r="C487" s="52"/>
    </row>
    <row r="488" spans="2:3" x14ac:dyDescent="0.25">
      <c r="B488" s="52"/>
      <c r="C488" s="52"/>
    </row>
    <row r="489" spans="2:3" x14ac:dyDescent="0.25">
      <c r="B489" s="52"/>
      <c r="C489" s="52"/>
    </row>
    <row r="490" spans="2:3" x14ac:dyDescent="0.25">
      <c r="B490" s="52"/>
      <c r="C490" s="52"/>
    </row>
    <row r="491" spans="2:3" x14ac:dyDescent="0.25">
      <c r="B491" s="52"/>
      <c r="C491" s="52"/>
    </row>
    <row r="492" spans="2:3" x14ac:dyDescent="0.25">
      <c r="B492" s="52"/>
      <c r="C492" s="52"/>
    </row>
    <row r="493" spans="2:3" x14ac:dyDescent="0.25">
      <c r="B493" s="52"/>
      <c r="C493" s="52"/>
    </row>
    <row r="494" spans="2:3" x14ac:dyDescent="0.25">
      <c r="B494" s="52"/>
      <c r="C494" s="52"/>
    </row>
    <row r="495" spans="2:3" x14ac:dyDescent="0.25">
      <c r="B495" s="52"/>
      <c r="C495" s="52"/>
    </row>
    <row r="496" spans="2:3" x14ac:dyDescent="0.25">
      <c r="B496" s="52"/>
      <c r="C496" s="52"/>
    </row>
    <row r="497" spans="2:3" x14ac:dyDescent="0.25">
      <c r="B497" s="52"/>
      <c r="C497" s="52"/>
    </row>
    <row r="498" spans="2:3" x14ac:dyDescent="0.25">
      <c r="B498" s="52"/>
      <c r="C498" s="52"/>
    </row>
    <row r="499" spans="2:3" x14ac:dyDescent="0.25">
      <c r="B499" s="52"/>
      <c r="C499" s="52"/>
    </row>
    <row r="500" spans="2:3" x14ac:dyDescent="0.25">
      <c r="B500" s="52"/>
      <c r="C500" s="52"/>
    </row>
    <row r="501" spans="2:3" x14ac:dyDescent="0.25">
      <c r="B501" s="52"/>
      <c r="C501" s="52"/>
    </row>
    <row r="502" spans="2:3" x14ac:dyDescent="0.25">
      <c r="B502" s="52"/>
      <c r="C502" s="52"/>
    </row>
    <row r="503" spans="2:3" x14ac:dyDescent="0.25">
      <c r="B503" s="52"/>
      <c r="C503" s="52"/>
    </row>
    <row r="504" spans="2:3" x14ac:dyDescent="0.25">
      <c r="B504" s="52"/>
      <c r="C504" s="52"/>
    </row>
    <row r="505" spans="2:3" x14ac:dyDescent="0.25">
      <c r="B505" s="52"/>
      <c r="C505" s="52"/>
    </row>
    <row r="506" spans="2:3" x14ac:dyDescent="0.25">
      <c r="B506" s="52"/>
      <c r="C506" s="52"/>
    </row>
    <row r="507" spans="2:3" x14ac:dyDescent="0.25">
      <c r="B507" s="52"/>
      <c r="C507" s="52"/>
    </row>
    <row r="508" spans="2:3" x14ac:dyDescent="0.25">
      <c r="B508" s="52"/>
      <c r="C508" s="52"/>
    </row>
    <row r="509" spans="2:3" x14ac:dyDescent="0.25">
      <c r="B509" s="52"/>
      <c r="C509" s="52"/>
    </row>
    <row r="510" spans="2:3" x14ac:dyDescent="0.25">
      <c r="B510" s="52"/>
      <c r="C510" s="52"/>
    </row>
    <row r="511" spans="2:3" x14ac:dyDescent="0.25">
      <c r="B511" s="52"/>
      <c r="C511" s="52"/>
    </row>
    <row r="512" spans="2:3" x14ac:dyDescent="0.25">
      <c r="B512" s="52"/>
      <c r="C512" s="52"/>
    </row>
    <row r="513" spans="2:3" x14ac:dyDescent="0.25">
      <c r="B513" s="52"/>
      <c r="C513" s="52"/>
    </row>
    <row r="514" spans="2:3" x14ac:dyDescent="0.25">
      <c r="B514" s="52"/>
      <c r="C514" s="52"/>
    </row>
    <row r="515" spans="2:3" x14ac:dyDescent="0.25">
      <c r="B515" s="52"/>
      <c r="C515" s="52"/>
    </row>
    <row r="516" spans="2:3" x14ac:dyDescent="0.25">
      <c r="B516" s="52"/>
      <c r="C516" s="52"/>
    </row>
    <row r="517" spans="2:3" x14ac:dyDescent="0.25">
      <c r="B517" s="52"/>
      <c r="C517" s="52"/>
    </row>
    <row r="518" spans="2:3" x14ac:dyDescent="0.25">
      <c r="B518" s="52"/>
      <c r="C518" s="52"/>
    </row>
    <row r="519" spans="2:3" x14ac:dyDescent="0.25">
      <c r="B519" s="52"/>
      <c r="C519" s="52"/>
    </row>
    <row r="520" spans="2:3" x14ac:dyDescent="0.25">
      <c r="B520" s="52"/>
      <c r="C520" s="52"/>
    </row>
    <row r="521" spans="2:3" x14ac:dyDescent="0.25">
      <c r="B521" s="52"/>
      <c r="C521" s="52"/>
    </row>
    <row r="522" spans="2:3" x14ac:dyDescent="0.25">
      <c r="B522" s="52"/>
      <c r="C522" s="52"/>
    </row>
    <row r="523" spans="2:3" x14ac:dyDescent="0.25">
      <c r="B523" s="52"/>
      <c r="C523" s="52"/>
    </row>
    <row r="524" spans="2:3" x14ac:dyDescent="0.25">
      <c r="B524" s="52"/>
      <c r="C524" s="52"/>
    </row>
    <row r="525" spans="2:3" x14ac:dyDescent="0.25">
      <c r="B525" s="52"/>
      <c r="C525" s="52"/>
    </row>
    <row r="526" spans="2:3" x14ac:dyDescent="0.25">
      <c r="B526" s="52"/>
      <c r="C526" s="52"/>
    </row>
    <row r="527" spans="2:3" x14ac:dyDescent="0.25">
      <c r="B527" s="52"/>
      <c r="C527" s="52"/>
    </row>
    <row r="528" spans="2:3" x14ac:dyDescent="0.25">
      <c r="B528" s="52"/>
      <c r="C528" s="52"/>
    </row>
    <row r="529" spans="2:3" x14ac:dyDescent="0.25">
      <c r="B529" s="52"/>
      <c r="C529" s="52"/>
    </row>
    <row r="530" spans="2:3" x14ac:dyDescent="0.25">
      <c r="B530" s="52"/>
      <c r="C530" s="52"/>
    </row>
    <row r="531" spans="2:3" x14ac:dyDescent="0.25">
      <c r="B531" s="52"/>
      <c r="C531" s="52"/>
    </row>
    <row r="532" spans="2:3" x14ac:dyDescent="0.25">
      <c r="B532" s="52"/>
      <c r="C532" s="52"/>
    </row>
    <row r="533" spans="2:3" x14ac:dyDescent="0.25">
      <c r="B533" s="52"/>
      <c r="C533" s="52"/>
    </row>
    <row r="534" spans="2:3" x14ac:dyDescent="0.25">
      <c r="B534" s="52"/>
      <c r="C534" s="52"/>
    </row>
    <row r="535" spans="2:3" x14ac:dyDescent="0.25">
      <c r="B535" s="52"/>
      <c r="C535" s="52"/>
    </row>
    <row r="536" spans="2:3" x14ac:dyDescent="0.25">
      <c r="B536" s="52"/>
      <c r="C536" s="52"/>
    </row>
    <row r="537" spans="2:3" x14ac:dyDescent="0.25">
      <c r="B537" s="52"/>
      <c r="C537" s="52"/>
    </row>
    <row r="538" spans="2:3" x14ac:dyDescent="0.25">
      <c r="B538" s="52"/>
      <c r="C538" s="52"/>
    </row>
    <row r="539" spans="2:3" x14ac:dyDescent="0.25">
      <c r="B539" s="52"/>
      <c r="C539" s="52"/>
    </row>
    <row r="540" spans="2:3" x14ac:dyDescent="0.25">
      <c r="B540" s="52"/>
      <c r="C540" s="52"/>
    </row>
    <row r="541" spans="2:3" x14ac:dyDescent="0.25">
      <c r="B541" s="52"/>
      <c r="C541" s="52"/>
    </row>
    <row r="542" spans="2:3" x14ac:dyDescent="0.25">
      <c r="B542" s="52"/>
      <c r="C542" s="52"/>
    </row>
    <row r="543" spans="2:3" x14ac:dyDescent="0.25">
      <c r="B543" s="52"/>
      <c r="C543" s="52"/>
    </row>
    <row r="544" spans="2:3" x14ac:dyDescent="0.25">
      <c r="B544" s="52"/>
      <c r="C544" s="52"/>
    </row>
    <row r="545" spans="2:3" x14ac:dyDescent="0.25">
      <c r="B545" s="52"/>
      <c r="C545" s="52"/>
    </row>
    <row r="546" spans="2:3" x14ac:dyDescent="0.25">
      <c r="B546" s="52"/>
      <c r="C546" s="52"/>
    </row>
    <row r="547" spans="2:3" x14ac:dyDescent="0.25">
      <c r="B547" s="52"/>
      <c r="C547" s="52"/>
    </row>
    <row r="548" spans="2:3" x14ac:dyDescent="0.25">
      <c r="B548" s="52"/>
      <c r="C548" s="52"/>
    </row>
    <row r="549" spans="2:3" x14ac:dyDescent="0.25">
      <c r="B549" s="52"/>
      <c r="C549" s="52"/>
    </row>
    <row r="550" spans="2:3" x14ac:dyDescent="0.25">
      <c r="B550" s="52"/>
      <c r="C550" s="52"/>
    </row>
    <row r="551" spans="2:3" x14ac:dyDescent="0.25">
      <c r="B551" s="52"/>
      <c r="C551" s="52"/>
    </row>
    <row r="552" spans="2:3" x14ac:dyDescent="0.25">
      <c r="B552" s="52"/>
      <c r="C552" s="52"/>
    </row>
    <row r="553" spans="2:3" x14ac:dyDescent="0.25">
      <c r="B553" s="52"/>
      <c r="C553" s="52"/>
    </row>
    <row r="554" spans="2:3" x14ac:dyDescent="0.25">
      <c r="B554" s="52"/>
      <c r="C554" s="52"/>
    </row>
    <row r="555" spans="2:3" x14ac:dyDescent="0.25">
      <c r="B555" s="52"/>
      <c r="C555" s="52"/>
    </row>
    <row r="556" spans="2:3" x14ac:dyDescent="0.25">
      <c r="B556" s="52"/>
      <c r="C556" s="52"/>
    </row>
    <row r="557" spans="2:3" x14ac:dyDescent="0.25">
      <c r="B557" s="52"/>
      <c r="C557" s="52"/>
    </row>
    <row r="558" spans="2:3" x14ac:dyDescent="0.25">
      <c r="B558" s="52"/>
      <c r="C558" s="52"/>
    </row>
    <row r="559" spans="2:3" x14ac:dyDescent="0.25">
      <c r="B559" s="52"/>
      <c r="C559" s="52"/>
    </row>
    <row r="560" spans="2:3" x14ac:dyDescent="0.25">
      <c r="B560" s="52"/>
      <c r="C560" s="52"/>
    </row>
    <row r="561" spans="2:3" x14ac:dyDescent="0.25">
      <c r="B561" s="52"/>
      <c r="C561" s="52"/>
    </row>
    <row r="562" spans="2:3" x14ac:dyDescent="0.25">
      <c r="B562" s="52"/>
      <c r="C562" s="52"/>
    </row>
    <row r="563" spans="2:3" x14ac:dyDescent="0.25">
      <c r="B563" s="52"/>
      <c r="C563" s="52"/>
    </row>
    <row r="564" spans="2:3" x14ac:dyDescent="0.25">
      <c r="B564" s="52"/>
      <c r="C564" s="52"/>
    </row>
    <row r="565" spans="2:3" x14ac:dyDescent="0.25">
      <c r="B565" s="52"/>
      <c r="C565" s="52"/>
    </row>
    <row r="566" spans="2:3" x14ac:dyDescent="0.25">
      <c r="B566" s="52"/>
      <c r="C566" s="52"/>
    </row>
    <row r="567" spans="2:3" x14ac:dyDescent="0.25">
      <c r="B567" s="52"/>
      <c r="C567" s="52"/>
    </row>
    <row r="568" spans="2:3" x14ac:dyDescent="0.25">
      <c r="B568" s="52"/>
      <c r="C568" s="52"/>
    </row>
    <row r="569" spans="2:3" x14ac:dyDescent="0.25">
      <c r="B569" s="52"/>
      <c r="C569" s="52"/>
    </row>
    <row r="570" spans="2:3" x14ac:dyDescent="0.25">
      <c r="B570" s="52"/>
      <c r="C570" s="52"/>
    </row>
    <row r="571" spans="2:3" x14ac:dyDescent="0.25">
      <c r="B571" s="52"/>
      <c r="C571" s="52"/>
    </row>
    <row r="572" spans="2:3" x14ac:dyDescent="0.25">
      <c r="B572" s="52"/>
      <c r="C572" s="52"/>
    </row>
    <row r="573" spans="2:3" x14ac:dyDescent="0.25">
      <c r="B573" s="52"/>
      <c r="C573" s="52"/>
    </row>
    <row r="574" spans="2:3" x14ac:dyDescent="0.25">
      <c r="B574" s="52"/>
      <c r="C574" s="52"/>
    </row>
    <row r="575" spans="2:3" x14ac:dyDescent="0.25">
      <c r="B575" s="52"/>
      <c r="C575" s="52"/>
    </row>
    <row r="576" spans="2:3" x14ac:dyDescent="0.25">
      <c r="B576" s="52"/>
      <c r="C576" s="52"/>
    </row>
    <row r="577" spans="2:3" x14ac:dyDescent="0.25">
      <c r="B577" s="52"/>
      <c r="C577" s="52"/>
    </row>
    <row r="578" spans="2:3" x14ac:dyDescent="0.25">
      <c r="B578" s="52"/>
      <c r="C578" s="52"/>
    </row>
    <row r="579" spans="2:3" x14ac:dyDescent="0.25">
      <c r="B579" s="52"/>
      <c r="C579" s="52"/>
    </row>
    <row r="580" spans="2:3" x14ac:dyDescent="0.25">
      <c r="B580" s="52"/>
      <c r="C580" s="52"/>
    </row>
    <row r="581" spans="2:3" x14ac:dyDescent="0.25">
      <c r="B581" s="52"/>
      <c r="C581" s="52"/>
    </row>
    <row r="582" spans="2:3" x14ac:dyDescent="0.25">
      <c r="B582" s="52"/>
      <c r="C582" s="52"/>
    </row>
    <row r="583" spans="2:3" x14ac:dyDescent="0.25">
      <c r="B583" s="52"/>
      <c r="C583" s="52"/>
    </row>
    <row r="584" spans="2:3" x14ac:dyDescent="0.25">
      <c r="B584" s="52"/>
      <c r="C584" s="52"/>
    </row>
    <row r="585" spans="2:3" x14ac:dyDescent="0.25">
      <c r="B585" s="52"/>
      <c r="C585" s="52"/>
    </row>
    <row r="586" spans="2:3" x14ac:dyDescent="0.25">
      <c r="B586" s="52"/>
      <c r="C586" s="52"/>
    </row>
    <row r="587" spans="2:3" x14ac:dyDescent="0.25">
      <c r="B587" s="52"/>
      <c r="C587" s="52"/>
    </row>
    <row r="588" spans="2:3" x14ac:dyDescent="0.25">
      <c r="B588" s="52"/>
      <c r="C588" s="52"/>
    </row>
    <row r="589" spans="2:3" x14ac:dyDescent="0.25">
      <c r="B589" s="52"/>
      <c r="C589" s="52"/>
    </row>
    <row r="590" spans="2:3" x14ac:dyDescent="0.25">
      <c r="B590" s="52"/>
      <c r="C590" s="52"/>
    </row>
    <row r="591" spans="2:3" x14ac:dyDescent="0.25">
      <c r="B591" s="52"/>
      <c r="C591" s="52"/>
    </row>
    <row r="592" spans="2:3" x14ac:dyDescent="0.25">
      <c r="B592" s="52"/>
      <c r="C592" s="52"/>
    </row>
    <row r="593" spans="2:3" x14ac:dyDescent="0.25">
      <c r="B593" s="52"/>
      <c r="C593" s="52"/>
    </row>
    <row r="594" spans="2:3" x14ac:dyDescent="0.25">
      <c r="B594" s="52"/>
      <c r="C594" s="52"/>
    </row>
    <row r="595" spans="2:3" x14ac:dyDescent="0.25">
      <c r="B595" s="52"/>
      <c r="C595" s="52"/>
    </row>
    <row r="596" spans="2:3" x14ac:dyDescent="0.25">
      <c r="B596" s="52"/>
      <c r="C596" s="52"/>
    </row>
    <row r="597" spans="2:3" x14ac:dyDescent="0.25">
      <c r="B597" s="52"/>
      <c r="C597" s="52"/>
    </row>
    <row r="598" spans="2:3" x14ac:dyDescent="0.25">
      <c r="B598" s="52"/>
      <c r="C598" s="52"/>
    </row>
    <row r="599" spans="2:3" x14ac:dyDescent="0.25">
      <c r="B599" s="52"/>
      <c r="C599" s="52"/>
    </row>
    <row r="600" spans="2:3" x14ac:dyDescent="0.25">
      <c r="B600" s="52"/>
      <c r="C600" s="52"/>
    </row>
    <row r="601" spans="2:3" x14ac:dyDescent="0.25">
      <c r="B601" s="52"/>
      <c r="C601" s="52"/>
    </row>
    <row r="602" spans="2:3" x14ac:dyDescent="0.25">
      <c r="B602" s="52"/>
      <c r="C602" s="52"/>
    </row>
    <row r="603" spans="2:3" x14ac:dyDescent="0.25">
      <c r="B603" s="52"/>
      <c r="C603" s="52"/>
    </row>
    <row r="604" spans="2:3" x14ac:dyDescent="0.25">
      <c r="B604" s="52"/>
      <c r="C604" s="52"/>
    </row>
    <row r="605" spans="2:3" x14ac:dyDescent="0.25">
      <c r="B605" s="52"/>
      <c r="C605" s="52"/>
    </row>
    <row r="606" spans="2:3" x14ac:dyDescent="0.25">
      <c r="B606" s="52"/>
      <c r="C606" s="52"/>
    </row>
    <row r="607" spans="2:3" x14ac:dyDescent="0.25">
      <c r="B607" s="52"/>
      <c r="C607" s="52"/>
    </row>
    <row r="608" spans="2:3" x14ac:dyDescent="0.25">
      <c r="B608" s="52"/>
      <c r="C608" s="52"/>
    </row>
    <row r="609" spans="2:3" x14ac:dyDescent="0.25">
      <c r="B609" s="52"/>
      <c r="C609" s="52"/>
    </row>
    <row r="610" spans="2:3" x14ac:dyDescent="0.25">
      <c r="B610" s="52"/>
      <c r="C610" s="52"/>
    </row>
    <row r="611" spans="2:3" x14ac:dyDescent="0.25">
      <c r="B611" s="52"/>
      <c r="C611" s="52"/>
    </row>
    <row r="612" spans="2:3" x14ac:dyDescent="0.25">
      <c r="B612" s="52"/>
      <c r="C612" s="52"/>
    </row>
    <row r="613" spans="2:3" x14ac:dyDescent="0.25">
      <c r="B613" s="52"/>
      <c r="C613" s="52"/>
    </row>
    <row r="614" spans="2:3" x14ac:dyDescent="0.25">
      <c r="B614" s="52"/>
      <c r="C614" s="52"/>
    </row>
    <row r="615" spans="2:3" x14ac:dyDescent="0.25">
      <c r="B615" s="52"/>
      <c r="C615" s="52"/>
    </row>
    <row r="616" spans="2:3" x14ac:dyDescent="0.25">
      <c r="B616" s="52"/>
      <c r="C616" s="52"/>
    </row>
    <row r="617" spans="2:3" x14ac:dyDescent="0.25">
      <c r="B617" s="52"/>
      <c r="C617" s="52"/>
    </row>
    <row r="618" spans="2:3" x14ac:dyDescent="0.25">
      <c r="B618" s="52"/>
      <c r="C618" s="52"/>
    </row>
    <row r="619" spans="2:3" x14ac:dyDescent="0.25">
      <c r="B619" s="52"/>
      <c r="C619" s="52"/>
    </row>
    <row r="620" spans="2:3" x14ac:dyDescent="0.25">
      <c r="B620" s="52"/>
      <c r="C620" s="52"/>
    </row>
    <row r="621" spans="2:3" x14ac:dyDescent="0.25">
      <c r="B621" s="52"/>
      <c r="C621" s="52"/>
    </row>
    <row r="622" spans="2:3" x14ac:dyDescent="0.25">
      <c r="B622" s="52"/>
      <c r="C622" s="52"/>
    </row>
    <row r="623" spans="2:3" x14ac:dyDescent="0.25">
      <c r="B623" s="52"/>
      <c r="C623" s="52"/>
    </row>
    <row r="624" spans="2:3" x14ac:dyDescent="0.25">
      <c r="B624" s="52"/>
      <c r="C624" s="52"/>
    </row>
    <row r="625" spans="2:3" x14ac:dyDescent="0.25">
      <c r="B625" s="52"/>
      <c r="C625" s="52"/>
    </row>
    <row r="626" spans="2:3" x14ac:dyDescent="0.25">
      <c r="B626" s="52"/>
      <c r="C626" s="52"/>
    </row>
    <row r="627" spans="2:3" x14ac:dyDescent="0.25">
      <c r="B627" s="52"/>
      <c r="C627" s="52"/>
    </row>
    <row r="628" spans="2:3" x14ac:dyDescent="0.25">
      <c r="B628" s="52"/>
      <c r="C628" s="52"/>
    </row>
    <row r="629" spans="2:3" x14ac:dyDescent="0.25">
      <c r="B629" s="52"/>
      <c r="C629" s="52"/>
    </row>
    <row r="630" spans="2:3" x14ac:dyDescent="0.25">
      <c r="B630" s="52"/>
      <c r="C630" s="52"/>
    </row>
    <row r="631" spans="2:3" x14ac:dyDescent="0.25">
      <c r="B631" s="52"/>
      <c r="C631" s="52"/>
    </row>
    <row r="632" spans="2:3" x14ac:dyDescent="0.25">
      <c r="B632" s="52"/>
      <c r="C632" s="52"/>
    </row>
    <row r="633" spans="2:3" x14ac:dyDescent="0.25">
      <c r="B633" s="52"/>
      <c r="C633" s="52"/>
    </row>
    <row r="634" spans="2:3" x14ac:dyDescent="0.25">
      <c r="B634" s="52"/>
      <c r="C634" s="52"/>
    </row>
    <row r="635" spans="2:3" x14ac:dyDescent="0.25">
      <c r="B635" s="52"/>
      <c r="C635" s="52"/>
    </row>
    <row r="636" spans="2:3" x14ac:dyDescent="0.25">
      <c r="B636" s="52"/>
      <c r="C636" s="52"/>
    </row>
    <row r="637" spans="2:3" x14ac:dyDescent="0.25">
      <c r="B637" s="52"/>
      <c r="C637" s="52"/>
    </row>
    <row r="638" spans="2:3" x14ac:dyDescent="0.25">
      <c r="B638" s="52"/>
      <c r="C638" s="52"/>
    </row>
    <row r="639" spans="2:3" x14ac:dyDescent="0.25">
      <c r="B639" s="52"/>
      <c r="C639" s="52"/>
    </row>
    <row r="640" spans="2:3" x14ac:dyDescent="0.25">
      <c r="B640" s="52"/>
      <c r="C640" s="52"/>
    </row>
    <row r="641" spans="2:3" x14ac:dyDescent="0.25">
      <c r="B641" s="52"/>
      <c r="C641" s="52"/>
    </row>
    <row r="642" spans="2:3" x14ac:dyDescent="0.25">
      <c r="B642" s="52"/>
      <c r="C642" s="52"/>
    </row>
    <row r="643" spans="2:3" x14ac:dyDescent="0.25">
      <c r="B643" s="52"/>
      <c r="C643" s="52"/>
    </row>
    <row r="644" spans="2:3" x14ac:dyDescent="0.25">
      <c r="B644" s="52"/>
      <c r="C644" s="52"/>
    </row>
    <row r="645" spans="2:3" x14ac:dyDescent="0.25">
      <c r="B645" s="52"/>
      <c r="C645" s="52"/>
    </row>
    <row r="646" spans="2:3" x14ac:dyDescent="0.25">
      <c r="B646" s="52"/>
      <c r="C646" s="52"/>
    </row>
    <row r="647" spans="2:3" x14ac:dyDescent="0.25">
      <c r="B647" s="52"/>
      <c r="C647" s="52"/>
    </row>
    <row r="648" spans="2:3" x14ac:dyDescent="0.25">
      <c r="B648" s="52"/>
      <c r="C648" s="52"/>
    </row>
    <row r="649" spans="2:3" x14ac:dyDescent="0.25">
      <c r="B649" s="52"/>
      <c r="C649" s="52"/>
    </row>
    <row r="650" spans="2:3" x14ac:dyDescent="0.25">
      <c r="B650" s="52"/>
      <c r="C650" s="52"/>
    </row>
    <row r="651" spans="2:3" x14ac:dyDescent="0.25">
      <c r="B651" s="52"/>
      <c r="C651" s="52"/>
    </row>
    <row r="652" spans="2:3" x14ac:dyDescent="0.25">
      <c r="B652" s="52"/>
      <c r="C652" s="52"/>
    </row>
    <row r="653" spans="2:3" x14ac:dyDescent="0.25">
      <c r="B653" s="52"/>
      <c r="C653" s="52"/>
    </row>
    <row r="654" spans="2:3" x14ac:dyDescent="0.25">
      <c r="B654" s="52"/>
      <c r="C654" s="52"/>
    </row>
    <row r="655" spans="2:3" x14ac:dyDescent="0.25">
      <c r="B655" s="52"/>
      <c r="C655" s="52"/>
    </row>
    <row r="656" spans="2:3" x14ac:dyDescent="0.25">
      <c r="B656" s="52"/>
      <c r="C656" s="52"/>
    </row>
    <row r="657" spans="2:3" x14ac:dyDescent="0.25">
      <c r="B657" s="52"/>
      <c r="C657" s="52"/>
    </row>
    <row r="658" spans="2:3" x14ac:dyDescent="0.25">
      <c r="B658" s="52"/>
      <c r="C658" s="52"/>
    </row>
    <row r="659" spans="2:3" x14ac:dyDescent="0.25">
      <c r="B659" s="52"/>
      <c r="C659" s="52"/>
    </row>
    <row r="660" spans="2:3" x14ac:dyDescent="0.25">
      <c r="B660" s="52"/>
      <c r="C660" s="52"/>
    </row>
    <row r="661" spans="2:3" x14ac:dyDescent="0.25">
      <c r="B661" s="52"/>
      <c r="C661" s="52"/>
    </row>
    <row r="662" spans="2:3" x14ac:dyDescent="0.25">
      <c r="B662" s="52"/>
      <c r="C662" s="52"/>
    </row>
    <row r="663" spans="2:3" x14ac:dyDescent="0.25">
      <c r="B663" s="52"/>
      <c r="C663" s="52"/>
    </row>
    <row r="664" spans="2:3" x14ac:dyDescent="0.25">
      <c r="B664" s="52"/>
      <c r="C664" s="52"/>
    </row>
    <row r="665" spans="2:3" x14ac:dyDescent="0.25">
      <c r="B665" s="52"/>
      <c r="C665" s="52"/>
    </row>
    <row r="666" spans="2:3" x14ac:dyDescent="0.25">
      <c r="B666" s="52"/>
      <c r="C666" s="52"/>
    </row>
    <row r="667" spans="2:3" x14ac:dyDescent="0.25">
      <c r="B667" s="52"/>
      <c r="C667" s="52"/>
    </row>
    <row r="668" spans="2:3" x14ac:dyDescent="0.25">
      <c r="B668" s="52"/>
      <c r="C668" s="52"/>
    </row>
    <row r="669" spans="2:3" x14ac:dyDescent="0.25">
      <c r="B669" s="52"/>
      <c r="C669" s="52"/>
    </row>
    <row r="670" spans="2:3" x14ac:dyDescent="0.25">
      <c r="B670" s="52"/>
      <c r="C670" s="52"/>
    </row>
    <row r="671" spans="2:3" x14ac:dyDescent="0.25">
      <c r="B671" s="52"/>
      <c r="C671" s="52"/>
    </row>
    <row r="672" spans="2:3" x14ac:dyDescent="0.25">
      <c r="B672" s="52"/>
      <c r="C672" s="52"/>
    </row>
    <row r="673" spans="2:3" x14ac:dyDescent="0.25">
      <c r="B673" s="52"/>
      <c r="C673" s="52"/>
    </row>
    <row r="674" spans="2:3" x14ac:dyDescent="0.25">
      <c r="B674" s="52"/>
      <c r="C674" s="52"/>
    </row>
    <row r="675" spans="2:3" x14ac:dyDescent="0.25">
      <c r="B675" s="52"/>
      <c r="C675" s="52"/>
    </row>
    <row r="676" spans="2:3" x14ac:dyDescent="0.25">
      <c r="B676" s="52"/>
      <c r="C676" s="52"/>
    </row>
    <row r="677" spans="2:3" x14ac:dyDescent="0.25">
      <c r="B677" s="52"/>
      <c r="C677" s="52"/>
    </row>
    <row r="678" spans="2:3" x14ac:dyDescent="0.25">
      <c r="B678" s="52"/>
      <c r="C678" s="52"/>
    </row>
    <row r="679" spans="2:3" x14ac:dyDescent="0.25">
      <c r="B679" s="52"/>
      <c r="C679" s="52"/>
    </row>
    <row r="680" spans="2:3" x14ac:dyDescent="0.25">
      <c r="B680" s="52"/>
      <c r="C680" s="52"/>
    </row>
    <row r="681" spans="2:3" x14ac:dyDescent="0.25">
      <c r="B681" s="52"/>
      <c r="C681" s="52"/>
    </row>
    <row r="682" spans="2:3" x14ac:dyDescent="0.25">
      <c r="B682" s="52"/>
      <c r="C682" s="52"/>
    </row>
    <row r="683" spans="2:3" x14ac:dyDescent="0.25">
      <c r="B683" s="52"/>
      <c r="C683" s="52"/>
    </row>
    <row r="684" spans="2:3" x14ac:dyDescent="0.25">
      <c r="B684" s="52"/>
      <c r="C684" s="52"/>
    </row>
    <row r="685" spans="2:3" x14ac:dyDescent="0.25">
      <c r="B685" s="52"/>
      <c r="C685" s="52"/>
    </row>
    <row r="686" spans="2:3" x14ac:dyDescent="0.25">
      <c r="B686" s="52"/>
      <c r="C686" s="52"/>
    </row>
    <row r="687" spans="2:3" x14ac:dyDescent="0.25">
      <c r="B687" s="52"/>
      <c r="C687" s="52"/>
    </row>
    <row r="688" spans="2:3" x14ac:dyDescent="0.25">
      <c r="B688" s="52"/>
      <c r="C688" s="52"/>
    </row>
    <row r="689" spans="2:3" x14ac:dyDescent="0.25">
      <c r="B689" s="52"/>
      <c r="C689" s="52"/>
    </row>
    <row r="690" spans="2:3" x14ac:dyDescent="0.25">
      <c r="B690" s="52"/>
      <c r="C690" s="52"/>
    </row>
    <row r="691" spans="2:3" x14ac:dyDescent="0.25">
      <c r="B691" s="52"/>
      <c r="C691" s="52"/>
    </row>
    <row r="692" spans="2:3" x14ac:dyDescent="0.25">
      <c r="B692" s="52"/>
      <c r="C692" s="52"/>
    </row>
    <row r="693" spans="2:3" x14ac:dyDescent="0.25">
      <c r="B693" s="52"/>
      <c r="C693" s="52"/>
    </row>
    <row r="694" spans="2:3" x14ac:dyDescent="0.25">
      <c r="B694" s="52"/>
      <c r="C694" s="52"/>
    </row>
    <row r="695" spans="2:3" x14ac:dyDescent="0.25">
      <c r="B695" s="52"/>
      <c r="C695" s="52"/>
    </row>
    <row r="696" spans="2:3" x14ac:dyDescent="0.25">
      <c r="B696" s="52"/>
      <c r="C696" s="52"/>
    </row>
    <row r="697" spans="2:3" x14ac:dyDescent="0.25">
      <c r="B697" s="52"/>
      <c r="C697" s="52"/>
    </row>
    <row r="698" spans="2:3" x14ac:dyDescent="0.25">
      <c r="B698" s="52"/>
      <c r="C698" s="52"/>
    </row>
    <row r="699" spans="2:3" x14ac:dyDescent="0.25">
      <c r="B699" s="52"/>
      <c r="C699" s="52"/>
    </row>
    <row r="700" spans="2:3" x14ac:dyDescent="0.25">
      <c r="B700" s="52"/>
      <c r="C700" s="52"/>
    </row>
    <row r="701" spans="2:3" x14ac:dyDescent="0.25">
      <c r="B701" s="52"/>
      <c r="C701" s="52"/>
    </row>
    <row r="702" spans="2:3" x14ac:dyDescent="0.25">
      <c r="B702" s="52"/>
      <c r="C702" s="52"/>
    </row>
    <row r="703" spans="2:3" x14ac:dyDescent="0.25">
      <c r="B703" s="52"/>
      <c r="C703" s="52"/>
    </row>
    <row r="704" spans="2:3" x14ac:dyDescent="0.25">
      <c r="B704" s="52"/>
      <c r="C704" s="52"/>
    </row>
    <row r="705" spans="2:3" x14ac:dyDescent="0.25">
      <c r="B705" s="52"/>
      <c r="C705" s="52"/>
    </row>
    <row r="706" spans="2:3" x14ac:dyDescent="0.25">
      <c r="B706" s="52"/>
      <c r="C706" s="52"/>
    </row>
    <row r="707" spans="2:3" x14ac:dyDescent="0.25">
      <c r="B707" s="52"/>
      <c r="C707" s="52"/>
    </row>
    <row r="708" spans="2:3" x14ac:dyDescent="0.25">
      <c r="B708" s="52"/>
      <c r="C708" s="52"/>
    </row>
    <row r="709" spans="2:3" x14ac:dyDescent="0.25">
      <c r="B709" s="52"/>
      <c r="C709" s="52"/>
    </row>
    <row r="710" spans="2:3" x14ac:dyDescent="0.25">
      <c r="B710" s="52"/>
      <c r="C710" s="52"/>
    </row>
    <row r="711" spans="2:3" x14ac:dyDescent="0.25">
      <c r="B711" s="52"/>
      <c r="C711" s="52"/>
    </row>
    <row r="712" spans="2:3" x14ac:dyDescent="0.25">
      <c r="B712" s="52"/>
      <c r="C712" s="52"/>
    </row>
    <row r="713" spans="2:3" x14ac:dyDescent="0.25">
      <c r="B713" s="52"/>
      <c r="C713" s="52"/>
    </row>
    <row r="714" spans="2:3" x14ac:dyDescent="0.25">
      <c r="B714" s="52"/>
      <c r="C714" s="52"/>
    </row>
    <row r="715" spans="2:3" x14ac:dyDescent="0.25">
      <c r="B715" s="52"/>
      <c r="C715" s="52"/>
    </row>
    <row r="716" spans="2:3" x14ac:dyDescent="0.25">
      <c r="B716" s="52"/>
      <c r="C716" s="52"/>
    </row>
    <row r="717" spans="2:3" x14ac:dyDescent="0.25">
      <c r="B717" s="52"/>
      <c r="C717" s="52"/>
    </row>
    <row r="718" spans="2:3" x14ac:dyDescent="0.25">
      <c r="B718" s="52"/>
      <c r="C718" s="52"/>
    </row>
    <row r="719" spans="2:3" x14ac:dyDescent="0.25">
      <c r="B719" s="52"/>
      <c r="C719" s="52"/>
    </row>
    <row r="720" spans="2:3" x14ac:dyDescent="0.25">
      <c r="B720" s="52"/>
      <c r="C720" s="52"/>
    </row>
    <row r="721" spans="2:3" x14ac:dyDescent="0.25">
      <c r="B721" s="52"/>
      <c r="C721" s="52"/>
    </row>
    <row r="722" spans="2:3" x14ac:dyDescent="0.25">
      <c r="B722" s="52"/>
      <c r="C722" s="52"/>
    </row>
    <row r="723" spans="2:3" x14ac:dyDescent="0.25">
      <c r="B723" s="52"/>
      <c r="C723" s="52"/>
    </row>
    <row r="724" spans="2:3" x14ac:dyDescent="0.25">
      <c r="B724" s="52"/>
      <c r="C724" s="52"/>
    </row>
    <row r="725" spans="2:3" x14ac:dyDescent="0.25">
      <c r="B725" s="52"/>
      <c r="C725" s="52"/>
    </row>
    <row r="726" spans="2:3" x14ac:dyDescent="0.25">
      <c r="B726" s="52"/>
      <c r="C726" s="52"/>
    </row>
    <row r="727" spans="2:3" x14ac:dyDescent="0.25">
      <c r="B727" s="52"/>
      <c r="C727" s="52"/>
    </row>
    <row r="728" spans="2:3" x14ac:dyDescent="0.25">
      <c r="B728" s="52"/>
      <c r="C728" s="52"/>
    </row>
    <row r="729" spans="2:3" x14ac:dyDescent="0.25">
      <c r="B729" s="52"/>
      <c r="C729" s="52"/>
    </row>
    <row r="730" spans="2:3" x14ac:dyDescent="0.25">
      <c r="B730" s="52"/>
      <c r="C730" s="52"/>
    </row>
    <row r="731" spans="2:3" x14ac:dyDescent="0.25">
      <c r="B731" s="52"/>
      <c r="C731" s="52"/>
    </row>
    <row r="732" spans="2:3" x14ac:dyDescent="0.25">
      <c r="B732" s="52"/>
      <c r="C732" s="52"/>
    </row>
    <row r="733" spans="2:3" x14ac:dyDescent="0.25">
      <c r="B733" s="52"/>
      <c r="C733" s="52"/>
    </row>
    <row r="734" spans="2:3" x14ac:dyDescent="0.25">
      <c r="B734" s="52"/>
      <c r="C734" s="52"/>
    </row>
    <row r="735" spans="2:3" x14ac:dyDescent="0.25">
      <c r="B735" s="52"/>
      <c r="C735" s="52"/>
    </row>
    <row r="736" spans="2:3" x14ac:dyDescent="0.25">
      <c r="B736" s="52"/>
      <c r="C736" s="52"/>
    </row>
    <row r="737" spans="2:3" x14ac:dyDescent="0.25">
      <c r="B737" s="52"/>
      <c r="C737" s="52"/>
    </row>
    <row r="738" spans="2:3" x14ac:dyDescent="0.25">
      <c r="B738" s="52"/>
      <c r="C738" s="52"/>
    </row>
    <row r="739" spans="2:3" x14ac:dyDescent="0.25">
      <c r="B739" s="52"/>
      <c r="C739" s="52"/>
    </row>
    <row r="740" spans="2:3" x14ac:dyDescent="0.25">
      <c r="B740" s="52"/>
      <c r="C740" s="52"/>
    </row>
    <row r="741" spans="2:3" x14ac:dyDescent="0.25">
      <c r="B741" s="52"/>
      <c r="C741" s="52"/>
    </row>
    <row r="742" spans="2:3" x14ac:dyDescent="0.25">
      <c r="B742" s="52"/>
      <c r="C742" s="52"/>
    </row>
    <row r="743" spans="2:3" x14ac:dyDescent="0.25">
      <c r="B743" s="52"/>
      <c r="C743" s="52"/>
    </row>
    <row r="744" spans="2:3" x14ac:dyDescent="0.25">
      <c r="B744" s="52"/>
      <c r="C744" s="52"/>
    </row>
    <row r="745" spans="2:3" x14ac:dyDescent="0.25">
      <c r="B745" s="52"/>
      <c r="C745" s="52"/>
    </row>
    <row r="746" spans="2:3" x14ac:dyDescent="0.25">
      <c r="B746" s="52"/>
      <c r="C746" s="52"/>
    </row>
    <row r="747" spans="2:3" x14ac:dyDescent="0.25">
      <c r="B747" s="52"/>
      <c r="C747" s="52"/>
    </row>
    <row r="748" spans="2:3" x14ac:dyDescent="0.25">
      <c r="B748" s="52"/>
      <c r="C748" s="52"/>
    </row>
    <row r="749" spans="2:3" x14ac:dyDescent="0.25">
      <c r="B749" s="52"/>
      <c r="C749" s="52"/>
    </row>
    <row r="750" spans="2:3" x14ac:dyDescent="0.25">
      <c r="B750" s="52"/>
      <c r="C750" s="52"/>
    </row>
    <row r="751" spans="2:3" x14ac:dyDescent="0.25">
      <c r="B751" s="52"/>
      <c r="C751" s="52"/>
    </row>
    <row r="752" spans="2:3" x14ac:dyDescent="0.25">
      <c r="B752" s="52"/>
      <c r="C752" s="52"/>
    </row>
    <row r="753" spans="2:3" x14ac:dyDescent="0.25">
      <c r="B753" s="52"/>
      <c r="C753" s="52"/>
    </row>
    <row r="754" spans="2:3" x14ac:dyDescent="0.25">
      <c r="B754" s="52"/>
      <c r="C754" s="52"/>
    </row>
    <row r="755" spans="2:3" x14ac:dyDescent="0.25">
      <c r="B755" s="52"/>
      <c r="C755" s="52"/>
    </row>
    <row r="756" spans="2:3" x14ac:dyDescent="0.25">
      <c r="B756" s="52"/>
      <c r="C756" s="52"/>
    </row>
    <row r="757" spans="2:3" x14ac:dyDescent="0.25">
      <c r="B757" s="52"/>
      <c r="C757" s="52"/>
    </row>
    <row r="758" spans="2:3" x14ac:dyDescent="0.25">
      <c r="B758" s="52"/>
      <c r="C758" s="52"/>
    </row>
    <row r="759" spans="2:3" x14ac:dyDescent="0.25">
      <c r="B759" s="52"/>
      <c r="C759" s="52"/>
    </row>
    <row r="760" spans="2:3" x14ac:dyDescent="0.25">
      <c r="B760" s="52"/>
      <c r="C760" s="52"/>
    </row>
    <row r="761" spans="2:3" x14ac:dyDescent="0.25">
      <c r="B761" s="52"/>
      <c r="C761" s="52"/>
    </row>
    <row r="762" spans="2:3" x14ac:dyDescent="0.25">
      <c r="B762" s="52"/>
      <c r="C762" s="52"/>
    </row>
    <row r="763" spans="2:3" x14ac:dyDescent="0.25">
      <c r="B763" s="52"/>
      <c r="C763" s="52"/>
    </row>
    <row r="764" spans="2:3" x14ac:dyDescent="0.25">
      <c r="B764" s="52"/>
      <c r="C764" s="52"/>
    </row>
    <row r="765" spans="2:3" x14ac:dyDescent="0.25">
      <c r="B765" s="52"/>
      <c r="C765" s="52"/>
    </row>
    <row r="766" spans="2:3" x14ac:dyDescent="0.25">
      <c r="B766" s="52"/>
      <c r="C766" s="52"/>
    </row>
    <row r="767" spans="2:3" x14ac:dyDescent="0.25">
      <c r="B767" s="52"/>
      <c r="C767" s="52"/>
    </row>
    <row r="768" spans="2:3" x14ac:dyDescent="0.25">
      <c r="B768" s="52"/>
      <c r="C768" s="52"/>
    </row>
    <row r="769" spans="2:3" x14ac:dyDescent="0.25">
      <c r="B769" s="52"/>
      <c r="C769" s="52"/>
    </row>
    <row r="770" spans="2:3" x14ac:dyDescent="0.25">
      <c r="B770" s="52"/>
      <c r="C770" s="52"/>
    </row>
    <row r="771" spans="2:3" x14ac:dyDescent="0.25">
      <c r="B771" s="52"/>
      <c r="C771" s="52"/>
    </row>
    <row r="772" spans="2:3" x14ac:dyDescent="0.25">
      <c r="B772" s="52"/>
      <c r="C772" s="52"/>
    </row>
    <row r="773" spans="2:3" x14ac:dyDescent="0.25">
      <c r="B773" s="52"/>
      <c r="C773" s="52"/>
    </row>
    <row r="774" spans="2:3" x14ac:dyDescent="0.25">
      <c r="B774" s="52"/>
      <c r="C774" s="52"/>
    </row>
    <row r="775" spans="2:3" x14ac:dyDescent="0.25">
      <c r="B775" s="52"/>
      <c r="C775" s="52"/>
    </row>
    <row r="776" spans="2:3" x14ac:dyDescent="0.25">
      <c r="B776" s="52"/>
      <c r="C776" s="52"/>
    </row>
    <row r="777" spans="2:3" x14ac:dyDescent="0.25">
      <c r="B777" s="52"/>
      <c r="C777" s="52"/>
    </row>
    <row r="778" spans="2:3" x14ac:dyDescent="0.25">
      <c r="B778" s="52"/>
      <c r="C778" s="52"/>
    </row>
    <row r="779" spans="2:3" x14ac:dyDescent="0.25">
      <c r="B779" s="52"/>
      <c r="C779" s="52"/>
    </row>
    <row r="780" spans="2:3" x14ac:dyDescent="0.25">
      <c r="B780" s="52"/>
      <c r="C780" s="52"/>
    </row>
    <row r="781" spans="2:3" x14ac:dyDescent="0.25">
      <c r="B781" s="52"/>
      <c r="C781" s="52"/>
    </row>
    <row r="782" spans="2:3" x14ac:dyDescent="0.25">
      <c r="B782" s="52"/>
      <c r="C782" s="52"/>
    </row>
    <row r="783" spans="2:3" x14ac:dyDescent="0.25">
      <c r="B783" s="52"/>
      <c r="C783" s="52"/>
    </row>
    <row r="784" spans="2:3" x14ac:dyDescent="0.25">
      <c r="B784" s="52"/>
      <c r="C784" s="52"/>
    </row>
    <row r="785" spans="2:3" x14ac:dyDescent="0.25">
      <c r="B785" s="52"/>
      <c r="C785" s="52"/>
    </row>
    <row r="786" spans="2:3" x14ac:dyDescent="0.25">
      <c r="B786" s="52"/>
      <c r="C786" s="52"/>
    </row>
    <row r="787" spans="2:3" x14ac:dyDescent="0.25">
      <c r="B787" s="52"/>
      <c r="C787" s="52"/>
    </row>
    <row r="788" spans="2:3" x14ac:dyDescent="0.25">
      <c r="B788" s="52"/>
      <c r="C788" s="52"/>
    </row>
    <row r="789" spans="2:3" x14ac:dyDescent="0.25">
      <c r="B789" s="52"/>
      <c r="C789" s="52"/>
    </row>
    <row r="790" spans="2:3" x14ac:dyDescent="0.25">
      <c r="B790" s="52"/>
      <c r="C790" s="52"/>
    </row>
    <row r="791" spans="2:3" x14ac:dyDescent="0.25">
      <c r="B791" s="52"/>
      <c r="C791" s="52"/>
    </row>
    <row r="792" spans="2:3" x14ac:dyDescent="0.25">
      <c r="B792" s="52"/>
      <c r="C792" s="52"/>
    </row>
    <row r="793" spans="2:3" x14ac:dyDescent="0.25">
      <c r="B793" s="52"/>
      <c r="C793" s="52"/>
    </row>
    <row r="794" spans="2:3" x14ac:dyDescent="0.25">
      <c r="B794" s="52"/>
      <c r="C794" s="52"/>
    </row>
    <row r="795" spans="2:3" x14ac:dyDescent="0.25">
      <c r="B795" s="52"/>
      <c r="C795" s="52"/>
    </row>
    <row r="796" spans="2:3" x14ac:dyDescent="0.25">
      <c r="B796" s="52"/>
      <c r="C796" s="52"/>
    </row>
    <row r="797" spans="2:3" x14ac:dyDescent="0.25">
      <c r="B797" s="52"/>
      <c r="C797" s="52"/>
    </row>
    <row r="798" spans="2:3" x14ac:dyDescent="0.25">
      <c r="B798" s="52"/>
      <c r="C798" s="52"/>
    </row>
    <row r="799" spans="2:3" x14ac:dyDescent="0.25">
      <c r="B799" s="52"/>
      <c r="C799" s="52"/>
    </row>
    <row r="800" spans="2:3" x14ac:dyDescent="0.25">
      <c r="B800" s="52"/>
      <c r="C800" s="52"/>
    </row>
    <row r="801" spans="2:3" x14ac:dyDescent="0.25">
      <c r="B801" s="52"/>
      <c r="C801" s="52"/>
    </row>
    <row r="802" spans="2:3" x14ac:dyDescent="0.25">
      <c r="B802" s="52"/>
      <c r="C802" s="52"/>
    </row>
    <row r="803" spans="2:3" x14ac:dyDescent="0.25">
      <c r="B803" s="52"/>
      <c r="C803" s="52"/>
    </row>
    <row r="804" spans="2:3" x14ac:dyDescent="0.25">
      <c r="B804" s="52"/>
      <c r="C804" s="52"/>
    </row>
    <row r="805" spans="2:3" x14ac:dyDescent="0.25">
      <c r="B805" s="52"/>
      <c r="C805" s="52"/>
    </row>
    <row r="806" spans="2:3" x14ac:dyDescent="0.25">
      <c r="B806" s="52"/>
      <c r="C806" s="52"/>
    </row>
    <row r="807" spans="2:3" x14ac:dyDescent="0.25">
      <c r="B807" s="52"/>
      <c r="C807" s="52"/>
    </row>
    <row r="808" spans="2:3" x14ac:dyDescent="0.25">
      <c r="B808" s="52"/>
      <c r="C808" s="52"/>
    </row>
    <row r="809" spans="2:3" x14ac:dyDescent="0.25">
      <c r="B809" s="52"/>
      <c r="C809" s="52"/>
    </row>
    <row r="810" spans="2:3" x14ac:dyDescent="0.25">
      <c r="B810" s="52"/>
      <c r="C810" s="52"/>
    </row>
    <row r="811" spans="2:3" x14ac:dyDescent="0.25">
      <c r="B811" s="52"/>
      <c r="C811" s="52"/>
    </row>
    <row r="812" spans="2:3" x14ac:dyDescent="0.25">
      <c r="B812" s="52"/>
      <c r="C812" s="52"/>
    </row>
    <row r="813" spans="2:3" x14ac:dyDescent="0.25">
      <c r="B813" s="52"/>
      <c r="C813" s="52"/>
    </row>
    <row r="814" spans="2:3" x14ac:dyDescent="0.25">
      <c r="B814" s="52"/>
      <c r="C814" s="52"/>
    </row>
    <row r="815" spans="2:3" x14ac:dyDescent="0.25">
      <c r="B815" s="52"/>
      <c r="C815" s="52"/>
    </row>
    <row r="816" spans="2:3" x14ac:dyDescent="0.25">
      <c r="B816" s="52"/>
      <c r="C816" s="52"/>
    </row>
    <row r="817" spans="2:3" x14ac:dyDescent="0.25">
      <c r="B817" s="52"/>
      <c r="C817" s="52"/>
    </row>
    <row r="818" spans="2:3" x14ac:dyDescent="0.25">
      <c r="B818" s="52"/>
      <c r="C818" s="52"/>
    </row>
    <row r="819" spans="2:3" x14ac:dyDescent="0.25">
      <c r="B819" s="52"/>
      <c r="C819" s="52"/>
    </row>
    <row r="820" spans="2:3" x14ac:dyDescent="0.25">
      <c r="B820" s="52"/>
      <c r="C820" s="52"/>
    </row>
    <row r="821" spans="2:3" x14ac:dyDescent="0.25">
      <c r="B821" s="52"/>
      <c r="C821" s="52"/>
    </row>
    <row r="822" spans="2:3" x14ac:dyDescent="0.25">
      <c r="B822" s="52"/>
      <c r="C822" s="52"/>
    </row>
    <row r="823" spans="2:3" x14ac:dyDescent="0.25">
      <c r="B823" s="52"/>
      <c r="C823" s="52"/>
    </row>
    <row r="824" spans="2:3" x14ac:dyDescent="0.25">
      <c r="B824" s="52"/>
      <c r="C824" s="52"/>
    </row>
    <row r="825" spans="2:3" x14ac:dyDescent="0.25">
      <c r="B825" s="52"/>
      <c r="C825" s="52"/>
    </row>
    <row r="826" spans="2:3" x14ac:dyDescent="0.25">
      <c r="B826" s="52"/>
      <c r="C826" s="52"/>
    </row>
    <row r="827" spans="2:3" x14ac:dyDescent="0.25">
      <c r="B827" s="52"/>
      <c r="C827" s="52"/>
    </row>
    <row r="828" spans="2:3" x14ac:dyDescent="0.25">
      <c r="B828" s="52"/>
      <c r="C828" s="52"/>
    </row>
    <row r="829" spans="2:3" x14ac:dyDescent="0.25">
      <c r="B829" s="52"/>
      <c r="C829" s="52"/>
    </row>
  </sheetData>
  <sheetProtection algorithmName="SHA-512" hashValue="uIqZSAZO14JVpZ4X09pKPaZug0UYtCtZ7aDeHvaXXBUffzdf05tcj0cvuHH8vvNAk3D11+2I64FrjPqdaAQ5lA==" saltValue="1ieCm06hA8uWOubs7Hjw0A==" spinCount="100000" sheet="1" objects="1" scenarios="1" formatColumns="0" formatRows="0" selectLockedCells="1"/>
  <mergeCells count="53">
    <mergeCell ref="AB13:AC13"/>
    <mergeCell ref="R13:S13"/>
    <mergeCell ref="T13:U13"/>
    <mergeCell ref="V13:W13"/>
    <mergeCell ref="X13:Y13"/>
    <mergeCell ref="Z13:AA13"/>
    <mergeCell ref="A39:B39"/>
    <mergeCell ref="A40:B40"/>
    <mergeCell ref="A32:C32"/>
    <mergeCell ref="A33:C33"/>
    <mergeCell ref="A34:C34"/>
    <mergeCell ref="A35:C35"/>
    <mergeCell ref="A36:C36"/>
    <mergeCell ref="A38:B38"/>
    <mergeCell ref="A31:C31"/>
    <mergeCell ref="A18:C18"/>
    <mergeCell ref="A20:D20"/>
    <mergeCell ref="A21:C21"/>
    <mergeCell ref="A22:C22"/>
    <mergeCell ref="A23:C23"/>
    <mergeCell ref="A24:C24"/>
    <mergeCell ref="A25:C25"/>
    <mergeCell ref="A26:C26"/>
    <mergeCell ref="A28:C28"/>
    <mergeCell ref="A29:C29"/>
    <mergeCell ref="A30:C30"/>
    <mergeCell ref="A17:C17"/>
    <mergeCell ref="T4:U4"/>
    <mergeCell ref="V4:W4"/>
    <mergeCell ref="X4:Y4"/>
    <mergeCell ref="Z4:AA4"/>
    <mergeCell ref="A12:D12"/>
    <mergeCell ref="A13:C13"/>
    <mergeCell ref="A14:C14"/>
    <mergeCell ref="A15:D15"/>
    <mergeCell ref="A16:C16"/>
    <mergeCell ref="F13:G13"/>
    <mergeCell ref="H13:I13"/>
    <mergeCell ref="J13:K13"/>
    <mergeCell ref="L13:M13"/>
    <mergeCell ref="N13:O13"/>
    <mergeCell ref="P13:Q13"/>
    <mergeCell ref="AB4:AC4"/>
    <mergeCell ref="A1:D1"/>
    <mergeCell ref="A3:D4"/>
    <mergeCell ref="G3:AB3"/>
    <mergeCell ref="F4:G4"/>
    <mergeCell ref="H4:I4"/>
    <mergeCell ref="J4:K4"/>
    <mergeCell ref="L4:M4"/>
    <mergeCell ref="N4:O4"/>
    <mergeCell ref="P4:Q4"/>
    <mergeCell ref="R4:S4"/>
  </mergeCells>
  <pageMargins left="0.2" right="0.2" top="0.75" bottom="0.75" header="0" footer="0"/>
  <pageSetup orientation="landscape" r:id="rId1"/>
  <headerFooter>
    <oddHeader>&amp;C&amp;"Arial,Bold"&amp;7
DSOURCE TEST YOUR PROFITABILITY TEMPLATE
COMMISSION BASED REVENUE MODEL</oddHeader>
    <oddFooter>&amp;C&amp;"Arial,Regular"&amp;7Copyright © by DSOURCE. All rights reserved.</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Commisson Profit Test Cover</vt:lpstr>
      <vt:lpstr>Product A Profit Test</vt:lpstr>
      <vt:lpstr>Product B Profit Test</vt:lpstr>
      <vt:lpstr>Product C Profit Test</vt:lpstr>
      <vt:lpstr>Product D Profit Test</vt:lpstr>
      <vt:lpstr>Product E Profit Test</vt:lpstr>
      <vt:lpstr>'Commisson Profit Test Cover'!Print_Area</vt:lpstr>
      <vt:lpstr>'Product A Profit Test'!Print_Area</vt:lpstr>
      <vt:lpstr>'Product B Profit Test'!Print_Area</vt:lpstr>
      <vt:lpstr>'Product C Profit Test'!Print_Area</vt:lpstr>
      <vt:lpstr>'Product D Profit Test'!Print_Area</vt:lpstr>
      <vt:lpstr>'Product E Profit Test'!Print_Area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wmcli</dc:creator>
  <cp:lastModifiedBy>wmcliddell@gmail.com</cp:lastModifiedBy>
  <cp:lastPrinted>2022-07-12T22:31:39Z</cp:lastPrinted>
  <dcterms:created xsi:type="dcterms:W3CDTF">2022-07-12T16:54:37Z</dcterms:created>
  <dcterms:modified xsi:type="dcterms:W3CDTF">2023-05-28T23:16:07Z</dcterms:modified>
</cp:coreProperties>
</file>