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anch/ACDC/souveraign/Material/KI Anwendungsfall-Bewertung/"/>
    </mc:Choice>
  </mc:AlternateContent>
  <xr:revisionPtr revIDLastSave="0" documentId="13_ncr:1_{D1EA0B45-5225-2342-8F65-AE761F8C7399}" xr6:coauthVersionLast="47" xr6:coauthVersionMax="47" xr10:uidLastSave="{00000000-0000-0000-0000-000000000000}"/>
  <bookViews>
    <workbookView xWindow="-7300" yWindow="-28300" windowWidth="51200" windowHeight="28300" xr2:uid="{861ABA03-87AB-1E47-91B4-67D0C68963CE}"/>
  </bookViews>
  <sheets>
    <sheet name="Hilfe" sheetId="7" r:id="rId1"/>
    <sheet name="Anwendungsfälle" sheetId="1" r:id="rId2"/>
    <sheet name="Cluster" sheetId="5" r:id="rId3"/>
    <sheet name="Diagramme"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1" l="1"/>
  <c r="P4" i="1"/>
  <c r="P5" i="1"/>
  <c r="P6" i="1"/>
  <c r="P7" i="1"/>
  <c r="P8" i="1"/>
  <c r="P9" i="1"/>
  <c r="P10" i="1"/>
  <c r="P2" i="1"/>
  <c r="U3" i="1"/>
  <c r="U4" i="1"/>
  <c r="U5" i="1"/>
  <c r="U6" i="1"/>
  <c r="U7" i="1"/>
  <c r="U8" i="1"/>
  <c r="U9" i="1"/>
  <c r="U10" i="1"/>
  <c r="U2" i="1"/>
  <c r="N2" i="5"/>
  <c r="N3" i="5"/>
  <c r="N4" i="5"/>
  <c r="N5" i="5"/>
  <c r="N6" i="5"/>
  <c r="S3" i="5"/>
  <c r="S4" i="5"/>
  <c r="S6" i="5"/>
  <c r="S2" i="5"/>
</calcChain>
</file>

<file path=xl/sharedStrings.xml><?xml version="1.0" encoding="utf-8"?>
<sst xmlns="http://schemas.openxmlformats.org/spreadsheetml/2006/main" count="136" uniqueCount="62">
  <si>
    <t>Beschreibung</t>
  </si>
  <si>
    <t>Status</t>
  </si>
  <si>
    <t>KI</t>
  </si>
  <si>
    <t>Automation</t>
  </si>
  <si>
    <t>Data Science</t>
  </si>
  <si>
    <t>Standard</t>
  </si>
  <si>
    <t>Reach</t>
  </si>
  <si>
    <t>Impact</t>
  </si>
  <si>
    <t>Confidence</t>
  </si>
  <si>
    <t>Effort</t>
  </si>
  <si>
    <t>Score</t>
  </si>
  <si>
    <t>Quelle</t>
  </si>
  <si>
    <t>Team</t>
  </si>
  <si>
    <t>Plan</t>
  </si>
  <si>
    <t>x</t>
  </si>
  <si>
    <t>(x)</t>
  </si>
  <si>
    <t>Effizienz</t>
  </si>
  <si>
    <t>Wachstum</t>
  </si>
  <si>
    <t>Qualität/Risiko</t>
  </si>
  <si>
    <t>Innovation</t>
  </si>
  <si>
    <t>Organisation/Kultur</t>
  </si>
  <si>
    <t>Priorität</t>
  </si>
  <si>
    <t>Cluster</t>
  </si>
  <si>
    <t>Workflow</t>
  </si>
  <si>
    <t>Analytics</t>
  </si>
  <si>
    <t>Data Engineering</t>
  </si>
  <si>
    <t>RAG/Graph RAG - Lösung, Wenn Daten öffentlich sind, kann einfaches Standardmodell genutzt werden.</t>
  </si>
  <si>
    <t>ID</t>
  </si>
  <si>
    <t>MW-1</t>
  </si>
  <si>
    <t>Abgleich mit den Features einer Standardlösung für HR</t>
  </si>
  <si>
    <t>Sehr nah am Rechnungseingangs-Workflow, der mit Standardlösungen abgebildet werden kann. Genauere Untersuchung und ggf. Test sowie Abgleich erforderlich für Make or Buy. Aktuell rasante Entwicklung im Bereich der Extraktionsfähigkeiten verschiedener Lösungen auf Basis von LLMs und spezifischen Modellen.</t>
  </si>
  <si>
    <t>C-1</t>
  </si>
  <si>
    <t>C-2</t>
  </si>
  <si>
    <t>C-3</t>
  </si>
  <si>
    <t>C-4</t>
  </si>
  <si>
    <t>Ziel</t>
  </si>
  <si>
    <t>Einfache Visualisierung, Analyse und Prognose / Auswertung von beliebigen Daten im Unternehmen</t>
  </si>
  <si>
    <t>Nutzung von Standardsoftware, um möglichst kostengünstig und effizient zu sein</t>
  </si>
  <si>
    <t>Automatisierung von system-übergreifenden, wiederkehrenden Prozessabläufen</t>
  </si>
  <si>
    <t>Intelligente Nutzung vorhandener Daten für Optimierung und Planung</t>
  </si>
  <si>
    <t>Chatbot auf Website</t>
  </si>
  <si>
    <t>Kundenservice</t>
  </si>
  <si>
    <t>Einkauf</t>
  </si>
  <si>
    <t>KPI Dashboard Versand</t>
  </si>
  <si>
    <t>Logistik</t>
  </si>
  <si>
    <t>KI-gestütztes Bewerbermanagement</t>
  </si>
  <si>
    <t>Nutzung ChatGPT, CoPilot</t>
  </si>
  <si>
    <t>Übersetzung von Videos</t>
  </si>
  <si>
    <t>Bildgenerierung</t>
  </si>
  <si>
    <t>Contenterstellung mit KI</t>
  </si>
  <si>
    <t>HR</t>
  </si>
  <si>
    <t>Marketing</t>
  </si>
  <si>
    <t>Hier ist die Empfehlung, in Richtung einer Self Service BI-Lösung zu schauen, die flexibel ist und auch explorative Analyse erlaubt (Apache SuperSet). Als Voraussetzung ist allerdings auch hier Data Engineering für das Data Cleansing und die Anbindung der Datenquellen über Pipelines zu beachten.</t>
  </si>
  <si>
    <t>Je nach Schutzbedürfnis ok, Befähigung der Mitarbeiter wichtig, damit diese keine personenbezogenen Daten oder vertrauliche / geheime Daten eingeben. Nutzung eines Firmen-Accounts erhöht den Datenschutz grundsätzlich, aber nicht fundamental.</t>
  </si>
  <si>
    <t>Hier ist eine genauere Betrachtung der Prozesse erforderlich. Welche Content-Typen sollen erstellt werden? Ist es immer individuell oder gibt es Standardformate, die stärker automatisiert werden können?</t>
  </si>
  <si>
    <t>Es gibt mehrere Anbieter hierfür, also sollte auch für diesen Anwendungsfall der konkrete Prozess geprüft und dann eine Auswahl getroffen werden.</t>
  </si>
  <si>
    <t>Chatbot</t>
  </si>
  <si>
    <t>Bestandsoptimierung</t>
  </si>
  <si>
    <t>Es sollte zunächst geprüft werden, ob eines der verfügbaren Standardprodukte genutzt werden kann. Generell ist es jedoch wahrscheinlich, dass für eine hochwertige Lösung zunächst die Daten aufbereitet werden müssen. Für eine Individuallösung existieren mächtige Bibliotheken für Analyse und Prognose.</t>
  </si>
  <si>
    <t>Nutzung von Chatbots intern und Angebot eines Chatbots für Kunden auf der Website</t>
  </si>
  <si>
    <t>Bemerkung / Beschreibung</t>
  </si>
  <si>
    <t>Eingangsrechnung automatisch prüfen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</si>
</sst>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b/>
      <sz val="11"/>
      <color theme="1"/>
      <name val="Aptos Narrow"/>
      <family val="2"/>
      <scheme val="minor"/>
    </font>
    <font>
      <sz val="8"/>
      <name val="Aptos Narrow"/>
      <family val="2"/>
      <scheme val="minor"/>
    </font>
    <font>
      <b/>
      <sz val="12"/>
      <color theme="0"/>
      <name val="Aptos Narrow"/>
      <family val="2"/>
      <scheme val="minor"/>
    </font>
    <font>
      <sz val="12"/>
      <color theme="0"/>
      <name val="Aptos Narrow"/>
      <family val="2"/>
      <scheme val="minor"/>
    </font>
    <font>
      <sz val="11"/>
      <color theme="1"/>
      <name val="Aptos Narrow"/>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7030A0"/>
        <bgColor indexed="64"/>
      </patternFill>
    </fill>
    <fill>
      <patternFill patternType="solid">
        <fgColor theme="1"/>
        <bgColor theme="1"/>
      </patternFill>
    </fill>
    <fill>
      <patternFill patternType="solid">
        <fgColor theme="0" tint="-0.14999847407452621"/>
        <bgColor theme="0" tint="-0.14999847407452621"/>
      </patternFill>
    </fill>
    <fill>
      <patternFill patternType="solid">
        <fgColor theme="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theme="0"/>
      </bottom>
      <diagonal/>
    </border>
  </borders>
  <cellStyleXfs count="1">
    <xf numFmtId="0" fontId="0" fillId="0" borderId="0"/>
  </cellStyleXfs>
  <cellXfs count="22">
    <xf numFmtId="0" fontId="0" fillId="0" borderId="0" xfId="0"/>
    <xf numFmtId="0" fontId="1" fillId="0" borderId="1" xfId="0" applyFont="1" applyBorder="1"/>
    <xf numFmtId="0" fontId="0" fillId="2" borderId="1" xfId="0" applyFill="1" applyBorder="1" applyAlignment="1">
      <alignment wrapText="1"/>
    </xf>
    <xf numFmtId="0" fontId="0" fillId="0" borderId="1" xfId="0" applyBorder="1" applyAlignment="1">
      <alignment wrapText="1"/>
    </xf>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0" fillId="3" borderId="0" xfId="0" applyFill="1"/>
    <xf numFmtId="0" fontId="0" fillId="3" borderId="0" xfId="0" applyFill="1" applyAlignment="1">
      <alignment textRotation="45"/>
    </xf>
    <xf numFmtId="0" fontId="0" fillId="4" borderId="0" xfId="0" applyFill="1" applyAlignment="1">
      <alignment textRotation="45"/>
    </xf>
    <xf numFmtId="0" fontId="0" fillId="5" borderId="0" xfId="0" applyFill="1" applyAlignment="1">
      <alignment textRotation="45"/>
    </xf>
    <xf numFmtId="0" fontId="0" fillId="7" borderId="2" xfId="0" applyFill="1" applyBorder="1"/>
    <xf numFmtId="0" fontId="0" fillId="0" borderId="2" xfId="0" applyBorder="1"/>
    <xf numFmtId="0" fontId="0" fillId="0" borderId="0" xfId="0" applyAlignment="1">
      <alignment horizontal="center" wrapText="1"/>
    </xf>
    <xf numFmtId="0" fontId="0" fillId="0" borderId="0" xfId="0" applyAlignment="1">
      <alignment horizontal="center"/>
    </xf>
    <xf numFmtId="0" fontId="3" fillId="6" borderId="2" xfId="0" applyFont="1" applyFill="1" applyBorder="1" applyAlignment="1">
      <alignment wrapText="1"/>
    </xf>
    <xf numFmtId="0" fontId="3" fillId="4" borderId="2" xfId="0" applyFont="1" applyFill="1" applyBorder="1" applyAlignment="1">
      <alignment textRotation="45"/>
    </xf>
    <xf numFmtId="0" fontId="1" fillId="0" borderId="1" xfId="0" applyFont="1" applyBorder="1" applyAlignment="1">
      <alignment horizontal="center"/>
    </xf>
    <xf numFmtId="0" fontId="5" fillId="0" borderId="0" xfId="0" applyFont="1" applyAlignment="1">
      <alignment wrapText="1"/>
    </xf>
    <xf numFmtId="0" fontId="4" fillId="8" borderId="4" xfId="0" applyFont="1" applyFill="1" applyBorder="1"/>
    <xf numFmtId="0" fontId="4" fillId="8" borderId="3" xfId="0" applyFont="1" applyFill="1" applyBorder="1"/>
    <xf numFmtId="0" fontId="4" fillId="8" borderId="5" xfId="0" applyFont="1" applyFill="1" applyBorder="1"/>
  </cellXfs>
  <cellStyles count="1">
    <cellStyle name="Standard" xfId="0" builtinId="0"/>
  </cellStyles>
  <dxfs count="9">
    <dxf>
      <numFmt numFmtId="0" formatCode="General"/>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dxf>
    <dxf>
      <font>
        <strike val="0"/>
        <outline val="0"/>
        <shadow val="0"/>
        <u val="none"/>
        <vertAlign val="baseline"/>
        <sz val="12"/>
        <color theme="0"/>
        <name val="Aptos Narrow"/>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Diagramme!$A$2</c:f>
              <c:strCache>
                <c:ptCount val="1"/>
                <c:pt idx="0">
                  <c:v>Chatbot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Diagramme!$B$1:$E$1</c:f>
              <c:strCache>
                <c:ptCount val="4"/>
                <c:pt idx="0">
                  <c:v>Effizienz</c:v>
                </c:pt>
                <c:pt idx="1">
                  <c:v>Wachstum</c:v>
                </c:pt>
                <c:pt idx="2">
                  <c:v>Qualität/Risiko</c:v>
                </c:pt>
                <c:pt idx="3">
                  <c:v>Innovation</c:v>
                </c:pt>
              </c:strCache>
            </c:strRef>
          </c:cat>
          <c:val>
            <c:numRef>
              <c:f>Diagramme!$B$2:$E$2</c:f>
              <c:numCache>
                <c:formatCode>General</c:formatCode>
                <c:ptCount val="4"/>
                <c:pt idx="0">
                  <c:v>5</c:v>
                </c:pt>
                <c:pt idx="1">
                  <c:v>2</c:v>
                </c:pt>
                <c:pt idx="2">
                  <c:v>3</c:v>
                </c:pt>
                <c:pt idx="3">
                  <c:v>3</c:v>
                </c:pt>
              </c:numCache>
            </c:numRef>
          </c:val>
          <c:extLst>
            <c:ext xmlns:c16="http://schemas.microsoft.com/office/drawing/2014/chart" uri="{C3380CC4-5D6E-409C-BE32-E72D297353CC}">
              <c16:uniqueId val="{00000000-1985-8947-BA10-639CE6C914AC}"/>
            </c:ext>
          </c:extLst>
        </c:ser>
        <c:dLbls>
          <c:showLegendKey val="0"/>
          <c:showVal val="0"/>
          <c:showCatName val="0"/>
          <c:showSerName val="0"/>
          <c:showPercent val="0"/>
          <c:showBubbleSize val="0"/>
        </c:dLbls>
        <c:axId val="1591779327"/>
        <c:axId val="1591769455"/>
      </c:radarChart>
      <c:catAx>
        <c:axId val="15917793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591769455"/>
        <c:crosses val="autoZero"/>
        <c:auto val="1"/>
        <c:lblAlgn val="ctr"/>
        <c:lblOffset val="100"/>
        <c:noMultiLvlLbl val="0"/>
      </c:catAx>
      <c:valAx>
        <c:axId val="15917694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5917793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Diagramme!$A$3</c:f>
              <c:strCache>
                <c:ptCount val="1"/>
                <c:pt idx="0">
                  <c:v>Analytics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Diagramme!$B$1:$E$1</c:f>
              <c:strCache>
                <c:ptCount val="4"/>
                <c:pt idx="0">
                  <c:v>Effizienz</c:v>
                </c:pt>
                <c:pt idx="1">
                  <c:v>Wachstum</c:v>
                </c:pt>
                <c:pt idx="2">
                  <c:v>Qualität/Risiko</c:v>
                </c:pt>
                <c:pt idx="3">
                  <c:v>Innovation</c:v>
                </c:pt>
              </c:strCache>
            </c:strRef>
          </c:cat>
          <c:val>
            <c:numRef>
              <c:f>Diagramme!$B$3:$E$3</c:f>
              <c:numCache>
                <c:formatCode>General</c:formatCode>
                <c:ptCount val="4"/>
                <c:pt idx="0">
                  <c:v>4</c:v>
                </c:pt>
                <c:pt idx="1">
                  <c:v>2</c:v>
                </c:pt>
                <c:pt idx="2">
                  <c:v>2</c:v>
                </c:pt>
                <c:pt idx="3">
                  <c:v>1</c:v>
                </c:pt>
              </c:numCache>
            </c:numRef>
          </c:val>
          <c:extLst>
            <c:ext xmlns:c16="http://schemas.microsoft.com/office/drawing/2014/chart" uri="{C3380CC4-5D6E-409C-BE32-E72D297353CC}">
              <c16:uniqueId val="{00000000-4F40-9A47-B5B3-AB491EC1E0A9}"/>
            </c:ext>
          </c:extLst>
        </c:ser>
        <c:dLbls>
          <c:showLegendKey val="0"/>
          <c:showVal val="0"/>
          <c:showCatName val="0"/>
          <c:showSerName val="0"/>
          <c:showPercent val="0"/>
          <c:showBubbleSize val="0"/>
        </c:dLbls>
        <c:axId val="1568557615"/>
        <c:axId val="2131622240"/>
      </c:radarChart>
      <c:catAx>
        <c:axId val="1568557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2131622240"/>
        <c:crosses val="autoZero"/>
        <c:auto val="1"/>
        <c:lblAlgn val="ctr"/>
        <c:lblOffset val="100"/>
        <c:noMultiLvlLbl val="0"/>
      </c:catAx>
      <c:valAx>
        <c:axId val="2131622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5685576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Diagramme!$A$4</c:f>
              <c:strCache>
                <c:ptCount val="1"/>
                <c:pt idx="0">
                  <c:v>Data Engineering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Diagramme!$B$1:$E$1</c:f>
              <c:strCache>
                <c:ptCount val="4"/>
                <c:pt idx="0">
                  <c:v>Effizienz</c:v>
                </c:pt>
                <c:pt idx="1">
                  <c:v>Wachstum</c:v>
                </c:pt>
                <c:pt idx="2">
                  <c:v>Qualität/Risiko</c:v>
                </c:pt>
                <c:pt idx="3">
                  <c:v>Innovation</c:v>
                </c:pt>
              </c:strCache>
            </c:strRef>
          </c:cat>
          <c:val>
            <c:numRef>
              <c:f>Diagramme!$B$4:$E$4</c:f>
              <c:numCache>
                <c:formatCode>General</c:formatCode>
                <c:ptCount val="4"/>
                <c:pt idx="0">
                  <c:v>3</c:v>
                </c:pt>
                <c:pt idx="1">
                  <c:v>1</c:v>
                </c:pt>
                <c:pt idx="2">
                  <c:v>3</c:v>
                </c:pt>
                <c:pt idx="3">
                  <c:v>1</c:v>
                </c:pt>
              </c:numCache>
            </c:numRef>
          </c:val>
          <c:extLst>
            <c:ext xmlns:c16="http://schemas.microsoft.com/office/drawing/2014/chart" uri="{C3380CC4-5D6E-409C-BE32-E72D297353CC}">
              <c16:uniqueId val="{00000000-259F-694A-9A8B-2D746D22FE49}"/>
            </c:ext>
          </c:extLst>
        </c:ser>
        <c:dLbls>
          <c:showLegendKey val="0"/>
          <c:showVal val="0"/>
          <c:showCatName val="0"/>
          <c:showSerName val="0"/>
          <c:showPercent val="0"/>
          <c:showBubbleSize val="0"/>
        </c:dLbls>
        <c:axId val="1316976751"/>
        <c:axId val="1316981071"/>
      </c:radarChart>
      <c:catAx>
        <c:axId val="131697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316981071"/>
        <c:crosses val="autoZero"/>
        <c:auto val="1"/>
        <c:lblAlgn val="ctr"/>
        <c:lblOffset val="100"/>
        <c:noMultiLvlLbl val="0"/>
      </c:catAx>
      <c:valAx>
        <c:axId val="131698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316976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92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Diagramme!$A$6</c:f>
              <c:strCache>
                <c:ptCount val="1"/>
                <c:pt idx="0">
                  <c:v>Workflow</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Diagramme!$B$1:$E$1</c:f>
              <c:strCache>
                <c:ptCount val="4"/>
                <c:pt idx="0">
                  <c:v>Effizienz</c:v>
                </c:pt>
                <c:pt idx="1">
                  <c:v>Wachstum</c:v>
                </c:pt>
                <c:pt idx="2">
                  <c:v>Qualität/Risiko</c:v>
                </c:pt>
                <c:pt idx="3">
                  <c:v>Innovation</c:v>
                </c:pt>
              </c:strCache>
            </c:strRef>
          </c:cat>
          <c:val>
            <c:numRef>
              <c:f>Diagramme!$B$6:$E$6</c:f>
              <c:numCache>
                <c:formatCode>General</c:formatCode>
                <c:ptCount val="4"/>
                <c:pt idx="0">
                  <c:v>4</c:v>
                </c:pt>
                <c:pt idx="1">
                  <c:v>2</c:v>
                </c:pt>
                <c:pt idx="2">
                  <c:v>2</c:v>
                </c:pt>
                <c:pt idx="3">
                  <c:v>1</c:v>
                </c:pt>
              </c:numCache>
            </c:numRef>
          </c:val>
          <c:extLst>
            <c:ext xmlns:c16="http://schemas.microsoft.com/office/drawing/2014/chart" uri="{C3380CC4-5D6E-409C-BE32-E72D297353CC}">
              <c16:uniqueId val="{00000000-7BF1-F64B-9B1F-1711077B827D}"/>
            </c:ext>
          </c:extLst>
        </c:ser>
        <c:dLbls>
          <c:showLegendKey val="0"/>
          <c:showVal val="0"/>
          <c:showCatName val="0"/>
          <c:showSerName val="0"/>
          <c:showPercent val="0"/>
          <c:showBubbleSize val="0"/>
        </c:dLbls>
        <c:axId val="1591844143"/>
        <c:axId val="1591932511"/>
      </c:radarChart>
      <c:catAx>
        <c:axId val="1591844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591932511"/>
        <c:crosses val="autoZero"/>
        <c:auto val="1"/>
        <c:lblAlgn val="ctr"/>
        <c:lblOffset val="100"/>
        <c:noMultiLvlLbl val="0"/>
      </c:catAx>
      <c:valAx>
        <c:axId val="1591932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de-DE"/>
          </a:p>
        </c:txPr>
        <c:crossAx val="15918441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600"/>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190500</xdr:rowOff>
    </xdr:from>
    <xdr:to>
      <xdr:col>13</xdr:col>
      <xdr:colOff>812800</xdr:colOff>
      <xdr:row>29</xdr:row>
      <xdr:rowOff>38100</xdr:rowOff>
    </xdr:to>
    <xdr:sp macro="" textlink="">
      <xdr:nvSpPr>
        <xdr:cNvPr id="2" name="Rechteck 1">
          <a:extLst>
            <a:ext uri="{FF2B5EF4-FFF2-40B4-BE49-F238E27FC236}">
              <a16:creationId xmlns:a16="http://schemas.microsoft.com/office/drawing/2014/main" id="{62866B56-2CC8-95D9-D75C-4AA2C7D0B9AD}"/>
            </a:ext>
          </a:extLst>
        </xdr:cNvPr>
        <xdr:cNvSpPr/>
      </xdr:nvSpPr>
      <xdr:spPr>
        <a:xfrm>
          <a:off x="838200" y="393700"/>
          <a:ext cx="10706100" cy="5537200"/>
        </a:xfrm>
        <a:prstGeom prst="rect">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lang="de-DE" sz="3200"/>
            <a:t>Kurzanleitung</a:t>
          </a:r>
          <a:endParaRPr lang="de-DE" sz="1100"/>
        </a:p>
        <a:p>
          <a:pPr algn="l"/>
          <a:endParaRPr lang="de-DE" sz="1100"/>
        </a:p>
        <a:p>
          <a:pPr algn="l"/>
          <a:r>
            <a:rPr lang="de-DE" sz="1600" b="1" u="sng"/>
            <a:t>Blatt Anwendungsfälle:</a:t>
          </a:r>
        </a:p>
        <a:p>
          <a:pPr algn="l"/>
          <a:endParaRPr lang="de-DE" sz="1600"/>
        </a:p>
        <a:p>
          <a:pPr algn="l"/>
          <a:r>
            <a:rPr lang="de-DE" sz="1600"/>
            <a:t>- Sammeln aller Anwendungsfälle mit  Vergabe einer ID (empfohlen), Nennung der Quelle, des Status (optional)</a:t>
          </a:r>
        </a:p>
        <a:p>
          <a:pPr algn="l"/>
          <a:r>
            <a:rPr lang="de-DE" sz="1600"/>
            <a:t>-</a:t>
          </a:r>
          <a:r>
            <a:rPr lang="de-DE" sz="1600" baseline="0"/>
            <a:t> </a:t>
          </a:r>
          <a:r>
            <a:rPr lang="de-DE" sz="1600"/>
            <a:t>Zuordnung in die entsprechenden Lösungsbereiche (KI, Automation, ...) und Zuordnung in einen Cluster</a:t>
          </a:r>
        </a:p>
        <a:p>
          <a:pPr algn="l"/>
          <a:r>
            <a:rPr lang="de-DE" sz="1600"/>
            <a:t>- Kurze Beschreibung und notieren</a:t>
          </a:r>
          <a:r>
            <a:rPr lang="de-DE" sz="1600" baseline="0"/>
            <a:t> von Bemerkungen zum Anwendungsfall</a:t>
          </a:r>
        </a:p>
        <a:p>
          <a:pPr algn="l"/>
          <a:r>
            <a:rPr lang="de-DE" sz="1600" baseline="0"/>
            <a:t>- Einordnung nach wirtschaftlichen Dimensionen (Effizienz, Wachstum, ...) und RICE-Schema</a:t>
          </a:r>
        </a:p>
        <a:p>
          <a:pPr algn="l"/>
          <a:endParaRPr lang="de-DE" sz="1600" baseline="0"/>
        </a:p>
        <a:p>
          <a:pPr algn="l"/>
          <a:r>
            <a:rPr lang="de-DE" sz="1600" baseline="0"/>
            <a:t>Hier werden bereits erste Tendenzen sichtbar durch die errechnete Priorität und den RICE-Score.</a:t>
          </a:r>
        </a:p>
        <a:p>
          <a:pPr algn="l"/>
          <a:endParaRPr lang="de-DE" sz="1600" baseline="0"/>
        </a:p>
        <a:p>
          <a:pPr algn="l"/>
          <a:r>
            <a:rPr lang="de-DE" sz="1600" b="1" u="sng" baseline="0"/>
            <a:t>Blatt Cluster:</a:t>
          </a:r>
        </a:p>
        <a:p>
          <a:pPr algn="l"/>
          <a:endParaRPr lang="de-DE" sz="1600" baseline="0"/>
        </a:p>
        <a:p>
          <a:pPr algn="l"/>
          <a:r>
            <a:rPr lang="de-DE" sz="1600" baseline="0"/>
            <a:t>Wenn es zu viele Anwendungsfälle gibt, bietet es sich an, die Cluster separat aufzuführen und zu bewerten.</a:t>
          </a:r>
        </a:p>
        <a:p>
          <a:pPr algn="l"/>
          <a:endParaRPr lang="de-DE" sz="1600" baseline="0"/>
        </a:p>
        <a:p>
          <a:pPr algn="l"/>
          <a:endParaRPr lang="de-DE" sz="1600" baseline="0"/>
        </a:p>
        <a:p>
          <a:pPr algn="l"/>
          <a:r>
            <a:rPr lang="de-DE" sz="1600" b="1" u="sng"/>
            <a:t>Blatt Diagramme:</a:t>
          </a:r>
        </a:p>
        <a:p>
          <a:pPr algn="l"/>
          <a:endParaRPr lang="de-DE" sz="1600"/>
        </a:p>
        <a:p>
          <a:pPr algn="l"/>
          <a:r>
            <a:rPr lang="de-DE" sz="1600"/>
            <a:t>Hier können entwerder die Cluster oder die Anwendungsfälle direkt mit einem Spinnennetzdiagramm visualisiert werden.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38100</xdr:rowOff>
    </xdr:from>
    <xdr:to>
      <xdr:col>11</xdr:col>
      <xdr:colOff>0</xdr:colOff>
      <xdr:row>40</xdr:row>
      <xdr:rowOff>76200</xdr:rowOff>
    </xdr:to>
    <xdr:graphicFrame macro="">
      <xdr:nvGraphicFramePr>
        <xdr:cNvPr id="5" name="Diagramm 4">
          <a:extLst>
            <a:ext uri="{FF2B5EF4-FFF2-40B4-BE49-F238E27FC236}">
              <a16:creationId xmlns:a16="http://schemas.microsoft.com/office/drawing/2014/main" id="{865421E8-5A2F-52E4-E1E0-A18E141EC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25400</xdr:colOff>
      <xdr:row>7</xdr:row>
      <xdr:rowOff>25400</xdr:rowOff>
    </xdr:from>
    <xdr:to>
      <xdr:col>20</xdr:col>
      <xdr:colOff>215900</xdr:colOff>
      <xdr:row>40</xdr:row>
      <xdr:rowOff>88900</xdr:rowOff>
    </xdr:to>
    <xdr:graphicFrame macro="">
      <xdr:nvGraphicFramePr>
        <xdr:cNvPr id="6" name="Diagramm 5">
          <a:extLst>
            <a:ext uri="{FF2B5EF4-FFF2-40B4-BE49-F238E27FC236}">
              <a16:creationId xmlns:a16="http://schemas.microsoft.com/office/drawing/2014/main" id="{AD6F4A2B-70F0-68C7-619F-8EFC82E12E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42</xdr:row>
      <xdr:rowOff>50800</xdr:rowOff>
    </xdr:from>
    <xdr:to>
      <xdr:col>11</xdr:col>
      <xdr:colOff>0</xdr:colOff>
      <xdr:row>78</xdr:row>
      <xdr:rowOff>63500</xdr:rowOff>
    </xdr:to>
    <xdr:graphicFrame macro="">
      <xdr:nvGraphicFramePr>
        <xdr:cNvPr id="7" name="Diagramm 6">
          <a:extLst>
            <a:ext uri="{FF2B5EF4-FFF2-40B4-BE49-F238E27FC236}">
              <a16:creationId xmlns:a16="http://schemas.microsoft.com/office/drawing/2014/main" id="{03AB2341-B03C-983D-7547-6F8B5C9155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812800</xdr:colOff>
      <xdr:row>42</xdr:row>
      <xdr:rowOff>76200</xdr:rowOff>
    </xdr:from>
    <xdr:to>
      <xdr:col>22</xdr:col>
      <xdr:colOff>304800</xdr:colOff>
      <xdr:row>78</xdr:row>
      <xdr:rowOff>63500</xdr:rowOff>
    </xdr:to>
    <xdr:graphicFrame macro="">
      <xdr:nvGraphicFramePr>
        <xdr:cNvPr id="8" name="Diagramm 7">
          <a:extLst>
            <a:ext uri="{FF2B5EF4-FFF2-40B4-BE49-F238E27FC236}">
              <a16:creationId xmlns:a16="http://schemas.microsoft.com/office/drawing/2014/main" id="{41F8BA63-CC7B-6156-A5D6-EF6C63647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0B6BBF-4ED3-514B-92A8-C9C4B2501BE5}" name="Tabelle2" displayName="Tabelle2" ref="A1:U10" totalsRowShown="0">
  <autoFilter ref="A1:U10" xr:uid="{B20B6BBF-4ED3-514B-92A8-C9C4B2501BE5}"/>
  <tableColumns count="21">
    <tableColumn id="23" xr3:uid="{D2D76459-B06E-B645-8926-F8FE9A398AED}" name="ID" dataDxfId="8"/>
    <tableColumn id="2" xr3:uid="{E05CD14A-FB90-9B41-932C-A8B64CBFD59C}" name="Beschreibung" dataDxfId="7"/>
    <tableColumn id="13" xr3:uid="{4B236EA9-504A-884C-8E0C-E36FCB744428}" name="Quelle" dataDxfId="6"/>
    <tableColumn id="3" xr3:uid="{0478D882-BA8D-504C-886D-2623F2140276}" name="Status"/>
    <tableColumn id="4" xr3:uid="{11031EA3-9AA3-FC45-B0BF-53053990F950}" name="KI"/>
    <tableColumn id="5" xr3:uid="{F2F92FB6-EEEA-134A-AD1A-27B5B1A41EA0}" name="Automation"/>
    <tableColumn id="6" xr3:uid="{8811C535-9732-1343-8CB0-CB660EDFF961}" name="Data Science"/>
    <tableColumn id="7" xr3:uid="{8391C96B-48FB-704C-9488-AE269917EA81}" name="Standard"/>
    <tableColumn id="22" xr3:uid="{D2AA7206-E369-5F4C-8228-66779ABD0ACB}" name="Cluster"/>
    <tableColumn id="21" xr3:uid="{5337400A-5FEA-414B-8E31-40F998F0C18E}" name="Bemerkung / Beschreibung" dataDxfId="5"/>
    <tableColumn id="15" xr3:uid="{9C8661FC-C38A-EE40-B7A0-EB4A58F77D7F}" name="Effizienz"/>
    <tableColumn id="14" xr3:uid="{478BD90E-430F-C149-A079-D4D3BFD0DCC1}" name="Wachstum"/>
    <tableColumn id="18" xr3:uid="{50C8DCD7-A7C0-6B42-A497-D47A84C75C68}" name="Qualität/Risiko"/>
    <tableColumn id="17" xr3:uid="{65059D4A-0270-4342-961D-B7BB883B3E24}" name="Innovation"/>
    <tableColumn id="16" xr3:uid="{28DA348A-6407-8442-BCBA-1157BF545D24}" name="Organisation/Kultur"/>
    <tableColumn id="20" xr3:uid="{A171DEAD-E1EF-CC48-BCBE-62056D7FACE8}" name="Priorität" dataDxfId="4">
      <calculatedColumnFormula>SUM(Tabelle2[[#This Row],[Effizienz]:[Organisation/Kultur]])</calculatedColumnFormula>
    </tableColumn>
    <tableColumn id="8" xr3:uid="{C5CB30CA-1863-8A4E-B89B-F76BF0F90BA8}" name="Reach"/>
    <tableColumn id="9" xr3:uid="{FDA277A4-E44D-F243-B483-AFCD2EAF7197}" name="Impact"/>
    <tableColumn id="10" xr3:uid="{EF9FCDB7-19AF-1242-8960-25634F3AB12B}" name="Confidence"/>
    <tableColumn id="11" xr3:uid="{83486DED-9149-3940-A39E-921F231E7C9E}" name="Effort"/>
    <tableColumn id="12" xr3:uid="{7D868A39-0618-B045-84D9-687AF73EC01D}" name="Score">
      <calculatedColumnFormula>(Tabelle2[[#This Row],[Reach]]*Tabelle2[[#This Row],[Impact]]*Tabelle2[[#This Row],[Confidence]])/Tabelle2[[#This Row],[Effort]]</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0DE5D9-1A3F-F04F-95B1-0BC7F3E9974A}" name="Tabelle22" displayName="Tabelle22" ref="A1:S6" totalsRowShown="0">
  <autoFilter ref="A1:S6" xr:uid="{B20B6BBF-4ED3-514B-92A8-C9C4B2501BE5}"/>
  <tableColumns count="19">
    <tableColumn id="23" xr3:uid="{8CFEF291-C93D-8742-B962-528F0252F517}" name="ID" dataDxfId="3"/>
    <tableColumn id="2" xr3:uid="{40F3B7EA-01F4-C245-9AC9-E15C1F2197B8}" name="Beschreibung" dataDxfId="2"/>
    <tableColumn id="3" xr3:uid="{5BDDDADA-37F9-C644-A3F3-553873F738B9}" name="Status"/>
    <tableColumn id="4" xr3:uid="{04A32689-266C-3741-A51E-5B895A93734A}" name="KI"/>
    <tableColumn id="5" xr3:uid="{74F44048-1078-1249-9DA8-0EB2FE10DB91}" name="Automation"/>
    <tableColumn id="6" xr3:uid="{097F4553-8A7A-B04F-AAD4-CB984EAE4127}" name="Data Science"/>
    <tableColumn id="7" xr3:uid="{6047EDE6-69B9-1F43-A188-6EB302CBA436}" name="Standard"/>
    <tableColumn id="21" xr3:uid="{440FF0A5-6608-CC4E-9F8B-ADFAB30D8B94}" name="Ziel" dataDxfId="1"/>
    <tableColumn id="15" xr3:uid="{46314898-B39B-0B45-BC01-5C3F2937246C}" name="Effizienz"/>
    <tableColumn id="14" xr3:uid="{4CA5E57B-10C3-1A4C-80A6-65B701635EDD}" name="Wachstum"/>
    <tableColumn id="18" xr3:uid="{6FC5ED66-4A90-4B4A-AC2E-00611C388DE6}" name="Qualität/Risiko"/>
    <tableColumn id="17" xr3:uid="{8CC309FE-69CA-9C44-BFF5-CD95D012F63F}" name="Innovation"/>
    <tableColumn id="16" xr3:uid="{FF09781F-61EC-194B-8D37-AD7455D79143}" name="Organisation/Kultur"/>
    <tableColumn id="20" xr3:uid="{003C66D8-E6FD-ED42-AE71-311AB9A2C6AC}" name="Priorität" dataDxfId="0">
      <calculatedColumnFormula>Tabelle22[[#This Row],[Effizienz]]*Tabelle22[[#This Row],[Wachstum]]*Tabelle22[[#This Row],[Qualität/Risiko]]*Tabelle22[[#This Row],[Innovation]]</calculatedColumnFormula>
    </tableColumn>
    <tableColumn id="8" xr3:uid="{5E8BC2FA-C2C5-9F4D-94E0-DA6548881636}" name="Reach"/>
    <tableColumn id="9" xr3:uid="{84833F2B-0C8B-614A-A247-467FDB7F0FF8}" name="Impact"/>
    <tableColumn id="10" xr3:uid="{80FDF3B0-E268-6648-8066-96F07CA45D97}" name="Confidence"/>
    <tableColumn id="11" xr3:uid="{3FD50C6F-20F5-DC41-8047-A1476BE9DCA7}" name="Effort"/>
    <tableColumn id="12" xr3:uid="{5754C135-B6B2-1B43-9F3E-075F6B8B4BC5}" name="Score">
      <calculatedColumnFormula>(Tabelle22[[#This Row],[Reach]]*Tabelle22[[#This Row],[Impact]]*Tabelle22[[#This Row],[Confidence]])/Tabelle22[[#This Row],[Effort]]</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2E6C-85C8-C949-AD01-AD152C94A3FA}">
  <dimension ref="A1"/>
  <sheetViews>
    <sheetView tabSelected="1" workbookViewId="0">
      <selection activeCell="T42" sqref="T42"/>
    </sheetView>
  </sheetViews>
  <sheetFormatPr baseColWidth="10" defaultRowHeight="16" x14ac:dyDescent="0.2"/>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E5409-1BB4-6C40-9CC7-C5275F15ED66}">
  <dimension ref="A1:U10"/>
  <sheetViews>
    <sheetView zoomScale="166" workbookViewId="0">
      <pane xSplit="2" ySplit="1" topLeftCell="C2" activePane="bottomRight" state="frozen"/>
      <selection pane="topRight" activeCell="C1" sqref="C1"/>
      <selection pane="bottomLeft" activeCell="A2" sqref="A2"/>
      <selection pane="bottomRight"/>
    </sheetView>
  </sheetViews>
  <sheetFormatPr baseColWidth="10" defaultRowHeight="16" outlineLevelCol="1" x14ac:dyDescent="0.2"/>
  <cols>
    <col min="1" max="1" width="7" style="14" bestFit="1" customWidth="1"/>
    <col min="2" max="2" width="45.1640625" style="4" customWidth="1"/>
    <col min="3" max="3" width="13.33203125" style="4" customWidth="1" outlineLevel="1"/>
    <col min="4" max="4" width="9" customWidth="1" outlineLevel="1"/>
    <col min="5" max="8" width="7.5" customWidth="1" outlineLevel="1"/>
    <col min="9" max="9" width="14.83203125" bestFit="1" customWidth="1" outlineLevel="1"/>
    <col min="10" max="10" width="62.33203125" style="4" customWidth="1"/>
    <col min="11" max="15" width="7.5" bestFit="1" customWidth="1" outlineLevel="1"/>
    <col min="16" max="16" width="10.83203125" customWidth="1"/>
    <col min="17" max="21" width="7.5" bestFit="1" customWidth="1" outlineLevel="1"/>
  </cols>
  <sheetData>
    <row r="1" spans="1:21" ht="84" x14ac:dyDescent="0.2">
      <c r="A1" s="14" t="s">
        <v>27</v>
      </c>
      <c r="B1" s="4" t="s">
        <v>0</v>
      </c>
      <c r="C1" s="6" t="s">
        <v>11</v>
      </c>
      <c r="D1" s="7" t="s">
        <v>1</v>
      </c>
      <c r="E1" s="8" t="s">
        <v>2</v>
      </c>
      <c r="F1" s="8" t="s">
        <v>3</v>
      </c>
      <c r="G1" s="8" t="s">
        <v>4</v>
      </c>
      <c r="H1" s="8" t="s">
        <v>5</v>
      </c>
      <c r="I1" s="7" t="s">
        <v>22</v>
      </c>
      <c r="J1" s="4" t="s">
        <v>60</v>
      </c>
      <c r="K1" s="9" t="s">
        <v>16</v>
      </c>
      <c r="L1" s="9" t="s">
        <v>17</v>
      </c>
      <c r="M1" s="9" t="s">
        <v>18</v>
      </c>
      <c r="N1" s="9" t="s">
        <v>19</v>
      </c>
      <c r="O1" s="9" t="s">
        <v>20</v>
      </c>
      <c r="P1" t="s">
        <v>21</v>
      </c>
      <c r="Q1" s="10" t="s">
        <v>6</v>
      </c>
      <c r="R1" s="10" t="s">
        <v>7</v>
      </c>
      <c r="S1" s="10" t="s">
        <v>8</v>
      </c>
      <c r="T1" s="10" t="s">
        <v>9</v>
      </c>
      <c r="U1" s="10" t="s">
        <v>10</v>
      </c>
    </row>
    <row r="2" spans="1:21" ht="34" x14ac:dyDescent="0.2">
      <c r="A2" s="17">
        <v>1</v>
      </c>
      <c r="B2" s="2" t="s">
        <v>40</v>
      </c>
      <c r="C2" s="5" t="s">
        <v>41</v>
      </c>
      <c r="E2" t="s">
        <v>14</v>
      </c>
      <c r="I2" t="s">
        <v>56</v>
      </c>
      <c r="J2" s="4" t="s">
        <v>26</v>
      </c>
      <c r="K2">
        <v>3</v>
      </c>
      <c r="L2">
        <v>2</v>
      </c>
      <c r="M2">
        <v>4</v>
      </c>
      <c r="N2">
        <v>1</v>
      </c>
      <c r="O2">
        <v>4</v>
      </c>
      <c r="P2" s="20">
        <f>SUM(Tabelle2[[#This Row],[Effizienz]:[Organisation/Kultur]])</f>
        <v>14</v>
      </c>
      <c r="Q2">
        <v>100</v>
      </c>
      <c r="R2">
        <v>3</v>
      </c>
      <c r="S2">
        <v>80</v>
      </c>
      <c r="T2">
        <v>5</v>
      </c>
      <c r="U2">
        <f>(Tabelle2[[#This Row],[Reach]]*Tabelle2[[#This Row],[Impact]]*Tabelle2[[#This Row],[Confidence]])/Tabelle2[[#This Row],[Effort]]</f>
        <v>4800</v>
      </c>
    </row>
    <row r="3" spans="1:21" ht="85" x14ac:dyDescent="0.2">
      <c r="A3" s="17">
        <v>2</v>
      </c>
      <c r="B3" s="3" t="s">
        <v>61</v>
      </c>
      <c r="C3" s="4" t="s">
        <v>42</v>
      </c>
      <c r="E3" t="s">
        <v>14</v>
      </c>
      <c r="F3" t="s">
        <v>14</v>
      </c>
      <c r="H3" t="s">
        <v>15</v>
      </c>
      <c r="I3" t="s">
        <v>23</v>
      </c>
      <c r="J3" s="4" t="s">
        <v>30</v>
      </c>
      <c r="K3">
        <v>5</v>
      </c>
      <c r="L3">
        <v>1</v>
      </c>
      <c r="M3">
        <v>4</v>
      </c>
      <c r="N3">
        <v>1</v>
      </c>
      <c r="O3">
        <v>3</v>
      </c>
      <c r="P3" s="21">
        <f>SUM(Tabelle2[[#This Row],[Effizienz]:[Organisation/Kultur]])</f>
        <v>14</v>
      </c>
      <c r="Q3">
        <v>50</v>
      </c>
      <c r="R3">
        <v>4</v>
      </c>
      <c r="S3">
        <v>75</v>
      </c>
      <c r="T3">
        <v>30</v>
      </c>
      <c r="U3">
        <f>(Tabelle2[[#This Row],[Reach]]*Tabelle2[[#This Row],[Impact]]*Tabelle2[[#This Row],[Confidence]])/Tabelle2[[#This Row],[Effort]]</f>
        <v>500</v>
      </c>
    </row>
    <row r="4" spans="1:21" ht="85" x14ac:dyDescent="0.2">
      <c r="A4" s="17">
        <v>3</v>
      </c>
      <c r="B4" s="3" t="s">
        <v>43</v>
      </c>
      <c r="C4" s="4" t="s">
        <v>44</v>
      </c>
      <c r="E4" t="s">
        <v>15</v>
      </c>
      <c r="F4" t="s">
        <v>14</v>
      </c>
      <c r="G4" t="s">
        <v>14</v>
      </c>
      <c r="H4" t="s">
        <v>14</v>
      </c>
      <c r="I4" t="s">
        <v>24</v>
      </c>
      <c r="J4" s="4" t="s">
        <v>52</v>
      </c>
      <c r="K4">
        <v>4</v>
      </c>
      <c r="L4">
        <v>2</v>
      </c>
      <c r="M4">
        <v>3</v>
      </c>
      <c r="N4">
        <v>1</v>
      </c>
      <c r="O4">
        <v>4</v>
      </c>
      <c r="P4" s="21">
        <f>SUM(Tabelle2[[#This Row],[Effizienz]:[Organisation/Kultur]])</f>
        <v>14</v>
      </c>
      <c r="Q4">
        <v>80</v>
      </c>
      <c r="R4">
        <v>3</v>
      </c>
      <c r="S4">
        <v>90</v>
      </c>
      <c r="T4">
        <v>15</v>
      </c>
      <c r="U4">
        <f>(Tabelle2[[#This Row],[Reach]]*Tabelle2[[#This Row],[Impact]]*Tabelle2[[#This Row],[Confidence]])/Tabelle2[[#This Row],[Effort]]</f>
        <v>1440</v>
      </c>
    </row>
    <row r="5" spans="1:21" ht="17" x14ac:dyDescent="0.2">
      <c r="A5" s="17">
        <v>4</v>
      </c>
      <c r="B5" s="3" t="s">
        <v>45</v>
      </c>
      <c r="C5" s="18" t="s">
        <v>50</v>
      </c>
      <c r="E5" t="s">
        <v>14</v>
      </c>
      <c r="F5" t="s">
        <v>14</v>
      </c>
      <c r="H5" t="s">
        <v>15</v>
      </c>
      <c r="I5" t="s">
        <v>23</v>
      </c>
      <c r="J5" s="4" t="s">
        <v>29</v>
      </c>
      <c r="K5">
        <v>4</v>
      </c>
      <c r="L5">
        <v>1</v>
      </c>
      <c r="M5">
        <v>3</v>
      </c>
      <c r="N5">
        <v>1</v>
      </c>
      <c r="O5">
        <v>3</v>
      </c>
      <c r="P5" s="21">
        <f>SUM(Tabelle2[[#This Row],[Effizienz]:[Organisation/Kultur]])</f>
        <v>12</v>
      </c>
      <c r="Q5">
        <v>75</v>
      </c>
      <c r="R5">
        <v>4</v>
      </c>
      <c r="S5">
        <v>80</v>
      </c>
      <c r="T5">
        <v>30</v>
      </c>
      <c r="U5">
        <f>(Tabelle2[[#This Row],[Reach]]*Tabelle2[[#This Row],[Impact]]*Tabelle2[[#This Row],[Confidence]])/Tabelle2[[#This Row],[Effort]]</f>
        <v>800</v>
      </c>
    </row>
    <row r="6" spans="1:21" ht="68" x14ac:dyDescent="0.2">
      <c r="A6" s="17">
        <v>5</v>
      </c>
      <c r="B6" s="4" t="s">
        <v>46</v>
      </c>
      <c r="C6" s="4" t="s">
        <v>12</v>
      </c>
      <c r="E6" t="s">
        <v>14</v>
      </c>
      <c r="I6" t="s">
        <v>5</v>
      </c>
      <c r="J6" s="4" t="s">
        <v>53</v>
      </c>
      <c r="K6">
        <v>4</v>
      </c>
      <c r="L6">
        <v>3</v>
      </c>
      <c r="M6">
        <v>4</v>
      </c>
      <c r="N6">
        <v>3</v>
      </c>
      <c r="O6">
        <v>4</v>
      </c>
      <c r="P6" s="21">
        <f>SUM(Tabelle2[[#This Row],[Effizienz]:[Organisation/Kultur]])</f>
        <v>18</v>
      </c>
      <c r="Q6">
        <v>90</v>
      </c>
      <c r="R6">
        <v>5</v>
      </c>
      <c r="S6">
        <v>90</v>
      </c>
      <c r="T6">
        <v>5</v>
      </c>
      <c r="U6">
        <f>(Tabelle2[[#This Row],[Reach]]*Tabelle2[[#This Row],[Impact]]*Tabelle2[[#This Row],[Confidence]])/Tabelle2[[#This Row],[Effort]]</f>
        <v>8100</v>
      </c>
    </row>
    <row r="7" spans="1:21" ht="51" x14ac:dyDescent="0.2">
      <c r="A7" s="17">
        <v>6</v>
      </c>
      <c r="B7" s="4" t="s">
        <v>49</v>
      </c>
      <c r="C7" s="4" t="s">
        <v>51</v>
      </c>
      <c r="E7" t="s">
        <v>14</v>
      </c>
      <c r="I7" t="s">
        <v>5</v>
      </c>
      <c r="J7" s="4" t="s">
        <v>54</v>
      </c>
      <c r="K7">
        <v>4</v>
      </c>
      <c r="L7">
        <v>4</v>
      </c>
      <c r="M7">
        <v>3</v>
      </c>
      <c r="N7">
        <v>2</v>
      </c>
      <c r="O7">
        <v>4</v>
      </c>
      <c r="P7" s="21">
        <f>SUM(Tabelle2[[#This Row],[Effizienz]:[Organisation/Kultur]])</f>
        <v>17</v>
      </c>
      <c r="Q7">
        <v>80</v>
      </c>
      <c r="R7">
        <v>5</v>
      </c>
      <c r="S7">
        <v>80</v>
      </c>
      <c r="T7">
        <v>30</v>
      </c>
      <c r="U7">
        <f>(Tabelle2[[#This Row],[Reach]]*Tabelle2[[#This Row],[Impact]]*Tabelle2[[#This Row],[Confidence]])/Tabelle2[[#This Row],[Effort]]</f>
        <v>1066.6666666666667</v>
      </c>
    </row>
    <row r="8" spans="1:21" ht="34" x14ac:dyDescent="0.2">
      <c r="A8" s="17">
        <v>7</v>
      </c>
      <c r="B8" s="4" t="s">
        <v>47</v>
      </c>
      <c r="C8" s="4" t="s">
        <v>51</v>
      </c>
      <c r="E8" t="s">
        <v>14</v>
      </c>
      <c r="H8" t="s">
        <v>15</v>
      </c>
      <c r="I8" t="s">
        <v>5</v>
      </c>
      <c r="J8" s="4" t="s">
        <v>55</v>
      </c>
      <c r="K8">
        <v>4</v>
      </c>
      <c r="L8">
        <v>4</v>
      </c>
      <c r="M8">
        <v>3</v>
      </c>
      <c r="N8">
        <v>2</v>
      </c>
      <c r="O8">
        <v>4</v>
      </c>
      <c r="P8" s="21">
        <f>SUM(Tabelle2[[#This Row],[Effizienz]:[Organisation/Kultur]])</f>
        <v>17</v>
      </c>
      <c r="Q8">
        <v>80</v>
      </c>
      <c r="R8">
        <v>5</v>
      </c>
      <c r="S8">
        <v>80</v>
      </c>
      <c r="T8">
        <v>30</v>
      </c>
      <c r="U8">
        <f>(Tabelle2[[#This Row],[Reach]]*Tabelle2[[#This Row],[Impact]]*Tabelle2[[#This Row],[Confidence]])/Tabelle2[[#This Row],[Effort]]</f>
        <v>1066.6666666666667</v>
      </c>
    </row>
    <row r="9" spans="1:21" ht="34" x14ac:dyDescent="0.2">
      <c r="A9" s="17">
        <v>8</v>
      </c>
      <c r="B9" s="4" t="s">
        <v>48</v>
      </c>
      <c r="C9" s="4" t="s">
        <v>51</v>
      </c>
      <c r="E9" t="s">
        <v>14</v>
      </c>
      <c r="I9" t="s">
        <v>5</v>
      </c>
      <c r="J9" s="4" t="s">
        <v>55</v>
      </c>
      <c r="K9">
        <v>4</v>
      </c>
      <c r="L9">
        <v>4</v>
      </c>
      <c r="M9">
        <v>3</v>
      </c>
      <c r="N9">
        <v>2</v>
      </c>
      <c r="O9">
        <v>4</v>
      </c>
      <c r="P9" s="21">
        <f>SUM(Tabelle2[[#This Row],[Effizienz]:[Organisation/Kultur]])</f>
        <v>17</v>
      </c>
      <c r="Q9">
        <v>80</v>
      </c>
      <c r="R9">
        <v>5</v>
      </c>
      <c r="S9">
        <v>80</v>
      </c>
      <c r="T9">
        <v>30</v>
      </c>
      <c r="U9">
        <f>(Tabelle2[[#This Row],[Reach]]*Tabelle2[[#This Row],[Impact]]*Tabelle2[[#This Row],[Confidence]])/Tabelle2[[#This Row],[Effort]]</f>
        <v>1066.6666666666667</v>
      </c>
    </row>
    <row r="10" spans="1:21" ht="85" x14ac:dyDescent="0.2">
      <c r="A10" s="17">
        <v>9</v>
      </c>
      <c r="B10" s="4" t="s">
        <v>57</v>
      </c>
      <c r="C10" s="4" t="s">
        <v>44</v>
      </c>
      <c r="E10" t="s">
        <v>14</v>
      </c>
      <c r="G10" t="s">
        <v>14</v>
      </c>
      <c r="H10" t="s">
        <v>15</v>
      </c>
      <c r="I10" t="s">
        <v>25</v>
      </c>
      <c r="J10" s="4" t="s">
        <v>58</v>
      </c>
      <c r="K10">
        <v>4</v>
      </c>
      <c r="L10">
        <v>4</v>
      </c>
      <c r="M10">
        <v>3</v>
      </c>
      <c r="N10">
        <v>2</v>
      </c>
      <c r="O10">
        <v>4</v>
      </c>
      <c r="P10" s="19">
        <f>SUM(Tabelle2[[#This Row],[Effizienz]:[Organisation/Kultur]])</f>
        <v>17</v>
      </c>
      <c r="Q10">
        <v>80</v>
      </c>
      <c r="R10">
        <v>5</v>
      </c>
      <c r="S10">
        <v>80</v>
      </c>
      <c r="T10">
        <v>30</v>
      </c>
      <c r="U10">
        <f>(Tabelle2[[#This Row],[Reach]]*Tabelle2[[#This Row],[Impact]]*Tabelle2[[#This Row],[Confidence]])/Tabelle2[[#This Row],[Effort]]</f>
        <v>1066.6666666666667</v>
      </c>
    </row>
  </sheetData>
  <phoneticPr fontId="2" type="noConversion"/>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A2CA-F0A3-0642-81E2-0CD79A5ACF2C}">
  <dimension ref="A1:S6"/>
  <sheetViews>
    <sheetView zoomScale="166" workbookViewId="0">
      <pane xSplit="2" ySplit="1" topLeftCell="H2" activePane="bottomRight" state="frozen"/>
      <selection pane="topRight" activeCell="C1" sqref="C1"/>
      <selection pane="bottomLeft" activeCell="A2" sqref="A2"/>
      <selection pane="bottomRight" activeCell="N2" sqref="N2"/>
    </sheetView>
  </sheetViews>
  <sheetFormatPr baseColWidth="10" defaultRowHeight="16" outlineLevelCol="1" x14ac:dyDescent="0.2"/>
  <cols>
    <col min="1" max="1" width="7" bestFit="1" customWidth="1"/>
    <col min="2" max="2" width="16.6640625" style="4" bestFit="1" customWidth="1"/>
    <col min="3" max="3" width="9" hidden="1" customWidth="1" outlineLevel="1"/>
    <col min="4" max="7" width="3.5" hidden="1" customWidth="1" outlineLevel="1"/>
    <col min="8" max="8" width="43.5" style="4" customWidth="1" collapsed="1"/>
    <col min="9" max="12" width="5.6640625" customWidth="1" outlineLevel="1"/>
    <col min="13" max="13" width="7.5" hidden="1" customWidth="1" outlineLevel="1"/>
    <col min="14" max="14" width="10.83203125" customWidth="1"/>
    <col min="15" max="18" width="5.6640625" customWidth="1" outlineLevel="1"/>
    <col min="19" max="19" width="7.5" bestFit="1" customWidth="1" outlineLevel="1"/>
  </cols>
  <sheetData>
    <row r="1" spans="1:19" ht="84" x14ac:dyDescent="0.2">
      <c r="A1" t="s">
        <v>27</v>
      </c>
      <c r="B1" s="4" t="s">
        <v>0</v>
      </c>
      <c r="C1" s="7" t="s">
        <v>1</v>
      </c>
      <c r="D1" s="8" t="s">
        <v>2</v>
      </c>
      <c r="E1" s="8" t="s">
        <v>3</v>
      </c>
      <c r="F1" s="8" t="s">
        <v>4</v>
      </c>
      <c r="G1" s="8" t="s">
        <v>5</v>
      </c>
      <c r="H1" s="13" t="s">
        <v>35</v>
      </c>
      <c r="I1" s="9" t="s">
        <v>16</v>
      </c>
      <c r="J1" s="9" t="s">
        <v>17</v>
      </c>
      <c r="K1" s="9" t="s">
        <v>18</v>
      </c>
      <c r="L1" s="9" t="s">
        <v>19</v>
      </c>
      <c r="M1" s="9" t="s">
        <v>20</v>
      </c>
      <c r="N1" s="14" t="s">
        <v>21</v>
      </c>
      <c r="O1" s="10" t="s">
        <v>6</v>
      </c>
      <c r="P1" s="10" t="s">
        <v>7</v>
      </c>
      <c r="Q1" s="10" t="s">
        <v>8</v>
      </c>
      <c r="R1" s="10" t="s">
        <v>9</v>
      </c>
      <c r="S1" s="10" t="s">
        <v>10</v>
      </c>
    </row>
    <row r="2" spans="1:19" ht="34" x14ac:dyDescent="0.2">
      <c r="A2" s="1" t="s">
        <v>31</v>
      </c>
      <c r="B2" t="s">
        <v>56</v>
      </c>
      <c r="C2" t="s">
        <v>13</v>
      </c>
      <c r="D2" t="s">
        <v>14</v>
      </c>
      <c r="E2" t="s">
        <v>14</v>
      </c>
      <c r="H2" s="4" t="s">
        <v>59</v>
      </c>
      <c r="I2">
        <v>5</v>
      </c>
      <c r="J2">
        <v>2</v>
      </c>
      <c r="K2">
        <v>3</v>
      </c>
      <c r="L2">
        <v>3</v>
      </c>
      <c r="N2">
        <f>Tabelle22[[#This Row],[Effizienz]]*Tabelle22[[#This Row],[Wachstum]]*Tabelle22[[#This Row],[Qualität/Risiko]]*Tabelle22[[#This Row],[Innovation]]</f>
        <v>90</v>
      </c>
      <c r="O2">
        <v>100</v>
      </c>
      <c r="P2">
        <v>4</v>
      </c>
      <c r="Q2">
        <v>90</v>
      </c>
      <c r="R2">
        <v>5</v>
      </c>
      <c r="S2">
        <f>(Tabelle22[[#This Row],[Reach]]*Tabelle22[[#This Row],[Impact]]*Tabelle22[[#This Row],[Confidence]])/Tabelle22[[#This Row],[Effort]]</f>
        <v>7200</v>
      </c>
    </row>
    <row r="3" spans="1:19" ht="34" x14ac:dyDescent="0.2">
      <c r="A3" s="1" t="s">
        <v>32</v>
      </c>
      <c r="B3" t="s">
        <v>24</v>
      </c>
      <c r="C3" t="s">
        <v>13</v>
      </c>
      <c r="D3" t="s">
        <v>14</v>
      </c>
      <c r="E3" t="s">
        <v>14</v>
      </c>
      <c r="F3" t="s">
        <v>14</v>
      </c>
      <c r="H3" s="4" t="s">
        <v>36</v>
      </c>
      <c r="I3">
        <v>4</v>
      </c>
      <c r="J3">
        <v>2</v>
      </c>
      <c r="K3">
        <v>2</v>
      </c>
      <c r="L3">
        <v>1</v>
      </c>
      <c r="M3">
        <v>2</v>
      </c>
      <c r="N3">
        <f>Tabelle22[[#This Row],[Effizienz]]*Tabelle22[[#This Row],[Wachstum]]*Tabelle22[[#This Row],[Qualität/Risiko]]*Tabelle22[[#This Row],[Innovation]]</f>
        <v>16</v>
      </c>
      <c r="O3">
        <v>20</v>
      </c>
      <c r="P3">
        <v>3</v>
      </c>
      <c r="Q3">
        <v>50</v>
      </c>
      <c r="R3">
        <v>4</v>
      </c>
      <c r="S3">
        <f>(Tabelle22[[#This Row],[Reach]]*Tabelle22[[#This Row],[Impact]]*Tabelle22[[#This Row],[Confidence]])/Tabelle22[[#This Row],[Effort]]</f>
        <v>750</v>
      </c>
    </row>
    <row r="4" spans="1:19" ht="34" x14ac:dyDescent="0.2">
      <c r="A4" s="1" t="s">
        <v>33</v>
      </c>
      <c r="B4" t="s">
        <v>25</v>
      </c>
      <c r="C4" t="s">
        <v>13</v>
      </c>
      <c r="D4" t="s">
        <v>14</v>
      </c>
      <c r="E4" t="s">
        <v>14</v>
      </c>
      <c r="F4" t="s">
        <v>14</v>
      </c>
      <c r="H4" s="4" t="s">
        <v>39</v>
      </c>
      <c r="I4">
        <v>3</v>
      </c>
      <c r="J4">
        <v>1</v>
      </c>
      <c r="K4">
        <v>3</v>
      </c>
      <c r="L4">
        <v>1</v>
      </c>
      <c r="N4">
        <f>Tabelle22[[#This Row],[Effizienz]]*Tabelle22[[#This Row],[Wachstum]]*Tabelle22[[#This Row],[Qualität/Risiko]]*Tabelle22[[#This Row],[Innovation]]</f>
        <v>9</v>
      </c>
      <c r="O4">
        <v>15</v>
      </c>
      <c r="P4">
        <v>3</v>
      </c>
      <c r="Q4">
        <v>75</v>
      </c>
      <c r="R4">
        <v>3</v>
      </c>
      <c r="S4">
        <f>(Tabelle22[[#This Row],[Reach]]*Tabelle22[[#This Row],[Impact]]*Tabelle22[[#This Row],[Confidence]])/Tabelle22[[#This Row],[Effort]]</f>
        <v>1125</v>
      </c>
    </row>
    <row r="5" spans="1:19" ht="34" x14ac:dyDescent="0.2">
      <c r="A5" s="1" t="s">
        <v>34</v>
      </c>
      <c r="B5" t="s">
        <v>5</v>
      </c>
      <c r="C5" t="s">
        <v>13</v>
      </c>
      <c r="G5" t="s">
        <v>14</v>
      </c>
      <c r="H5" s="4" t="s">
        <v>37</v>
      </c>
      <c r="N5">
        <f>Tabelle22[[#This Row],[Effizienz]]*Tabelle22[[#This Row],[Wachstum]]*Tabelle22[[#This Row],[Qualität/Risiko]]*Tabelle22[[#This Row],[Innovation]]</f>
        <v>0</v>
      </c>
    </row>
    <row r="6" spans="1:19" ht="34" x14ac:dyDescent="0.2">
      <c r="A6" s="1" t="s">
        <v>28</v>
      </c>
      <c r="B6" t="s">
        <v>23</v>
      </c>
      <c r="C6" t="s">
        <v>13</v>
      </c>
      <c r="D6" t="s">
        <v>14</v>
      </c>
      <c r="E6" t="s">
        <v>14</v>
      </c>
      <c r="H6" s="4" t="s">
        <v>38</v>
      </c>
      <c r="I6">
        <v>4</v>
      </c>
      <c r="J6">
        <v>2</v>
      </c>
      <c r="K6">
        <v>2</v>
      </c>
      <c r="L6">
        <v>1</v>
      </c>
      <c r="N6">
        <f>Tabelle22[[#This Row],[Effizienz]]*Tabelle22[[#This Row],[Wachstum]]*Tabelle22[[#This Row],[Qualität/Risiko]]*Tabelle22[[#This Row],[Innovation]]</f>
        <v>16</v>
      </c>
      <c r="O6">
        <v>90</v>
      </c>
      <c r="P6">
        <v>4</v>
      </c>
      <c r="Q6">
        <v>75</v>
      </c>
      <c r="R6">
        <v>3</v>
      </c>
      <c r="S6">
        <f>(Tabelle22[[#This Row],[Reach]]*Tabelle22[[#This Row],[Impact]]*Tabelle22[[#This Row],[Confidence]])/Tabelle22[[#This Row],[Effort]]</f>
        <v>9000</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AEBA-0F50-FE49-ACAE-56EB1B9AAEA1}">
  <dimension ref="A1:E6"/>
  <sheetViews>
    <sheetView zoomScaleNormal="100" workbookViewId="0">
      <selection activeCell="U88" sqref="U88"/>
    </sheetView>
  </sheetViews>
  <sheetFormatPr baseColWidth="10" defaultRowHeight="16" x14ac:dyDescent="0.2"/>
  <cols>
    <col min="1" max="2" width="16.6640625" bestFit="1" customWidth="1"/>
    <col min="3" max="3" width="8.5" bestFit="1" customWidth="1"/>
    <col min="4" max="4" width="14.83203125" bestFit="1" customWidth="1"/>
  </cols>
  <sheetData>
    <row r="1" spans="1:5" ht="67" x14ac:dyDescent="0.2">
      <c r="A1" s="15" t="s">
        <v>0</v>
      </c>
      <c r="B1" s="16" t="s">
        <v>16</v>
      </c>
      <c r="C1" s="16" t="s">
        <v>17</v>
      </c>
      <c r="D1" s="16" t="s">
        <v>18</v>
      </c>
      <c r="E1" s="16" t="s">
        <v>19</v>
      </c>
    </row>
    <row r="2" spans="1:5" x14ac:dyDescent="0.2">
      <c r="A2" s="11" t="s">
        <v>56</v>
      </c>
      <c r="B2" s="11">
        <v>5</v>
      </c>
      <c r="C2" s="11">
        <v>2</v>
      </c>
      <c r="D2" s="11">
        <v>3</v>
      </c>
      <c r="E2" s="11">
        <v>3</v>
      </c>
    </row>
    <row r="3" spans="1:5" x14ac:dyDescent="0.2">
      <c r="A3" s="12" t="s">
        <v>24</v>
      </c>
      <c r="B3" s="12">
        <v>4</v>
      </c>
      <c r="C3" s="12">
        <v>2</v>
      </c>
      <c r="D3" s="12">
        <v>2</v>
      </c>
      <c r="E3" s="12">
        <v>1</v>
      </c>
    </row>
    <row r="4" spans="1:5" x14ac:dyDescent="0.2">
      <c r="A4" s="11" t="s">
        <v>25</v>
      </c>
      <c r="B4" s="11">
        <v>3</v>
      </c>
      <c r="C4" s="11">
        <v>1</v>
      </c>
      <c r="D4" s="11">
        <v>3</v>
      </c>
      <c r="E4" s="11">
        <v>1</v>
      </c>
    </row>
    <row r="5" spans="1:5" x14ac:dyDescent="0.2">
      <c r="A5" s="12" t="s">
        <v>5</v>
      </c>
      <c r="B5" s="12"/>
      <c r="C5" s="12"/>
      <c r="D5" s="12"/>
      <c r="E5" s="12"/>
    </row>
    <row r="6" spans="1:5" x14ac:dyDescent="0.2">
      <c r="A6" s="11" t="s">
        <v>23</v>
      </c>
      <c r="B6" s="11">
        <v>4</v>
      </c>
      <c r="C6" s="11">
        <v>2</v>
      </c>
      <c r="D6" s="11">
        <v>2</v>
      </c>
      <c r="E6" s="11">
        <v>1</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4</vt:i4>
      </vt:variant>
    </vt:vector>
  </HeadingPairs>
  <TitlesOfParts>
    <vt:vector size="4" baseType="lpstr">
      <vt:lpstr>Hilfe</vt:lpstr>
      <vt:lpstr>Anwendungsfälle</vt:lpstr>
      <vt:lpstr>Cluster</vt:lpstr>
      <vt:lpstr>Diagramme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Christiani</dc:creator>
  <cp:keywords/>
  <dc:description/>
  <cp:lastModifiedBy>Andreas Christiani</cp:lastModifiedBy>
  <dcterms:created xsi:type="dcterms:W3CDTF">2025-09-19T07:06:02Z</dcterms:created>
  <dcterms:modified xsi:type="dcterms:W3CDTF">2026-01-22T13:13:58Z</dcterms:modified>
  <cp:category/>
</cp:coreProperties>
</file>