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3.xml" ContentType="application/vnd.openxmlformats-officedocument.drawing+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410"/>
  <workbookPr showInkAnnotation="0" autoCompressPictures="0"/>
  <mc:AlternateContent xmlns:mc="http://schemas.openxmlformats.org/markup-compatibility/2006">
    <mc:Choice Requires="x15">
      <x15ac:absPath xmlns:x15ac="http://schemas.microsoft.com/office/spreadsheetml/2010/11/ac" url="/Users/nitinmathur/Documents/Workspan/PMM Assets/Vendor Selection Guide/"/>
    </mc:Choice>
  </mc:AlternateContent>
  <xr:revisionPtr revIDLastSave="0" documentId="13_ncr:1_{F48BBB4D-C14D-4745-9439-19897BBB3798}" xr6:coauthVersionLast="47" xr6:coauthVersionMax="47" xr10:uidLastSave="{00000000-0000-0000-0000-000000000000}"/>
  <bookViews>
    <workbookView xWindow="0" yWindow="500" windowWidth="28800" windowHeight="16580" tabRatio="500" xr2:uid="{00000000-000D-0000-FFFF-FFFF00000000}"/>
  </bookViews>
  <sheets>
    <sheet name="Vendor Capability Assessment" sheetId="6" r:id="rId1"/>
    <sheet name="Solution Capabilities" sheetId="4" r:id="rId2"/>
    <sheet name="Solution Features" sheetId="5" r:id="rId3"/>
    <sheet name="Vendor Evaluation" sheetId="1" r:id="rId4"/>
  </sheets>
  <definedNames>
    <definedName name="_xlnm._FilterDatabase" localSheetId="3" hidden="1">'Vendor Evaluation'!$B$5:$H$5</definedName>
    <definedName name="_xlnm.Print_Area" localSheetId="1">'Solution Capabilities'!$B$1:$I$68</definedName>
    <definedName name="_xlnm.Print_Area" localSheetId="2">'Solution Features'!$B$1:$I$59</definedName>
    <definedName name="_xlnm.Print_Area" localSheetId="0">'Vendor Capability Assessment'!$B$1:$I$36</definedName>
    <definedName name="_xlnm.Print_Area" localSheetId="3">'Vendor Evaluation'!$B$2:$H$50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mx="http://schemas.microsoft.com/office/mac/excel/2008/main" uri="{7523E5D3-25F3-A5E0-1632-64F254C22452}">
      <mx:ArchID Flags="2"/>
    </ext>
  </extLst>
</workbook>
</file>

<file path=xl/calcChain.xml><?xml version="1.0" encoding="utf-8"?>
<calcChain xmlns="http://schemas.openxmlformats.org/spreadsheetml/2006/main">
  <c r="G58" i="5" l="1"/>
  <c r="F58" i="5"/>
  <c r="E58" i="5"/>
  <c r="G51" i="5"/>
  <c r="F51" i="5"/>
  <c r="E51" i="5"/>
  <c r="G44" i="5"/>
  <c r="F44" i="5"/>
  <c r="E44" i="5"/>
  <c r="G39" i="5"/>
  <c r="F39" i="5"/>
  <c r="E39" i="5"/>
  <c r="G33" i="5"/>
  <c r="F33" i="5"/>
  <c r="E33" i="5"/>
  <c r="G23" i="5"/>
  <c r="F23" i="5"/>
  <c r="E23" i="5"/>
  <c r="F46" i="1"/>
  <c r="F41" i="1"/>
  <c r="F36" i="1"/>
  <c r="F31" i="1"/>
  <c r="F26" i="1"/>
  <c r="F15" i="1"/>
  <c r="E46" i="1"/>
  <c r="E41" i="1"/>
  <c r="E36" i="1"/>
  <c r="E31" i="1"/>
  <c r="E26" i="1"/>
  <c r="E15" i="1"/>
  <c r="G17" i="5"/>
  <c r="F17" i="5"/>
  <c r="E17" i="5"/>
  <c r="G10" i="5"/>
  <c r="F10" i="5"/>
  <c r="E10" i="5"/>
  <c r="G67" i="4"/>
  <c r="F67" i="4"/>
  <c r="E67" i="4"/>
  <c r="G64" i="4"/>
  <c r="F64" i="4"/>
  <c r="E64" i="4"/>
  <c r="G61" i="4"/>
  <c r="F61" i="4"/>
  <c r="E61" i="4"/>
  <c r="G56" i="4"/>
  <c r="F56" i="4"/>
  <c r="E56" i="4"/>
  <c r="G52" i="4"/>
  <c r="F52" i="4"/>
  <c r="E52" i="4"/>
  <c r="G48" i="4"/>
  <c r="F48" i="4"/>
  <c r="E48" i="4"/>
  <c r="G43" i="4"/>
  <c r="F43" i="4"/>
  <c r="E43" i="4"/>
  <c r="G40" i="4"/>
  <c r="F40" i="4"/>
  <c r="E40" i="4"/>
  <c r="G34" i="4"/>
  <c r="F34" i="4"/>
  <c r="E34" i="4"/>
  <c r="G30" i="4"/>
  <c r="F30" i="4"/>
  <c r="E30" i="4"/>
  <c r="G22" i="4"/>
  <c r="F22" i="4"/>
  <c r="E22" i="4"/>
  <c r="G18" i="4"/>
  <c r="F18" i="4"/>
  <c r="E18" i="4"/>
  <c r="G13" i="4"/>
  <c r="F13" i="4"/>
  <c r="E13" i="4"/>
  <c r="G6" i="4"/>
  <c r="F6" i="4"/>
  <c r="E6" i="4"/>
  <c r="G36" i="6"/>
  <c r="F36" i="6"/>
  <c r="E36" i="6"/>
  <c r="G32" i="6"/>
  <c r="F32" i="6"/>
  <c r="E32" i="6"/>
  <c r="G29" i="6"/>
  <c r="F29" i="6"/>
  <c r="E29" i="6"/>
  <c r="G25" i="6"/>
  <c r="F25" i="6"/>
  <c r="E25" i="6"/>
  <c r="G19" i="6"/>
  <c r="F19" i="6"/>
  <c r="E19" i="6"/>
  <c r="G15" i="6"/>
  <c r="F15" i="6"/>
  <c r="E15" i="6"/>
  <c r="G10" i="6"/>
  <c r="F10" i="6"/>
  <c r="E10" i="6"/>
  <c r="G33" i="6"/>
  <c r="F33" i="6"/>
  <c r="E33" i="6"/>
  <c r="G30" i="6"/>
  <c r="F30" i="6"/>
  <c r="E30" i="6"/>
  <c r="G26" i="6"/>
  <c r="F26" i="6"/>
  <c r="E26" i="6"/>
  <c r="G20" i="6"/>
  <c r="F20" i="6"/>
  <c r="E20" i="6"/>
  <c r="G16" i="6"/>
  <c r="F16" i="6"/>
  <c r="E16" i="6"/>
  <c r="G11" i="6"/>
  <c r="F11" i="6"/>
  <c r="E11" i="6"/>
  <c r="G52" i="5"/>
  <c r="F52" i="5"/>
  <c r="E52" i="5"/>
  <c r="G45" i="5"/>
  <c r="F45" i="5"/>
  <c r="E45" i="5"/>
  <c r="G40" i="5"/>
  <c r="F40" i="5"/>
  <c r="E40" i="5"/>
  <c r="G34" i="5"/>
  <c r="F34" i="5"/>
  <c r="E34" i="5"/>
  <c r="G24" i="5"/>
  <c r="F24" i="5"/>
  <c r="E24" i="5"/>
  <c r="G18" i="5"/>
  <c r="F18" i="5"/>
  <c r="E18" i="5"/>
  <c r="G11" i="5"/>
  <c r="F11" i="5"/>
  <c r="E11" i="5"/>
  <c r="G65" i="4"/>
  <c r="F65" i="4"/>
  <c r="E65" i="4"/>
  <c r="G62" i="4"/>
  <c r="F62" i="4"/>
  <c r="E62" i="4"/>
  <c r="G57" i="4"/>
  <c r="F57" i="4"/>
  <c r="E57" i="4"/>
  <c r="G53" i="4"/>
  <c r="F53" i="4"/>
  <c r="E53" i="4"/>
  <c r="G49" i="4"/>
  <c r="F49" i="4"/>
  <c r="E49" i="4"/>
  <c r="G44" i="4"/>
  <c r="F44" i="4"/>
  <c r="E44" i="4"/>
  <c r="G41" i="4"/>
  <c r="F41" i="4"/>
  <c r="E41" i="4"/>
  <c r="G35" i="4"/>
  <c r="F35" i="4"/>
  <c r="E35" i="4"/>
  <c r="G31" i="4"/>
  <c r="F31" i="4"/>
  <c r="E31" i="4"/>
  <c r="G23" i="4"/>
  <c r="F23" i="4"/>
  <c r="E23" i="4"/>
  <c r="G19" i="4"/>
  <c r="F19" i="4"/>
  <c r="E19" i="4"/>
  <c r="G14" i="4"/>
  <c r="F14" i="4"/>
  <c r="E14" i="4"/>
  <c r="G7" i="4"/>
  <c r="F7" i="4"/>
  <c r="E7" i="4"/>
  <c r="D15" i="1"/>
  <c r="D26" i="1"/>
  <c r="D31" i="1"/>
  <c r="D36" i="1"/>
  <c r="D41" i="1"/>
  <c r="D46" i="1"/>
  <c r="E60" i="5" l="1"/>
  <c r="F60" i="5"/>
  <c r="G60" i="5"/>
  <c r="E69" i="4"/>
  <c r="F69" i="4"/>
  <c r="G69" i="4"/>
  <c r="F47" i="1"/>
  <c r="E47" i="1"/>
  <c r="F38" i="6"/>
  <c r="G38" i="6"/>
  <c r="E38" i="6"/>
  <c r="D4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tc={211A2C25-FF11-FE45-B5B6-C67CAC6D7FDA}</author>
    <author>tc={3EA49A6A-674A-7E4E-B6C0-8653A97974EF}</author>
    <author>tc={B75C6481-1BC6-6F41-BE10-FDA69A335BD8}</author>
    <author>tc={A4B2045F-1033-5F45-9127-D93F0428D59E}</author>
  </authors>
  <commentList>
    <comment ref="D4" authorId="0" shapeId="0" xr:uid="{211A2C25-FF11-FE45-B5B6-C67CAC6D7FDA}">
      <text>
        <t>[Threaded comment]
Your version of Excel allows you to read this threaded comment; however, any edits to it will get removed if the file is opened in a newer version of Excel. Learn more: https://go.microsoft.com/fwlink/?linkid=870924
Comment:
    Add Weightage (1-5) based on how critical a particular criteria is under each capability. Refer to the “Weightage Key” table on the right.</t>
      </text>
    </comment>
    <comment ref="E4" authorId="1" shapeId="0" xr:uid="{3EA49A6A-674A-7E4E-B6C0-8653A97974EF}">
      <text>
        <t>[Threaded comment]
Your version of Excel allows you to read this threaded comment; however, any edits to it will get removed if the file is opened in a newer version of Excel. Learn more: https://go.microsoft.com/fwlink/?linkid=870924
Comment:
    Add Vendor Name here.</t>
      </text>
    </comment>
    <comment ref="F4" authorId="2" shapeId="0" xr:uid="{B75C6481-1BC6-6F41-BE10-FDA69A335BD8}">
      <text>
        <t>[Threaded comment]
Your version of Excel allows you to read this threaded comment; however, any edits to it will get removed if the file is opened in a newer version of Excel. Learn more: https://go.microsoft.com/fwlink/?linkid=870924
Comment:
    Add Vendor Name here.</t>
      </text>
    </comment>
    <comment ref="G4" authorId="3" shapeId="0" xr:uid="{A4B2045F-1033-5F45-9127-D93F0428D59E}">
      <text>
        <t>[Threaded comment]
Your version of Excel allows you to read this threaded comment; however, any edits to it will get removed if the file is opened in a newer version of Excel. Learn more: https://go.microsoft.com/fwlink/?linkid=870924
Comment:
    Add Vendor Name here.</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tc={D49ED4AC-74D0-1E4A-B332-17715A86E4D0}</author>
    <author>tc={E217D9A1-C1ED-494A-9F9B-962EC3B6DD63}</author>
    <author>tc={97D951E9-1147-794C-986F-7EFDBFE5BC9D}</author>
    <author>tc={44DFA916-A400-BD48-8F9F-15C0343D1540}</author>
  </authors>
  <commentList>
    <comment ref="D4" authorId="0" shapeId="0" xr:uid="{D49ED4AC-74D0-1E4A-B332-17715A86E4D0}">
      <text>
        <t>[Threaded comment]
Your version of Excel allows you to read this threaded comment; however, any edits to it will get removed if the file is opened in a newer version of Excel. Learn more: https://go.microsoft.com/fwlink/?linkid=870924
Comment:
    Add Weightage (1-5) based on how critical a particular criteria is under each capability. Refer to the “Weightage Key” table on the right.</t>
      </text>
    </comment>
    <comment ref="E4" authorId="1" shapeId="0" xr:uid="{E217D9A1-C1ED-494A-9F9B-962EC3B6DD63}">
      <text>
        <t>[Threaded comment]
Your version of Excel allows you to read this threaded comment; however, any edits to it will get removed if the file is opened in a newer version of Excel. Learn more: https://go.microsoft.com/fwlink/?linkid=870924
Comment:
    Add Vendor Name here.</t>
      </text>
    </comment>
    <comment ref="F4" authorId="2" shapeId="0" xr:uid="{97D951E9-1147-794C-986F-7EFDBFE5BC9D}">
      <text>
        <t>[Threaded comment]
Your version of Excel allows you to read this threaded comment; however, any edits to it will get removed if the file is opened in a newer version of Excel. Learn more: https://go.microsoft.com/fwlink/?linkid=870924
Comment:
    Add Vendor Name here.</t>
      </text>
    </comment>
    <comment ref="G4" authorId="3" shapeId="0" xr:uid="{44DFA916-A400-BD48-8F9F-15C0343D1540}">
      <text>
        <t>[Threaded comment]
Your version of Excel allows you to read this threaded comment; however, any edits to it will get removed if the file is opened in a newer version of Excel. Learn more: https://go.microsoft.com/fwlink/?linkid=870924
Comment:
    Add Vendor Name here.</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tc={68724D0C-0320-9F4F-9046-FDBDFF22618B}</author>
    <author>tc={5E5536D7-8AB2-AC4E-96BF-A8E536D37244}</author>
    <author>tc={5867F1A8-F884-984A-B162-1C1F602F11E0}</author>
    <author>tc={42547C70-6093-484F-8D18-35774FA3C39C}</author>
  </authors>
  <commentList>
    <comment ref="D4" authorId="0" shapeId="0" xr:uid="{68724D0C-0320-9F4F-9046-FDBDFF22618B}">
      <text>
        <t>[Threaded comment]
Your version of Excel allows you to read this threaded comment; however, any edits to it will get removed if the file is opened in a newer version of Excel. Learn more: https://go.microsoft.com/fwlink/?linkid=870924
Comment:
    Add Weightage (1-5) based on how critical a particular criteria is under each capability. Refer to the “Weightage Key” table on the right.</t>
      </text>
    </comment>
    <comment ref="E4" authorId="1" shapeId="0" xr:uid="{5E5536D7-8AB2-AC4E-96BF-A8E536D37244}">
      <text>
        <t>[Threaded comment]
Your version of Excel allows you to read this threaded comment; however, any edits to it will get removed if the file is opened in a newer version of Excel. Learn more: https://go.microsoft.com/fwlink/?linkid=870924
Comment:
    Add Vendor Name here.</t>
      </text>
    </comment>
    <comment ref="F4" authorId="2" shapeId="0" xr:uid="{5867F1A8-F884-984A-B162-1C1F602F11E0}">
      <text>
        <t>[Threaded comment]
Your version of Excel allows you to read this threaded comment; however, any edits to it will get removed if the file is opened in a newer version of Excel. Learn more: https://go.microsoft.com/fwlink/?linkid=870924
Comment:
    Add Vendor Name here.</t>
      </text>
    </comment>
    <comment ref="G4" authorId="3" shapeId="0" xr:uid="{42547C70-6093-484F-8D18-35774FA3C39C}">
      <text>
        <t>[Threaded comment]
Your version of Excel allows you to read this threaded comment; however, any edits to it will get removed if the file is opened in a newer version of Excel. Learn more: https://go.microsoft.com/fwlink/?linkid=870924
Comment:
    Add Vendor Name here.</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tc={F3D54B48-D77D-774E-B87F-C8E25D3CAC5A}</author>
    <author>tc={7A8BC67E-C18F-4F48-906D-ECAFAE06FA0A}</author>
    <author>tc={0CACD8FD-0B50-2A42-96D0-25E055E68F0D}</author>
  </authors>
  <commentList>
    <comment ref="D5" authorId="0" shapeId="0" xr:uid="{F3D54B48-D77D-774E-B87F-C8E25D3CAC5A}">
      <text>
        <t>[Threaded comment]
Your version of Excel allows you to read this threaded comment; however, any edits to it will get removed if the file is opened in a newer version of Excel. Learn more: https://go.microsoft.com/fwlink/?linkid=870924
Comment:
    Add Vendor Name here.</t>
      </text>
    </comment>
    <comment ref="E5" authorId="1" shapeId="0" xr:uid="{7A8BC67E-C18F-4F48-906D-ECAFAE06FA0A}">
      <text>
        <t>[Threaded comment]
Your version of Excel allows you to read this threaded comment; however, any edits to it will get removed if the file is opened in a newer version of Excel. Learn more: https://go.microsoft.com/fwlink/?linkid=870924
Comment:
    Add Vendor Name here.</t>
      </text>
    </comment>
    <comment ref="F5" authorId="2" shapeId="0" xr:uid="{0CACD8FD-0B50-2A42-96D0-25E055E68F0D}">
      <text>
        <t>[Threaded comment]
Your version of Excel allows you to read this threaded comment; however, any edits to it will get removed if the file is opened in a newer version of Excel. Learn more: https://go.microsoft.com/fwlink/?linkid=870924
Comment:
    Add Vendor Name here.</t>
      </text>
    </comment>
  </commentList>
</comments>
</file>

<file path=xl/sharedStrings.xml><?xml version="1.0" encoding="utf-8"?>
<sst xmlns="http://schemas.openxmlformats.org/spreadsheetml/2006/main" count="305" uniqueCount="200">
  <si>
    <t>ADDITIONAL INFO</t>
  </si>
  <si>
    <t>N/A</t>
  </si>
  <si>
    <t>SCORE KEY</t>
  </si>
  <si>
    <t>Very Good; Exceeds expectations</t>
  </si>
  <si>
    <t>Good; Meets expectations</t>
  </si>
  <si>
    <t>Standard; Meets most expectations</t>
  </si>
  <si>
    <t>Unsatisfactory; Misses most expectations</t>
  </si>
  <si>
    <t>Substandard; Falls far below expectations</t>
  </si>
  <si>
    <t>Not Applicable</t>
  </si>
  <si>
    <t>EVALUATION CATEGORY</t>
  </si>
  <si>
    <t>PERFORMANCE EXPECTATIONS</t>
  </si>
  <si>
    <t>CORRECTIVE ACTION DESCRIPTION
– IF NECESSARY –</t>
  </si>
  <si>
    <t>Adequate; Meets some expectations</t>
  </si>
  <si>
    <t>OSHA compliant</t>
  </si>
  <si>
    <t>Other laws compliant</t>
  </si>
  <si>
    <t>Other bylaws compliant</t>
  </si>
  <si>
    <t>HEALTH &amp; SAFETY</t>
  </si>
  <si>
    <t>SCHEDULE</t>
  </si>
  <si>
    <t>Work efficiently planned</t>
  </si>
  <si>
    <t xml:space="preserve">Provides required schedules and plans </t>
  </si>
  <si>
    <t>Milestones met</t>
  </si>
  <si>
    <t>HEALTH &amp; SAFETY TOTAL SCORE</t>
  </si>
  <si>
    <t>SCHEDULE TOTAL SCORE</t>
  </si>
  <si>
    <t>ADMINISTRATION TOTAL SCORE</t>
  </si>
  <si>
    <t>ADMINISTRATION</t>
  </si>
  <si>
    <t>Required documentation / reports submitted</t>
  </si>
  <si>
    <t>Invoices submitted on time</t>
  </si>
  <si>
    <t>Invoice accuracy</t>
  </si>
  <si>
    <t>Contract completed on budget</t>
  </si>
  <si>
    <t>Competitive change order pricing provided</t>
  </si>
  <si>
    <t>Financial aspects monitored and tracked</t>
  </si>
  <si>
    <t>SCOPE TOTAL SCORE</t>
  </si>
  <si>
    <t>SCOPE</t>
  </si>
  <si>
    <t>Deliverable completed to quality standards</t>
  </si>
  <si>
    <t>Adhered to specifications of contract</t>
  </si>
  <si>
    <t>Demonstrated flexibility</t>
  </si>
  <si>
    <t xml:space="preserve">Provided innovative input </t>
  </si>
  <si>
    <t>Substantiated change orders</t>
  </si>
  <si>
    <t>Corrections made quickly when necessary</t>
  </si>
  <si>
    <t>Problem areas recognized and corrected</t>
  </si>
  <si>
    <t>STAFF</t>
  </si>
  <si>
    <t>COMMUNICATIONS</t>
  </si>
  <si>
    <t>Adequate staff present</t>
  </si>
  <si>
    <t>Staff is professional and competent</t>
  </si>
  <si>
    <t>Communicated effectively and openly</t>
  </si>
  <si>
    <t>Positive and professional character and conduct</t>
  </si>
  <si>
    <t>OVERALL EVALUATION COMMENTS</t>
  </si>
  <si>
    <t>STAFF TOTAL SCORE</t>
  </si>
  <si>
    <t>COMMUNICATIONS TOTAL SCORE</t>
  </si>
  <si>
    <t>TOTAL SCORE</t>
  </si>
  <si>
    <t>VENDOR 1</t>
  </si>
  <si>
    <t>VENDOR 2</t>
  </si>
  <si>
    <t>VENDOR 3</t>
  </si>
  <si>
    <t>CAPABILITIES CRITERIA CHECKLIST</t>
  </si>
  <si>
    <t>1. Partner Onboarding</t>
  </si>
  <si>
    <t>Does the solution support an onboard-once process for allowing partners to collaborate across different programs?</t>
  </si>
  <si>
    <t>2. Partnering Motions</t>
  </si>
  <si>
    <t>Does the solution support the complete flywheel operating model of Co-Selling, Co-Marketing, Co-Invest, and Co-Innovation.</t>
  </si>
  <si>
    <r>
      <rPr>
        <b/>
        <sz val="10"/>
        <rFont val="Calibri"/>
        <family val="2"/>
      </rPr>
      <t>Co-Innovate</t>
    </r>
    <r>
      <rPr>
        <sz val="10"/>
        <rFont val="Calibri"/>
        <family val="2"/>
      </rPr>
      <t>: Manage business processes with build partners for proposing, packaging, and launching joint solutions to the market.</t>
    </r>
  </si>
  <si>
    <r>
      <rPr>
        <b/>
        <sz val="10"/>
        <rFont val="Calibri"/>
        <family val="2"/>
      </rPr>
      <t>Co-Invest</t>
    </r>
    <r>
      <rPr>
        <sz val="10"/>
        <rFont val="Calibri"/>
        <family val="2"/>
      </rPr>
      <t>: Manage MDF lifecycle. Orchestrate the funds seamlessly between partners in either direction.</t>
    </r>
  </si>
  <si>
    <r>
      <rPr>
        <b/>
        <sz val="10"/>
        <rFont val="Calibri"/>
        <family val="2"/>
      </rPr>
      <t>Co-Market</t>
    </r>
    <r>
      <rPr>
        <sz val="10"/>
        <rFont val="Calibri"/>
        <family val="2"/>
      </rPr>
      <t>: Plan and develop joint campaigns, track progress up and down the funnel as needed. Share marketing activities and leads with partners. Timely, error-free and equitable lead distribution among partners.</t>
    </r>
  </si>
  <si>
    <r>
      <rPr>
        <b/>
        <sz val="10"/>
        <rFont val="Calibri"/>
        <family val="2"/>
      </rPr>
      <t>Co-Sell</t>
    </r>
    <r>
      <rPr>
        <sz val="10"/>
        <rFont val="Calibri"/>
        <family val="2"/>
      </rPr>
      <t>: Planning, opportunity collaboration, and workflows with partners. Allows bi-directional real-time referrals and opportunity sharing.</t>
    </r>
  </si>
  <si>
    <t>3. Joint Business Planning</t>
  </si>
  <si>
    <t>Does the solution support defining goals and the metrics for the ecosystem?</t>
  </si>
  <si>
    <t>Can partners define success and map the means for tracking against success?</t>
  </si>
  <si>
    <t>Does the planning include the rules by which the partnership will align against. For example, defining key shared market segments (e.g., region or industry) with a partner; define shared KPIs for each market segment?</t>
  </si>
  <si>
    <t>4. Shared Workflow Configuration</t>
  </si>
  <si>
    <t xml:space="preserve">Does the solution match cross-company workflows with company defined steps, actions, states, approvals? </t>
  </si>
  <si>
    <t>Does it offer pre-packaged business processes for co-innovation, co-marketing, co-selling and co-investment.</t>
  </si>
  <si>
    <t>5. Multi-Party Orchestration</t>
  </si>
  <si>
    <t>Does the solution allow multi-party ecosystem orchestration? (e.g. co-selling with multiple partners)</t>
  </si>
  <si>
    <t>Securely share data and content (NDAs, sales plans, etc.) with all companies, all users, or all programs or a subset of companies, users, or programs.</t>
  </si>
  <si>
    <t>Login once to access all companies and programs.</t>
  </si>
  <si>
    <t>Have capability of cross-company messaging, tasks, comments.</t>
  </si>
  <si>
    <t>Have membership management on specific items – Invite, remove, and manage access.</t>
  </si>
  <si>
    <t>Configurable taxonomy mapping for improved communications and consistency.</t>
  </si>
  <si>
    <t>6. Referral/ Opportunity Sharing</t>
  </si>
  <si>
    <t>Does the solution allows bi-directional referral/ opportunity sharing across CRMs of partnering organizations.</t>
  </si>
  <si>
    <t>Can partners individually decide what fields in their respective CRMs are shared or are private to other partners OR what is standard and what is shared or private?</t>
  </si>
  <si>
    <t>Does the solution support APIs to connect with any CRM at partner’s end. (e.g., Salesforce, Microsoft Dynamics, SAP C4C etc.)?</t>
  </si>
  <si>
    <t>Does the solution do vocabulary conversion between companies and data flows?</t>
  </si>
  <si>
    <t>7. Integration with CRMs/ PRMs</t>
  </si>
  <si>
    <t xml:space="preserve">Is the solution approved for integration into partner programs of top hyperscalers like Microsoft Partner Center, AWS ACE and Google Cloud Partner Advantage? </t>
  </si>
  <si>
    <t>Is the solution a neutral, shared, and co-equal network (A common requirement under fair trade practices for lead distribution)?</t>
  </si>
  <si>
    <t>8. Integration with Common Workplace Apps</t>
  </si>
  <si>
    <t>Does the solution support integration with popular collaboration and workplace applications like Slack, Emails, WebEx, MS Teams etc.?</t>
  </si>
  <si>
    <t>Account mapping applications (e.g. Crossbeam)</t>
  </si>
  <si>
    <t>LMS systems for training and education (e.g. Docebo)</t>
  </si>
  <si>
    <t>9. Integration with Complementary Applications</t>
  </si>
  <si>
    <t>10. Automation</t>
  </si>
  <si>
    <t>Does the solution digitally automates methodology (actions, cadence &amp; measures) to propel tasks, activities  and opportunities to close.</t>
  </si>
  <si>
    <t>Does the solution automates processes so you can eliminate manual and repetitive work while maintaining the compatibility with workflows and processes across different partner organizations.</t>
  </si>
  <si>
    <t>Data and BI Solutions</t>
  </si>
  <si>
    <t>11. Collaboration</t>
  </si>
  <si>
    <t xml:space="preserve">Does the solution allow for multi-partner collaboration in a shared, neutral, co-equal space - where data can be shared bi-directionaly from/to each partner's CRM/Partner portals? </t>
  </si>
  <si>
    <t>Does the solution allow every essential partner team member access to a shared system of record that  provides accurate, reliable, and comprehensive records of their work and operations to leadership?</t>
  </si>
  <si>
    <t>12. Access Control and Security</t>
  </si>
  <si>
    <t xml:space="preserve">Does the solution provide attribute-based access control for securing data over a network? </t>
  </si>
  <si>
    <t>Does the solution allow you to decide data privacy policies and ability to limit what's shown on your own screen when sharing over a conference call?</t>
  </si>
  <si>
    <t>Is the solution fully SOC Type 2 and GDPR compliant, and have passed the security reviews of the other similar technology companies in the world?</t>
  </si>
  <si>
    <t>13. Cross Platform Capability</t>
  </si>
  <si>
    <t>Is the solution compatible with multiple Operating Systems, browsers and platform types.</t>
  </si>
  <si>
    <t>14. Content Library</t>
  </si>
  <si>
    <t>Does the solution support building federated content libraries where each partner company can  own and manage their content assets?</t>
  </si>
  <si>
    <t>FEATURES CRITERIA CHECKLIST</t>
  </si>
  <si>
    <r>
      <rPr>
        <b/>
        <sz val="10"/>
        <rFont val="Calibri"/>
        <family val="2"/>
      </rPr>
      <t>Identify</t>
    </r>
    <r>
      <rPr>
        <sz val="10"/>
        <rFont val="Calibri"/>
        <family val="2"/>
      </rPr>
      <t>: Identify potential companies to partner with?</t>
    </r>
  </si>
  <si>
    <r>
      <rPr>
        <b/>
        <sz val="10"/>
        <rFont val="Calibri"/>
        <family val="2"/>
      </rPr>
      <t>Log Requests</t>
    </r>
    <r>
      <rPr>
        <sz val="10"/>
        <rFont val="Calibri"/>
        <family val="2"/>
      </rPr>
      <t>: Log inbound and outbound partnership requests and posture (e.g., engage, do not engage, etc.)</t>
    </r>
  </si>
  <si>
    <r>
      <rPr>
        <b/>
        <sz val="10"/>
        <rFont val="Calibri"/>
        <family val="2"/>
      </rPr>
      <t>Assign Owners</t>
    </r>
    <r>
      <rPr>
        <sz val="10"/>
        <rFont val="Calibri"/>
        <family val="2"/>
      </rPr>
      <t>: Assign owners to the partner plan/ program?</t>
    </r>
  </si>
  <si>
    <r>
      <rPr>
        <b/>
        <sz val="10"/>
        <rFont val="Calibri"/>
        <family val="2"/>
      </rPr>
      <t>Explore</t>
    </r>
    <r>
      <rPr>
        <sz val="10"/>
        <rFont val="Calibri"/>
        <family val="2"/>
      </rPr>
      <t>: View history and track engagement with potential partners, access guides and template repositories to use to engage potential partners (email, etc.)</t>
    </r>
  </si>
  <si>
    <r>
      <rPr>
        <b/>
        <sz val="10"/>
        <rFont val="Calibri"/>
        <family val="2"/>
      </rPr>
      <t>Assess</t>
    </r>
    <r>
      <rPr>
        <sz val="10"/>
        <rFont val="Calibri"/>
        <family val="2"/>
      </rPr>
      <t>: Business and technical assessments to score and prioritize potential partners.</t>
    </r>
  </si>
  <si>
    <t>1. Select - Select Companies to Partner With</t>
  </si>
  <si>
    <t>2. Activate - Sign agreements, create business plans, and implement.</t>
  </si>
  <si>
    <r>
      <rPr>
        <b/>
        <sz val="10"/>
        <rFont val="Calibri"/>
        <family val="2"/>
      </rPr>
      <t>Agreements</t>
    </r>
    <r>
      <rPr>
        <sz val="10"/>
        <rFont val="Calibri"/>
        <family val="2"/>
      </rPr>
      <t>: Supports building and managing agreement workflow with partners: create, review, sign, and manage (updates, expirations, renewals)</t>
    </r>
  </si>
  <si>
    <r>
      <rPr>
        <b/>
        <sz val="10"/>
        <rFont val="Calibri"/>
        <family val="2"/>
      </rPr>
      <t>Repository</t>
    </r>
    <r>
      <rPr>
        <sz val="10"/>
        <rFont val="Calibri"/>
        <family val="2"/>
      </rPr>
      <t>: Agreement Repository: agreement templates, signed agreements</t>
    </r>
  </si>
  <si>
    <r>
      <rPr>
        <b/>
        <sz val="10"/>
        <rFont val="Calibri"/>
        <family val="2"/>
      </rPr>
      <t>Business Plan</t>
    </r>
    <r>
      <rPr>
        <sz val="10"/>
        <rFont val="Calibri"/>
        <family val="2"/>
      </rPr>
      <t>: Business plan workflow, management, and repository: submit, assess, prioritize, approve, implement, manage, track issues, measure performance (including co-investments, solution development funds, skills, etc.)</t>
    </r>
  </si>
  <si>
    <r>
      <rPr>
        <b/>
        <sz val="10"/>
        <rFont val="Calibri"/>
        <family val="2"/>
      </rPr>
      <t>Capture &amp; Track Outputs</t>
    </r>
    <r>
      <rPr>
        <sz val="10"/>
        <rFont val="Calibri"/>
        <family val="2"/>
      </rPr>
      <t>: Capture commitments from agreements and business plans to track and measure performance against (co-investments, skills, etc.)</t>
    </r>
  </si>
  <si>
    <r>
      <rPr>
        <b/>
        <sz val="10"/>
        <rFont val="Calibri"/>
        <family val="2"/>
      </rPr>
      <t>Implement</t>
    </r>
    <r>
      <rPr>
        <sz val="10"/>
        <rFont val="Calibri"/>
        <family val="2"/>
      </rPr>
      <t>: Implement global agreements in countries and markets</t>
    </r>
  </si>
  <si>
    <t>3. Joint Funds</t>
  </si>
  <si>
    <r>
      <rPr>
        <b/>
        <sz val="10"/>
        <rFont val="Calibri"/>
        <family val="2"/>
      </rPr>
      <t>Certifications</t>
    </r>
    <r>
      <rPr>
        <sz val="10"/>
        <rFont val="Calibri"/>
        <family val="2"/>
      </rPr>
      <t>: Certification workflows, tracking, and management: exams, expirations, renewals. New certifications available &amp; certifications to focus on. Certification voucher and credit disbursements.</t>
    </r>
  </si>
  <si>
    <r>
      <rPr>
        <b/>
        <sz val="10"/>
        <rFont val="Calibri"/>
        <family val="2"/>
      </rPr>
      <t>Training &amp; Education</t>
    </r>
    <r>
      <rPr>
        <sz val="10"/>
        <rFont val="Calibri"/>
        <family val="2"/>
      </rPr>
      <t>: Training &amp; education tracking &amp; management: alliance training and sandboxes and 3rd party education.</t>
    </r>
  </si>
  <si>
    <r>
      <rPr>
        <b/>
        <sz val="10"/>
        <rFont val="Calibri"/>
        <family val="2"/>
      </rPr>
      <t>Talent Management</t>
    </r>
    <r>
      <rPr>
        <sz val="10"/>
        <rFont val="Calibri"/>
        <family val="2"/>
      </rPr>
      <t xml:space="preserve">: Ability to nominate people to complete skills and training. </t>
    </r>
  </si>
  <si>
    <r>
      <rPr>
        <b/>
        <sz val="10"/>
        <rFont val="Calibri"/>
        <family val="2"/>
      </rPr>
      <t>Measure Training &amp; Education Quality</t>
    </r>
    <r>
      <rPr>
        <sz val="10"/>
        <rFont val="Calibri"/>
        <family val="2"/>
      </rPr>
      <t>: Ability to do survey on quality of certifications, training and education</t>
    </r>
  </si>
  <si>
    <t>4. Joint Solutions</t>
  </si>
  <si>
    <r>
      <rPr>
        <b/>
        <sz val="10"/>
        <rFont val="Calibri"/>
        <family val="2"/>
      </rPr>
      <t>Develop</t>
    </r>
    <r>
      <rPr>
        <sz val="10"/>
        <rFont val="Calibri"/>
        <family val="2"/>
      </rPr>
      <t>: Develop joint solutions in n-way, have a data model to capture solution dimensions and have a workflow from idea to the launch of the joint solution.</t>
    </r>
  </si>
  <si>
    <r>
      <rPr>
        <b/>
        <sz val="10"/>
        <rFont val="Calibri"/>
        <family val="2"/>
      </rPr>
      <t>Offerings Catalog</t>
    </r>
    <r>
      <rPr>
        <sz val="10"/>
        <rFont val="Calibri"/>
        <family val="2"/>
      </rPr>
      <t>: Catalog of offering information by alliance partners, including offerings in development, offering SMEs, by hierarchy of Practice &gt; Solution &gt; Offering, prioritization of offerings for Business Development Executives.</t>
    </r>
  </si>
  <si>
    <r>
      <rPr>
        <b/>
        <sz val="10"/>
        <rFont val="Calibri"/>
        <family val="2"/>
      </rPr>
      <t>Sales Enablement</t>
    </r>
    <r>
      <rPr>
        <sz val="10"/>
        <rFont val="Calibri"/>
        <family val="2"/>
      </rPr>
      <t>: Easy access to alliance &amp; sales enablement resources (information, relevant news, tools, etc.) joint solution plays, use cases, unique value props,and  case studies, partner &amp; company roadmaps, product &amp; service diagrams.</t>
    </r>
  </si>
  <si>
    <r>
      <rPr>
        <b/>
        <sz val="10"/>
        <rFont val="Calibri"/>
        <family val="2"/>
      </rPr>
      <t>Content Library</t>
    </r>
    <r>
      <rPr>
        <sz val="10"/>
        <rFont val="Calibri"/>
        <family val="2"/>
      </rPr>
      <t>: A content library where you can classify and keep assets organized at one place that can align to one or more programs.</t>
    </r>
  </si>
  <si>
    <r>
      <rPr>
        <b/>
        <sz val="10"/>
        <rFont val="Calibri"/>
        <family val="2"/>
      </rPr>
      <t>Joint Account Planning</t>
    </r>
    <r>
      <rPr>
        <sz val="10"/>
        <rFont val="Calibri"/>
        <family val="2"/>
      </rPr>
      <t>: Nominate, accept and execute on Joint Account Plans. Ability to automate and connect joint opportunities to joint accounts so that you can measure success.</t>
    </r>
  </si>
  <si>
    <r>
      <rPr>
        <b/>
        <sz val="10"/>
        <rFont val="Calibri"/>
        <family val="2"/>
      </rPr>
      <t>Pricing</t>
    </r>
    <r>
      <rPr>
        <sz val="10"/>
        <rFont val="Calibri"/>
        <family val="2"/>
      </rPr>
      <t>: Handle requests for discounts, incentives and rebates based on sales motion e.g. inbound co-sell can receive an incentive while an outbound from you does not need a partner incentive.</t>
    </r>
  </si>
  <si>
    <r>
      <rPr>
        <b/>
        <sz val="10"/>
        <rFont val="Calibri"/>
        <family val="2"/>
      </rPr>
      <t>Deal Support</t>
    </r>
    <r>
      <rPr>
        <sz val="10"/>
        <rFont val="Calibri"/>
        <family val="2"/>
      </rPr>
      <t>: Sales &amp; technical deal support: Resources available &amp; workflows: Alliance Market Development Funds (MDF) Alliance &amp; company support contacts, Alliance tools &amp; resources for deal, demos, technical pre-sales support, Proof of Concepts (POCs), migration landing pads.</t>
    </r>
  </si>
  <si>
    <r>
      <rPr>
        <b/>
        <sz val="10"/>
        <rFont val="Calibri"/>
        <family val="2"/>
      </rPr>
      <t>Marketplaces</t>
    </r>
    <r>
      <rPr>
        <sz val="10"/>
        <rFont val="Calibri"/>
        <family val="2"/>
      </rPr>
      <t>: Register, configure, and upload solutions to alliance marketplaces.</t>
    </r>
  </si>
  <si>
    <t>5. Joint Marketing</t>
  </si>
  <si>
    <r>
      <rPr>
        <b/>
        <sz val="10"/>
        <rFont val="Calibri"/>
        <family val="2"/>
      </rPr>
      <t>Joint Marketing Plan</t>
    </r>
    <r>
      <rPr>
        <sz val="10"/>
        <rFont val="Calibri"/>
        <family val="2"/>
      </rPr>
      <t>: Host joint marketing content and manage a marketing plan with activities.</t>
    </r>
  </si>
  <si>
    <r>
      <rPr>
        <b/>
        <sz val="10"/>
        <rFont val="Calibri"/>
        <family val="2"/>
      </rPr>
      <t>Activities</t>
    </r>
    <r>
      <rPr>
        <sz val="10"/>
        <rFont val="Calibri"/>
        <family val="2"/>
      </rPr>
      <t>: Visibility to marketing activities: Events, tactics, campaigns, digital marketing.</t>
    </r>
  </si>
  <si>
    <r>
      <rPr>
        <b/>
        <sz val="10"/>
        <rFont val="Calibri"/>
        <family val="2"/>
      </rPr>
      <t>Repository</t>
    </r>
    <r>
      <rPr>
        <sz val="10"/>
        <rFont val="Calibri"/>
        <family val="2"/>
      </rPr>
      <t>: Marketing asset repository for bringing visibility to marketing &amp; partnership collateral: Presentations, customer templates (emails), solution briefs, whitepapers, etc.</t>
    </r>
  </si>
  <si>
    <r>
      <rPr>
        <b/>
        <sz val="10"/>
        <rFont val="Calibri"/>
        <family val="2"/>
      </rPr>
      <t>Client References</t>
    </r>
    <r>
      <rPr>
        <sz val="10"/>
        <rFont val="Calibri"/>
        <family val="2"/>
      </rPr>
      <t>: Client reference workflow and management: Tag accounts as a joint reference and add a relevant contact. Each Partner Plan can keep a goal vs actual of successful reference accounts.</t>
    </r>
  </si>
  <si>
    <t>6. Joint Sales</t>
  </si>
  <si>
    <r>
      <rPr>
        <b/>
        <sz val="10"/>
        <rFont val="Calibri"/>
        <family val="2"/>
      </rPr>
      <t>Lead Pass</t>
    </r>
    <r>
      <rPr>
        <sz val="10"/>
        <rFont val="Calibri"/>
        <family val="2"/>
      </rPr>
      <t>: Bi-direction flow of leads between partners. Leads have a workflow to accept and mature into joint opportunities. Also, leads generated by mutual marketing activities done by agencies / partner or marketplace leads can be uploaded / sent via API to the company using APIs.</t>
    </r>
  </si>
  <si>
    <r>
      <rPr>
        <b/>
        <sz val="10"/>
        <rFont val="Calibri"/>
        <family val="2"/>
      </rPr>
      <t>Deal Registration</t>
    </r>
    <r>
      <rPr>
        <sz val="10"/>
        <rFont val="Calibri"/>
        <family val="2"/>
      </rPr>
      <t>: Automated co-sell registration from your CRM to leading hyperscaler programs  like Microsoft Partner Center, AWS ACE and Google Partner Advantage. Co-sell integration to others such as SAP, Cisco, HPE and Citrix.</t>
    </r>
  </si>
  <si>
    <r>
      <rPr>
        <b/>
        <sz val="10"/>
        <rFont val="Calibri"/>
        <family val="2"/>
      </rPr>
      <t>Sales Performance Reporting</t>
    </r>
    <r>
      <rPr>
        <sz val="10"/>
        <rFont val="Calibri"/>
        <family val="2"/>
      </rPr>
      <t>: One view from systems of A&amp;P performance - deal progression, pipeline, signings, revenue from alliances and service partners, growth, renewals, performance against targets. Dashboards for leadership, regions, partnerships, line of business, verticals. The performance reports can be shared with partners for Quarterly Business Reviews. The data should be able to be exported to other enterprise BI tools or data lakes for deeper analysis.</t>
    </r>
  </si>
  <si>
    <t>7. Management</t>
  </si>
  <si>
    <r>
      <rPr>
        <b/>
        <sz val="10"/>
        <rFont val="Calibri"/>
        <family val="2"/>
      </rPr>
      <t>Partner Management System</t>
    </r>
    <r>
      <rPr>
        <sz val="10"/>
        <rFont val="Calibri"/>
        <family val="2"/>
      </rPr>
      <t>: Relationship management system - Collaboration to manage relationships, cadences, etc. link to agreement, etc., one view of all partner heath (KPIs from agreements and business plans), communications with partner.</t>
    </r>
  </si>
  <si>
    <r>
      <rPr>
        <b/>
        <sz val="10"/>
        <rFont val="Calibri"/>
        <family val="2"/>
      </rPr>
      <t>Future Opportunities</t>
    </r>
    <r>
      <rPr>
        <sz val="10"/>
        <rFont val="Calibri"/>
        <family val="2"/>
      </rPr>
      <t>: Identify future opportunities for partnership &amp; additional use cases (e.g. new solutions, sales plays) by tracking new solution nominations, new account or opportunity nominations (also called pre-pipeline).</t>
    </r>
  </si>
  <si>
    <r>
      <rPr>
        <b/>
        <sz val="10"/>
        <rFont val="Calibri"/>
        <family val="2"/>
      </rPr>
      <t>Financial Management</t>
    </r>
    <r>
      <rPr>
        <sz val="10"/>
        <rFont val="Calibri"/>
        <family val="2"/>
      </rPr>
      <t xml:space="preserve">: One view of alliance payments and revenue such as payment files, tracking revenue, rebates and discounts. Analyze &amp; maximize profit. </t>
    </r>
  </si>
  <si>
    <r>
      <rPr>
        <b/>
        <sz val="10"/>
        <rFont val="Calibri"/>
        <family val="2"/>
      </rPr>
      <t>Payments from Partners</t>
    </r>
    <r>
      <rPr>
        <sz val="10"/>
        <rFont val="Calibri"/>
        <family val="2"/>
      </rPr>
      <t>: Manage requests for discounts, incentives and rebates received from partners to track across sales, marketing and solution development initiatives.</t>
    </r>
  </si>
  <si>
    <t>8. Participation</t>
  </si>
  <si>
    <r>
      <rPr>
        <b/>
        <sz val="10"/>
        <rFont val="Calibri"/>
        <family val="2"/>
      </rPr>
      <t>Access &amp; Administration</t>
    </r>
    <r>
      <rPr>
        <sz val="10"/>
        <rFont val="Calibri"/>
        <family val="2"/>
      </rPr>
      <t>: Create user accounts, user admin and access controls. Federate identity for company and partner users from partner users own SSO for a strong security posture.</t>
    </r>
  </si>
  <si>
    <r>
      <rPr>
        <b/>
        <sz val="10"/>
        <rFont val="Calibri"/>
        <family val="2"/>
      </rPr>
      <t>Program Status</t>
    </r>
    <r>
      <rPr>
        <sz val="10"/>
        <rFont val="Calibri"/>
        <family val="2"/>
      </rPr>
      <t>: Create and manage program tiers, credentials, specializations, competencies, etc.</t>
    </r>
  </si>
  <si>
    <r>
      <rPr>
        <b/>
        <sz val="10"/>
        <rFont val="Calibri"/>
        <family val="2"/>
      </rPr>
      <t>Track Requirements</t>
    </r>
    <r>
      <rPr>
        <sz val="10"/>
        <rFont val="Calibri"/>
        <family val="2"/>
      </rPr>
      <t>: Track program requirements: fees, authorizations, etc.</t>
    </r>
  </si>
  <si>
    <r>
      <rPr>
        <b/>
        <sz val="10"/>
        <rFont val="Calibri"/>
        <family val="2"/>
      </rPr>
      <t>Track Benefits</t>
    </r>
    <r>
      <rPr>
        <sz val="10"/>
        <rFont val="Calibri"/>
        <family val="2"/>
      </rPr>
      <t>: Track program benefits, administration, disbursements, reconciliations.</t>
    </r>
  </si>
  <si>
    <r>
      <rPr>
        <b/>
        <sz val="10"/>
        <rFont val="Calibri"/>
        <family val="2"/>
      </rPr>
      <t>Track Funds, Programs &amp; Workflows</t>
    </r>
    <r>
      <rPr>
        <sz val="10"/>
        <rFont val="Calibri"/>
        <family val="2"/>
      </rPr>
      <t>: Track vendor funding programs, eligible funds and utilization to maximize the amount of funds received, and simplify reimbursement process.</t>
    </r>
  </si>
  <si>
    <t>VENDOR EVALUATION</t>
  </si>
  <si>
    <t>SOLUTION SCORECARD</t>
  </si>
  <si>
    <t>VENDOR AND SUPPLIER ASSESSMENT</t>
  </si>
  <si>
    <t>CRITERIA CHECKLIST</t>
  </si>
  <si>
    <t>1. Competency</t>
  </si>
  <si>
    <r>
      <rPr>
        <b/>
        <sz val="10"/>
        <rFont val="Calibri"/>
        <family val="2"/>
      </rPr>
      <t>Experience:</t>
    </r>
    <r>
      <rPr>
        <sz val="10"/>
        <rFont val="Calibri"/>
        <family val="2"/>
      </rPr>
      <t xml:space="preserve"> Review and a brief history of the company’s years in business.</t>
    </r>
  </si>
  <si>
    <r>
      <rPr>
        <b/>
        <sz val="10"/>
        <rFont val="Calibri"/>
        <family val="2"/>
      </rPr>
      <t>Customers:</t>
    </r>
    <r>
      <rPr>
        <sz val="10"/>
        <rFont val="Calibri"/>
        <family val="2"/>
      </rPr>
      <t xml:space="preserve"> A list of key customers and contact information for endorsers.</t>
    </r>
  </si>
  <si>
    <r>
      <rPr>
        <b/>
        <sz val="10"/>
        <rFont val="Calibri"/>
        <family val="2"/>
      </rPr>
      <t>Training &amp; Development:</t>
    </r>
    <r>
      <rPr>
        <sz val="10"/>
        <rFont val="Calibri"/>
        <family val="2"/>
      </rPr>
      <t xml:space="preserve"> Review the system the vendor has in place for staff training and development and any initiatives.</t>
    </r>
  </si>
  <si>
    <r>
      <rPr>
        <b/>
        <sz val="10"/>
        <rFont val="Calibri"/>
        <family val="2"/>
      </rPr>
      <t>Key Personnel:</t>
    </r>
    <r>
      <rPr>
        <sz val="10"/>
        <rFont val="Calibri"/>
        <family val="2"/>
      </rPr>
      <t xml:space="preserve"> Meet with the people who will be involved with your account.</t>
    </r>
  </si>
  <si>
    <r>
      <rPr>
        <b/>
        <sz val="10"/>
        <rFont val="Calibri"/>
        <family val="2"/>
      </rPr>
      <t>Recruitment</t>
    </r>
    <r>
      <rPr>
        <sz val="10"/>
        <rFont val="Calibri"/>
        <family val="2"/>
      </rPr>
      <t>: Learn how people earn key positions and understand the hiring criteria.</t>
    </r>
  </si>
  <si>
    <t>2. Capacity</t>
  </si>
  <si>
    <r>
      <rPr>
        <b/>
        <sz val="10"/>
        <rFont val="Calibri"/>
        <family val="2"/>
      </rPr>
      <t>Current and Future Orders</t>
    </r>
    <r>
      <rPr>
        <sz val="10"/>
        <rFont val="Calibri"/>
        <family val="2"/>
      </rPr>
      <t>: Gather information to determine total capacity; determine if there is sufficient capacity to meet your current and future requirements.</t>
    </r>
  </si>
  <si>
    <r>
      <rPr>
        <b/>
        <sz val="10"/>
        <rFont val="Calibri"/>
        <family val="2"/>
      </rPr>
      <t xml:space="preserve">Operational Statistics: </t>
    </r>
    <r>
      <rPr>
        <sz val="10"/>
        <rFont val="Calibri"/>
        <family val="2"/>
      </rPr>
      <t>Check statistics that provide evidence concerning quality problems or service levels. This type of data is easy to acquire when the vendor or supplier has ISO accreditation.</t>
    </r>
  </si>
  <si>
    <r>
      <rPr>
        <b/>
        <sz val="10"/>
        <rFont val="Calibri"/>
        <family val="2"/>
      </rPr>
      <t>Resources</t>
    </r>
    <r>
      <rPr>
        <sz val="10"/>
        <rFont val="Calibri"/>
        <family val="2"/>
      </rPr>
      <t>: Ensure that the necessary systems and procedures are in place to support good quality and high levels of service.</t>
    </r>
  </si>
  <si>
    <t>3. Consistency</t>
  </si>
  <si>
    <r>
      <rPr>
        <b/>
        <sz val="10"/>
        <rFont val="Calibri"/>
        <family val="2"/>
      </rPr>
      <t>Consistent Quality and Service Levels</t>
    </r>
    <r>
      <rPr>
        <sz val="10"/>
        <rFont val="Calibri"/>
        <family val="2"/>
      </rPr>
      <t>: Determine if the vendor will be able to deliver high levels of quality and service throughout the life of the contract. One indicator of customer focus is whether or not the vendor has a dedicated account manager or team of experts who can answer questions or service needs.</t>
    </r>
  </si>
  <si>
    <r>
      <rPr>
        <b/>
        <sz val="10"/>
        <rFont val="Calibri"/>
        <family val="2"/>
      </rPr>
      <t>Statistical Process Control (SPC)</t>
    </r>
    <r>
      <rPr>
        <sz val="10"/>
        <rFont val="Calibri"/>
        <family val="2"/>
      </rPr>
      <t>: SPC measures the quality of the product, identifies trends to slip outside tolerance limits, and takes corrective action before a problem occurs in order to enhance quality and contain costs.</t>
    </r>
  </si>
  <si>
    <t>4. Commitment</t>
  </si>
  <si>
    <r>
      <rPr>
        <b/>
        <sz val="10"/>
        <rFont val="Calibri"/>
        <family val="2"/>
      </rPr>
      <t>Item or Service</t>
    </r>
    <r>
      <rPr>
        <sz val="10"/>
        <rFont val="Calibri"/>
        <family val="2"/>
      </rPr>
      <t>: Ask for reviews and endorsements from customers or independent sources regarding the quality of the item or service.</t>
    </r>
  </si>
  <si>
    <r>
      <rPr>
        <b/>
        <sz val="10"/>
        <rFont val="Calibri"/>
        <family val="2"/>
      </rPr>
      <t>Quality Management</t>
    </r>
    <r>
      <rPr>
        <sz val="10"/>
        <rFont val="Calibri"/>
        <family val="2"/>
      </rPr>
      <t>: Look into quality processes that the vendor employs, such as total quality management (TQM) or quality control measures that quantify the standard of output.</t>
    </r>
  </si>
  <si>
    <r>
      <rPr>
        <b/>
        <sz val="10"/>
        <rFont val="Calibri"/>
        <family val="2"/>
      </rPr>
      <t>Continuous Improvement</t>
    </r>
    <r>
      <rPr>
        <sz val="10"/>
        <rFont val="Calibri"/>
        <family val="2"/>
      </rPr>
      <t>: Check for organizational culture and corporate value that focus on continuously achieving and improving quality.</t>
    </r>
  </si>
  <si>
    <r>
      <rPr>
        <b/>
        <sz val="10"/>
        <rFont val="Calibri"/>
        <family val="2"/>
      </rPr>
      <t>Standards Compliance</t>
    </r>
    <r>
      <rPr>
        <sz val="10"/>
        <rFont val="Calibri"/>
        <family val="2"/>
      </rPr>
      <t>: When it is essential to your business, verify that potential partners adhere to standards relevant to their business (and yours). Standards may be related to product quality, compliance with regulations like the Payment Card Industry Data Security Standard (PCI DSS), the HIPAA standards for healthcare information, and the California Electronic Communications Privacy Act (Cal ECPA) may also be relevant to your business.</t>
    </r>
  </si>
  <si>
    <t>*Prior to use, update criteria as needed to be consistent with RFP. 
 Update basis for yes to have qualitative scoring details.</t>
  </si>
  <si>
    <t>5. Costing</t>
  </si>
  <si>
    <r>
      <rPr>
        <b/>
        <sz val="10"/>
        <rFont val="Calibri"/>
        <family val="2"/>
      </rPr>
      <t>Price</t>
    </r>
    <r>
      <rPr>
        <sz val="10"/>
        <rFont val="Calibri"/>
        <family val="2"/>
      </rPr>
      <t>: Price quotes should reflect quality, service, and industry competition. Engage the assistance of your purchasing or legal department to wade through the fine print and confirm that you understand all the pricing components.</t>
    </r>
  </si>
  <si>
    <r>
      <rPr>
        <b/>
        <sz val="10"/>
        <rFont val="Calibri"/>
        <family val="2"/>
      </rPr>
      <t>Full Cost Analysis</t>
    </r>
    <r>
      <rPr>
        <sz val="10"/>
        <rFont val="Calibri"/>
        <family val="2"/>
      </rPr>
      <t>: Ensure that your vendor or partner has a well-run business based on variable costs, fixed costs or overhead, profit margins, and the break-even point.</t>
    </r>
  </si>
  <si>
    <t>6. Communication</t>
  </si>
  <si>
    <r>
      <rPr>
        <b/>
        <sz val="10"/>
        <rFont val="Calibri"/>
        <family val="2"/>
      </rPr>
      <t>Appropriate Channels of Communication</t>
    </r>
    <r>
      <rPr>
        <sz val="10"/>
        <rFont val="Calibri"/>
        <family val="2"/>
      </rPr>
      <t>: Ensure that the vendor can attend regular meetings, Skype events, or teleconferences.</t>
    </r>
  </si>
  <si>
    <t>7. Culture</t>
  </si>
  <si>
    <r>
      <rPr>
        <b/>
        <sz val="10"/>
        <rFont val="Calibri"/>
        <family val="2"/>
      </rPr>
      <t>Values</t>
    </r>
    <r>
      <rPr>
        <sz val="10"/>
        <rFont val="Calibri"/>
        <family val="2"/>
      </rPr>
      <t>: A healthy relationship can foster a long-term and sustainable partnership that adds value to both parties.</t>
    </r>
  </si>
  <si>
    <r>
      <rPr>
        <b/>
        <sz val="10"/>
        <rFont val="Calibri"/>
        <family val="2"/>
      </rPr>
      <t>Understanding Business Drivers</t>
    </r>
    <r>
      <rPr>
        <sz val="10"/>
        <rFont val="Calibri"/>
        <family val="2"/>
      </rPr>
      <t>: A partner or a vendor should understand what impacts your business, from the competitive environment to the latest innovations.</t>
    </r>
  </si>
  <si>
    <t xml:space="preserve">*Prior to use, update criteria as needed to be consistent with RFP. </t>
  </si>
  <si>
    <t>Scores Available from 1-5. Basis for scoring must be listed with specific examples.</t>
  </si>
  <si>
    <t>BASIS FOR SCORE</t>
  </si>
  <si>
    <t>Critical Requirement</t>
  </si>
  <si>
    <t>Important Requirement</t>
  </si>
  <si>
    <t>Valuable Requirement</t>
  </si>
  <si>
    <t>Nice to Have</t>
  </si>
  <si>
    <t>Optional Requirement</t>
  </si>
  <si>
    <t xml:space="preserve"> Weighted Average Score</t>
  </si>
  <si>
    <t>Weightage</t>
  </si>
  <si>
    <t>WEIGHTAGE KEY</t>
  </si>
  <si>
    <t>Total Weighted Score</t>
  </si>
  <si>
    <t>VENDOR SCORE KEY</t>
  </si>
  <si>
    <t>Vendor Scores Available from 1-5. Basis for scoring must be listed with specific examples.</t>
  </si>
  <si>
    <t>Vendor Scores available from 1-5. Basis for scoring must be listed with specific examples.</t>
  </si>
  <si>
    <t>Weighted Average Score</t>
  </si>
  <si>
    <t>Rank individual vendors and suppliers, and you can use the aggregated scores to make comparisons.</t>
  </si>
  <si>
    <r>
      <rPr>
        <b/>
        <sz val="10"/>
        <rFont val="Calibri"/>
        <family val="2"/>
      </rPr>
      <t>Payments to Partners</t>
    </r>
    <r>
      <rPr>
        <sz val="10"/>
        <rFont val="Calibri"/>
        <family val="2"/>
      </rPr>
      <t>: Fees, accounts billing/ procurement spend for: 
1) resell to joint customers 
2) use in managed services contracts 
3) internal use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</si>
</sst>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4" x14ac:knownFonts="1">
    <font>
      <sz val="12"/>
      <color theme="1"/>
      <name val="Calibri"/>
      <family val="2"/>
      <scheme val="minor"/>
    </font>
    <font>
      <sz val="11"/>
      <color theme="1"/>
      <name val="Calibri"/>
      <family val="2"/>
      <scheme val="minor"/>
    </font>
    <font>
      <sz val="8"/>
      <name val="Calibri"/>
      <family val="2"/>
      <scheme val="minor"/>
    </font>
    <font>
      <u/>
      <sz val="12"/>
      <color theme="10"/>
      <name val="Calibri"/>
      <family val="2"/>
      <scheme val="minor"/>
    </font>
    <font>
      <u/>
      <sz val="12"/>
      <color theme="11"/>
      <name val="Calibri"/>
      <family val="2"/>
      <scheme val="minor"/>
    </font>
    <font>
      <sz val="12"/>
      <color rgb="FF000000"/>
      <name val="Calibri"/>
      <family val="2"/>
    </font>
    <font>
      <b/>
      <sz val="10"/>
      <color rgb="FF2F75B5"/>
      <name val="Calibri"/>
      <family val="2"/>
    </font>
    <font>
      <b/>
      <sz val="20"/>
      <color theme="6"/>
      <name val="Calibri"/>
      <family val="2"/>
    </font>
    <font>
      <sz val="10"/>
      <color rgb="FF000000"/>
      <name val="Calibri"/>
      <family val="2"/>
    </font>
    <font>
      <sz val="12"/>
      <color theme="1"/>
      <name val="Calibri"/>
      <family val="2"/>
    </font>
    <font>
      <b/>
      <sz val="11"/>
      <color rgb="FF000000"/>
      <name val="Calibri"/>
      <family val="2"/>
    </font>
    <font>
      <b/>
      <sz val="16"/>
      <name val="Calibri"/>
      <family val="2"/>
    </font>
    <font>
      <sz val="16"/>
      <name val="Calibri"/>
      <family val="2"/>
    </font>
    <font>
      <sz val="9"/>
      <color rgb="FFFF0000"/>
      <name val="Calibri"/>
      <family val="2"/>
    </font>
    <font>
      <sz val="10"/>
      <name val="Calibri"/>
      <family val="2"/>
    </font>
    <font>
      <sz val="10"/>
      <color rgb="FFFF0000"/>
      <name val="Calibri"/>
      <family val="2"/>
    </font>
    <font>
      <b/>
      <sz val="11"/>
      <name val="Calibri"/>
      <family val="2"/>
    </font>
    <font>
      <b/>
      <sz val="10"/>
      <name val="Calibri"/>
      <family val="2"/>
    </font>
    <font>
      <b/>
      <sz val="10"/>
      <color rgb="FF000000"/>
      <name val="Calibri"/>
      <family val="2"/>
    </font>
    <font>
      <sz val="11"/>
      <color theme="1"/>
      <name val="Calibri"/>
      <family val="2"/>
    </font>
    <font>
      <b/>
      <sz val="10"/>
      <color theme="0"/>
      <name val="Calibri"/>
      <family val="2"/>
    </font>
    <font>
      <sz val="10"/>
      <color theme="0"/>
      <name val="Calibri"/>
      <family val="2"/>
    </font>
    <font>
      <sz val="11"/>
      <color rgb="FFFF0000"/>
      <name val="Calibri"/>
      <family val="2"/>
    </font>
    <font>
      <b/>
      <sz val="10"/>
      <color theme="1"/>
      <name val="Calibri"/>
      <family val="2"/>
    </font>
    <font>
      <b/>
      <sz val="20"/>
      <color rgb="FF0070C0"/>
      <name val="Calibri"/>
      <family val="2"/>
    </font>
    <font>
      <sz val="14"/>
      <color theme="1"/>
      <name val="Calibri"/>
      <family val="2"/>
    </font>
    <font>
      <sz val="14"/>
      <color theme="1" tint="0.34998626667073579"/>
      <name val="Calibri"/>
      <family val="2"/>
    </font>
    <font>
      <b/>
      <sz val="12"/>
      <color theme="0"/>
      <name val="Calibri"/>
      <family val="2"/>
    </font>
    <font>
      <b/>
      <sz val="12"/>
      <color theme="1"/>
      <name val="Calibri"/>
      <family val="2"/>
    </font>
    <font>
      <sz val="12"/>
      <color theme="0"/>
      <name val="Calibri"/>
      <family val="2"/>
    </font>
    <font>
      <b/>
      <sz val="24"/>
      <color rgb="FF0070C0"/>
      <name val="Calibri"/>
      <family val="2"/>
    </font>
    <font>
      <sz val="10"/>
      <name val="Calibri"/>
      <family val="2"/>
      <scheme val="minor"/>
    </font>
    <font>
      <sz val="12"/>
      <color theme="1"/>
      <name val="Calibri"/>
      <family val="2"/>
      <scheme val="minor"/>
    </font>
    <font>
      <sz val="10"/>
      <color theme="1"/>
      <name val="Calibri"/>
      <family val="2"/>
    </font>
  </fonts>
  <fills count="2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theme="1" tint="0.499984740745262"/>
        <bgColor indexed="64"/>
      </patternFill>
    </fill>
    <fill>
      <patternFill patternType="solid">
        <fgColor rgb="FF00B050"/>
        <bgColor indexed="64"/>
      </patternFill>
    </fill>
    <fill>
      <patternFill patternType="solid">
        <fgColor rgb="FF92D050"/>
        <bgColor indexed="64"/>
      </patternFill>
    </fill>
    <fill>
      <patternFill patternType="solid">
        <fgColor rgb="FFFFC000"/>
        <bgColor indexed="64"/>
      </patternFill>
    </fill>
    <fill>
      <patternFill patternType="solid">
        <fgColor rgb="FFFF0000"/>
        <bgColor indexed="64"/>
      </patternFill>
    </fill>
    <fill>
      <patternFill patternType="solid">
        <fgColor rgb="FFC00000"/>
        <bgColor indexed="64"/>
      </patternFill>
    </fill>
    <fill>
      <patternFill patternType="solid">
        <fgColor theme="1" tint="0.34998626667073579"/>
        <bgColor indexed="64"/>
      </patternFill>
    </fill>
    <fill>
      <patternFill patternType="solid">
        <fgColor rgb="FF00B0F0"/>
        <bgColor indexed="64"/>
      </patternFill>
    </fill>
    <fill>
      <patternFill patternType="darkUp">
        <fgColor theme="0" tint="-0.24994659260841701"/>
        <bgColor theme="0"/>
      </patternFill>
    </fill>
    <fill>
      <patternFill patternType="solid">
        <fgColor theme="0" tint="-4.9989318521683403E-2"/>
        <bgColor indexed="64"/>
      </patternFill>
    </fill>
    <fill>
      <patternFill patternType="solid">
        <fgColor theme="0" tint="-0.499984740745262"/>
        <bgColor indexed="64"/>
      </patternFill>
    </fill>
    <fill>
      <patternFill patternType="darkUp">
        <fgColor theme="0" tint="-0.24994659260841701"/>
        <bgColor theme="0" tint="-0.499984740745262"/>
      </patternFill>
    </fill>
    <fill>
      <patternFill patternType="solid">
        <fgColor rgb="FFFFFFFF"/>
        <bgColor rgb="FFFFFFFF"/>
      </patternFill>
    </fill>
    <fill>
      <patternFill patternType="solid">
        <fgColor theme="8" tint="0.59999389629810485"/>
        <bgColor rgb="FFFFFFFF"/>
      </patternFill>
    </fill>
    <fill>
      <patternFill patternType="solid">
        <fgColor theme="8" tint="0.59999389629810485"/>
        <bgColor indexed="64"/>
      </patternFill>
    </fill>
    <fill>
      <patternFill patternType="solid">
        <fgColor rgb="FFF2F2F2"/>
        <bgColor rgb="FFF2F2F2"/>
      </patternFill>
    </fill>
    <fill>
      <patternFill patternType="solid">
        <fgColor theme="8" tint="-0.249977111117893"/>
        <bgColor rgb="FFFFFFFF"/>
      </patternFill>
    </fill>
    <fill>
      <patternFill patternType="solid">
        <fgColor theme="8" tint="-0.249977111117893"/>
        <bgColor indexed="64"/>
      </patternFill>
    </fill>
    <fill>
      <patternFill patternType="solid">
        <fgColor theme="8" tint="-0.499984740745262"/>
        <bgColor rgb="FFFFFFFF"/>
      </patternFill>
    </fill>
    <fill>
      <patternFill patternType="darkUp">
        <fgColor theme="8" tint="-0.24994659260841701"/>
        <bgColor theme="8" tint="-0.499984740745262"/>
      </patternFill>
    </fill>
    <fill>
      <patternFill patternType="solid">
        <fgColor theme="2"/>
        <bgColor indexed="64"/>
      </patternFill>
    </fill>
  </fills>
  <borders count="28">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double">
        <color theme="0" tint="-0.34998626667073579"/>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diagonal/>
    </border>
    <border>
      <left style="thin">
        <color theme="0" tint="-0.249977111117893"/>
      </left>
      <right style="thin">
        <color theme="0" tint="-0.249977111117893"/>
      </right>
      <top/>
      <bottom style="thin">
        <color theme="0" tint="-0.249977111117893"/>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249977111117893"/>
      </left>
      <right style="double">
        <color theme="0" tint="-0.34998626667073579"/>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style="double">
        <color theme="0" tint="-0.34998626667073579"/>
      </right>
      <top/>
      <bottom style="thin">
        <color theme="0" tint="-0.249977111117893"/>
      </bottom>
      <diagonal/>
    </border>
    <border>
      <left/>
      <right style="thin">
        <color theme="0" tint="-0.249977111117893"/>
      </right>
      <top/>
      <bottom style="thin">
        <color theme="0" tint="-0.249977111117893"/>
      </bottom>
      <diagonal/>
    </border>
    <border>
      <left style="thin">
        <color theme="0" tint="-0.34998626667073579"/>
      </left>
      <right/>
      <top style="thin">
        <color theme="0" tint="-0.34998626667073579"/>
      </top>
      <bottom style="medium">
        <color theme="0" tint="-0.34998626667073579"/>
      </bottom>
      <diagonal/>
    </border>
    <border>
      <left/>
      <right/>
      <top style="thin">
        <color theme="0" tint="-0.34998626667073579"/>
      </top>
      <bottom style="medium">
        <color theme="0" tint="-0.34998626667073579"/>
      </bottom>
      <diagonal/>
    </border>
    <border>
      <left/>
      <right style="thin">
        <color theme="0" tint="-0.34998626667073579"/>
      </right>
      <top style="thin">
        <color theme="0" tint="-0.34998626667073579"/>
      </top>
      <bottom style="medium">
        <color theme="0" tint="-0.34998626667073579"/>
      </bottom>
      <diagonal/>
    </border>
    <border>
      <left style="thin">
        <color theme="0" tint="-0.34998626667073579"/>
      </left>
      <right style="double">
        <color theme="0" tint="-0.34998626667073579"/>
      </right>
      <top style="thin">
        <color theme="0" tint="-0.34998626667073579"/>
      </top>
      <bottom style="medium">
        <color theme="0" tint="-0.34998626667073579"/>
      </bottom>
      <diagonal/>
    </border>
    <border>
      <left style="thin">
        <color theme="0" tint="-0.249977111117893"/>
      </left>
      <right style="thin">
        <color theme="0" tint="-0.249977111117893"/>
      </right>
      <top/>
      <bottom style="thin">
        <color theme="0" tint="-0.34998626667073579"/>
      </bottom>
      <diagonal/>
    </border>
    <border>
      <left style="thin">
        <color theme="0" tint="-0.249977111117893"/>
      </left>
      <right style="thin">
        <color theme="0" tint="-0.249977111117893"/>
      </right>
      <top style="medium">
        <color theme="0" tint="-0.34998626667073579"/>
      </top>
      <bottom/>
      <diagonal/>
    </border>
    <border>
      <left style="thin">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thin">
        <color theme="0" tint="-0.34998626667073579"/>
      </right>
      <top style="medium">
        <color theme="0" tint="-0.34998626667073579"/>
      </top>
      <bottom style="medium">
        <color theme="0" tint="-0.34998626667073579"/>
      </bottom>
      <diagonal/>
    </border>
    <border>
      <left style="thin">
        <color theme="0" tint="-0.34998626667073579"/>
      </left>
      <right style="double">
        <color theme="0" tint="-0.34998626667073579"/>
      </right>
      <top style="medium">
        <color theme="0" tint="-0.34998626667073579"/>
      </top>
      <bottom style="medium">
        <color theme="0" tint="-0.34998626667073579"/>
      </bottom>
      <diagonal/>
    </border>
    <border>
      <left/>
      <right/>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bottom style="thin">
        <color theme="0" tint="-0.34998626667073579"/>
      </bottom>
      <diagonal/>
    </border>
  </borders>
  <cellStyleXfs count="5">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1" fillId="0" borderId="0"/>
    <xf numFmtId="9" fontId="32" fillId="0" borderId="0" applyFont="0" applyFill="0" applyBorder="0" applyAlignment="0" applyProtection="0"/>
  </cellStyleXfs>
  <cellXfs count="125">
    <xf numFmtId="0" fontId="0" fillId="0" borderId="0" xfId="0"/>
    <xf numFmtId="0" fontId="5" fillId="0" borderId="0" xfId="0" applyFont="1"/>
    <xf numFmtId="0" fontId="6" fillId="0" borderId="0" xfId="0" applyFont="1" applyAlignment="1">
      <alignment horizontal="left" vertical="center" wrapText="1"/>
    </xf>
    <xf numFmtId="0" fontId="7" fillId="0" borderId="0" xfId="0" applyFont="1" applyAlignment="1">
      <alignment horizontal="left" vertical="center"/>
    </xf>
    <xf numFmtId="0" fontId="6" fillId="0" borderId="0" xfId="0" applyFont="1" applyAlignment="1">
      <alignment horizontal="left" vertical="center"/>
    </xf>
    <xf numFmtId="0" fontId="8" fillId="0" borderId="0" xfId="0" applyFont="1"/>
    <xf numFmtId="0" fontId="9" fillId="0" borderId="0" xfId="0" applyFont="1"/>
    <xf numFmtId="0" fontId="10" fillId="0" borderId="0" xfId="0" applyFont="1" applyAlignment="1">
      <alignment horizontal="left" vertical="center"/>
    </xf>
    <xf numFmtId="0" fontId="13" fillId="19" borderId="0" xfId="0" applyFont="1" applyFill="1" applyAlignment="1">
      <alignment vertical="center" wrapText="1"/>
    </xf>
    <xf numFmtId="0" fontId="14" fillId="19" borderId="0" xfId="0" applyFont="1" applyFill="1" applyAlignment="1">
      <alignment vertical="center" wrapText="1"/>
    </xf>
    <xf numFmtId="0" fontId="17" fillId="20" borderId="9" xfId="0" applyFont="1" applyFill="1" applyBorder="1" applyAlignment="1">
      <alignment horizontal="center" vertical="center"/>
    </xf>
    <xf numFmtId="0" fontId="17" fillId="20" borderId="7" xfId="0" applyFont="1" applyFill="1" applyBorder="1" applyAlignment="1">
      <alignment horizontal="center" vertical="center"/>
    </xf>
    <xf numFmtId="0" fontId="19" fillId="0" borderId="0" xfId="0" applyFont="1"/>
    <xf numFmtId="1" fontId="14" fillId="22" borderId="7" xfId="0" applyNumberFormat="1" applyFont="1" applyFill="1" applyBorder="1" applyAlignment="1">
      <alignment horizontal="center" vertical="center" wrapText="1"/>
    </xf>
    <xf numFmtId="0" fontId="9" fillId="0" borderId="0" xfId="0" applyFont="1" applyAlignment="1">
      <alignment horizontal="left" vertical="center" wrapText="1" indent="2"/>
    </xf>
    <xf numFmtId="0" fontId="9" fillId="0" borderId="0" xfId="0" applyFont="1" applyAlignment="1">
      <alignment vertical="center" wrapText="1"/>
    </xf>
    <xf numFmtId="0" fontId="9" fillId="0" borderId="0" xfId="0" applyFont="1" applyAlignment="1">
      <alignment vertical="center"/>
    </xf>
    <xf numFmtId="0" fontId="9" fillId="0" borderId="0" xfId="0" applyFont="1" applyAlignment="1">
      <alignment wrapText="1"/>
    </xf>
    <xf numFmtId="0" fontId="9" fillId="0" borderId="0" xfId="0" applyFont="1" applyAlignment="1">
      <alignment horizontal="left" wrapText="1" indent="2"/>
    </xf>
    <xf numFmtId="0" fontId="24" fillId="0" borderId="0" xfId="0" applyFont="1" applyAlignment="1">
      <alignment horizontal="left" vertical="center"/>
    </xf>
    <xf numFmtId="0" fontId="9" fillId="15" borderId="17" xfId="0" applyFont="1" applyFill="1" applyBorder="1"/>
    <xf numFmtId="0" fontId="9" fillId="15" borderId="16" xfId="0" applyFont="1" applyFill="1" applyBorder="1"/>
    <xf numFmtId="0" fontId="9" fillId="18" borderId="23" xfId="0" applyFont="1" applyFill="1" applyBorder="1"/>
    <xf numFmtId="0" fontId="9" fillId="18" borderId="22" xfId="0" applyFont="1" applyFill="1" applyBorder="1"/>
    <xf numFmtId="0" fontId="25" fillId="2" borderId="0" xfId="0" applyFont="1" applyFill="1"/>
    <xf numFmtId="0" fontId="25" fillId="0" borderId="0" xfId="0" applyFont="1"/>
    <xf numFmtId="0" fontId="27" fillId="5" borderId="1" xfId="0" applyFont="1" applyFill="1" applyBorder="1" applyAlignment="1">
      <alignment horizontal="center" vertical="center" wrapText="1"/>
    </xf>
    <xf numFmtId="0" fontId="27" fillId="5" borderId="2" xfId="0" applyFont="1" applyFill="1" applyBorder="1" applyAlignment="1">
      <alignment horizontal="center" vertical="center" wrapText="1"/>
    </xf>
    <xf numFmtId="0" fontId="27" fillId="4" borderId="3" xfId="0" applyFont="1" applyFill="1" applyBorder="1" applyAlignment="1">
      <alignment horizontal="center" vertical="center" wrapText="1"/>
    </xf>
    <xf numFmtId="14" fontId="9" fillId="0" borderId="1" xfId="0" applyNumberFormat="1" applyFont="1" applyBorder="1" applyAlignment="1">
      <alignment horizontal="left" vertical="center" wrapText="1" indent="1"/>
    </xf>
    <xf numFmtId="0" fontId="28"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3" borderId="3" xfId="0" applyFont="1" applyFill="1" applyBorder="1" applyAlignment="1">
      <alignment horizontal="left" vertical="center" wrapText="1" indent="1"/>
    </xf>
    <xf numFmtId="0" fontId="9" fillId="3" borderId="1" xfId="0" applyFont="1" applyFill="1" applyBorder="1" applyAlignment="1">
      <alignment horizontal="left" vertical="center" wrapText="1" indent="1"/>
    </xf>
    <xf numFmtId="0" fontId="28" fillId="3" borderId="1"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6" borderId="3" xfId="0" applyFont="1" applyFill="1" applyBorder="1" applyAlignment="1">
      <alignment horizontal="left" vertical="center" wrapText="1" indent="1"/>
    </xf>
    <xf numFmtId="0" fontId="9" fillId="0" borderId="1" xfId="0" applyFont="1" applyBorder="1" applyAlignment="1">
      <alignment horizontal="left" vertical="center" wrapText="1" indent="1"/>
    </xf>
    <xf numFmtId="0" fontId="28" fillId="16" borderId="16" xfId="0" applyFont="1" applyFill="1" applyBorder="1" applyAlignment="1">
      <alignment horizontal="center" vertical="center"/>
    </xf>
    <xf numFmtId="0" fontId="9" fillId="3" borderId="6" xfId="0" applyFont="1" applyFill="1" applyBorder="1" applyAlignment="1">
      <alignment horizontal="left" vertical="center" wrapText="1" indent="1"/>
    </xf>
    <xf numFmtId="0" fontId="28" fillId="3" borderId="6"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6" borderId="13" xfId="0" applyFont="1" applyFill="1" applyBorder="1" applyAlignment="1">
      <alignment horizontal="left" vertical="center" wrapText="1" indent="1"/>
    </xf>
    <xf numFmtId="14" fontId="9" fillId="0" borderId="4" xfId="0" applyNumberFormat="1" applyFont="1" applyBorder="1" applyAlignment="1">
      <alignment horizontal="left" vertical="center" wrapText="1" indent="1"/>
    </xf>
    <xf numFmtId="0" fontId="28" fillId="0" borderId="4" xfId="0" applyFont="1" applyBorder="1" applyAlignment="1">
      <alignment horizontal="center" vertical="center" wrapText="1"/>
    </xf>
    <xf numFmtId="0" fontId="9" fillId="0" borderId="10" xfId="0" applyFont="1" applyBorder="1" applyAlignment="1">
      <alignment horizontal="center" vertical="center" wrapText="1"/>
    </xf>
    <xf numFmtId="0" fontId="9" fillId="3" borderId="11" xfId="0" applyFont="1" applyFill="1" applyBorder="1" applyAlignment="1">
      <alignment horizontal="left" vertical="center" wrapText="1" indent="1"/>
    </xf>
    <xf numFmtId="0" fontId="29" fillId="17" borderId="22" xfId="0" applyFont="1" applyFill="1" applyBorder="1" applyAlignment="1">
      <alignment horizontal="center" vertical="center"/>
    </xf>
    <xf numFmtId="0" fontId="28" fillId="0" borderId="0" xfId="0" applyFont="1" applyAlignment="1">
      <alignment horizontal="left" vertical="center" indent="1"/>
    </xf>
    <xf numFmtId="0" fontId="27" fillId="7" borderId="1" xfId="0" applyFont="1" applyFill="1" applyBorder="1" applyAlignment="1">
      <alignment horizontal="center" vertical="center"/>
    </xf>
    <xf numFmtId="0" fontId="27" fillId="8" borderId="1" xfId="0" applyFont="1" applyFill="1" applyBorder="1" applyAlignment="1">
      <alignment horizontal="center" vertical="center"/>
    </xf>
    <xf numFmtId="0" fontId="27" fillId="9" borderId="1" xfId="0" applyFont="1" applyFill="1" applyBorder="1" applyAlignment="1">
      <alignment horizontal="center" vertical="center"/>
    </xf>
    <xf numFmtId="0" fontId="27" fillId="10" borderId="1" xfId="0" applyFont="1" applyFill="1" applyBorder="1" applyAlignment="1">
      <alignment horizontal="center" vertical="center"/>
    </xf>
    <xf numFmtId="0" fontId="27" fillId="11" borderId="1" xfId="0" applyFont="1" applyFill="1" applyBorder="1" applyAlignment="1">
      <alignment horizontal="center" vertical="center"/>
    </xf>
    <xf numFmtId="0" fontId="27" fillId="12" borderId="1" xfId="0" applyFont="1" applyFill="1" applyBorder="1" applyAlignment="1">
      <alignment horizontal="center" vertical="center"/>
    </xf>
    <xf numFmtId="0" fontId="27" fillId="13" borderId="1" xfId="0" applyFont="1" applyFill="1" applyBorder="1" applyAlignment="1">
      <alignment horizontal="center" vertical="center"/>
    </xf>
    <xf numFmtId="0" fontId="27" fillId="14" borderId="1" xfId="0" applyFont="1" applyFill="1" applyBorder="1" applyAlignment="1">
      <alignment horizontal="center" vertical="center"/>
    </xf>
    <xf numFmtId="0" fontId="30" fillId="2" borderId="0" xfId="0" applyFont="1" applyFill="1" applyAlignment="1">
      <alignment vertical="center"/>
    </xf>
    <xf numFmtId="0" fontId="9" fillId="0" borderId="0" xfId="0" applyFont="1" applyAlignment="1">
      <alignment horizontal="center"/>
    </xf>
    <xf numFmtId="0" fontId="6" fillId="0" borderId="0" xfId="0" applyFont="1" applyAlignment="1">
      <alignment horizontal="center" vertical="center"/>
    </xf>
    <xf numFmtId="0" fontId="19" fillId="0" borderId="0" xfId="0" applyFont="1" applyAlignment="1">
      <alignment horizontal="center"/>
    </xf>
    <xf numFmtId="0" fontId="6" fillId="0" borderId="0" xfId="0" applyFont="1" applyAlignment="1">
      <alignment horizontal="center" wrapText="1"/>
    </xf>
    <xf numFmtId="0" fontId="12" fillId="0" borderId="0" xfId="0" applyFont="1" applyAlignment="1">
      <alignment horizontal="center"/>
    </xf>
    <xf numFmtId="0" fontId="16" fillId="20" borderId="9" xfId="0" applyFont="1" applyFill="1" applyBorder="1" applyAlignment="1">
      <alignment horizontal="center"/>
    </xf>
    <xf numFmtId="0" fontId="21" fillId="24" borderId="25" xfId="0" applyFont="1" applyFill="1" applyBorder="1" applyAlignment="1">
      <alignment horizontal="center"/>
    </xf>
    <xf numFmtId="0" fontId="16" fillId="20" borderId="27" xfId="0" applyFont="1" applyFill="1" applyBorder="1" applyAlignment="1">
      <alignment horizontal="center"/>
    </xf>
    <xf numFmtId="0" fontId="14" fillId="19" borderId="9" xfId="0" applyFont="1" applyFill="1" applyBorder="1" applyAlignment="1">
      <alignment horizontal="center" vertical="center" wrapText="1"/>
    </xf>
    <xf numFmtId="164" fontId="20" fillId="25" borderId="25" xfId="0" applyNumberFormat="1" applyFont="1" applyFill="1" applyBorder="1" applyAlignment="1">
      <alignment horizontal="center" vertical="center"/>
    </xf>
    <xf numFmtId="164" fontId="9" fillId="0" borderId="0" xfId="0" applyNumberFormat="1" applyFont="1"/>
    <xf numFmtId="1" fontId="14" fillId="19" borderId="9" xfId="4" applyNumberFormat="1" applyFont="1" applyFill="1" applyBorder="1" applyAlignment="1">
      <alignment horizontal="center" vertical="center" wrapText="1"/>
    </xf>
    <xf numFmtId="1" fontId="21" fillId="24" borderId="25" xfId="4" applyNumberFormat="1" applyFont="1" applyFill="1" applyBorder="1" applyAlignment="1">
      <alignment horizontal="center"/>
    </xf>
    <xf numFmtId="0" fontId="14" fillId="0" borderId="7" xfId="0" applyFont="1" applyBorder="1" applyAlignment="1">
      <alignment horizontal="center" vertical="center" wrapText="1"/>
    </xf>
    <xf numFmtId="0" fontId="9" fillId="0" borderId="0" xfId="0" applyFont="1" applyBorder="1" applyAlignment="1">
      <alignment horizontal="center" vertical="center"/>
    </xf>
    <xf numFmtId="0" fontId="9" fillId="0" borderId="0" xfId="0" applyFont="1" applyBorder="1" applyAlignment="1">
      <alignment vertical="center"/>
    </xf>
    <xf numFmtId="0" fontId="19" fillId="0" borderId="0" xfId="0" applyFont="1" applyBorder="1" applyAlignment="1">
      <alignment horizontal="center" vertical="center"/>
    </xf>
    <xf numFmtId="0" fontId="19" fillId="0" borderId="0" xfId="0" applyFont="1" applyBorder="1" applyAlignment="1">
      <alignment vertical="center"/>
    </xf>
    <xf numFmtId="0" fontId="33" fillId="0" borderId="7" xfId="0" applyFont="1" applyBorder="1" applyAlignment="1">
      <alignment horizontal="center" vertical="center"/>
    </xf>
    <xf numFmtId="0" fontId="33" fillId="0" borderId="7" xfId="0" applyFont="1" applyBorder="1" applyAlignment="1">
      <alignment vertical="center"/>
    </xf>
    <xf numFmtId="0" fontId="21" fillId="24" borderId="25" xfId="0" applyFont="1" applyFill="1" applyBorder="1" applyAlignment="1">
      <alignment horizontal="center" vertical="center"/>
    </xf>
    <xf numFmtId="0" fontId="33" fillId="0" borderId="0" xfId="0" applyFont="1"/>
    <xf numFmtId="0" fontId="6" fillId="0" borderId="0" xfId="0" applyFont="1" applyAlignment="1">
      <alignment horizontal="center" vertical="center" wrapText="1"/>
    </xf>
    <xf numFmtId="0" fontId="12" fillId="0" borderId="0" xfId="0" applyFont="1" applyAlignment="1">
      <alignment horizontal="center" vertical="center"/>
    </xf>
    <xf numFmtId="0" fontId="16" fillId="20" borderId="9" xfId="0" applyFont="1" applyFill="1" applyBorder="1" applyAlignment="1">
      <alignment horizontal="center" vertical="center"/>
    </xf>
    <xf numFmtId="0" fontId="16" fillId="20" borderId="27" xfId="0" applyFont="1" applyFill="1" applyBorder="1" applyAlignment="1">
      <alignment horizontal="center" vertical="center"/>
    </xf>
    <xf numFmtId="0" fontId="14" fillId="0" borderId="7"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center" vertical="center" wrapText="1"/>
    </xf>
    <xf numFmtId="0" fontId="22" fillId="19" borderId="24" xfId="0" applyFont="1" applyFill="1" applyBorder="1" applyAlignment="1">
      <alignment vertical="top" wrapText="1"/>
    </xf>
    <xf numFmtId="0" fontId="20" fillId="23" borderId="25" xfId="0" applyFont="1" applyFill="1" applyBorder="1" applyAlignment="1">
      <alignment horizontal="right" vertical="center" indent="1"/>
    </xf>
    <xf numFmtId="0" fontId="21" fillId="24" borderId="25" xfId="0" applyFont="1" applyFill="1" applyBorder="1" applyAlignment="1">
      <alignment horizontal="right" vertical="center" indent="1"/>
    </xf>
    <xf numFmtId="0" fontId="21" fillId="26" borderId="25" xfId="0" applyFont="1" applyFill="1" applyBorder="1" applyAlignment="1">
      <alignment horizontal="left" vertical="center" wrapText="1" indent="1"/>
    </xf>
    <xf numFmtId="0" fontId="21" fillId="26" borderId="25" xfId="0" applyFont="1" applyFill="1" applyBorder="1" applyAlignment="1">
      <alignment horizontal="left" vertical="center" indent="1"/>
    </xf>
    <xf numFmtId="0" fontId="14" fillId="19" borderId="7" xfId="0" applyFont="1" applyFill="1" applyBorder="1" applyAlignment="1">
      <alignment horizontal="left" vertical="center" wrapText="1" indent="1"/>
    </xf>
    <xf numFmtId="0" fontId="14" fillId="0" borderId="7" xfId="0" applyFont="1" applyBorder="1" applyAlignment="1">
      <alignment horizontal="left" vertical="center" wrapText="1" indent="1"/>
    </xf>
    <xf numFmtId="0" fontId="14" fillId="0" borderId="7" xfId="0" applyFont="1" applyBorder="1" applyAlignment="1">
      <alignment horizontal="left" vertical="center" indent="1"/>
    </xf>
    <xf numFmtId="0" fontId="16" fillId="20" borderId="26" xfId="0" applyFont="1" applyFill="1" applyBorder="1" applyAlignment="1">
      <alignment horizontal="left" vertical="center" indent="1"/>
    </xf>
    <xf numFmtId="0" fontId="16" fillId="20" borderId="27" xfId="0" applyFont="1" applyFill="1" applyBorder="1" applyAlignment="1">
      <alignment horizontal="left" vertical="center" indent="1"/>
    </xf>
    <xf numFmtId="0" fontId="18" fillId="21" borderId="7" xfId="0" applyFont="1" applyFill="1" applyBorder="1" applyAlignment="1">
      <alignment horizontal="left" vertical="center" indent="1"/>
    </xf>
    <xf numFmtId="0" fontId="14" fillId="19" borderId="8" xfId="0" applyFont="1" applyFill="1" applyBorder="1" applyAlignment="1">
      <alignment horizontal="left" vertical="center" wrapText="1" indent="1"/>
    </xf>
    <xf numFmtId="0" fontId="14" fillId="19" borderId="9" xfId="0" applyFont="1" applyFill="1" applyBorder="1" applyAlignment="1">
      <alignment horizontal="left" vertical="center" wrapText="1" indent="1"/>
    </xf>
    <xf numFmtId="0" fontId="11" fillId="19" borderId="0" xfId="0" applyFont="1" applyFill="1" applyAlignment="1">
      <alignment vertical="center"/>
    </xf>
    <xf numFmtId="0" fontId="12" fillId="0" borderId="0" xfId="0" applyFont="1" applyAlignment="1">
      <alignment vertical="center"/>
    </xf>
    <xf numFmtId="0" fontId="15" fillId="19" borderId="24" xfId="0" applyFont="1" applyFill="1" applyBorder="1" applyAlignment="1">
      <alignment horizontal="left" vertical="top" wrapText="1"/>
    </xf>
    <xf numFmtId="0" fontId="14" fillId="19" borderId="24" xfId="0" applyFont="1" applyFill="1" applyBorder="1" applyAlignment="1">
      <alignment horizontal="left" vertical="top" wrapText="1"/>
    </xf>
    <xf numFmtId="0" fontId="16" fillId="20" borderId="8" xfId="0" applyFont="1" applyFill="1" applyBorder="1" applyAlignment="1">
      <alignment horizontal="left" vertical="center" indent="1"/>
    </xf>
    <xf numFmtId="0" fontId="16" fillId="20" borderId="9" xfId="0" applyFont="1" applyFill="1" applyBorder="1" applyAlignment="1">
      <alignment horizontal="left" vertical="center" indent="1"/>
    </xf>
    <xf numFmtId="0" fontId="31" fillId="19" borderId="0" xfId="0" applyFont="1" applyFill="1" applyBorder="1" applyAlignment="1">
      <alignment horizontal="left" vertical="top" wrapText="1"/>
    </xf>
    <xf numFmtId="0" fontId="23" fillId="27" borderId="7" xfId="0" applyFont="1" applyFill="1" applyBorder="1" applyAlignment="1">
      <alignment horizontal="left" vertical="center"/>
    </xf>
    <xf numFmtId="0" fontId="23" fillId="27" borderId="8" xfId="0" applyFont="1" applyFill="1" applyBorder="1" applyAlignment="1">
      <alignment horizontal="left" vertical="center"/>
    </xf>
    <xf numFmtId="0" fontId="23" fillId="27" borderId="9" xfId="0" applyFont="1" applyFill="1" applyBorder="1" applyAlignment="1">
      <alignment horizontal="left" vertical="center"/>
    </xf>
    <xf numFmtId="0" fontId="14" fillId="19" borderId="7" xfId="0" applyFont="1" applyFill="1" applyBorder="1" applyAlignment="1">
      <alignment horizontal="left" vertical="center" indent="1"/>
    </xf>
    <xf numFmtId="0" fontId="20" fillId="23" borderId="14" xfId="0" applyFont="1" applyFill="1" applyBorder="1" applyAlignment="1">
      <alignment horizontal="right" vertical="center"/>
    </xf>
    <xf numFmtId="0" fontId="20" fillId="23" borderId="16" xfId="0" applyFont="1" applyFill="1" applyBorder="1" applyAlignment="1">
      <alignment horizontal="right" vertical="center"/>
    </xf>
    <xf numFmtId="0" fontId="25" fillId="6" borderId="4" xfId="0" applyFont="1" applyFill="1" applyBorder="1" applyAlignment="1">
      <alignment horizontal="center" vertical="center" wrapText="1"/>
    </xf>
    <xf numFmtId="0" fontId="25" fillId="6" borderId="5" xfId="0" applyFont="1" applyFill="1" applyBorder="1" applyAlignment="1">
      <alignment horizontal="center" vertical="center" wrapText="1"/>
    </xf>
    <xf numFmtId="0" fontId="25" fillId="6" borderId="6" xfId="0" applyFont="1" applyFill="1" applyBorder="1" applyAlignment="1">
      <alignment horizontal="center" vertical="center" wrapText="1"/>
    </xf>
    <xf numFmtId="0" fontId="9" fillId="16" borderId="14" xfId="0" applyFont="1" applyFill="1" applyBorder="1" applyAlignment="1">
      <alignment horizontal="right" vertical="center"/>
    </xf>
    <xf numFmtId="0" fontId="9" fillId="16" borderId="15" xfId="0" applyFont="1" applyFill="1" applyBorder="1" applyAlignment="1">
      <alignment horizontal="right" vertical="center"/>
    </xf>
    <xf numFmtId="0" fontId="25" fillId="6" borderId="18" xfId="0" applyFont="1" applyFill="1" applyBorder="1" applyAlignment="1">
      <alignment horizontal="center" vertical="center" wrapText="1"/>
    </xf>
    <xf numFmtId="0" fontId="22" fillId="19" borderId="24" xfId="0" applyFont="1" applyFill="1" applyBorder="1" applyAlignment="1">
      <alignment horizontal="left" vertical="top" wrapText="1"/>
    </xf>
    <xf numFmtId="0" fontId="25" fillId="6" borderId="19" xfId="0" applyFont="1" applyFill="1" applyBorder="1" applyAlignment="1">
      <alignment horizontal="center" vertical="center" wrapText="1"/>
    </xf>
    <xf numFmtId="0" fontId="25" fillId="16" borderId="0" xfId="0" applyFont="1" applyFill="1" applyAlignment="1">
      <alignment horizontal="left" vertical="center" indent="1"/>
    </xf>
    <xf numFmtId="0" fontId="27" fillId="17" borderId="20" xfId="0" applyFont="1" applyFill="1" applyBorder="1" applyAlignment="1">
      <alignment horizontal="right" vertical="center"/>
    </xf>
    <xf numFmtId="0" fontId="27" fillId="17" borderId="21" xfId="0" applyFont="1" applyFill="1" applyBorder="1" applyAlignment="1">
      <alignment horizontal="right" vertical="center"/>
    </xf>
    <xf numFmtId="0" fontId="26" fillId="16" borderId="0" xfId="0" applyFont="1" applyFill="1" applyAlignment="1">
      <alignment horizontal="center"/>
    </xf>
  </cellXfs>
  <cellStyles count="5">
    <cellStyle name="Followed Hyperlink" xfId="2" builtinId="9" hidden="1"/>
    <cellStyle name="Hyperlink" xfId="1" builtinId="8" hidden="1"/>
    <cellStyle name="Normal" xfId="0" builtinId="0"/>
    <cellStyle name="Normal 2" xfId="3" xr:uid="{271D29C7-BD30-4725-BB6D-24F79EC17140}"/>
    <cellStyle name="Per cent" xfId="4" builtinId="5"/>
  </cellStyles>
  <dxfs count="34">
    <dxf>
      <font>
        <color theme="0"/>
      </font>
      <fill>
        <patternFill>
          <bgColor rgb="FF00B050"/>
        </patternFill>
      </fill>
    </dxf>
    <dxf>
      <font>
        <color theme="0"/>
      </font>
      <fill>
        <patternFill>
          <bgColor rgb="FF92D050"/>
        </patternFill>
      </fill>
    </dxf>
    <dxf>
      <font>
        <color theme="0"/>
      </font>
      <fill>
        <patternFill>
          <bgColor rgb="FFFFC000"/>
        </patternFill>
      </fill>
    </dxf>
    <dxf>
      <font>
        <color theme="0"/>
      </font>
      <fill>
        <patternFill>
          <bgColor rgb="FFFF0000"/>
        </patternFill>
      </fill>
    </dxf>
    <dxf>
      <font>
        <color theme="0"/>
      </font>
      <fill>
        <patternFill>
          <bgColor rgb="FFC00000"/>
        </patternFill>
      </fill>
    </dxf>
    <dxf>
      <font>
        <color theme="0"/>
      </font>
      <fill>
        <patternFill>
          <bgColor theme="1" tint="0.34998626667073579"/>
        </patternFill>
      </fill>
    </dxf>
    <dxf>
      <font>
        <color theme="0"/>
      </font>
      <fill>
        <patternFill>
          <bgColor rgb="FF00B0F0"/>
        </patternFill>
      </fill>
    </dxf>
    <dxf>
      <font>
        <color theme="0"/>
      </font>
      <fill>
        <patternFill>
          <bgColor rgb="FF00B050"/>
        </patternFill>
      </fill>
    </dxf>
    <dxf>
      <font>
        <color theme="0"/>
      </font>
      <fill>
        <patternFill>
          <bgColor rgb="FF92D050"/>
        </patternFill>
      </fill>
    </dxf>
    <dxf>
      <font>
        <color theme="0"/>
      </font>
      <fill>
        <patternFill>
          <bgColor rgb="FFFFC000"/>
        </patternFill>
      </fill>
    </dxf>
    <dxf>
      <font>
        <color theme="0"/>
      </font>
      <fill>
        <patternFill>
          <bgColor rgb="FFFF0000"/>
        </patternFill>
      </fill>
    </dxf>
    <dxf>
      <font>
        <color theme="0"/>
      </font>
      <fill>
        <patternFill>
          <bgColor rgb="FFC00000"/>
        </patternFill>
      </fill>
    </dxf>
    <dxf>
      <font>
        <color theme="0"/>
      </font>
      <fill>
        <patternFill>
          <bgColor theme="1" tint="0.34998626667073579"/>
        </patternFill>
      </fill>
    </dxf>
    <dxf>
      <font>
        <color theme="0"/>
      </font>
      <fill>
        <patternFill>
          <bgColor rgb="FF00B0F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fill>
        <patternFill>
          <bgColor rgb="FF00B050"/>
        </patternFill>
      </fill>
    </dxf>
    <dxf>
      <font>
        <color theme="0"/>
      </font>
      <fill>
        <patternFill>
          <bgColor rgb="FF92D050"/>
        </patternFill>
      </fill>
    </dxf>
    <dxf>
      <font>
        <color theme="0"/>
      </font>
      <fill>
        <patternFill>
          <bgColor rgb="FFFFC000"/>
        </patternFill>
      </fill>
    </dxf>
    <dxf>
      <font>
        <color theme="0"/>
      </font>
      <fill>
        <patternFill>
          <bgColor rgb="FFFF0000"/>
        </patternFill>
      </fill>
    </dxf>
    <dxf>
      <font>
        <color theme="0"/>
      </font>
      <fill>
        <patternFill>
          <bgColor rgb="FFC00000"/>
        </patternFill>
      </fill>
    </dxf>
    <dxf>
      <font>
        <color theme="0"/>
      </font>
      <fill>
        <patternFill>
          <bgColor theme="1" tint="0.34998626667073579"/>
        </patternFill>
      </fill>
    </dxf>
    <dxf>
      <font>
        <color theme="0"/>
      </font>
      <fill>
        <patternFill>
          <bgColor rgb="FF00B0F0"/>
        </patternFill>
      </fill>
    </dxf>
    <dxf>
      <font>
        <color theme="0"/>
      </font>
      <fill>
        <patternFill>
          <bgColor rgb="FF00B050"/>
        </patternFill>
      </fill>
    </dxf>
    <dxf>
      <font>
        <color theme="0"/>
      </font>
      <fill>
        <patternFill>
          <bgColor rgb="FF92D050"/>
        </patternFill>
      </fill>
    </dxf>
    <dxf>
      <font>
        <color theme="0"/>
      </font>
      <fill>
        <patternFill>
          <bgColor rgb="FFFFC000"/>
        </patternFill>
      </fill>
    </dxf>
    <dxf>
      <font>
        <color theme="0"/>
      </font>
      <fill>
        <patternFill>
          <bgColor rgb="FFFF0000"/>
        </patternFill>
      </fill>
    </dxf>
    <dxf>
      <font>
        <color theme="0"/>
      </font>
      <fill>
        <patternFill>
          <bgColor rgb="FFC00000"/>
        </patternFill>
      </fill>
    </dxf>
    <dxf>
      <font>
        <color theme="0"/>
      </font>
      <fill>
        <patternFill>
          <bgColor theme="1" tint="0.34998626667073579"/>
        </patternFill>
      </fill>
    </dxf>
    <dxf>
      <font>
        <color theme="0"/>
      </font>
      <fill>
        <patternFill>
          <bgColor rgb="FF00B0F0"/>
        </patternFill>
      </fill>
    </dxf>
    <dxf>
      <font>
        <color rgb="FF9C0006"/>
      </font>
      <fill>
        <patternFill>
          <bgColor rgb="FFFFC7CE"/>
        </patternFill>
      </fill>
    </dxf>
  </dxfs>
  <tableStyles count="0" defaultTableStyle="TableStyleMedium9" defaultPivotStyle="PivotStyleMedium4"/>
  <colors>
    <mruColors>
      <color rgb="FF00BD32"/>
      <color rgb="FFEF8317"/>
      <color rgb="FF00BE5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825499</xdr:colOff>
      <xdr:row>0</xdr:row>
      <xdr:rowOff>76199</xdr:rowOff>
    </xdr:from>
    <xdr:to>
      <xdr:col>6</xdr:col>
      <xdr:colOff>825499</xdr:colOff>
      <xdr:row>0</xdr:row>
      <xdr:rowOff>325119</xdr:rowOff>
    </xdr:to>
    <xdr:pic>
      <xdr:nvPicPr>
        <xdr:cNvPr id="2" name="Picture 1">
          <a:extLst>
            <a:ext uri="{FF2B5EF4-FFF2-40B4-BE49-F238E27FC236}">
              <a16:creationId xmlns:a16="http://schemas.microsoft.com/office/drawing/2014/main" id="{3957BEC6-BA99-E44B-8D1C-B1A51038ECEA}"/>
            </a:ext>
          </a:extLst>
        </xdr:cNvPr>
        <xdr:cNvPicPr>
          <a:picLocks noChangeAspect="1"/>
        </xdr:cNvPicPr>
      </xdr:nvPicPr>
      <xdr:blipFill>
        <a:blip xmlns:r="http://schemas.openxmlformats.org/officeDocument/2006/relationships" r:embed="rId1"/>
        <a:stretch>
          <a:fillRect/>
        </a:stretch>
      </xdr:blipFill>
      <xdr:spPr>
        <a:xfrm>
          <a:off x="7734299" y="76199"/>
          <a:ext cx="0" cy="2489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825499</xdr:colOff>
      <xdr:row>0</xdr:row>
      <xdr:rowOff>76199</xdr:rowOff>
    </xdr:from>
    <xdr:to>
      <xdr:col>6</xdr:col>
      <xdr:colOff>825499</xdr:colOff>
      <xdr:row>0</xdr:row>
      <xdr:rowOff>325119</xdr:rowOff>
    </xdr:to>
    <xdr:pic>
      <xdr:nvPicPr>
        <xdr:cNvPr id="2" name="Picture 1">
          <a:extLst>
            <a:ext uri="{FF2B5EF4-FFF2-40B4-BE49-F238E27FC236}">
              <a16:creationId xmlns:a16="http://schemas.microsoft.com/office/drawing/2014/main" id="{439EDAA7-5B7C-9140-AA8E-044FF15034C3}"/>
            </a:ext>
          </a:extLst>
        </xdr:cNvPr>
        <xdr:cNvPicPr>
          <a:picLocks noChangeAspect="1"/>
        </xdr:cNvPicPr>
      </xdr:nvPicPr>
      <xdr:blipFill>
        <a:blip xmlns:r="http://schemas.openxmlformats.org/officeDocument/2006/relationships" r:embed="rId1"/>
        <a:stretch>
          <a:fillRect/>
        </a:stretch>
      </xdr:blipFill>
      <xdr:spPr>
        <a:xfrm>
          <a:off x="7772399" y="76199"/>
          <a:ext cx="0" cy="2489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6</xdr:col>
      <xdr:colOff>825499</xdr:colOff>
      <xdr:row>0</xdr:row>
      <xdr:rowOff>76199</xdr:rowOff>
    </xdr:from>
    <xdr:to>
      <xdr:col>6</xdr:col>
      <xdr:colOff>825499</xdr:colOff>
      <xdr:row>0</xdr:row>
      <xdr:rowOff>325119</xdr:rowOff>
    </xdr:to>
    <xdr:pic>
      <xdr:nvPicPr>
        <xdr:cNvPr id="2" name="Picture 1">
          <a:extLst>
            <a:ext uri="{FF2B5EF4-FFF2-40B4-BE49-F238E27FC236}">
              <a16:creationId xmlns:a16="http://schemas.microsoft.com/office/drawing/2014/main" id="{86AE70B1-7F62-B847-BEF3-87E827218E50}"/>
            </a:ext>
          </a:extLst>
        </xdr:cNvPr>
        <xdr:cNvPicPr>
          <a:picLocks noChangeAspect="1"/>
        </xdr:cNvPicPr>
      </xdr:nvPicPr>
      <xdr:blipFill>
        <a:blip xmlns:r="http://schemas.openxmlformats.org/officeDocument/2006/relationships" r:embed="rId1"/>
        <a:stretch>
          <a:fillRect/>
        </a:stretch>
      </xdr:blipFill>
      <xdr:spPr>
        <a:xfrm>
          <a:off x="8369299" y="76199"/>
          <a:ext cx="0" cy="24892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Nitin Mathur" id="{24F3041A-D8FC-9241-9B97-83E7911F1DD7}" userId="S::nitin.mathur@workspan.com::07ee93eb-e6a8-4c8c-8a47-666848ae4686" providerId="AD"/>
</personList>
</file>

<file path=xl/theme/theme1.xml><?xml version="1.0" encoding="utf-8"?>
<a:theme xmlns:a="http://schemas.openxmlformats.org/drawingml/2006/main" name="Office Theme">
  <a:themeElements>
    <a:clrScheme name="Paper">
      <a:dk1>
        <a:sysClr val="windowText" lastClr="000000"/>
      </a:dk1>
      <a:lt1>
        <a:sysClr val="window" lastClr="FFFFFF"/>
      </a:lt1>
      <a:dk2>
        <a:srgbClr val="444D26"/>
      </a:dk2>
      <a:lt2>
        <a:srgbClr val="FEFAC9"/>
      </a:lt2>
      <a:accent1>
        <a:srgbClr val="A5B592"/>
      </a:accent1>
      <a:accent2>
        <a:srgbClr val="F3A447"/>
      </a:accent2>
      <a:accent3>
        <a:srgbClr val="E7BC29"/>
      </a:accent3>
      <a:accent4>
        <a:srgbClr val="D092A7"/>
      </a:accent4>
      <a:accent5>
        <a:srgbClr val="9C85C0"/>
      </a:accent5>
      <a:accent6>
        <a:srgbClr val="809EC2"/>
      </a:accent6>
      <a:hlink>
        <a:srgbClr val="8E58B6"/>
      </a:hlink>
      <a:folHlink>
        <a:srgbClr val="7F6F6F"/>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D4" dT="2022-05-10T03:44:47.62" personId="{24F3041A-D8FC-9241-9B97-83E7911F1DD7}" id="{211A2C25-FF11-FE45-B5B6-C67CAC6D7FDA}">
    <text>Add Weightage (1-5) based on how critical a particular criteria is under each capability. Refer to the “Weightage Key” table on the right.</text>
  </threadedComment>
  <threadedComment ref="E4" dT="2022-05-04T10:41:40.44" personId="{24F3041A-D8FC-9241-9B97-83E7911F1DD7}" id="{3EA49A6A-674A-7E4E-B6C0-8653A97974EF}">
    <text>Add Vendor Name here.</text>
  </threadedComment>
  <threadedComment ref="F4" dT="2022-05-04T10:41:40.44" personId="{24F3041A-D8FC-9241-9B97-83E7911F1DD7}" id="{B75C6481-1BC6-6F41-BE10-FDA69A335BD8}">
    <text>Add Vendor Name here.</text>
  </threadedComment>
  <threadedComment ref="G4" dT="2022-05-04T10:41:40.44" personId="{24F3041A-D8FC-9241-9B97-83E7911F1DD7}" id="{A4B2045F-1033-5F45-9127-D93F0428D59E}">
    <text>Add Vendor Name here.</text>
  </threadedComment>
</ThreadedComments>
</file>

<file path=xl/threadedComments/threadedComment2.xml><?xml version="1.0" encoding="utf-8"?>
<ThreadedComments xmlns="http://schemas.microsoft.com/office/spreadsheetml/2018/threadedcomments" xmlns:x="http://schemas.openxmlformats.org/spreadsheetml/2006/main">
  <threadedComment ref="D4" dT="2022-05-10T03:44:47.62" personId="{24F3041A-D8FC-9241-9B97-83E7911F1DD7}" id="{D49ED4AC-74D0-1E4A-B332-17715A86E4D0}">
    <text>Add Weightage (1-5) based on how critical a particular criteria is under each capability. Refer to the “Weightage Key” table on the right.</text>
  </threadedComment>
  <threadedComment ref="E4" dT="2022-05-04T10:41:40.44" personId="{24F3041A-D8FC-9241-9B97-83E7911F1DD7}" id="{E217D9A1-C1ED-494A-9F9B-962EC3B6DD63}">
    <text>Add Vendor Name here.</text>
  </threadedComment>
  <threadedComment ref="F4" dT="2022-05-04T10:41:40.44" personId="{24F3041A-D8FC-9241-9B97-83E7911F1DD7}" id="{97D951E9-1147-794C-986F-7EFDBFE5BC9D}">
    <text>Add Vendor Name here.</text>
  </threadedComment>
  <threadedComment ref="G4" dT="2022-05-04T10:41:40.44" personId="{24F3041A-D8FC-9241-9B97-83E7911F1DD7}" id="{44DFA916-A400-BD48-8F9F-15C0343D1540}">
    <text>Add Vendor Name here.</text>
  </threadedComment>
</ThreadedComments>
</file>

<file path=xl/threadedComments/threadedComment3.xml><?xml version="1.0" encoding="utf-8"?>
<ThreadedComments xmlns="http://schemas.microsoft.com/office/spreadsheetml/2018/threadedcomments" xmlns:x="http://schemas.openxmlformats.org/spreadsheetml/2006/main">
  <threadedComment ref="D4" dT="2022-05-10T03:44:47.62" personId="{24F3041A-D8FC-9241-9B97-83E7911F1DD7}" id="{68724D0C-0320-9F4F-9046-FDBDFF22618B}">
    <text>Add Weightage (1-5) based on how critical a particular criteria is under each capability. Refer to the “Weightage Key” table on the right.</text>
  </threadedComment>
  <threadedComment ref="E4" dT="2022-05-04T10:41:40.44" personId="{24F3041A-D8FC-9241-9B97-83E7911F1DD7}" id="{5E5536D7-8AB2-AC4E-96BF-A8E536D37244}">
    <text>Add Vendor Name here.</text>
  </threadedComment>
  <threadedComment ref="F4" dT="2022-05-04T10:41:40.44" personId="{24F3041A-D8FC-9241-9B97-83E7911F1DD7}" id="{5867F1A8-F884-984A-B162-1C1F602F11E0}">
    <text>Add Vendor Name here.</text>
  </threadedComment>
  <threadedComment ref="G4" dT="2022-05-04T10:41:40.44" personId="{24F3041A-D8FC-9241-9B97-83E7911F1DD7}" id="{42547C70-6093-484F-8D18-35774FA3C39C}">
    <text>Add Vendor Name here.</text>
  </threadedComment>
</ThreadedComments>
</file>

<file path=xl/threadedComments/threadedComment4.xml><?xml version="1.0" encoding="utf-8"?>
<ThreadedComments xmlns="http://schemas.microsoft.com/office/spreadsheetml/2018/threadedcomments" xmlns:x="http://schemas.openxmlformats.org/spreadsheetml/2006/main">
  <threadedComment ref="D5" dT="2022-05-04T10:41:40.44" personId="{24F3041A-D8FC-9241-9B97-83E7911F1DD7}" id="{F3D54B48-D77D-774E-B87F-C8E25D3CAC5A}">
    <text>Add Vendor Name here.</text>
  </threadedComment>
  <threadedComment ref="E5" dT="2022-05-04T10:41:40.44" personId="{24F3041A-D8FC-9241-9B97-83E7911F1DD7}" id="{7A8BC67E-C18F-4F48-906D-ECAFAE06FA0A}">
    <text>Add Vendor Name here.</text>
  </threadedComment>
  <threadedComment ref="F5" dT="2022-05-04T10:41:40.44" personId="{24F3041A-D8FC-9241-9B97-83E7911F1DD7}" id="{0CACD8FD-0B50-2A42-96D0-25E055E68F0D}">
    <text>Add Vendor Name here.</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 Id="rId4" Type="http://schemas.microsoft.com/office/2017/10/relationships/threadedComment" Target="../threadedComments/threadedComment3.xml"/></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4.xml"/><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42A36-2896-FD4B-B6EC-CB58DCF30218}">
  <sheetPr>
    <tabColor theme="7" tint="-0.249977111117893"/>
    <pageSetUpPr fitToPage="1"/>
  </sheetPr>
  <dimension ref="A1:AP38"/>
  <sheetViews>
    <sheetView showGridLines="0" tabSelected="1" zoomScaleNormal="100" workbookViewId="0">
      <selection activeCell="D5" sqref="D5"/>
    </sheetView>
  </sheetViews>
  <sheetFormatPr baseColWidth="10" defaultColWidth="11" defaultRowHeight="16" x14ac:dyDescent="0.2"/>
  <cols>
    <col min="1" max="1" width="2.83203125" style="6" customWidth="1"/>
    <col min="2" max="2" width="38.5" style="18" customWidth="1"/>
    <col min="3" max="3" width="13.83203125" style="6" customWidth="1"/>
    <col min="4" max="4" width="10.6640625" style="58" customWidth="1"/>
    <col min="5" max="8" width="10.83203125" style="6" customWidth="1"/>
    <col min="9" max="9" width="35" style="6" customWidth="1"/>
    <col min="10" max="10" width="4.5" style="6" customWidth="1"/>
    <col min="11" max="11" width="6.6640625" style="6" customWidth="1"/>
    <col min="12" max="12" width="23.6640625" style="58" customWidth="1"/>
    <col min="13" max="13" width="4.33203125" style="6" customWidth="1"/>
    <col min="14" max="14" width="11" style="79"/>
    <col min="15" max="15" width="35.83203125" style="79" bestFit="1" customWidth="1"/>
    <col min="16" max="16384" width="11" style="6"/>
  </cols>
  <sheetData>
    <row r="1" spans="1:42" ht="26" x14ac:dyDescent="0.2">
      <c r="A1" s="1"/>
      <c r="B1" s="19" t="s">
        <v>153</v>
      </c>
      <c r="C1" s="2"/>
      <c r="D1" s="61"/>
      <c r="E1" s="3"/>
      <c r="F1" s="2"/>
      <c r="G1" s="4"/>
      <c r="H1" s="4"/>
      <c r="I1" s="4"/>
      <c r="J1" s="4"/>
      <c r="K1" s="4"/>
      <c r="L1" s="59"/>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5"/>
    </row>
    <row r="2" spans="1:42" ht="28" customHeight="1" x14ac:dyDescent="0.25">
      <c r="A2" s="7"/>
      <c r="B2" s="100" t="s">
        <v>154</v>
      </c>
      <c r="C2" s="101"/>
      <c r="D2" s="62"/>
      <c r="E2" s="8"/>
      <c r="F2" s="8"/>
      <c r="G2" s="8"/>
      <c r="H2" s="106" t="s">
        <v>196</v>
      </c>
      <c r="I2" s="106"/>
      <c r="J2" s="7"/>
    </row>
    <row r="3" spans="1:42" x14ac:dyDescent="0.2">
      <c r="A3" s="7"/>
      <c r="B3" s="102" t="s">
        <v>182</v>
      </c>
      <c r="C3" s="102"/>
      <c r="D3" s="102"/>
      <c r="E3" s="102"/>
      <c r="F3" s="102"/>
      <c r="G3" s="102"/>
      <c r="H3" s="103"/>
      <c r="I3" s="103"/>
      <c r="J3" s="7"/>
    </row>
    <row r="4" spans="1:42" s="12" customFormat="1" ht="15" x14ac:dyDescent="0.2">
      <c r="A4" s="7"/>
      <c r="B4" s="104" t="s">
        <v>155</v>
      </c>
      <c r="C4" s="105"/>
      <c r="D4" s="63" t="s">
        <v>191</v>
      </c>
      <c r="E4" s="10" t="s">
        <v>50</v>
      </c>
      <c r="F4" s="11" t="s">
        <v>51</v>
      </c>
      <c r="G4" s="11" t="s">
        <v>52</v>
      </c>
      <c r="H4" s="97" t="s">
        <v>184</v>
      </c>
      <c r="I4" s="97"/>
      <c r="J4" s="7"/>
      <c r="K4" s="107" t="s">
        <v>192</v>
      </c>
      <c r="L4" s="107"/>
      <c r="N4" s="108" t="s">
        <v>194</v>
      </c>
      <c r="O4" s="109"/>
    </row>
    <row r="5" spans="1:42" ht="37" customHeight="1" x14ac:dyDescent="0.2">
      <c r="A5" s="7"/>
      <c r="B5" s="98" t="s">
        <v>156</v>
      </c>
      <c r="C5" s="99"/>
      <c r="D5" s="69">
        <v>5</v>
      </c>
      <c r="E5" s="13">
        <v>5</v>
      </c>
      <c r="F5" s="13">
        <v>2</v>
      </c>
      <c r="G5" s="13">
        <v>5</v>
      </c>
      <c r="H5" s="92"/>
      <c r="I5" s="94"/>
      <c r="J5" s="7"/>
      <c r="K5" s="76">
        <v>5</v>
      </c>
      <c r="L5" s="77" t="s">
        <v>185</v>
      </c>
      <c r="N5" s="76">
        <v>5</v>
      </c>
      <c r="O5" s="77" t="s">
        <v>3</v>
      </c>
    </row>
    <row r="6" spans="1:42" ht="37" customHeight="1" x14ac:dyDescent="0.2">
      <c r="A6" s="7"/>
      <c r="B6" s="98" t="s">
        <v>157</v>
      </c>
      <c r="C6" s="99"/>
      <c r="D6" s="69">
        <v>2</v>
      </c>
      <c r="E6" s="13">
        <v>5</v>
      </c>
      <c r="F6" s="13">
        <v>2</v>
      </c>
      <c r="G6" s="13">
        <v>1</v>
      </c>
      <c r="H6" s="92"/>
      <c r="I6" s="94"/>
      <c r="J6" s="7"/>
      <c r="K6" s="76">
        <v>4</v>
      </c>
      <c r="L6" s="77" t="s">
        <v>186</v>
      </c>
      <c r="N6" s="76">
        <v>4</v>
      </c>
      <c r="O6" s="77" t="s">
        <v>4</v>
      </c>
    </row>
    <row r="7" spans="1:42" ht="37" customHeight="1" x14ac:dyDescent="0.2">
      <c r="A7" s="7"/>
      <c r="B7" s="98" t="s">
        <v>158</v>
      </c>
      <c r="C7" s="99"/>
      <c r="D7" s="69">
        <v>3</v>
      </c>
      <c r="E7" s="13">
        <v>5</v>
      </c>
      <c r="F7" s="13">
        <v>2</v>
      </c>
      <c r="G7" s="13">
        <v>1</v>
      </c>
      <c r="H7" s="92"/>
      <c r="I7" s="94"/>
      <c r="J7" s="7"/>
      <c r="K7" s="76">
        <v>3</v>
      </c>
      <c r="L7" s="77" t="s">
        <v>187</v>
      </c>
      <c r="N7" s="76">
        <v>3</v>
      </c>
      <c r="O7" s="77" t="s">
        <v>5</v>
      </c>
    </row>
    <row r="8" spans="1:42" ht="37" customHeight="1" x14ac:dyDescent="0.2">
      <c r="A8" s="7"/>
      <c r="B8" s="98" t="s">
        <v>159</v>
      </c>
      <c r="C8" s="99"/>
      <c r="D8" s="69">
        <v>1</v>
      </c>
      <c r="E8" s="13">
        <v>5</v>
      </c>
      <c r="F8" s="13">
        <v>2</v>
      </c>
      <c r="G8" s="13">
        <v>1</v>
      </c>
      <c r="H8" s="92"/>
      <c r="I8" s="94"/>
      <c r="J8" s="7"/>
      <c r="K8" s="76">
        <v>2</v>
      </c>
      <c r="L8" s="77" t="s">
        <v>188</v>
      </c>
      <c r="N8" s="76">
        <v>2</v>
      </c>
      <c r="O8" s="77" t="s">
        <v>12</v>
      </c>
    </row>
    <row r="9" spans="1:42" ht="37" customHeight="1" x14ac:dyDescent="0.2">
      <c r="A9" s="7"/>
      <c r="B9" s="98" t="s">
        <v>160</v>
      </c>
      <c r="C9" s="99"/>
      <c r="D9" s="69">
        <v>4</v>
      </c>
      <c r="E9" s="13">
        <v>1</v>
      </c>
      <c r="F9" s="13">
        <v>2</v>
      </c>
      <c r="G9" s="13">
        <v>5</v>
      </c>
      <c r="H9" s="92"/>
      <c r="I9" s="94"/>
      <c r="J9" s="7"/>
      <c r="K9" s="76">
        <v>1</v>
      </c>
      <c r="L9" s="77" t="s">
        <v>189</v>
      </c>
      <c r="N9" s="76">
        <v>1</v>
      </c>
      <c r="O9" s="77" t="s">
        <v>6</v>
      </c>
    </row>
    <row r="10" spans="1:42" ht="17" thickBot="1" x14ac:dyDescent="0.25">
      <c r="A10" s="7"/>
      <c r="B10" s="88" t="s">
        <v>190</v>
      </c>
      <c r="C10" s="89"/>
      <c r="D10" s="70"/>
      <c r="E10" s="67">
        <f>SUMPRODUCT($D$5:$D$9,E5:E9)/COUNTA($D$5:$D$9)</f>
        <v>11.8</v>
      </c>
      <c r="F10" s="67">
        <f t="shared" ref="F10:G10" si="0">SUMPRODUCT($D$5:$D$9,F5:F9)/COUNTA($D$5:$D$9)</f>
        <v>6</v>
      </c>
      <c r="G10" s="67">
        <f t="shared" si="0"/>
        <v>10.199999999999999</v>
      </c>
      <c r="H10" s="90"/>
      <c r="I10" s="91"/>
      <c r="J10" s="7"/>
      <c r="K10" s="74"/>
      <c r="L10" s="75"/>
      <c r="N10" s="76">
        <v>0</v>
      </c>
      <c r="O10" s="77" t="s">
        <v>7</v>
      </c>
      <c r="P10" s="68"/>
    </row>
    <row r="11" spans="1:42" s="12" customFormat="1" ht="15" x14ac:dyDescent="0.2">
      <c r="A11" s="7"/>
      <c r="B11" s="95" t="s">
        <v>161</v>
      </c>
      <c r="C11" s="96"/>
      <c r="D11" s="65"/>
      <c r="E11" s="10" t="str">
        <f>$E$4</f>
        <v>VENDOR 1</v>
      </c>
      <c r="F11" s="10" t="str">
        <f>$F$4</f>
        <v>VENDOR 2</v>
      </c>
      <c r="G11" s="10" t="str">
        <f>$G$4</f>
        <v>VENDOR 3</v>
      </c>
      <c r="H11" s="97" t="s">
        <v>184</v>
      </c>
      <c r="I11" s="97"/>
      <c r="J11" s="7"/>
      <c r="L11" s="60"/>
      <c r="N11" s="79"/>
      <c r="O11" s="79"/>
    </row>
    <row r="12" spans="1:42" ht="54" customHeight="1" x14ac:dyDescent="0.2">
      <c r="A12" s="7"/>
      <c r="B12" s="92" t="s">
        <v>162</v>
      </c>
      <c r="C12" s="93"/>
      <c r="D12" s="71">
        <v>5</v>
      </c>
      <c r="E12" s="13">
        <v>0</v>
      </c>
      <c r="F12" s="13">
        <v>0</v>
      </c>
      <c r="G12" s="13">
        <v>0</v>
      </c>
      <c r="H12" s="92"/>
      <c r="I12" s="94"/>
      <c r="J12" s="7"/>
      <c r="K12" s="72"/>
      <c r="L12" s="73"/>
    </row>
    <row r="13" spans="1:42" ht="54" customHeight="1" x14ac:dyDescent="0.2">
      <c r="A13" s="7"/>
      <c r="B13" s="92" t="s">
        <v>163</v>
      </c>
      <c r="C13" s="93"/>
      <c r="D13" s="71">
        <v>4</v>
      </c>
      <c r="E13" s="13">
        <v>0</v>
      </c>
      <c r="F13" s="13">
        <v>0</v>
      </c>
      <c r="G13" s="13">
        <v>0</v>
      </c>
      <c r="H13" s="92"/>
      <c r="I13" s="94"/>
      <c r="J13" s="7"/>
      <c r="K13" s="72"/>
      <c r="L13" s="73"/>
    </row>
    <row r="14" spans="1:42" ht="55" customHeight="1" x14ac:dyDescent="0.2">
      <c r="A14" s="7"/>
      <c r="B14" s="92" t="s">
        <v>164</v>
      </c>
      <c r="C14" s="93"/>
      <c r="D14" s="71">
        <v>3</v>
      </c>
      <c r="E14" s="13">
        <v>0</v>
      </c>
      <c r="F14" s="13">
        <v>0</v>
      </c>
      <c r="G14" s="13">
        <v>0</v>
      </c>
      <c r="H14" s="92"/>
      <c r="I14" s="94"/>
      <c r="J14" s="7"/>
      <c r="K14" s="72"/>
      <c r="L14" s="73"/>
    </row>
    <row r="15" spans="1:42" ht="17" thickBot="1" x14ac:dyDescent="0.25">
      <c r="A15" s="7"/>
      <c r="B15" s="88" t="s">
        <v>190</v>
      </c>
      <c r="C15" s="89"/>
      <c r="D15" s="64"/>
      <c r="E15" s="67">
        <f>SUMPRODUCT($D$12:$D$14,E12:E14)/COUNTA($D$12:$D$14)</f>
        <v>0</v>
      </c>
      <c r="F15" s="67">
        <f t="shared" ref="F15:G15" si="1">SUMPRODUCT($D$12:$D$14,F12:F14)/COUNTA($D$12:$D$14)</f>
        <v>0</v>
      </c>
      <c r="G15" s="67">
        <f t="shared" si="1"/>
        <v>0</v>
      </c>
      <c r="H15" s="90"/>
      <c r="I15" s="91"/>
      <c r="J15" s="7"/>
      <c r="K15" s="72"/>
      <c r="L15" s="73"/>
    </row>
    <row r="16" spans="1:42" s="12" customFormat="1" x14ac:dyDescent="0.2">
      <c r="A16" s="7"/>
      <c r="B16" s="95" t="s">
        <v>165</v>
      </c>
      <c r="C16" s="96"/>
      <c r="D16" s="65"/>
      <c r="E16" s="10" t="str">
        <f>$E$4</f>
        <v>VENDOR 1</v>
      </c>
      <c r="F16" s="10" t="str">
        <f>$F$4</f>
        <v>VENDOR 2</v>
      </c>
      <c r="G16" s="10" t="str">
        <f>$G$4</f>
        <v>VENDOR 3</v>
      </c>
      <c r="H16" s="97" t="s">
        <v>184</v>
      </c>
      <c r="I16" s="97"/>
      <c r="J16" s="7"/>
      <c r="K16" s="72"/>
      <c r="L16" s="73"/>
      <c r="N16" s="79"/>
      <c r="O16" s="79"/>
    </row>
    <row r="17" spans="1:15" ht="88" customHeight="1" x14ac:dyDescent="0.2">
      <c r="A17" s="7"/>
      <c r="B17" s="92" t="s">
        <v>166</v>
      </c>
      <c r="C17" s="93"/>
      <c r="D17" s="71">
        <v>5</v>
      </c>
      <c r="E17" s="13">
        <v>0</v>
      </c>
      <c r="F17" s="13">
        <v>0</v>
      </c>
      <c r="G17" s="13">
        <v>0</v>
      </c>
      <c r="H17" s="92"/>
      <c r="I17" s="94"/>
      <c r="J17" s="7"/>
      <c r="K17" s="72"/>
      <c r="L17" s="73"/>
    </row>
    <row r="18" spans="1:15" ht="69" customHeight="1" x14ac:dyDescent="0.2">
      <c r="A18" s="7"/>
      <c r="B18" s="92" t="s">
        <v>167</v>
      </c>
      <c r="C18" s="93"/>
      <c r="D18" s="71">
        <v>4</v>
      </c>
      <c r="E18" s="13">
        <v>0</v>
      </c>
      <c r="F18" s="13">
        <v>0</v>
      </c>
      <c r="G18" s="13">
        <v>0</v>
      </c>
      <c r="H18" s="92"/>
      <c r="I18" s="94"/>
      <c r="J18" s="7"/>
      <c r="K18" s="74"/>
      <c r="L18" s="75"/>
    </row>
    <row r="19" spans="1:15" ht="17" thickBot="1" x14ac:dyDescent="0.25">
      <c r="A19" s="7"/>
      <c r="B19" s="88" t="s">
        <v>190</v>
      </c>
      <c r="C19" s="89"/>
      <c r="D19" s="64"/>
      <c r="E19" s="67">
        <f>SUMPRODUCT($D$17:$D$18,E17:E18)/COUNTA($D$17:$D$18)</f>
        <v>0</v>
      </c>
      <c r="F19" s="67">
        <f t="shared" ref="F19:G19" si="2">SUMPRODUCT($D$17:$D$18,F17:F18)/COUNTA($D$17:$D$18)</f>
        <v>0</v>
      </c>
      <c r="G19" s="67">
        <f t="shared" si="2"/>
        <v>0</v>
      </c>
      <c r="H19" s="90"/>
      <c r="I19" s="91"/>
      <c r="J19" s="7"/>
    </row>
    <row r="20" spans="1:15" s="12" customFormat="1" ht="15" x14ac:dyDescent="0.2">
      <c r="A20" s="7"/>
      <c r="B20" s="95" t="s">
        <v>168</v>
      </c>
      <c r="C20" s="96"/>
      <c r="D20" s="65"/>
      <c r="E20" s="10" t="str">
        <f>$E$4</f>
        <v>VENDOR 1</v>
      </c>
      <c r="F20" s="10" t="str">
        <f>$F$4</f>
        <v>VENDOR 2</v>
      </c>
      <c r="G20" s="10" t="str">
        <f>$G$4</f>
        <v>VENDOR 3</v>
      </c>
      <c r="H20" s="97" t="s">
        <v>184</v>
      </c>
      <c r="I20" s="97"/>
      <c r="J20" s="7"/>
      <c r="L20" s="60"/>
      <c r="N20" s="79"/>
      <c r="O20" s="79"/>
    </row>
    <row r="21" spans="1:15" ht="40" customHeight="1" x14ac:dyDescent="0.2">
      <c r="A21" s="7"/>
      <c r="B21" s="92" t="s">
        <v>169</v>
      </c>
      <c r="C21" s="93"/>
      <c r="D21" s="71">
        <v>5</v>
      </c>
      <c r="E21" s="13">
        <v>0</v>
      </c>
      <c r="F21" s="13">
        <v>0</v>
      </c>
      <c r="G21" s="13">
        <v>0</v>
      </c>
      <c r="H21" s="92"/>
      <c r="I21" s="94"/>
      <c r="J21" s="7"/>
    </row>
    <row r="22" spans="1:15" ht="56" customHeight="1" x14ac:dyDescent="0.2">
      <c r="A22" s="7"/>
      <c r="B22" s="92" t="s">
        <v>170</v>
      </c>
      <c r="C22" s="93"/>
      <c r="D22" s="71">
        <v>4</v>
      </c>
      <c r="E22" s="13">
        <v>0</v>
      </c>
      <c r="F22" s="13">
        <v>0</v>
      </c>
      <c r="G22" s="13">
        <v>0</v>
      </c>
      <c r="H22" s="92"/>
      <c r="I22" s="94"/>
      <c r="J22" s="7"/>
    </row>
    <row r="23" spans="1:15" ht="116" customHeight="1" x14ac:dyDescent="0.2">
      <c r="A23" s="7"/>
      <c r="B23" s="92" t="s">
        <v>172</v>
      </c>
      <c r="C23" s="93"/>
      <c r="D23" s="71">
        <v>3</v>
      </c>
      <c r="E23" s="13">
        <v>0</v>
      </c>
      <c r="F23" s="13">
        <v>0</v>
      </c>
      <c r="G23" s="13">
        <v>0</v>
      </c>
      <c r="H23" s="92"/>
      <c r="I23" s="94"/>
      <c r="J23" s="7"/>
    </row>
    <row r="24" spans="1:15" ht="40" customHeight="1" x14ac:dyDescent="0.2">
      <c r="A24" s="7"/>
      <c r="B24" s="92" t="s">
        <v>171</v>
      </c>
      <c r="C24" s="93"/>
      <c r="D24" s="71">
        <v>2</v>
      </c>
      <c r="E24" s="13">
        <v>0</v>
      </c>
      <c r="F24" s="13">
        <v>0</v>
      </c>
      <c r="G24" s="13">
        <v>0</v>
      </c>
      <c r="H24" s="92"/>
      <c r="I24" s="94"/>
      <c r="J24" s="7"/>
    </row>
    <row r="25" spans="1:15" ht="17" thickBot="1" x14ac:dyDescent="0.25">
      <c r="A25" s="7"/>
      <c r="B25" s="88" t="s">
        <v>190</v>
      </c>
      <c r="C25" s="89"/>
      <c r="D25" s="64"/>
      <c r="E25" s="67">
        <f>SUMPRODUCT($D$21:$D$24,E21:E24)/COUNTA($D$21:$D$24)</f>
        <v>0</v>
      </c>
      <c r="F25" s="67">
        <f t="shared" ref="F25:G25" si="3">SUMPRODUCT($D$21:$D$24,F21:F24)/COUNTA($D$21:$D$24)</f>
        <v>0</v>
      </c>
      <c r="G25" s="67">
        <f t="shared" si="3"/>
        <v>0</v>
      </c>
      <c r="H25" s="90"/>
      <c r="I25" s="91"/>
      <c r="J25" s="7"/>
    </row>
    <row r="26" spans="1:15" s="12" customFormat="1" ht="15" x14ac:dyDescent="0.2">
      <c r="A26" s="7"/>
      <c r="B26" s="95" t="s">
        <v>174</v>
      </c>
      <c r="C26" s="96"/>
      <c r="D26" s="65"/>
      <c r="E26" s="10" t="str">
        <f>$E$4</f>
        <v>VENDOR 1</v>
      </c>
      <c r="F26" s="10" t="str">
        <f>$F$4</f>
        <v>VENDOR 2</v>
      </c>
      <c r="G26" s="10" t="str">
        <f>$G$4</f>
        <v>VENDOR 3</v>
      </c>
      <c r="H26" s="97" t="s">
        <v>184</v>
      </c>
      <c r="I26" s="97"/>
      <c r="J26" s="7"/>
      <c r="L26" s="60"/>
      <c r="N26" s="79"/>
      <c r="O26" s="79"/>
    </row>
    <row r="27" spans="1:15" ht="71" customHeight="1" x14ac:dyDescent="0.2">
      <c r="A27" s="7"/>
      <c r="B27" s="92" t="s">
        <v>175</v>
      </c>
      <c r="C27" s="93"/>
      <c r="D27" s="71">
        <v>5</v>
      </c>
      <c r="E27" s="13">
        <v>0</v>
      </c>
      <c r="F27" s="13">
        <v>0</v>
      </c>
      <c r="G27" s="13">
        <v>0</v>
      </c>
      <c r="H27" s="92"/>
      <c r="I27" s="94"/>
      <c r="J27" s="7"/>
    </row>
    <row r="28" spans="1:15" ht="59" customHeight="1" x14ac:dyDescent="0.2">
      <c r="A28" s="7"/>
      <c r="B28" s="92" t="s">
        <v>176</v>
      </c>
      <c r="C28" s="93"/>
      <c r="D28" s="71">
        <v>4</v>
      </c>
      <c r="E28" s="13">
        <v>0</v>
      </c>
      <c r="F28" s="13">
        <v>0</v>
      </c>
      <c r="G28" s="13">
        <v>0</v>
      </c>
      <c r="H28" s="92"/>
      <c r="I28" s="94"/>
      <c r="J28" s="7"/>
    </row>
    <row r="29" spans="1:15" ht="17" thickBot="1" x14ac:dyDescent="0.25">
      <c r="A29" s="7"/>
      <c r="B29" s="88" t="s">
        <v>190</v>
      </c>
      <c r="C29" s="89"/>
      <c r="D29" s="64"/>
      <c r="E29" s="67">
        <f>SUMPRODUCT($D$27:$D$28,E27:E28)/COUNTA($D$27:$D$28)</f>
        <v>0</v>
      </c>
      <c r="F29" s="67">
        <f t="shared" ref="F29:G29" si="4">SUMPRODUCT($D$27:$D$28,F27:F28)/COUNTA($D$27:$D$28)</f>
        <v>0</v>
      </c>
      <c r="G29" s="67">
        <f t="shared" si="4"/>
        <v>0</v>
      </c>
      <c r="H29" s="90"/>
      <c r="I29" s="91"/>
      <c r="J29" s="7"/>
    </row>
    <row r="30" spans="1:15" s="12" customFormat="1" ht="15" x14ac:dyDescent="0.2">
      <c r="A30" s="7"/>
      <c r="B30" s="95" t="s">
        <v>177</v>
      </c>
      <c r="C30" s="96"/>
      <c r="D30" s="65"/>
      <c r="E30" s="10" t="str">
        <f>$E$4</f>
        <v>VENDOR 1</v>
      </c>
      <c r="F30" s="10" t="str">
        <f>$F$4</f>
        <v>VENDOR 2</v>
      </c>
      <c r="G30" s="10" t="str">
        <f>$G$4</f>
        <v>VENDOR 3</v>
      </c>
      <c r="H30" s="97" t="s">
        <v>184</v>
      </c>
      <c r="I30" s="97"/>
      <c r="J30" s="7"/>
      <c r="L30" s="60"/>
      <c r="N30" s="79"/>
      <c r="O30" s="79"/>
    </row>
    <row r="31" spans="1:15" ht="46" customHeight="1" x14ac:dyDescent="0.2">
      <c r="A31" s="7"/>
      <c r="B31" s="92" t="s">
        <v>178</v>
      </c>
      <c r="C31" s="93"/>
      <c r="D31" s="71">
        <v>5</v>
      </c>
      <c r="E31" s="13">
        <v>0</v>
      </c>
      <c r="F31" s="13">
        <v>0</v>
      </c>
      <c r="G31" s="13">
        <v>0</v>
      </c>
      <c r="H31" s="92"/>
      <c r="I31" s="94"/>
      <c r="J31" s="7"/>
    </row>
    <row r="32" spans="1:15" ht="17" thickBot="1" x14ac:dyDescent="0.25">
      <c r="A32" s="7"/>
      <c r="B32" s="88" t="s">
        <v>190</v>
      </c>
      <c r="C32" s="89"/>
      <c r="D32" s="64"/>
      <c r="E32" s="67">
        <f>SUMPRODUCT($D$31,E31)/COUNTA($D$31)</f>
        <v>0</v>
      </c>
      <c r="F32" s="67">
        <f t="shared" ref="F32:G32" si="5">SUMPRODUCT($D$31,F31)/COUNTA($D$31)</f>
        <v>0</v>
      </c>
      <c r="G32" s="67">
        <f t="shared" si="5"/>
        <v>0</v>
      </c>
      <c r="H32" s="90"/>
      <c r="I32" s="91"/>
      <c r="J32" s="7"/>
    </row>
    <row r="33" spans="1:15" s="12" customFormat="1" ht="15" x14ac:dyDescent="0.2">
      <c r="A33" s="7"/>
      <c r="B33" s="95" t="s">
        <v>179</v>
      </c>
      <c r="C33" s="96"/>
      <c r="D33" s="65"/>
      <c r="E33" s="10" t="str">
        <f>$E$4</f>
        <v>VENDOR 1</v>
      </c>
      <c r="F33" s="10" t="str">
        <f>$F$4</f>
        <v>VENDOR 2</v>
      </c>
      <c r="G33" s="10" t="str">
        <f>$G$4</f>
        <v>VENDOR 3</v>
      </c>
      <c r="H33" s="97" t="s">
        <v>184</v>
      </c>
      <c r="I33" s="97"/>
      <c r="J33" s="7"/>
      <c r="L33" s="60"/>
      <c r="N33" s="79"/>
      <c r="O33" s="79"/>
    </row>
    <row r="34" spans="1:15" ht="52" customHeight="1" x14ac:dyDescent="0.2">
      <c r="A34" s="7"/>
      <c r="B34" s="92" t="s">
        <v>180</v>
      </c>
      <c r="C34" s="93"/>
      <c r="D34" s="71">
        <v>5</v>
      </c>
      <c r="E34" s="13">
        <v>0</v>
      </c>
      <c r="F34" s="13">
        <v>0</v>
      </c>
      <c r="G34" s="13">
        <v>0</v>
      </c>
      <c r="H34" s="92"/>
      <c r="I34" s="94"/>
      <c r="J34" s="7"/>
    </row>
    <row r="35" spans="1:15" ht="53" customHeight="1" x14ac:dyDescent="0.2">
      <c r="A35" s="7"/>
      <c r="B35" s="92" t="s">
        <v>181</v>
      </c>
      <c r="C35" s="93"/>
      <c r="D35" s="71">
        <v>4</v>
      </c>
      <c r="E35" s="13">
        <v>0</v>
      </c>
      <c r="F35" s="13">
        <v>0</v>
      </c>
      <c r="G35" s="13">
        <v>0</v>
      </c>
      <c r="H35" s="92"/>
      <c r="I35" s="94"/>
      <c r="J35" s="7"/>
    </row>
    <row r="36" spans="1:15" ht="17" thickBot="1" x14ac:dyDescent="0.25">
      <c r="A36" s="7"/>
      <c r="B36" s="88" t="s">
        <v>190</v>
      </c>
      <c r="C36" s="89"/>
      <c r="D36" s="64"/>
      <c r="E36" s="67">
        <f>SUMPRODUCT($D$34:$D$35,E34:E35)/COUNTA($D$34:$D$35)</f>
        <v>0</v>
      </c>
      <c r="F36" s="67">
        <f t="shared" ref="F36:G36" si="6">SUMPRODUCT($D$34:$D$35,F34:F35)/COUNTA($D$34:$D$35)</f>
        <v>0</v>
      </c>
      <c r="G36" s="67">
        <f t="shared" si="6"/>
        <v>0</v>
      </c>
      <c r="H36" s="90"/>
      <c r="I36" s="91"/>
      <c r="J36" s="7"/>
    </row>
    <row r="37" spans="1:15" x14ac:dyDescent="0.2">
      <c r="B37" s="17"/>
      <c r="J37" s="16"/>
    </row>
    <row r="38" spans="1:15" ht="42" customHeight="1" thickBot="1" x14ac:dyDescent="0.25">
      <c r="A38" s="7"/>
      <c r="B38" s="88" t="s">
        <v>193</v>
      </c>
      <c r="C38" s="89"/>
      <c r="D38" s="64"/>
      <c r="E38" s="67">
        <f>SUM(E36,E32,E29,E25,E19,E15,E10)</f>
        <v>11.8</v>
      </c>
      <c r="F38" s="67">
        <f t="shared" ref="F38:G38" si="7">SUM(F36,F32,F29,F25,F19,F15,F10)</f>
        <v>6</v>
      </c>
      <c r="G38" s="67">
        <f t="shared" si="7"/>
        <v>10.199999999999999</v>
      </c>
      <c r="H38" s="90"/>
      <c r="I38" s="91"/>
      <c r="J38" s="7"/>
    </row>
  </sheetData>
  <mergeCells count="74">
    <mergeCell ref="K4:L4"/>
    <mergeCell ref="N4:O4"/>
    <mergeCell ref="B12:C12"/>
    <mergeCell ref="H12:I12"/>
    <mergeCell ref="H16:I16"/>
    <mergeCell ref="B15:C15"/>
    <mergeCell ref="H15:I15"/>
    <mergeCell ref="B16:C16"/>
    <mergeCell ref="B13:C13"/>
    <mergeCell ref="H13:I13"/>
    <mergeCell ref="B9:C9"/>
    <mergeCell ref="H9:I9"/>
    <mergeCell ref="B10:C10"/>
    <mergeCell ref="H10:I10"/>
    <mergeCell ref="B11:C11"/>
    <mergeCell ref="H11:I11"/>
    <mergeCell ref="B2:C2"/>
    <mergeCell ref="B3:G3"/>
    <mergeCell ref="H3:I3"/>
    <mergeCell ref="B4:C4"/>
    <mergeCell ref="H4:I4"/>
    <mergeCell ref="H2:I2"/>
    <mergeCell ref="B25:C25"/>
    <mergeCell ref="H25:I25"/>
    <mergeCell ref="B26:C26"/>
    <mergeCell ref="H26:I26"/>
    <mergeCell ref="B14:C14"/>
    <mergeCell ref="H14:I14"/>
    <mergeCell ref="B21:C21"/>
    <mergeCell ref="H21:I21"/>
    <mergeCell ref="B17:C17"/>
    <mergeCell ref="H17:I17"/>
    <mergeCell ref="B18:C18"/>
    <mergeCell ref="H18:I18"/>
    <mergeCell ref="B19:C19"/>
    <mergeCell ref="H19:I19"/>
    <mergeCell ref="B20:C20"/>
    <mergeCell ref="H20:I20"/>
    <mergeCell ref="B36:C36"/>
    <mergeCell ref="H36:I36"/>
    <mergeCell ref="B34:C34"/>
    <mergeCell ref="H34:I34"/>
    <mergeCell ref="B35:C35"/>
    <mergeCell ref="H35:I35"/>
    <mergeCell ref="B32:C32"/>
    <mergeCell ref="H32:I32"/>
    <mergeCell ref="B33:C33"/>
    <mergeCell ref="H33:I33"/>
    <mergeCell ref="B29:C29"/>
    <mergeCell ref="H29:I29"/>
    <mergeCell ref="B5:C5"/>
    <mergeCell ref="H5:I5"/>
    <mergeCell ref="B8:C8"/>
    <mergeCell ref="H8:I8"/>
    <mergeCell ref="B7:C7"/>
    <mergeCell ref="H7:I7"/>
    <mergeCell ref="B6:C6"/>
    <mergeCell ref="H6:I6"/>
    <mergeCell ref="B38:C38"/>
    <mergeCell ref="H38:I38"/>
    <mergeCell ref="B23:C23"/>
    <mergeCell ref="H23:I23"/>
    <mergeCell ref="B22:C22"/>
    <mergeCell ref="H22:I22"/>
    <mergeCell ref="B30:C30"/>
    <mergeCell ref="H30:I30"/>
    <mergeCell ref="B31:C31"/>
    <mergeCell ref="H31:I31"/>
    <mergeCell ref="B27:C27"/>
    <mergeCell ref="H27:I27"/>
    <mergeCell ref="B28:C28"/>
    <mergeCell ref="H28:I28"/>
    <mergeCell ref="B24:C24"/>
    <mergeCell ref="H24:I24"/>
  </mergeCells>
  <pageMargins left="0.25" right="0.25" top="0.25" bottom="0.25" header="0" footer="0"/>
  <pageSetup scale="93" fitToHeight="4" orientation="landscape" horizontalDpi="0" verticalDpi="0"/>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E83B3-7E9A-FB49-A489-2A54A0901E9C}">
  <sheetPr>
    <tabColor rgb="FF00B050"/>
    <pageSetUpPr fitToPage="1"/>
  </sheetPr>
  <dimension ref="A1:AP73"/>
  <sheetViews>
    <sheetView showGridLines="0" zoomScaleNormal="100" workbookViewId="0">
      <selection activeCell="E8" sqref="E8"/>
    </sheetView>
  </sheetViews>
  <sheetFormatPr baseColWidth="10" defaultColWidth="11" defaultRowHeight="16" x14ac:dyDescent="0.2"/>
  <cols>
    <col min="1" max="1" width="2.83203125" style="6" customWidth="1"/>
    <col min="2" max="2" width="40.33203125" style="18" customWidth="1"/>
    <col min="3" max="3" width="13.1640625" style="6" customWidth="1"/>
    <col min="4" max="4" width="13.1640625" style="58" customWidth="1"/>
    <col min="5" max="8" width="10.83203125" style="6" customWidth="1"/>
    <col min="9" max="9" width="35" style="6" customWidth="1"/>
    <col min="10" max="10" width="4.5" style="6" customWidth="1"/>
    <col min="11" max="11" width="11" style="6"/>
    <col min="12" max="12" width="16.83203125" style="6" bestFit="1" customWidth="1"/>
    <col min="13" max="13" width="4.1640625" style="6" customWidth="1"/>
    <col min="14" max="14" width="11" style="6"/>
    <col min="15" max="15" width="29" style="6" bestFit="1" customWidth="1"/>
    <col min="16" max="16384" width="11" style="6"/>
  </cols>
  <sheetData>
    <row r="1" spans="1:42" ht="26" x14ac:dyDescent="0.2">
      <c r="A1" s="1"/>
      <c r="B1" s="19" t="s">
        <v>152</v>
      </c>
      <c r="C1" s="2"/>
      <c r="D1" s="80"/>
      <c r="E1" s="3"/>
      <c r="F1" s="2"/>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5"/>
    </row>
    <row r="2" spans="1:42" ht="21" x14ac:dyDescent="0.2">
      <c r="A2" s="7"/>
      <c r="B2" s="100" t="s">
        <v>53</v>
      </c>
      <c r="C2" s="101"/>
      <c r="D2" s="81"/>
      <c r="E2" s="8"/>
      <c r="F2" s="8"/>
      <c r="G2" s="8"/>
      <c r="I2" s="9"/>
      <c r="J2" s="7"/>
    </row>
    <row r="3" spans="1:42" ht="45" customHeight="1" x14ac:dyDescent="0.2">
      <c r="A3" s="7"/>
      <c r="B3" s="102" t="s">
        <v>173</v>
      </c>
      <c r="C3" s="102"/>
      <c r="D3" s="102"/>
      <c r="E3" s="102"/>
      <c r="F3" s="102"/>
      <c r="G3" s="102"/>
      <c r="H3" s="103" t="s">
        <v>195</v>
      </c>
      <c r="I3" s="103"/>
      <c r="J3" s="7"/>
    </row>
    <row r="4" spans="1:42" s="12" customFormat="1" ht="15" x14ac:dyDescent="0.2">
      <c r="A4" s="7"/>
      <c r="B4" s="104" t="s">
        <v>54</v>
      </c>
      <c r="C4" s="105"/>
      <c r="D4" s="82" t="s">
        <v>191</v>
      </c>
      <c r="E4" s="10" t="s">
        <v>50</v>
      </c>
      <c r="F4" s="11" t="s">
        <v>51</v>
      </c>
      <c r="G4" s="11" t="s">
        <v>52</v>
      </c>
      <c r="H4" s="97" t="s">
        <v>184</v>
      </c>
      <c r="I4" s="97"/>
      <c r="J4" s="7"/>
      <c r="K4" s="107" t="s">
        <v>192</v>
      </c>
      <c r="L4" s="107"/>
      <c r="N4" s="108" t="s">
        <v>194</v>
      </c>
      <c r="O4" s="109"/>
    </row>
    <row r="5" spans="1:42" ht="37" customHeight="1" x14ac:dyDescent="0.2">
      <c r="A5" s="7"/>
      <c r="B5" s="98" t="s">
        <v>55</v>
      </c>
      <c r="C5" s="99"/>
      <c r="D5" s="66">
        <v>5</v>
      </c>
      <c r="E5" s="13">
        <v>4</v>
      </c>
      <c r="F5" s="13">
        <v>2</v>
      </c>
      <c r="G5" s="13">
        <v>1</v>
      </c>
      <c r="H5" s="92"/>
      <c r="I5" s="94"/>
      <c r="J5" s="7"/>
      <c r="K5" s="76">
        <v>5</v>
      </c>
      <c r="L5" s="77" t="s">
        <v>185</v>
      </c>
      <c r="N5" s="76">
        <v>5</v>
      </c>
      <c r="O5" s="77" t="s">
        <v>3</v>
      </c>
    </row>
    <row r="6" spans="1:42" ht="17" thickBot="1" x14ac:dyDescent="0.25">
      <c r="A6" s="7"/>
      <c r="B6" s="88" t="s">
        <v>197</v>
      </c>
      <c r="C6" s="89"/>
      <c r="D6" s="78"/>
      <c r="E6" s="67">
        <f>SUMPRODUCT($D$5,E5)/COUNTA($D$5)</f>
        <v>20</v>
      </c>
      <c r="F6" s="67">
        <f t="shared" ref="F6:G6" si="0">SUMPRODUCT($D$5,F5)/COUNTA($D$5)</f>
        <v>10</v>
      </c>
      <c r="G6" s="67">
        <f t="shared" si="0"/>
        <v>5</v>
      </c>
      <c r="H6" s="90"/>
      <c r="I6" s="91"/>
      <c r="J6" s="7"/>
      <c r="K6" s="76">
        <v>4</v>
      </c>
      <c r="L6" s="77" t="s">
        <v>186</v>
      </c>
      <c r="N6" s="76">
        <v>4</v>
      </c>
      <c r="O6" s="77" t="s">
        <v>4</v>
      </c>
    </row>
    <row r="7" spans="1:42" s="12" customFormat="1" x14ac:dyDescent="0.2">
      <c r="A7" s="7"/>
      <c r="B7" s="95" t="s">
        <v>56</v>
      </c>
      <c r="C7" s="96"/>
      <c r="D7" s="83"/>
      <c r="E7" s="10" t="str">
        <f>$E$4</f>
        <v>VENDOR 1</v>
      </c>
      <c r="F7" s="10" t="str">
        <f>$F$4</f>
        <v>VENDOR 2</v>
      </c>
      <c r="G7" s="10" t="str">
        <f>$G$4</f>
        <v>VENDOR 3</v>
      </c>
      <c r="H7" s="97" t="s">
        <v>184</v>
      </c>
      <c r="I7" s="97"/>
      <c r="J7" s="7"/>
      <c r="K7" s="76">
        <v>3</v>
      </c>
      <c r="L7" s="77" t="s">
        <v>187</v>
      </c>
      <c r="M7" s="6"/>
      <c r="N7" s="76">
        <v>3</v>
      </c>
      <c r="O7" s="77" t="s">
        <v>5</v>
      </c>
    </row>
    <row r="8" spans="1:42" ht="54" customHeight="1" x14ac:dyDescent="0.2">
      <c r="A8" s="7"/>
      <c r="B8" s="92" t="s">
        <v>57</v>
      </c>
      <c r="C8" s="93"/>
      <c r="D8" s="71">
        <v>5</v>
      </c>
      <c r="E8" s="13">
        <v>0</v>
      </c>
      <c r="F8" s="13">
        <v>0</v>
      </c>
      <c r="G8" s="13">
        <v>0</v>
      </c>
      <c r="H8" s="92"/>
      <c r="I8" s="94"/>
      <c r="J8" s="7"/>
      <c r="K8" s="76">
        <v>2</v>
      </c>
      <c r="L8" s="77" t="s">
        <v>188</v>
      </c>
      <c r="N8" s="76">
        <v>2</v>
      </c>
      <c r="O8" s="77" t="s">
        <v>12</v>
      </c>
    </row>
    <row r="9" spans="1:42" ht="54" customHeight="1" x14ac:dyDescent="0.2">
      <c r="A9" s="7"/>
      <c r="B9" s="92" t="s">
        <v>61</v>
      </c>
      <c r="C9" s="93"/>
      <c r="D9" s="71">
        <v>4</v>
      </c>
      <c r="E9" s="13">
        <v>0</v>
      </c>
      <c r="F9" s="13">
        <v>0</v>
      </c>
      <c r="G9" s="13">
        <v>0</v>
      </c>
      <c r="H9" s="92"/>
      <c r="I9" s="94"/>
      <c r="J9" s="7"/>
      <c r="K9" s="76">
        <v>1</v>
      </c>
      <c r="L9" s="77" t="s">
        <v>189</v>
      </c>
      <c r="N9" s="76">
        <v>1</v>
      </c>
      <c r="O9" s="77" t="s">
        <v>6</v>
      </c>
    </row>
    <row r="10" spans="1:42" ht="68" customHeight="1" x14ac:dyDescent="0.2">
      <c r="A10" s="7"/>
      <c r="B10" s="92" t="s">
        <v>60</v>
      </c>
      <c r="C10" s="93"/>
      <c r="D10" s="71">
        <v>3</v>
      </c>
      <c r="E10" s="13">
        <v>0</v>
      </c>
      <c r="F10" s="13">
        <v>0</v>
      </c>
      <c r="G10" s="13">
        <v>0</v>
      </c>
      <c r="H10" s="92"/>
      <c r="I10" s="94"/>
      <c r="J10" s="7"/>
      <c r="K10" s="74"/>
      <c r="L10" s="75"/>
      <c r="N10" s="76">
        <v>0</v>
      </c>
      <c r="O10" s="77" t="s">
        <v>7</v>
      </c>
    </row>
    <row r="11" spans="1:42" ht="54" customHeight="1" x14ac:dyDescent="0.2">
      <c r="A11" s="7"/>
      <c r="B11" s="92" t="s">
        <v>59</v>
      </c>
      <c r="C11" s="93"/>
      <c r="D11" s="71">
        <v>2</v>
      </c>
      <c r="E11" s="13">
        <v>0</v>
      </c>
      <c r="F11" s="13">
        <v>0</v>
      </c>
      <c r="G11" s="13">
        <v>0</v>
      </c>
      <c r="H11" s="92"/>
      <c r="I11" s="94"/>
      <c r="J11" s="7"/>
    </row>
    <row r="12" spans="1:42" ht="54" customHeight="1" x14ac:dyDescent="0.2">
      <c r="A12" s="7"/>
      <c r="B12" s="92" t="s">
        <v>58</v>
      </c>
      <c r="C12" s="93"/>
      <c r="D12" s="71">
        <v>1</v>
      </c>
      <c r="E12" s="13">
        <v>0</v>
      </c>
      <c r="F12" s="13">
        <v>0</v>
      </c>
      <c r="G12" s="13">
        <v>0</v>
      </c>
      <c r="H12" s="92"/>
      <c r="I12" s="94"/>
      <c r="J12" s="7"/>
    </row>
    <row r="13" spans="1:42" ht="17" thickBot="1" x14ac:dyDescent="0.25">
      <c r="A13" s="7"/>
      <c r="B13" s="88" t="s">
        <v>197</v>
      </c>
      <c r="C13" s="89"/>
      <c r="D13" s="78"/>
      <c r="E13" s="67">
        <f>SUMPRODUCT($D$8:$D$12,E8:E12)/COUNTA($D$8:$D$12)</f>
        <v>0</v>
      </c>
      <c r="F13" s="67">
        <f t="shared" ref="F13:G13" si="1">SUMPRODUCT($D$8:$D$12,F8:F12)/COUNTA($D$8:$D$12)</f>
        <v>0</v>
      </c>
      <c r="G13" s="67">
        <f t="shared" si="1"/>
        <v>0</v>
      </c>
      <c r="H13" s="90"/>
      <c r="I13" s="91"/>
      <c r="J13" s="7"/>
    </row>
    <row r="14" spans="1:42" s="12" customFormat="1" ht="15" x14ac:dyDescent="0.2">
      <c r="A14" s="7"/>
      <c r="B14" s="95" t="s">
        <v>62</v>
      </c>
      <c r="C14" s="96"/>
      <c r="D14" s="83"/>
      <c r="E14" s="10" t="str">
        <f>$E$4</f>
        <v>VENDOR 1</v>
      </c>
      <c r="F14" s="10" t="str">
        <f>$F$4</f>
        <v>VENDOR 2</v>
      </c>
      <c r="G14" s="10" t="str">
        <f>$G$4</f>
        <v>VENDOR 3</v>
      </c>
      <c r="H14" s="97" t="s">
        <v>184</v>
      </c>
      <c r="I14" s="97"/>
      <c r="J14" s="7"/>
    </row>
    <row r="15" spans="1:42" ht="36" customHeight="1" x14ac:dyDescent="0.2">
      <c r="A15" s="7"/>
      <c r="B15" s="92" t="s">
        <v>63</v>
      </c>
      <c r="C15" s="93"/>
      <c r="D15" s="71">
        <v>5</v>
      </c>
      <c r="E15" s="13">
        <v>0</v>
      </c>
      <c r="F15" s="13">
        <v>0</v>
      </c>
      <c r="G15" s="13">
        <v>0</v>
      </c>
      <c r="H15" s="92"/>
      <c r="I15" s="94"/>
      <c r="J15" s="7"/>
    </row>
    <row r="16" spans="1:42" ht="36" customHeight="1" x14ac:dyDescent="0.2">
      <c r="A16" s="7"/>
      <c r="B16" s="92" t="s">
        <v>64</v>
      </c>
      <c r="C16" s="93"/>
      <c r="D16" s="71">
        <v>4</v>
      </c>
      <c r="E16" s="13">
        <v>0</v>
      </c>
      <c r="F16" s="13">
        <v>0</v>
      </c>
      <c r="G16" s="13">
        <v>0</v>
      </c>
      <c r="H16" s="92"/>
      <c r="I16" s="94"/>
      <c r="J16" s="7"/>
    </row>
    <row r="17" spans="1:10" ht="66" customHeight="1" x14ac:dyDescent="0.2">
      <c r="A17" s="7"/>
      <c r="B17" s="92" t="s">
        <v>65</v>
      </c>
      <c r="C17" s="93"/>
      <c r="D17" s="71">
        <v>3</v>
      </c>
      <c r="E17" s="13">
        <v>0</v>
      </c>
      <c r="F17" s="13">
        <v>0</v>
      </c>
      <c r="G17" s="13">
        <v>0</v>
      </c>
      <c r="H17" s="92"/>
      <c r="I17" s="94"/>
      <c r="J17" s="7"/>
    </row>
    <row r="18" spans="1:10" ht="17" thickBot="1" x14ac:dyDescent="0.25">
      <c r="A18" s="7"/>
      <c r="B18" s="88" t="s">
        <v>197</v>
      </c>
      <c r="C18" s="89"/>
      <c r="D18" s="78"/>
      <c r="E18" s="67">
        <f>SUMPRODUCT($D$15:$D$17,E15:E17)/COUNTA($D$15:$D$17)</f>
        <v>0</v>
      </c>
      <c r="F18" s="67">
        <f t="shared" ref="F18:G18" si="2">SUMPRODUCT($D$15:$D$17,F15:F17)/COUNTA($D$15:$D$17)</f>
        <v>0</v>
      </c>
      <c r="G18" s="67">
        <f t="shared" si="2"/>
        <v>0</v>
      </c>
      <c r="H18" s="90"/>
      <c r="I18" s="91"/>
      <c r="J18" s="7"/>
    </row>
    <row r="19" spans="1:10" s="12" customFormat="1" ht="15" x14ac:dyDescent="0.2">
      <c r="A19" s="7"/>
      <c r="B19" s="95" t="s">
        <v>66</v>
      </c>
      <c r="C19" s="96"/>
      <c r="D19" s="83"/>
      <c r="E19" s="10" t="str">
        <f>$E$4</f>
        <v>VENDOR 1</v>
      </c>
      <c r="F19" s="10" t="str">
        <f>$F$4</f>
        <v>VENDOR 2</v>
      </c>
      <c r="G19" s="10" t="str">
        <f>$G$4</f>
        <v>VENDOR 3</v>
      </c>
      <c r="H19" s="97" t="s">
        <v>184</v>
      </c>
      <c r="I19" s="97"/>
      <c r="J19" s="7"/>
    </row>
    <row r="20" spans="1:10" ht="40" customHeight="1" x14ac:dyDescent="0.2">
      <c r="A20" s="7"/>
      <c r="B20" s="92" t="s">
        <v>67</v>
      </c>
      <c r="C20" s="93"/>
      <c r="D20" s="71">
        <v>5</v>
      </c>
      <c r="E20" s="13">
        <v>0</v>
      </c>
      <c r="F20" s="13">
        <v>0</v>
      </c>
      <c r="G20" s="13">
        <v>0</v>
      </c>
      <c r="H20" s="92"/>
      <c r="I20" s="94"/>
      <c r="J20" s="7"/>
    </row>
    <row r="21" spans="1:10" ht="40" customHeight="1" x14ac:dyDescent="0.2">
      <c r="A21" s="7"/>
      <c r="B21" s="92" t="s">
        <v>68</v>
      </c>
      <c r="C21" s="93"/>
      <c r="D21" s="71">
        <v>4</v>
      </c>
      <c r="E21" s="13">
        <v>0</v>
      </c>
      <c r="F21" s="13">
        <v>0</v>
      </c>
      <c r="G21" s="13">
        <v>0</v>
      </c>
      <c r="H21" s="92"/>
      <c r="I21" s="94"/>
      <c r="J21" s="7"/>
    </row>
    <row r="22" spans="1:10" ht="17" thickBot="1" x14ac:dyDescent="0.25">
      <c r="A22" s="7"/>
      <c r="B22" s="88" t="s">
        <v>197</v>
      </c>
      <c r="C22" s="89"/>
      <c r="D22" s="78"/>
      <c r="E22" s="67">
        <f>SUMPRODUCT($D$20:$D$21,E20:E21)/COUNTA($D$20:$D$21)</f>
        <v>0</v>
      </c>
      <c r="F22" s="67">
        <f t="shared" ref="F22:G22" si="3">SUMPRODUCT($D$20:$D$21,F20:F21)/COUNTA($D$20:$D$21)</f>
        <v>0</v>
      </c>
      <c r="G22" s="67">
        <f t="shared" si="3"/>
        <v>0</v>
      </c>
      <c r="H22" s="90"/>
      <c r="I22" s="91"/>
      <c r="J22" s="7"/>
    </row>
    <row r="23" spans="1:10" s="12" customFormat="1" ht="15" x14ac:dyDescent="0.2">
      <c r="A23" s="7"/>
      <c r="B23" s="95" t="s">
        <v>69</v>
      </c>
      <c r="C23" s="96"/>
      <c r="D23" s="83"/>
      <c r="E23" s="10" t="str">
        <f>$E$4</f>
        <v>VENDOR 1</v>
      </c>
      <c r="F23" s="10" t="str">
        <f>$F$4</f>
        <v>VENDOR 2</v>
      </c>
      <c r="G23" s="10" t="str">
        <f>$G$4</f>
        <v>VENDOR 3</v>
      </c>
      <c r="H23" s="97" t="s">
        <v>184</v>
      </c>
      <c r="I23" s="97"/>
      <c r="J23" s="7"/>
    </row>
    <row r="24" spans="1:10" ht="42" customHeight="1" x14ac:dyDescent="0.2">
      <c r="A24" s="7"/>
      <c r="B24" s="92" t="s">
        <v>70</v>
      </c>
      <c r="C24" s="93"/>
      <c r="D24" s="71">
        <v>5</v>
      </c>
      <c r="E24" s="13">
        <v>0</v>
      </c>
      <c r="F24" s="13">
        <v>0</v>
      </c>
      <c r="G24" s="13">
        <v>0</v>
      </c>
      <c r="H24" s="92"/>
      <c r="I24" s="94"/>
      <c r="J24" s="7"/>
    </row>
    <row r="25" spans="1:10" ht="36" customHeight="1" x14ac:dyDescent="0.2">
      <c r="A25" s="7"/>
      <c r="B25" s="92" t="s">
        <v>72</v>
      </c>
      <c r="C25" s="93"/>
      <c r="D25" s="71">
        <v>4</v>
      </c>
      <c r="E25" s="13">
        <v>0</v>
      </c>
      <c r="F25" s="13">
        <v>0</v>
      </c>
      <c r="G25" s="13">
        <v>0</v>
      </c>
      <c r="H25" s="92"/>
      <c r="I25" s="94"/>
      <c r="J25" s="7"/>
    </row>
    <row r="26" spans="1:10" ht="51" customHeight="1" x14ac:dyDescent="0.2">
      <c r="A26" s="7"/>
      <c r="B26" s="92" t="s">
        <v>71</v>
      </c>
      <c r="C26" s="93"/>
      <c r="D26" s="71">
        <v>3</v>
      </c>
      <c r="E26" s="13">
        <v>0</v>
      </c>
      <c r="F26" s="13">
        <v>0</v>
      </c>
      <c r="G26" s="13">
        <v>0</v>
      </c>
      <c r="H26" s="92"/>
      <c r="I26" s="94"/>
      <c r="J26" s="7"/>
    </row>
    <row r="27" spans="1:10" ht="36" customHeight="1" x14ac:dyDescent="0.2">
      <c r="A27" s="7"/>
      <c r="B27" s="92" t="s">
        <v>73</v>
      </c>
      <c r="C27" s="93"/>
      <c r="D27" s="71">
        <v>2</v>
      </c>
      <c r="E27" s="13">
        <v>0</v>
      </c>
      <c r="F27" s="13">
        <v>0</v>
      </c>
      <c r="G27" s="13">
        <v>0</v>
      </c>
      <c r="H27" s="92"/>
      <c r="I27" s="94"/>
      <c r="J27" s="7"/>
    </row>
    <row r="28" spans="1:10" ht="36" customHeight="1" x14ac:dyDescent="0.2">
      <c r="A28" s="7"/>
      <c r="B28" s="92" t="s">
        <v>74</v>
      </c>
      <c r="C28" s="93"/>
      <c r="D28" s="71">
        <v>3</v>
      </c>
      <c r="E28" s="13">
        <v>0</v>
      </c>
      <c r="F28" s="13">
        <v>0</v>
      </c>
      <c r="G28" s="13">
        <v>0</v>
      </c>
      <c r="H28" s="92"/>
      <c r="I28" s="94"/>
      <c r="J28" s="7"/>
    </row>
    <row r="29" spans="1:10" ht="36" customHeight="1" x14ac:dyDescent="0.2">
      <c r="A29" s="7"/>
      <c r="B29" s="92" t="s">
        <v>75</v>
      </c>
      <c r="C29" s="93"/>
      <c r="D29" s="71">
        <v>1</v>
      </c>
      <c r="E29" s="13">
        <v>0</v>
      </c>
      <c r="F29" s="13">
        <v>0</v>
      </c>
      <c r="G29" s="13">
        <v>0</v>
      </c>
      <c r="H29" s="92"/>
      <c r="I29" s="94"/>
      <c r="J29" s="7"/>
    </row>
    <row r="30" spans="1:10" ht="17" thickBot="1" x14ac:dyDescent="0.25">
      <c r="A30" s="7"/>
      <c r="B30" s="88" t="s">
        <v>197</v>
      </c>
      <c r="C30" s="89"/>
      <c r="D30" s="78"/>
      <c r="E30" s="67">
        <f>SUMPRODUCT($D$24:$D$29,E24:E29)/COUNTA($D$24:$D$29)</f>
        <v>0</v>
      </c>
      <c r="F30" s="67">
        <f t="shared" ref="F30:G30" si="4">SUMPRODUCT($D$24:$D$29,F24:F29)/COUNTA($D$24:$D$29)</f>
        <v>0</v>
      </c>
      <c r="G30" s="67">
        <f t="shared" si="4"/>
        <v>0</v>
      </c>
      <c r="H30" s="90"/>
      <c r="I30" s="91"/>
      <c r="J30" s="7"/>
    </row>
    <row r="31" spans="1:10" s="12" customFormat="1" ht="15" x14ac:dyDescent="0.2">
      <c r="A31" s="7"/>
      <c r="B31" s="95" t="s">
        <v>76</v>
      </c>
      <c r="C31" s="96"/>
      <c r="D31" s="83"/>
      <c r="E31" s="10" t="str">
        <f>$E$4</f>
        <v>VENDOR 1</v>
      </c>
      <c r="F31" s="10" t="str">
        <f>$F$4</f>
        <v>VENDOR 2</v>
      </c>
      <c r="G31" s="10" t="str">
        <f>$G$4</f>
        <v>VENDOR 3</v>
      </c>
      <c r="H31" s="97" t="s">
        <v>184</v>
      </c>
      <c r="I31" s="97"/>
      <c r="J31" s="7"/>
    </row>
    <row r="32" spans="1:10" ht="46" customHeight="1" x14ac:dyDescent="0.2">
      <c r="A32" s="7"/>
      <c r="B32" s="92" t="s">
        <v>77</v>
      </c>
      <c r="C32" s="93"/>
      <c r="D32" s="71">
        <v>4</v>
      </c>
      <c r="E32" s="13">
        <v>0</v>
      </c>
      <c r="F32" s="13">
        <v>0</v>
      </c>
      <c r="G32" s="13">
        <v>0</v>
      </c>
      <c r="H32" s="92"/>
      <c r="I32" s="94"/>
      <c r="J32" s="7"/>
    </row>
    <row r="33" spans="1:10" ht="46" customHeight="1" x14ac:dyDescent="0.2">
      <c r="A33" s="7"/>
      <c r="B33" s="92" t="s">
        <v>78</v>
      </c>
      <c r="C33" s="93"/>
      <c r="D33" s="71">
        <v>2</v>
      </c>
      <c r="E33" s="13">
        <v>0</v>
      </c>
      <c r="F33" s="13">
        <v>0</v>
      </c>
      <c r="G33" s="13">
        <v>0</v>
      </c>
      <c r="H33" s="92"/>
      <c r="I33" s="94"/>
      <c r="J33" s="7"/>
    </row>
    <row r="34" spans="1:10" ht="17" thickBot="1" x14ac:dyDescent="0.25">
      <c r="A34" s="7"/>
      <c r="B34" s="88" t="s">
        <v>197</v>
      </c>
      <c r="C34" s="89"/>
      <c r="D34" s="78"/>
      <c r="E34" s="67">
        <f>SUMPRODUCT($D$32:$D$33,E32:E33)/COUNTA($D$32:$D$33)</f>
        <v>0</v>
      </c>
      <c r="F34" s="67">
        <f t="shared" ref="F34:G34" si="5">SUMPRODUCT($D$32:$D$33,F32:F33)/COUNTA($D$32:$D$33)</f>
        <v>0</v>
      </c>
      <c r="G34" s="67">
        <f t="shared" si="5"/>
        <v>0</v>
      </c>
      <c r="H34" s="90"/>
      <c r="I34" s="91"/>
      <c r="J34" s="7"/>
    </row>
    <row r="35" spans="1:10" s="12" customFormat="1" ht="15" x14ac:dyDescent="0.2">
      <c r="A35" s="7"/>
      <c r="B35" s="95" t="s">
        <v>81</v>
      </c>
      <c r="C35" s="96"/>
      <c r="D35" s="83"/>
      <c r="E35" s="10" t="str">
        <f>$E$4</f>
        <v>VENDOR 1</v>
      </c>
      <c r="F35" s="10" t="str">
        <f>$F$4</f>
        <v>VENDOR 2</v>
      </c>
      <c r="G35" s="10" t="str">
        <f>$G$4</f>
        <v>VENDOR 3</v>
      </c>
      <c r="H35" s="97" t="s">
        <v>184</v>
      </c>
      <c r="I35" s="97"/>
      <c r="J35" s="7"/>
    </row>
    <row r="36" spans="1:10" ht="52" customHeight="1" x14ac:dyDescent="0.2">
      <c r="A36" s="7"/>
      <c r="B36" s="92" t="s">
        <v>79</v>
      </c>
      <c r="C36" s="93"/>
      <c r="D36" s="71">
        <v>4</v>
      </c>
      <c r="E36" s="13">
        <v>0</v>
      </c>
      <c r="F36" s="13">
        <v>0</v>
      </c>
      <c r="G36" s="13">
        <v>0</v>
      </c>
      <c r="H36" s="92"/>
      <c r="I36" s="94"/>
      <c r="J36" s="7"/>
    </row>
    <row r="37" spans="1:10" ht="37" customHeight="1" x14ac:dyDescent="0.2">
      <c r="A37" s="7"/>
      <c r="B37" s="92" t="s">
        <v>80</v>
      </c>
      <c r="C37" s="93"/>
      <c r="D37" s="71">
        <v>1</v>
      </c>
      <c r="E37" s="13">
        <v>0</v>
      </c>
      <c r="F37" s="13">
        <v>0</v>
      </c>
      <c r="G37" s="13">
        <v>0</v>
      </c>
      <c r="H37" s="92"/>
      <c r="I37" s="94"/>
      <c r="J37" s="7"/>
    </row>
    <row r="38" spans="1:10" ht="51" customHeight="1" x14ac:dyDescent="0.2">
      <c r="A38" s="7"/>
      <c r="B38" s="92" t="s">
        <v>82</v>
      </c>
      <c r="C38" s="93"/>
      <c r="D38" s="71">
        <v>2</v>
      </c>
      <c r="E38" s="13">
        <v>0</v>
      </c>
      <c r="F38" s="13">
        <v>0</v>
      </c>
      <c r="G38" s="13">
        <v>0</v>
      </c>
      <c r="H38" s="92"/>
      <c r="I38" s="94"/>
      <c r="J38" s="7"/>
    </row>
    <row r="39" spans="1:10" ht="54" customHeight="1" x14ac:dyDescent="0.2">
      <c r="A39" s="7"/>
      <c r="B39" s="92" t="s">
        <v>83</v>
      </c>
      <c r="C39" s="93"/>
      <c r="D39" s="71">
        <v>1</v>
      </c>
      <c r="E39" s="13">
        <v>0</v>
      </c>
      <c r="F39" s="13">
        <v>0</v>
      </c>
      <c r="G39" s="13">
        <v>0</v>
      </c>
      <c r="H39" s="92"/>
      <c r="I39" s="94"/>
      <c r="J39" s="7"/>
    </row>
    <row r="40" spans="1:10" ht="17" thickBot="1" x14ac:dyDescent="0.25">
      <c r="A40" s="7"/>
      <c r="B40" s="88" t="s">
        <v>197</v>
      </c>
      <c r="C40" s="89"/>
      <c r="D40" s="78"/>
      <c r="E40" s="67">
        <f>SUMPRODUCT($D$36:$D$39,E36:E39)/COUNTA($D$36:$D$39)</f>
        <v>0</v>
      </c>
      <c r="F40" s="67">
        <f t="shared" ref="F40:G40" si="6">SUMPRODUCT($D$36:$D$39,F36:F39)/COUNTA($D$36:$D$39)</f>
        <v>0</v>
      </c>
      <c r="G40" s="67">
        <f t="shared" si="6"/>
        <v>0</v>
      </c>
      <c r="H40" s="90"/>
      <c r="I40" s="91"/>
      <c r="J40" s="7"/>
    </row>
    <row r="41" spans="1:10" s="12" customFormat="1" ht="15" x14ac:dyDescent="0.2">
      <c r="A41" s="7"/>
      <c r="B41" s="95" t="s">
        <v>84</v>
      </c>
      <c r="C41" s="96"/>
      <c r="D41" s="83"/>
      <c r="E41" s="10" t="str">
        <f>$E$4</f>
        <v>VENDOR 1</v>
      </c>
      <c r="F41" s="10" t="str">
        <f>$F$4</f>
        <v>VENDOR 2</v>
      </c>
      <c r="G41" s="10" t="str">
        <f>$G$4</f>
        <v>VENDOR 3</v>
      </c>
      <c r="H41" s="97" t="s">
        <v>184</v>
      </c>
      <c r="I41" s="97"/>
      <c r="J41" s="7"/>
    </row>
    <row r="42" spans="1:10" ht="53" customHeight="1" x14ac:dyDescent="0.2">
      <c r="A42" s="7"/>
      <c r="B42" s="92" t="s">
        <v>85</v>
      </c>
      <c r="C42" s="93"/>
      <c r="D42" s="71">
        <v>3</v>
      </c>
      <c r="E42" s="13">
        <v>0</v>
      </c>
      <c r="F42" s="13">
        <v>0</v>
      </c>
      <c r="G42" s="13">
        <v>0</v>
      </c>
      <c r="H42" s="92"/>
      <c r="I42" s="94"/>
      <c r="J42" s="7"/>
    </row>
    <row r="43" spans="1:10" ht="17" thickBot="1" x14ac:dyDescent="0.25">
      <c r="A43" s="7"/>
      <c r="B43" s="88" t="s">
        <v>197</v>
      </c>
      <c r="C43" s="89"/>
      <c r="D43" s="78"/>
      <c r="E43" s="67">
        <f>SUMPRODUCT($D$42,E42)/COUNTA($D$42)</f>
        <v>0</v>
      </c>
      <c r="F43" s="67">
        <f t="shared" ref="F43:G43" si="7">SUMPRODUCT($D$42,F42)/COUNTA($D$42)</f>
        <v>0</v>
      </c>
      <c r="G43" s="67">
        <f t="shared" si="7"/>
        <v>0</v>
      </c>
      <c r="H43" s="90"/>
      <c r="I43" s="91"/>
      <c r="J43" s="7"/>
    </row>
    <row r="44" spans="1:10" s="12" customFormat="1" ht="15" x14ac:dyDescent="0.2">
      <c r="A44" s="7"/>
      <c r="B44" s="95" t="s">
        <v>88</v>
      </c>
      <c r="C44" s="96"/>
      <c r="D44" s="83"/>
      <c r="E44" s="10" t="str">
        <f>$E$4</f>
        <v>VENDOR 1</v>
      </c>
      <c r="F44" s="10" t="str">
        <f>$F$4</f>
        <v>VENDOR 2</v>
      </c>
      <c r="G44" s="10" t="str">
        <f>$G$4</f>
        <v>VENDOR 3</v>
      </c>
      <c r="H44" s="97" t="s">
        <v>184</v>
      </c>
      <c r="I44" s="97"/>
      <c r="J44" s="7"/>
    </row>
    <row r="45" spans="1:10" ht="21" customHeight="1" x14ac:dyDescent="0.2">
      <c r="A45" s="7"/>
      <c r="B45" s="110" t="s">
        <v>86</v>
      </c>
      <c r="C45" s="94"/>
      <c r="D45" s="84">
        <v>5</v>
      </c>
      <c r="E45" s="13">
        <v>0</v>
      </c>
      <c r="F45" s="13">
        <v>0</v>
      </c>
      <c r="G45" s="13">
        <v>0</v>
      </c>
      <c r="H45" s="92"/>
      <c r="I45" s="94"/>
      <c r="J45" s="7"/>
    </row>
    <row r="46" spans="1:10" ht="21" customHeight="1" x14ac:dyDescent="0.2">
      <c r="A46" s="7"/>
      <c r="B46" s="110" t="s">
        <v>87</v>
      </c>
      <c r="C46" s="94"/>
      <c r="D46" s="84">
        <v>4</v>
      </c>
      <c r="E46" s="13">
        <v>0</v>
      </c>
      <c r="F46" s="13">
        <v>0</v>
      </c>
      <c r="G46" s="13">
        <v>0</v>
      </c>
      <c r="H46" s="92"/>
      <c r="I46" s="94"/>
      <c r="J46" s="7"/>
    </row>
    <row r="47" spans="1:10" ht="21" customHeight="1" x14ac:dyDescent="0.2">
      <c r="A47" s="7"/>
      <c r="B47" s="110" t="s">
        <v>92</v>
      </c>
      <c r="C47" s="94"/>
      <c r="D47" s="84">
        <v>3</v>
      </c>
      <c r="E47" s="13">
        <v>0</v>
      </c>
      <c r="F47" s="13">
        <v>0</v>
      </c>
      <c r="G47" s="13">
        <v>0</v>
      </c>
      <c r="H47" s="92"/>
      <c r="I47" s="94"/>
      <c r="J47" s="7"/>
    </row>
    <row r="48" spans="1:10" ht="17" thickBot="1" x14ac:dyDescent="0.25">
      <c r="A48" s="7"/>
      <c r="B48" s="88" t="s">
        <v>197</v>
      </c>
      <c r="C48" s="89"/>
      <c r="D48" s="78"/>
      <c r="E48" s="67">
        <f>SUMPRODUCT($D$45:$D$47,E45:E47)/COUNTA($D$45:$D$47)</f>
        <v>0</v>
      </c>
      <c r="F48" s="67">
        <f t="shared" ref="F48:G48" si="8">SUMPRODUCT($D$45:$D$47,F45:F47)/COUNTA($D$45:$D$47)</f>
        <v>0</v>
      </c>
      <c r="G48" s="67">
        <f t="shared" si="8"/>
        <v>0</v>
      </c>
      <c r="H48" s="90"/>
      <c r="I48" s="91"/>
      <c r="J48" s="7"/>
    </row>
    <row r="49" spans="1:10" s="12" customFormat="1" ht="15" x14ac:dyDescent="0.2">
      <c r="A49" s="7"/>
      <c r="B49" s="95" t="s">
        <v>89</v>
      </c>
      <c r="C49" s="96"/>
      <c r="D49" s="83"/>
      <c r="E49" s="10" t="str">
        <f>$E$4</f>
        <v>VENDOR 1</v>
      </c>
      <c r="F49" s="10" t="str">
        <f>$F$4</f>
        <v>VENDOR 2</v>
      </c>
      <c r="G49" s="10" t="str">
        <f>$G$4</f>
        <v>VENDOR 3</v>
      </c>
      <c r="H49" s="97" t="s">
        <v>184</v>
      </c>
      <c r="I49" s="97"/>
      <c r="J49" s="7"/>
    </row>
    <row r="50" spans="1:10" ht="65" customHeight="1" x14ac:dyDescent="0.2">
      <c r="A50" s="7"/>
      <c r="B50" s="92" t="s">
        <v>91</v>
      </c>
      <c r="C50" s="93"/>
      <c r="D50" s="71">
        <v>5</v>
      </c>
      <c r="E50" s="13">
        <v>0</v>
      </c>
      <c r="F50" s="13">
        <v>0</v>
      </c>
      <c r="G50" s="13">
        <v>0</v>
      </c>
      <c r="H50" s="92"/>
      <c r="I50" s="94"/>
      <c r="J50" s="7"/>
    </row>
    <row r="51" spans="1:10" ht="55" customHeight="1" x14ac:dyDescent="0.2">
      <c r="A51" s="7"/>
      <c r="B51" s="92" t="s">
        <v>90</v>
      </c>
      <c r="C51" s="93"/>
      <c r="D51" s="71">
        <v>4</v>
      </c>
      <c r="E51" s="13">
        <v>0</v>
      </c>
      <c r="F51" s="13">
        <v>0</v>
      </c>
      <c r="G51" s="13">
        <v>0</v>
      </c>
      <c r="H51" s="92"/>
      <c r="I51" s="94"/>
      <c r="J51" s="7"/>
    </row>
    <row r="52" spans="1:10" ht="17" thickBot="1" x14ac:dyDescent="0.25">
      <c r="A52" s="7"/>
      <c r="B52" s="88" t="s">
        <v>197</v>
      </c>
      <c r="C52" s="89"/>
      <c r="D52" s="78"/>
      <c r="E52" s="67">
        <f>SUMPRODUCT($D$50:$D$51,E50:E51)/COUNTA($D$50:$D$51)</f>
        <v>0</v>
      </c>
      <c r="F52" s="67">
        <f t="shared" ref="F52:G52" si="9">SUMPRODUCT($D$50:$D$51,F50:F51)/COUNTA($D$50:$D$51)</f>
        <v>0</v>
      </c>
      <c r="G52" s="67">
        <f t="shared" si="9"/>
        <v>0</v>
      </c>
      <c r="H52" s="90"/>
      <c r="I52" s="91"/>
      <c r="J52" s="7"/>
    </row>
    <row r="53" spans="1:10" s="12" customFormat="1" ht="15" x14ac:dyDescent="0.2">
      <c r="A53" s="7"/>
      <c r="B53" s="95" t="s">
        <v>93</v>
      </c>
      <c r="C53" s="96"/>
      <c r="D53" s="83"/>
      <c r="E53" s="10" t="str">
        <f>$E$4</f>
        <v>VENDOR 1</v>
      </c>
      <c r="F53" s="10" t="str">
        <f>$F$4</f>
        <v>VENDOR 2</v>
      </c>
      <c r="G53" s="10" t="str">
        <f>$G$4</f>
        <v>VENDOR 3</v>
      </c>
      <c r="H53" s="97" t="s">
        <v>184</v>
      </c>
      <c r="I53" s="97"/>
      <c r="J53" s="7"/>
    </row>
    <row r="54" spans="1:10" ht="68" customHeight="1" x14ac:dyDescent="0.2">
      <c r="A54" s="7"/>
      <c r="B54" s="92" t="s">
        <v>94</v>
      </c>
      <c r="C54" s="93"/>
      <c r="D54" s="71">
        <v>4</v>
      </c>
      <c r="E54" s="13">
        <v>0</v>
      </c>
      <c r="F54" s="13">
        <v>0</v>
      </c>
      <c r="G54" s="13">
        <v>0</v>
      </c>
      <c r="H54" s="92"/>
      <c r="I54" s="94"/>
      <c r="J54" s="7"/>
    </row>
    <row r="55" spans="1:10" ht="68" customHeight="1" x14ac:dyDescent="0.2">
      <c r="A55" s="7"/>
      <c r="B55" s="92" t="s">
        <v>95</v>
      </c>
      <c r="C55" s="93"/>
      <c r="D55" s="71">
        <v>5</v>
      </c>
      <c r="E55" s="13">
        <v>0</v>
      </c>
      <c r="F55" s="13">
        <v>0</v>
      </c>
      <c r="G55" s="13">
        <v>0</v>
      </c>
      <c r="H55" s="92"/>
      <c r="I55" s="94"/>
      <c r="J55" s="7"/>
    </row>
    <row r="56" spans="1:10" ht="17" thickBot="1" x14ac:dyDescent="0.25">
      <c r="A56" s="7"/>
      <c r="B56" s="88" t="s">
        <v>197</v>
      </c>
      <c r="C56" s="89"/>
      <c r="D56" s="78"/>
      <c r="E56" s="67">
        <f>SUMPRODUCT($D$54:$D$55,E54:E55)/COUNTA($D$54:$D$55)</f>
        <v>0</v>
      </c>
      <c r="F56" s="67">
        <f t="shared" ref="F56:G56" si="10">SUMPRODUCT($D$54:$D$55,F54:F55)/COUNTA($D$54:$D$55)</f>
        <v>0</v>
      </c>
      <c r="G56" s="67">
        <f t="shared" si="10"/>
        <v>0</v>
      </c>
      <c r="H56" s="90"/>
      <c r="I56" s="91"/>
      <c r="J56" s="7"/>
    </row>
    <row r="57" spans="1:10" s="12" customFormat="1" ht="15" x14ac:dyDescent="0.2">
      <c r="A57" s="7"/>
      <c r="B57" s="95" t="s">
        <v>96</v>
      </c>
      <c r="C57" s="96"/>
      <c r="D57" s="83"/>
      <c r="E57" s="10" t="str">
        <f>$E$4</f>
        <v>VENDOR 1</v>
      </c>
      <c r="F57" s="10" t="str">
        <f>$F$4</f>
        <v>VENDOR 2</v>
      </c>
      <c r="G57" s="10" t="str">
        <f>$G$4</f>
        <v>VENDOR 3</v>
      </c>
      <c r="H57" s="97" t="s">
        <v>184</v>
      </c>
      <c r="I57" s="97"/>
      <c r="J57" s="7"/>
    </row>
    <row r="58" spans="1:10" ht="51" customHeight="1" x14ac:dyDescent="0.2">
      <c r="A58" s="7"/>
      <c r="B58" s="92" t="s">
        <v>97</v>
      </c>
      <c r="C58" s="93"/>
      <c r="D58" s="71">
        <v>5</v>
      </c>
      <c r="E58" s="13">
        <v>0</v>
      </c>
      <c r="F58" s="13">
        <v>0</v>
      </c>
      <c r="G58" s="13">
        <v>0</v>
      </c>
      <c r="H58" s="92"/>
      <c r="I58" s="94"/>
      <c r="J58" s="7"/>
    </row>
    <row r="59" spans="1:10" ht="51" customHeight="1" x14ac:dyDescent="0.2">
      <c r="A59" s="7"/>
      <c r="B59" s="92" t="s">
        <v>99</v>
      </c>
      <c r="C59" s="93"/>
      <c r="D59" s="71">
        <v>3</v>
      </c>
      <c r="E59" s="13">
        <v>0</v>
      </c>
      <c r="F59" s="13">
        <v>0</v>
      </c>
      <c r="G59" s="13">
        <v>0</v>
      </c>
      <c r="H59" s="92"/>
      <c r="I59" s="94"/>
      <c r="J59" s="7"/>
    </row>
    <row r="60" spans="1:10" ht="51" customHeight="1" x14ac:dyDescent="0.2">
      <c r="A60" s="7"/>
      <c r="B60" s="92" t="s">
        <v>98</v>
      </c>
      <c r="C60" s="93"/>
      <c r="D60" s="71">
        <v>1</v>
      </c>
      <c r="E60" s="13">
        <v>0</v>
      </c>
      <c r="F60" s="13">
        <v>0</v>
      </c>
      <c r="G60" s="13">
        <v>0</v>
      </c>
      <c r="H60" s="92"/>
      <c r="I60" s="94"/>
      <c r="J60" s="7"/>
    </row>
    <row r="61" spans="1:10" ht="17" thickBot="1" x14ac:dyDescent="0.25">
      <c r="A61" s="7"/>
      <c r="B61" s="88" t="s">
        <v>197</v>
      </c>
      <c r="C61" s="89"/>
      <c r="D61" s="78"/>
      <c r="E61" s="67">
        <f>SUMPRODUCT($D$58:$D$60,E58:E60)/COUNTA($D$58:$D$60)</f>
        <v>0</v>
      </c>
      <c r="F61" s="67">
        <f t="shared" ref="F61:G61" si="11">SUMPRODUCT($D$58:$D$60,F58:F60)/COUNTA($D$58:$D$60)</f>
        <v>0</v>
      </c>
      <c r="G61" s="67">
        <f t="shared" si="11"/>
        <v>0</v>
      </c>
      <c r="H61" s="90"/>
      <c r="I61" s="91"/>
      <c r="J61" s="7"/>
    </row>
    <row r="62" spans="1:10" s="12" customFormat="1" ht="15" x14ac:dyDescent="0.2">
      <c r="A62" s="7"/>
      <c r="B62" s="95" t="s">
        <v>100</v>
      </c>
      <c r="C62" s="96"/>
      <c r="D62" s="83"/>
      <c r="E62" s="10" t="str">
        <f>$E$4</f>
        <v>VENDOR 1</v>
      </c>
      <c r="F62" s="10" t="str">
        <f>$F$4</f>
        <v>VENDOR 2</v>
      </c>
      <c r="G62" s="10" t="str">
        <f>$G$4</f>
        <v>VENDOR 3</v>
      </c>
      <c r="H62" s="97" t="s">
        <v>184</v>
      </c>
      <c r="I62" s="97"/>
      <c r="J62" s="7"/>
    </row>
    <row r="63" spans="1:10" ht="40" customHeight="1" x14ac:dyDescent="0.2">
      <c r="A63" s="7"/>
      <c r="B63" s="92" t="s">
        <v>101</v>
      </c>
      <c r="C63" s="93"/>
      <c r="D63" s="71">
        <v>5</v>
      </c>
      <c r="E63" s="13">
        <v>0</v>
      </c>
      <c r="F63" s="13">
        <v>0</v>
      </c>
      <c r="G63" s="13">
        <v>0</v>
      </c>
      <c r="H63" s="92"/>
      <c r="I63" s="94"/>
      <c r="J63" s="7"/>
    </row>
    <row r="64" spans="1:10" ht="17" thickBot="1" x14ac:dyDescent="0.25">
      <c r="A64" s="7"/>
      <c r="B64" s="88" t="s">
        <v>197</v>
      </c>
      <c r="C64" s="89"/>
      <c r="D64" s="78"/>
      <c r="E64" s="67">
        <f>SUMPRODUCT($D$63,E63)/COUNTA($D$63)</f>
        <v>0</v>
      </c>
      <c r="F64" s="67">
        <f t="shared" ref="F64:G64" si="12">SUMPRODUCT($D$63,F63)/COUNTA($D$63)</f>
        <v>0</v>
      </c>
      <c r="G64" s="67">
        <f t="shared" si="12"/>
        <v>0</v>
      </c>
      <c r="H64" s="90"/>
      <c r="I64" s="91"/>
      <c r="J64" s="7"/>
    </row>
    <row r="65" spans="1:12" s="12" customFormat="1" ht="15" x14ac:dyDescent="0.2">
      <c r="A65" s="7"/>
      <c r="B65" s="95" t="s">
        <v>102</v>
      </c>
      <c r="C65" s="96"/>
      <c r="D65" s="83"/>
      <c r="E65" s="10" t="str">
        <f>$E$4</f>
        <v>VENDOR 1</v>
      </c>
      <c r="F65" s="10" t="str">
        <f>$F$4</f>
        <v>VENDOR 2</v>
      </c>
      <c r="G65" s="10" t="str">
        <f>$G$4</f>
        <v>VENDOR 3</v>
      </c>
      <c r="H65" s="97" t="s">
        <v>184</v>
      </c>
      <c r="I65" s="97"/>
      <c r="J65" s="7"/>
    </row>
    <row r="66" spans="1:12" ht="55" customHeight="1" x14ac:dyDescent="0.2">
      <c r="A66" s="7"/>
      <c r="B66" s="92" t="s">
        <v>103</v>
      </c>
      <c r="C66" s="93"/>
      <c r="D66" s="71">
        <v>3</v>
      </c>
      <c r="E66" s="13">
        <v>0</v>
      </c>
      <c r="F66" s="13">
        <v>0</v>
      </c>
      <c r="G66" s="13">
        <v>0</v>
      </c>
      <c r="H66" s="92"/>
      <c r="I66" s="94"/>
      <c r="J66" s="7"/>
    </row>
    <row r="67" spans="1:12" ht="17" thickBot="1" x14ac:dyDescent="0.25">
      <c r="A67" s="7"/>
      <c r="B67" s="88" t="s">
        <v>197</v>
      </c>
      <c r="C67" s="89"/>
      <c r="D67" s="78"/>
      <c r="E67" s="67">
        <f>SUMPRODUCT($D$66,E66)/COUNTA($D$66)</f>
        <v>0</v>
      </c>
      <c r="F67" s="67">
        <f t="shared" ref="F67:G67" si="13">SUMPRODUCT($D$66,F66)/COUNTA($D$66)</f>
        <v>0</v>
      </c>
      <c r="G67" s="67">
        <f t="shared" si="13"/>
        <v>0</v>
      </c>
      <c r="H67" s="90"/>
      <c r="I67" s="91"/>
      <c r="J67" s="7"/>
    </row>
    <row r="68" spans="1:12" x14ac:dyDescent="0.2">
      <c r="B68" s="17"/>
      <c r="D68" s="85"/>
    </row>
    <row r="69" spans="1:12" ht="42" customHeight="1" thickBot="1" x14ac:dyDescent="0.25">
      <c r="A69" s="7"/>
      <c r="B69" s="88" t="s">
        <v>193</v>
      </c>
      <c r="C69" s="89"/>
      <c r="D69" s="78"/>
      <c r="E69" s="67">
        <f>SUM(E6,E13,E18,E22,E30,E34,E40,E43,E48,E52,E56,E61,E64,E67)</f>
        <v>20</v>
      </c>
      <c r="F69" s="67">
        <f t="shared" ref="F69:G69" si="14">SUM(F6,F13,F18,F22,F30,F34,F40,F43,F48,F52,F56,F61,F64,F67)</f>
        <v>10</v>
      </c>
      <c r="G69" s="67">
        <f t="shared" si="14"/>
        <v>5</v>
      </c>
      <c r="H69" s="90"/>
      <c r="I69" s="91"/>
      <c r="J69" s="7"/>
      <c r="L69" s="58"/>
    </row>
    <row r="70" spans="1:12" x14ac:dyDescent="0.2">
      <c r="B70" s="17"/>
    </row>
    <row r="71" spans="1:12" x14ac:dyDescent="0.2">
      <c r="B71" s="14"/>
      <c r="C71" s="15"/>
      <c r="D71" s="86"/>
      <c r="E71" s="15"/>
      <c r="F71" s="15"/>
      <c r="G71" s="15"/>
    </row>
    <row r="72" spans="1:12" x14ac:dyDescent="0.2">
      <c r="B72" s="14"/>
      <c r="C72" s="15"/>
      <c r="D72" s="86"/>
      <c r="E72" s="15"/>
      <c r="F72" s="15"/>
      <c r="G72" s="15"/>
    </row>
    <row r="73" spans="1:12" x14ac:dyDescent="0.2">
      <c r="B73" s="14"/>
      <c r="C73" s="15"/>
      <c r="D73" s="86"/>
      <c r="E73" s="15"/>
      <c r="F73" s="15"/>
      <c r="G73" s="15"/>
    </row>
  </sheetData>
  <mergeCells count="135">
    <mergeCell ref="B69:C69"/>
    <mergeCell ref="H69:I69"/>
    <mergeCell ref="K4:L4"/>
    <mergeCell ref="N4:O4"/>
    <mergeCell ref="B50:C50"/>
    <mergeCell ref="H50:I50"/>
    <mergeCell ref="B51:C51"/>
    <mergeCell ref="H51:I51"/>
    <mergeCell ref="B67:C67"/>
    <mergeCell ref="H67:I67"/>
    <mergeCell ref="B64:C64"/>
    <mergeCell ref="H64:I64"/>
    <mergeCell ref="B65:C65"/>
    <mergeCell ref="H65:I65"/>
    <mergeCell ref="B66:C66"/>
    <mergeCell ref="H66:I66"/>
    <mergeCell ref="B62:C62"/>
    <mergeCell ref="H62:I62"/>
    <mergeCell ref="B63:C63"/>
    <mergeCell ref="H63:I63"/>
    <mergeCell ref="B61:C61"/>
    <mergeCell ref="H61:I61"/>
    <mergeCell ref="B58:C58"/>
    <mergeCell ref="H58:I58"/>
    <mergeCell ref="B59:C59"/>
    <mergeCell ref="H59:I59"/>
    <mergeCell ref="B60:C60"/>
    <mergeCell ref="H60:I60"/>
    <mergeCell ref="B56:C56"/>
    <mergeCell ref="H56:I56"/>
    <mergeCell ref="B35:C35"/>
    <mergeCell ref="H35:I35"/>
    <mergeCell ref="B36:C36"/>
    <mergeCell ref="H36:I36"/>
    <mergeCell ref="B37:C37"/>
    <mergeCell ref="H37:I37"/>
    <mergeCell ref="B47:C47"/>
    <mergeCell ref="H47:I47"/>
    <mergeCell ref="B57:C57"/>
    <mergeCell ref="H57:I57"/>
    <mergeCell ref="B53:C53"/>
    <mergeCell ref="H53:I53"/>
    <mergeCell ref="B43:C43"/>
    <mergeCell ref="H43:I43"/>
    <mergeCell ref="B44:C44"/>
    <mergeCell ref="H44:I44"/>
    <mergeCell ref="B45:C45"/>
    <mergeCell ref="H45:I45"/>
    <mergeCell ref="B33:C33"/>
    <mergeCell ref="H33:I33"/>
    <mergeCell ref="B34:C34"/>
    <mergeCell ref="H34:I34"/>
    <mergeCell ref="B41:C41"/>
    <mergeCell ref="H41:I41"/>
    <mergeCell ref="B42:C42"/>
    <mergeCell ref="H42:I42"/>
    <mergeCell ref="B40:C40"/>
    <mergeCell ref="H40:I40"/>
    <mergeCell ref="B38:C38"/>
    <mergeCell ref="H38:I38"/>
    <mergeCell ref="B39:C39"/>
    <mergeCell ref="H39:I39"/>
    <mergeCell ref="B46:C46"/>
    <mergeCell ref="H46:I46"/>
    <mergeCell ref="B54:C54"/>
    <mergeCell ref="B48:C48"/>
    <mergeCell ref="H48:I48"/>
    <mergeCell ref="B49:C49"/>
    <mergeCell ref="H49:I49"/>
    <mergeCell ref="H54:I54"/>
    <mergeCell ref="B55:C55"/>
    <mergeCell ref="H55:I55"/>
    <mergeCell ref="B52:C52"/>
    <mergeCell ref="H52:I52"/>
    <mergeCell ref="B31:C31"/>
    <mergeCell ref="H31:I31"/>
    <mergeCell ref="B32:C32"/>
    <mergeCell ref="H32:I32"/>
    <mergeCell ref="B28:C28"/>
    <mergeCell ref="H28:I28"/>
    <mergeCell ref="B23:C23"/>
    <mergeCell ref="H23:I23"/>
    <mergeCell ref="B24:C24"/>
    <mergeCell ref="H24:I24"/>
    <mergeCell ref="B25:C25"/>
    <mergeCell ref="H25:I25"/>
    <mergeCell ref="B29:C29"/>
    <mergeCell ref="H29:I29"/>
    <mergeCell ref="B30:C30"/>
    <mergeCell ref="H30:I30"/>
    <mergeCell ref="B20:C20"/>
    <mergeCell ref="H20:I20"/>
    <mergeCell ref="B22:C22"/>
    <mergeCell ref="H22:I22"/>
    <mergeCell ref="B21:C21"/>
    <mergeCell ref="H21:I21"/>
    <mergeCell ref="B27:C27"/>
    <mergeCell ref="H27:I27"/>
    <mergeCell ref="B26:C26"/>
    <mergeCell ref="H26:I26"/>
    <mergeCell ref="B17:C17"/>
    <mergeCell ref="H17:I17"/>
    <mergeCell ref="B18:C18"/>
    <mergeCell ref="H18:I18"/>
    <mergeCell ref="B19:C19"/>
    <mergeCell ref="H19:I19"/>
    <mergeCell ref="B14:C14"/>
    <mergeCell ref="H14:I14"/>
    <mergeCell ref="B15:C15"/>
    <mergeCell ref="H15:I15"/>
    <mergeCell ref="B16:C16"/>
    <mergeCell ref="H16:I16"/>
    <mergeCell ref="B12:C12"/>
    <mergeCell ref="H12:I12"/>
    <mergeCell ref="B13:C13"/>
    <mergeCell ref="H13:I13"/>
    <mergeCell ref="B9:C9"/>
    <mergeCell ref="H9:I9"/>
    <mergeCell ref="B10:C10"/>
    <mergeCell ref="H10:I10"/>
    <mergeCell ref="B11:C11"/>
    <mergeCell ref="H11:I11"/>
    <mergeCell ref="B6:C6"/>
    <mergeCell ref="H6:I6"/>
    <mergeCell ref="B7:C7"/>
    <mergeCell ref="H7:I7"/>
    <mergeCell ref="B8:C8"/>
    <mergeCell ref="H8:I8"/>
    <mergeCell ref="B2:C2"/>
    <mergeCell ref="B3:G3"/>
    <mergeCell ref="H3:I3"/>
    <mergeCell ref="B4:C4"/>
    <mergeCell ref="H4:I4"/>
    <mergeCell ref="B5:C5"/>
    <mergeCell ref="H5:I5"/>
  </mergeCells>
  <pageMargins left="0.25" right="0.25" top="0.25" bottom="0.25" header="0" footer="0"/>
  <pageSetup scale="93" fitToHeight="4" orientation="landscape" horizontalDpi="0" verticalDpi="0"/>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8C2B0-EEE8-B14B-AED1-619BF83B19A4}">
  <sheetPr>
    <tabColor rgb="FF00B050"/>
    <pageSetUpPr fitToPage="1"/>
  </sheetPr>
  <dimension ref="A1:AO64"/>
  <sheetViews>
    <sheetView showGridLines="0" zoomScaleNormal="100" workbookViewId="0">
      <selection activeCell="D58" sqref="D58"/>
    </sheetView>
  </sheetViews>
  <sheetFormatPr baseColWidth="10" defaultColWidth="11" defaultRowHeight="16" x14ac:dyDescent="0.2"/>
  <cols>
    <col min="1" max="1" width="2.83203125" style="6" customWidth="1"/>
    <col min="2" max="2" width="50.83203125" style="18" customWidth="1"/>
    <col min="3" max="3" width="11.83203125" style="6" customWidth="1"/>
    <col min="4" max="4" width="11.83203125" style="58" customWidth="1"/>
    <col min="5" max="8" width="10.83203125" style="6" customWidth="1"/>
    <col min="9" max="9" width="33.33203125" style="6" customWidth="1"/>
    <col min="10" max="10" width="5.1640625" style="6" customWidth="1"/>
    <col min="11" max="11" width="11" style="6"/>
    <col min="12" max="12" width="20.5" style="6" customWidth="1"/>
    <col min="13" max="13" width="4.6640625" style="6" customWidth="1"/>
    <col min="14" max="14" width="11" style="6"/>
    <col min="15" max="15" width="29" style="6" bestFit="1" customWidth="1"/>
    <col min="16" max="16384" width="11" style="6"/>
  </cols>
  <sheetData>
    <row r="1" spans="1:41" ht="26" x14ac:dyDescent="0.2">
      <c r="A1" s="1"/>
      <c r="B1" s="19" t="s">
        <v>152</v>
      </c>
      <c r="C1" s="2"/>
      <c r="D1" s="80"/>
      <c r="E1" s="3"/>
      <c r="F1" s="2"/>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5"/>
    </row>
    <row r="2" spans="1:41" ht="21" x14ac:dyDescent="0.2">
      <c r="A2" s="7"/>
      <c r="B2" s="100" t="s">
        <v>104</v>
      </c>
      <c r="C2" s="101"/>
      <c r="D2" s="81"/>
      <c r="E2" s="8"/>
      <c r="F2" s="8"/>
      <c r="G2" s="8"/>
      <c r="I2" s="9"/>
    </row>
    <row r="3" spans="1:41" ht="39" customHeight="1" x14ac:dyDescent="0.2">
      <c r="A3" s="7"/>
      <c r="B3" s="102" t="s">
        <v>173</v>
      </c>
      <c r="C3" s="102"/>
      <c r="D3" s="102"/>
      <c r="E3" s="102"/>
      <c r="F3" s="102"/>
      <c r="G3" s="102"/>
      <c r="H3" s="103" t="s">
        <v>183</v>
      </c>
      <c r="I3" s="103"/>
    </row>
    <row r="4" spans="1:41" s="12" customFormat="1" ht="15" x14ac:dyDescent="0.2">
      <c r="A4" s="7"/>
      <c r="B4" s="104" t="s">
        <v>110</v>
      </c>
      <c r="C4" s="105"/>
      <c r="D4" s="82" t="s">
        <v>191</v>
      </c>
      <c r="E4" s="10" t="s">
        <v>50</v>
      </c>
      <c r="F4" s="11" t="s">
        <v>51</v>
      </c>
      <c r="G4" s="11" t="s">
        <v>52</v>
      </c>
      <c r="H4" s="97" t="s">
        <v>184</v>
      </c>
      <c r="I4" s="97"/>
      <c r="K4" s="107" t="s">
        <v>192</v>
      </c>
      <c r="L4" s="107"/>
      <c r="N4" s="108" t="s">
        <v>194</v>
      </c>
      <c r="O4" s="109"/>
    </row>
    <row r="5" spans="1:41" ht="28" customHeight="1" x14ac:dyDescent="0.2">
      <c r="A5" s="7"/>
      <c r="B5" s="98" t="s">
        <v>105</v>
      </c>
      <c r="C5" s="99"/>
      <c r="D5" s="66">
        <v>5</v>
      </c>
      <c r="E5" s="13">
        <v>0</v>
      </c>
      <c r="F5" s="13">
        <v>0</v>
      </c>
      <c r="G5" s="13">
        <v>0</v>
      </c>
      <c r="H5" s="92"/>
      <c r="I5" s="94"/>
      <c r="K5" s="76">
        <v>5</v>
      </c>
      <c r="L5" s="77" t="s">
        <v>185</v>
      </c>
      <c r="N5" s="76">
        <v>5</v>
      </c>
      <c r="O5" s="77" t="s">
        <v>3</v>
      </c>
    </row>
    <row r="6" spans="1:41" ht="37" customHeight="1" x14ac:dyDescent="0.2">
      <c r="A6" s="7"/>
      <c r="B6" s="98" t="s">
        <v>106</v>
      </c>
      <c r="C6" s="99"/>
      <c r="D6" s="66">
        <v>4</v>
      </c>
      <c r="E6" s="13">
        <v>0</v>
      </c>
      <c r="F6" s="13">
        <v>0</v>
      </c>
      <c r="G6" s="13">
        <v>0</v>
      </c>
      <c r="H6" s="92"/>
      <c r="I6" s="94"/>
      <c r="K6" s="76">
        <v>4</v>
      </c>
      <c r="L6" s="77" t="s">
        <v>186</v>
      </c>
      <c r="N6" s="76">
        <v>4</v>
      </c>
      <c r="O6" s="77" t="s">
        <v>4</v>
      </c>
    </row>
    <row r="7" spans="1:41" ht="29" customHeight="1" x14ac:dyDescent="0.2">
      <c r="A7" s="7"/>
      <c r="B7" s="98" t="s">
        <v>107</v>
      </c>
      <c r="C7" s="99"/>
      <c r="D7" s="66">
        <v>3</v>
      </c>
      <c r="E7" s="13">
        <v>0</v>
      </c>
      <c r="F7" s="13">
        <v>0</v>
      </c>
      <c r="G7" s="13">
        <v>0</v>
      </c>
      <c r="H7" s="92"/>
      <c r="I7" s="94"/>
      <c r="K7" s="76">
        <v>3</v>
      </c>
      <c r="L7" s="77" t="s">
        <v>187</v>
      </c>
      <c r="N7" s="76">
        <v>3</v>
      </c>
      <c r="O7" s="77" t="s">
        <v>5</v>
      </c>
    </row>
    <row r="8" spans="1:41" ht="47" customHeight="1" x14ac:dyDescent="0.2">
      <c r="A8" s="7"/>
      <c r="B8" s="98" t="s">
        <v>108</v>
      </c>
      <c r="C8" s="99"/>
      <c r="D8" s="66">
        <v>2</v>
      </c>
      <c r="E8" s="13">
        <v>0</v>
      </c>
      <c r="F8" s="13">
        <v>0</v>
      </c>
      <c r="G8" s="13">
        <v>0</v>
      </c>
      <c r="H8" s="92"/>
      <c r="I8" s="94"/>
      <c r="K8" s="76">
        <v>2</v>
      </c>
      <c r="L8" s="77" t="s">
        <v>188</v>
      </c>
      <c r="N8" s="76">
        <v>2</v>
      </c>
      <c r="O8" s="77" t="s">
        <v>12</v>
      </c>
    </row>
    <row r="9" spans="1:41" ht="37" customHeight="1" x14ac:dyDescent="0.2">
      <c r="A9" s="7"/>
      <c r="B9" s="98" t="s">
        <v>109</v>
      </c>
      <c r="C9" s="99"/>
      <c r="D9" s="66">
        <v>1</v>
      </c>
      <c r="E9" s="13">
        <v>0</v>
      </c>
      <c r="F9" s="13">
        <v>0</v>
      </c>
      <c r="G9" s="13">
        <v>0</v>
      </c>
      <c r="H9" s="92"/>
      <c r="I9" s="94"/>
      <c r="K9" s="76">
        <v>1</v>
      </c>
      <c r="L9" s="77" t="s">
        <v>189</v>
      </c>
      <c r="N9" s="76">
        <v>1</v>
      </c>
      <c r="O9" s="77" t="s">
        <v>6</v>
      </c>
    </row>
    <row r="10" spans="1:41" ht="17" thickBot="1" x14ac:dyDescent="0.25">
      <c r="A10" s="7"/>
      <c r="B10" s="88" t="s">
        <v>197</v>
      </c>
      <c r="C10" s="89"/>
      <c r="D10" s="78"/>
      <c r="E10" s="67">
        <f>SUMPRODUCT($D$5:$D$9,E5:E9)/COUNTA($D$5:$D$9)</f>
        <v>0</v>
      </c>
      <c r="F10" s="67">
        <f t="shared" ref="F10:G10" si="0">SUMPRODUCT($D$5:$D$9,F5:F9)/COUNTA($D$5:$D$9)</f>
        <v>0</v>
      </c>
      <c r="G10" s="67">
        <f t="shared" si="0"/>
        <v>0</v>
      </c>
      <c r="H10" s="90"/>
      <c r="I10" s="91"/>
      <c r="K10" s="74"/>
      <c r="L10" s="75"/>
      <c r="N10" s="76">
        <v>0</v>
      </c>
      <c r="O10" s="77" t="s">
        <v>7</v>
      </c>
    </row>
    <row r="11" spans="1:41" s="12" customFormat="1" ht="15" x14ac:dyDescent="0.2">
      <c r="A11" s="7"/>
      <c r="B11" s="95" t="s">
        <v>111</v>
      </c>
      <c r="C11" s="96"/>
      <c r="D11" s="83"/>
      <c r="E11" s="10" t="str">
        <f>$E$4</f>
        <v>VENDOR 1</v>
      </c>
      <c r="F11" s="11" t="str">
        <f>$F$4</f>
        <v>VENDOR 2</v>
      </c>
      <c r="G11" s="11" t="str">
        <f>$G$4</f>
        <v>VENDOR 3</v>
      </c>
      <c r="H11" s="97" t="s">
        <v>184</v>
      </c>
      <c r="I11" s="97"/>
    </row>
    <row r="12" spans="1:41" ht="54" customHeight="1" x14ac:dyDescent="0.2">
      <c r="A12" s="7"/>
      <c r="B12" s="92" t="s">
        <v>112</v>
      </c>
      <c r="C12" s="93"/>
      <c r="D12" s="71">
        <v>5</v>
      </c>
      <c r="E12" s="13">
        <v>0</v>
      </c>
      <c r="F12" s="13">
        <v>0</v>
      </c>
      <c r="G12" s="13">
        <v>0</v>
      </c>
      <c r="H12" s="92"/>
      <c r="I12" s="94"/>
    </row>
    <row r="13" spans="1:41" ht="37" customHeight="1" x14ac:dyDescent="0.2">
      <c r="A13" s="7"/>
      <c r="B13" s="92" t="s">
        <v>113</v>
      </c>
      <c r="C13" s="93"/>
      <c r="D13" s="71">
        <v>4</v>
      </c>
      <c r="E13" s="13">
        <v>0</v>
      </c>
      <c r="F13" s="13">
        <v>0</v>
      </c>
      <c r="G13" s="13">
        <v>0</v>
      </c>
      <c r="H13" s="92"/>
      <c r="I13" s="94"/>
    </row>
    <row r="14" spans="1:41" ht="60" customHeight="1" x14ac:dyDescent="0.2">
      <c r="A14" s="7"/>
      <c r="B14" s="92" t="s">
        <v>114</v>
      </c>
      <c r="C14" s="93"/>
      <c r="D14" s="71">
        <v>3</v>
      </c>
      <c r="E14" s="13">
        <v>0</v>
      </c>
      <c r="F14" s="13">
        <v>0</v>
      </c>
      <c r="G14" s="13">
        <v>0</v>
      </c>
      <c r="H14" s="92"/>
      <c r="I14" s="94"/>
    </row>
    <row r="15" spans="1:41" ht="46" customHeight="1" x14ac:dyDescent="0.2">
      <c r="A15" s="7"/>
      <c r="B15" s="92" t="s">
        <v>115</v>
      </c>
      <c r="C15" s="93"/>
      <c r="D15" s="71">
        <v>2</v>
      </c>
      <c r="E15" s="13">
        <v>0</v>
      </c>
      <c r="F15" s="13">
        <v>0</v>
      </c>
      <c r="G15" s="13">
        <v>0</v>
      </c>
      <c r="H15" s="92"/>
      <c r="I15" s="94"/>
    </row>
    <row r="16" spans="1:41" ht="32" customHeight="1" x14ac:dyDescent="0.2">
      <c r="A16" s="7"/>
      <c r="B16" s="92" t="s">
        <v>116</v>
      </c>
      <c r="C16" s="93"/>
      <c r="D16" s="71">
        <v>1</v>
      </c>
      <c r="E16" s="13">
        <v>0</v>
      </c>
      <c r="F16" s="13">
        <v>0</v>
      </c>
      <c r="G16" s="13">
        <v>0</v>
      </c>
      <c r="H16" s="92"/>
      <c r="I16" s="94"/>
    </row>
    <row r="17" spans="1:9" ht="17" thickBot="1" x14ac:dyDescent="0.25">
      <c r="A17" s="7"/>
      <c r="B17" s="88" t="s">
        <v>197</v>
      </c>
      <c r="C17" s="89"/>
      <c r="D17" s="78"/>
      <c r="E17" s="67">
        <f>SUMPRODUCT($D$12:$D$16,E12:E16)/COUNTA($D$12:$D$16)</f>
        <v>0</v>
      </c>
      <c r="F17" s="67">
        <f t="shared" ref="F17:G17" si="1">SUMPRODUCT($D$12:$D$16,F12:F16)/COUNTA($D$12:$D$16)</f>
        <v>0</v>
      </c>
      <c r="G17" s="67">
        <f t="shared" si="1"/>
        <v>0</v>
      </c>
      <c r="H17" s="90"/>
      <c r="I17" s="91"/>
    </row>
    <row r="18" spans="1:9" s="12" customFormat="1" ht="15" x14ac:dyDescent="0.2">
      <c r="A18" s="7"/>
      <c r="B18" s="95" t="s">
        <v>117</v>
      </c>
      <c r="C18" s="96"/>
      <c r="D18" s="83"/>
      <c r="E18" s="10" t="str">
        <f>$E$4</f>
        <v>VENDOR 1</v>
      </c>
      <c r="F18" s="11" t="str">
        <f>$F$4</f>
        <v>VENDOR 2</v>
      </c>
      <c r="G18" s="11" t="str">
        <f>$G$4</f>
        <v>VENDOR 3</v>
      </c>
      <c r="H18" s="97" t="s">
        <v>184</v>
      </c>
      <c r="I18" s="97"/>
    </row>
    <row r="19" spans="1:9" ht="43" customHeight="1" x14ac:dyDescent="0.2">
      <c r="A19" s="7"/>
      <c r="B19" s="92" t="s">
        <v>119</v>
      </c>
      <c r="C19" s="93"/>
      <c r="D19" s="71">
        <v>4</v>
      </c>
      <c r="E19" s="13">
        <v>0</v>
      </c>
      <c r="F19" s="13">
        <v>0</v>
      </c>
      <c r="G19" s="13">
        <v>0</v>
      </c>
      <c r="H19" s="92"/>
      <c r="I19" s="94"/>
    </row>
    <row r="20" spans="1:9" ht="49" customHeight="1" x14ac:dyDescent="0.2">
      <c r="A20" s="7"/>
      <c r="B20" s="92" t="s">
        <v>118</v>
      </c>
      <c r="C20" s="93"/>
      <c r="D20" s="71">
        <v>5</v>
      </c>
      <c r="E20" s="13">
        <v>0</v>
      </c>
      <c r="F20" s="13">
        <v>0</v>
      </c>
      <c r="G20" s="13">
        <v>0</v>
      </c>
      <c r="H20" s="92"/>
      <c r="I20" s="94"/>
    </row>
    <row r="21" spans="1:9" ht="34" customHeight="1" x14ac:dyDescent="0.2">
      <c r="A21" s="7"/>
      <c r="B21" s="92" t="s">
        <v>120</v>
      </c>
      <c r="C21" s="93"/>
      <c r="D21" s="71">
        <v>4</v>
      </c>
      <c r="E21" s="13">
        <v>0</v>
      </c>
      <c r="F21" s="13">
        <v>0</v>
      </c>
      <c r="G21" s="13">
        <v>0</v>
      </c>
      <c r="H21" s="92"/>
      <c r="I21" s="94"/>
    </row>
    <row r="22" spans="1:9" ht="42" customHeight="1" x14ac:dyDescent="0.2">
      <c r="A22" s="7"/>
      <c r="B22" s="92" t="s">
        <v>121</v>
      </c>
      <c r="C22" s="93"/>
      <c r="D22" s="71">
        <v>3</v>
      </c>
      <c r="E22" s="13">
        <v>0</v>
      </c>
      <c r="F22" s="13">
        <v>0</v>
      </c>
      <c r="G22" s="13">
        <v>0</v>
      </c>
      <c r="H22" s="92"/>
      <c r="I22" s="94"/>
    </row>
    <row r="23" spans="1:9" ht="17" thickBot="1" x14ac:dyDescent="0.25">
      <c r="A23" s="7"/>
      <c r="B23" s="88" t="s">
        <v>197</v>
      </c>
      <c r="C23" s="89"/>
      <c r="D23" s="78"/>
      <c r="E23" s="67">
        <f>SUMPRODUCT($D$19:$D$22,E19:E22)/COUNTA($D$19:$D$22)</f>
        <v>0</v>
      </c>
      <c r="F23" s="67">
        <f t="shared" ref="F23:G23" si="2">SUMPRODUCT($D$19:$D$22,F19:F22)/COUNTA($D$19:$D$22)</f>
        <v>0</v>
      </c>
      <c r="G23" s="67">
        <f t="shared" si="2"/>
        <v>0</v>
      </c>
      <c r="H23" s="90"/>
      <c r="I23" s="91"/>
    </row>
    <row r="24" spans="1:9" s="12" customFormat="1" ht="15" x14ac:dyDescent="0.2">
      <c r="A24" s="7"/>
      <c r="B24" s="95" t="s">
        <v>122</v>
      </c>
      <c r="C24" s="96"/>
      <c r="D24" s="83"/>
      <c r="E24" s="10" t="str">
        <f>$E$4</f>
        <v>VENDOR 1</v>
      </c>
      <c r="F24" s="11" t="str">
        <f>$F$4</f>
        <v>VENDOR 2</v>
      </c>
      <c r="G24" s="11" t="str">
        <f>$G$4</f>
        <v>VENDOR 3</v>
      </c>
      <c r="H24" s="97" t="s">
        <v>184</v>
      </c>
      <c r="I24" s="97"/>
    </row>
    <row r="25" spans="1:9" ht="60" customHeight="1" x14ac:dyDescent="0.2">
      <c r="A25" s="7"/>
      <c r="B25" s="92" t="s">
        <v>123</v>
      </c>
      <c r="C25" s="93"/>
      <c r="D25" s="71">
        <v>5</v>
      </c>
      <c r="E25" s="13">
        <v>0</v>
      </c>
      <c r="F25" s="13">
        <v>0</v>
      </c>
      <c r="G25" s="13">
        <v>0</v>
      </c>
      <c r="H25" s="92"/>
      <c r="I25" s="94"/>
    </row>
    <row r="26" spans="1:9" ht="60" customHeight="1" x14ac:dyDescent="0.2">
      <c r="A26" s="7"/>
      <c r="B26" s="92" t="s">
        <v>124</v>
      </c>
      <c r="C26" s="93"/>
      <c r="D26" s="71">
        <v>4</v>
      </c>
      <c r="E26" s="13">
        <v>0</v>
      </c>
      <c r="F26" s="13">
        <v>0</v>
      </c>
      <c r="G26" s="13">
        <v>0</v>
      </c>
      <c r="H26" s="92"/>
      <c r="I26" s="94"/>
    </row>
    <row r="27" spans="1:9" ht="68" customHeight="1" x14ac:dyDescent="0.2">
      <c r="A27" s="7"/>
      <c r="B27" s="92" t="s">
        <v>125</v>
      </c>
      <c r="C27" s="93"/>
      <c r="D27" s="71">
        <v>3</v>
      </c>
      <c r="E27" s="13">
        <v>0</v>
      </c>
      <c r="F27" s="13">
        <v>0</v>
      </c>
      <c r="G27" s="13">
        <v>0</v>
      </c>
      <c r="H27" s="92"/>
      <c r="I27" s="94"/>
    </row>
    <row r="28" spans="1:9" ht="40" customHeight="1" x14ac:dyDescent="0.2">
      <c r="A28" s="7"/>
      <c r="B28" s="92" t="s">
        <v>126</v>
      </c>
      <c r="C28" s="93"/>
      <c r="D28" s="71">
        <v>2</v>
      </c>
      <c r="E28" s="13">
        <v>0</v>
      </c>
      <c r="F28" s="13">
        <v>0</v>
      </c>
      <c r="G28" s="13">
        <v>0</v>
      </c>
      <c r="H28" s="92"/>
      <c r="I28" s="94"/>
    </row>
    <row r="29" spans="1:9" ht="53" customHeight="1" x14ac:dyDescent="0.2">
      <c r="A29" s="7"/>
      <c r="B29" s="92" t="s">
        <v>127</v>
      </c>
      <c r="C29" s="93"/>
      <c r="D29" s="71">
        <v>1</v>
      </c>
      <c r="E29" s="13">
        <v>0</v>
      </c>
      <c r="F29" s="13">
        <v>0</v>
      </c>
      <c r="G29" s="13">
        <v>0</v>
      </c>
      <c r="H29" s="92"/>
      <c r="I29" s="94"/>
    </row>
    <row r="30" spans="1:9" ht="53" customHeight="1" x14ac:dyDescent="0.2">
      <c r="A30" s="7"/>
      <c r="B30" s="92" t="s">
        <v>128</v>
      </c>
      <c r="C30" s="93"/>
      <c r="D30" s="71">
        <v>5</v>
      </c>
      <c r="E30" s="13">
        <v>0</v>
      </c>
      <c r="F30" s="13">
        <v>0</v>
      </c>
      <c r="G30" s="13">
        <v>0</v>
      </c>
      <c r="H30" s="92"/>
      <c r="I30" s="94"/>
    </row>
    <row r="31" spans="1:9" ht="71" customHeight="1" x14ac:dyDescent="0.2">
      <c r="A31" s="7"/>
      <c r="B31" s="92" t="s">
        <v>129</v>
      </c>
      <c r="C31" s="93"/>
      <c r="D31" s="71">
        <v>3</v>
      </c>
      <c r="E31" s="13">
        <v>0</v>
      </c>
      <c r="F31" s="13">
        <v>0</v>
      </c>
      <c r="G31" s="13">
        <v>0</v>
      </c>
      <c r="H31" s="92"/>
      <c r="I31" s="94"/>
    </row>
    <row r="32" spans="1:9" ht="40" customHeight="1" x14ac:dyDescent="0.2">
      <c r="A32" s="7"/>
      <c r="B32" s="92" t="s">
        <v>130</v>
      </c>
      <c r="C32" s="93"/>
      <c r="D32" s="71">
        <v>4</v>
      </c>
      <c r="E32" s="13">
        <v>0</v>
      </c>
      <c r="F32" s="13">
        <v>0</v>
      </c>
      <c r="G32" s="13">
        <v>0</v>
      </c>
      <c r="H32" s="92"/>
      <c r="I32" s="94"/>
    </row>
    <row r="33" spans="1:9" ht="17" thickBot="1" x14ac:dyDescent="0.25">
      <c r="A33" s="7"/>
      <c r="B33" s="88" t="s">
        <v>197</v>
      </c>
      <c r="C33" s="89"/>
      <c r="D33" s="78"/>
      <c r="E33" s="67">
        <f>SUMPRODUCT($D$25:$D$32,E25:E32)/COUNTA($D$25:$D$32)</f>
        <v>0</v>
      </c>
      <c r="F33" s="67">
        <f t="shared" ref="F33:G33" si="3">SUMPRODUCT($D$25:$D$32,F25:F32)/COUNTA($D$25:$D$32)</f>
        <v>0</v>
      </c>
      <c r="G33" s="67">
        <f t="shared" si="3"/>
        <v>0</v>
      </c>
      <c r="H33" s="90"/>
      <c r="I33" s="91"/>
    </row>
    <row r="34" spans="1:9" s="12" customFormat="1" ht="15" x14ac:dyDescent="0.2">
      <c r="A34" s="7"/>
      <c r="B34" s="95" t="s">
        <v>131</v>
      </c>
      <c r="C34" s="96"/>
      <c r="D34" s="83"/>
      <c r="E34" s="10" t="str">
        <f>$E$4</f>
        <v>VENDOR 1</v>
      </c>
      <c r="F34" s="11" t="str">
        <f>$F$4</f>
        <v>VENDOR 2</v>
      </c>
      <c r="G34" s="11" t="str">
        <f>$G$4</f>
        <v>VENDOR 3</v>
      </c>
      <c r="H34" s="97" t="s">
        <v>184</v>
      </c>
      <c r="I34" s="97"/>
    </row>
    <row r="35" spans="1:9" ht="42" customHeight="1" x14ac:dyDescent="0.2">
      <c r="A35" s="7"/>
      <c r="B35" s="92" t="s">
        <v>132</v>
      </c>
      <c r="C35" s="93"/>
      <c r="D35" s="71">
        <v>5</v>
      </c>
      <c r="E35" s="13">
        <v>0</v>
      </c>
      <c r="F35" s="13">
        <v>0</v>
      </c>
      <c r="G35" s="13">
        <v>0</v>
      </c>
      <c r="H35" s="92"/>
      <c r="I35" s="94"/>
    </row>
    <row r="36" spans="1:9" ht="36" customHeight="1" x14ac:dyDescent="0.2">
      <c r="A36" s="7"/>
      <c r="B36" s="92" t="s">
        <v>133</v>
      </c>
      <c r="C36" s="93"/>
      <c r="D36" s="71">
        <v>3</v>
      </c>
      <c r="E36" s="13">
        <v>0</v>
      </c>
      <c r="F36" s="13">
        <v>0</v>
      </c>
      <c r="G36" s="13">
        <v>0</v>
      </c>
      <c r="H36" s="92"/>
      <c r="I36" s="94"/>
    </row>
    <row r="37" spans="1:9" ht="51" customHeight="1" x14ac:dyDescent="0.2">
      <c r="A37" s="7"/>
      <c r="B37" s="92" t="s">
        <v>134</v>
      </c>
      <c r="C37" s="93"/>
      <c r="D37" s="71">
        <v>4</v>
      </c>
      <c r="E37" s="13">
        <v>0</v>
      </c>
      <c r="F37" s="13">
        <v>0</v>
      </c>
      <c r="G37" s="13">
        <v>0</v>
      </c>
      <c r="H37" s="92"/>
      <c r="I37" s="94"/>
    </row>
    <row r="38" spans="1:9" ht="55" customHeight="1" x14ac:dyDescent="0.2">
      <c r="A38" s="7"/>
      <c r="B38" s="92" t="s">
        <v>135</v>
      </c>
      <c r="C38" s="93"/>
      <c r="D38" s="71">
        <v>4</v>
      </c>
      <c r="E38" s="13">
        <v>0</v>
      </c>
      <c r="F38" s="13">
        <v>0</v>
      </c>
      <c r="G38" s="13">
        <v>0</v>
      </c>
      <c r="H38" s="92"/>
      <c r="I38" s="94"/>
    </row>
    <row r="39" spans="1:9" ht="17" thickBot="1" x14ac:dyDescent="0.25">
      <c r="A39" s="7"/>
      <c r="B39" s="88" t="s">
        <v>197</v>
      </c>
      <c r="C39" s="89"/>
      <c r="D39" s="78"/>
      <c r="E39" s="67">
        <f>SUMPRODUCT($D$35:$D$38,E35:E38)/COUNTA($D$35:$D$38)</f>
        <v>0</v>
      </c>
      <c r="F39" s="67">
        <f t="shared" ref="F39:G39" si="4">SUMPRODUCT($D$35:$D$38,F35:F38)/COUNTA($D$35:$D$38)</f>
        <v>0</v>
      </c>
      <c r="G39" s="67">
        <f t="shared" si="4"/>
        <v>0</v>
      </c>
      <c r="H39" s="90"/>
      <c r="I39" s="91"/>
    </row>
    <row r="40" spans="1:9" s="12" customFormat="1" ht="15" x14ac:dyDescent="0.2">
      <c r="A40" s="7"/>
      <c r="B40" s="95" t="s">
        <v>136</v>
      </c>
      <c r="C40" s="96"/>
      <c r="D40" s="83"/>
      <c r="E40" s="10" t="str">
        <f>$E$4</f>
        <v>VENDOR 1</v>
      </c>
      <c r="F40" s="11" t="str">
        <f>$F$4</f>
        <v>VENDOR 2</v>
      </c>
      <c r="G40" s="11" t="str">
        <f>$G$4</f>
        <v>VENDOR 3</v>
      </c>
      <c r="H40" s="97" t="s">
        <v>184</v>
      </c>
      <c r="I40" s="97"/>
    </row>
    <row r="41" spans="1:9" ht="71" customHeight="1" x14ac:dyDescent="0.2">
      <c r="A41" s="7"/>
      <c r="B41" s="92" t="s">
        <v>137</v>
      </c>
      <c r="C41" s="93"/>
      <c r="D41" s="71">
        <v>5</v>
      </c>
      <c r="E41" s="13">
        <v>0</v>
      </c>
      <c r="F41" s="13">
        <v>0</v>
      </c>
      <c r="G41" s="13">
        <v>0</v>
      </c>
      <c r="H41" s="92"/>
      <c r="I41" s="94"/>
    </row>
    <row r="42" spans="1:9" ht="70" customHeight="1" x14ac:dyDescent="0.2">
      <c r="A42" s="7"/>
      <c r="B42" s="92" t="s">
        <v>138</v>
      </c>
      <c r="C42" s="93"/>
      <c r="D42" s="71">
        <v>5</v>
      </c>
      <c r="E42" s="13">
        <v>0</v>
      </c>
      <c r="F42" s="13">
        <v>0</v>
      </c>
      <c r="G42" s="13">
        <v>0</v>
      </c>
      <c r="H42" s="92"/>
      <c r="I42" s="94"/>
    </row>
    <row r="43" spans="1:9" ht="107" customHeight="1" x14ac:dyDescent="0.2">
      <c r="A43" s="7"/>
      <c r="B43" s="92" t="s">
        <v>139</v>
      </c>
      <c r="C43" s="93"/>
      <c r="D43" s="71">
        <v>5</v>
      </c>
      <c r="E43" s="13">
        <v>0</v>
      </c>
      <c r="F43" s="13">
        <v>0</v>
      </c>
      <c r="G43" s="13">
        <v>0</v>
      </c>
      <c r="H43" s="92"/>
      <c r="I43" s="94"/>
    </row>
    <row r="44" spans="1:9" ht="17" thickBot="1" x14ac:dyDescent="0.25">
      <c r="A44" s="7"/>
      <c r="B44" s="88" t="s">
        <v>197</v>
      </c>
      <c r="C44" s="89"/>
      <c r="D44" s="78"/>
      <c r="E44" s="67">
        <f>SUMPRODUCT($D$41:$D$43,E41:E43)/COUNTA($D$41:$D$43)</f>
        <v>0</v>
      </c>
      <c r="F44" s="67">
        <f t="shared" ref="F44:G44" si="5">SUMPRODUCT($D$41:$D$43,F41:F43)/COUNTA($D$41:$D$43)</f>
        <v>0</v>
      </c>
      <c r="G44" s="67">
        <f t="shared" si="5"/>
        <v>0</v>
      </c>
      <c r="H44" s="90"/>
      <c r="I44" s="91"/>
    </row>
    <row r="45" spans="1:9" s="12" customFormat="1" ht="15" x14ac:dyDescent="0.2">
      <c r="A45" s="7"/>
      <c r="B45" s="95" t="s">
        <v>140</v>
      </c>
      <c r="C45" s="96"/>
      <c r="D45" s="83"/>
      <c r="E45" s="10" t="str">
        <f>$E$4</f>
        <v>VENDOR 1</v>
      </c>
      <c r="F45" s="11" t="str">
        <f>$F$4</f>
        <v>VENDOR 2</v>
      </c>
      <c r="G45" s="11" t="str">
        <f>$G$4</f>
        <v>VENDOR 3</v>
      </c>
      <c r="H45" s="97" t="s">
        <v>184</v>
      </c>
      <c r="I45" s="97"/>
    </row>
    <row r="46" spans="1:9" ht="68" customHeight="1" x14ac:dyDescent="0.2">
      <c r="A46" s="7"/>
      <c r="B46" s="92" t="s">
        <v>141</v>
      </c>
      <c r="C46" s="93"/>
      <c r="D46" s="71">
        <v>5</v>
      </c>
      <c r="E46" s="13">
        <v>0</v>
      </c>
      <c r="F46" s="13">
        <v>0</v>
      </c>
      <c r="G46" s="13">
        <v>0</v>
      </c>
      <c r="H46" s="92"/>
      <c r="I46" s="94"/>
    </row>
    <row r="47" spans="1:9" ht="78" customHeight="1" x14ac:dyDescent="0.2">
      <c r="A47" s="7"/>
      <c r="B47" s="92" t="s">
        <v>142</v>
      </c>
      <c r="C47" s="93"/>
      <c r="D47" s="71">
        <v>4</v>
      </c>
      <c r="E47" s="13">
        <v>0</v>
      </c>
      <c r="F47" s="13">
        <v>0</v>
      </c>
      <c r="G47" s="13">
        <v>0</v>
      </c>
      <c r="H47" s="92"/>
      <c r="I47" s="94"/>
    </row>
    <row r="48" spans="1:9" ht="51" customHeight="1" x14ac:dyDescent="0.2">
      <c r="A48" s="7"/>
      <c r="B48" s="92" t="s">
        <v>143</v>
      </c>
      <c r="C48" s="93"/>
      <c r="D48" s="71">
        <v>3</v>
      </c>
      <c r="E48" s="13">
        <v>0</v>
      </c>
      <c r="F48" s="13">
        <v>0</v>
      </c>
      <c r="G48" s="13">
        <v>0</v>
      </c>
      <c r="H48" s="92"/>
      <c r="I48" s="94"/>
    </row>
    <row r="49" spans="1:15" ht="54" customHeight="1" x14ac:dyDescent="0.2">
      <c r="A49" s="7"/>
      <c r="B49" s="92" t="s">
        <v>144</v>
      </c>
      <c r="C49" s="93"/>
      <c r="D49" s="71">
        <v>3</v>
      </c>
      <c r="E49" s="13">
        <v>0</v>
      </c>
      <c r="F49" s="13">
        <v>0</v>
      </c>
      <c r="G49" s="13">
        <v>0</v>
      </c>
      <c r="H49" s="92"/>
      <c r="I49" s="94"/>
    </row>
    <row r="50" spans="1:15" ht="67" customHeight="1" x14ac:dyDescent="0.2">
      <c r="A50" s="7"/>
      <c r="B50" s="92" t="s">
        <v>199</v>
      </c>
      <c r="C50" s="93"/>
      <c r="D50" s="71">
        <v>3</v>
      </c>
      <c r="E50" s="13">
        <v>0</v>
      </c>
      <c r="F50" s="13">
        <v>0</v>
      </c>
      <c r="G50" s="13">
        <v>0</v>
      </c>
      <c r="H50" s="92"/>
      <c r="I50" s="94"/>
    </row>
    <row r="51" spans="1:15" ht="17" thickBot="1" x14ac:dyDescent="0.25">
      <c r="A51" s="7"/>
      <c r="B51" s="88" t="s">
        <v>197</v>
      </c>
      <c r="C51" s="89"/>
      <c r="D51" s="78"/>
      <c r="E51" s="67">
        <f>SUMPRODUCT($D$46:$D$50,E46:E50)/COUNTA($D$46:$D$50)</f>
        <v>0</v>
      </c>
      <c r="F51" s="67">
        <f t="shared" ref="F51:G51" si="6">SUMPRODUCT($D$46:$D$50,F46:F50)/COUNTA($D$46:$D$50)</f>
        <v>0</v>
      </c>
      <c r="G51" s="67">
        <f t="shared" si="6"/>
        <v>0</v>
      </c>
      <c r="H51" s="90"/>
      <c r="I51" s="91"/>
    </row>
    <row r="52" spans="1:15" s="12" customFormat="1" ht="15" x14ac:dyDescent="0.2">
      <c r="A52" s="7"/>
      <c r="B52" s="95" t="s">
        <v>145</v>
      </c>
      <c r="C52" s="96"/>
      <c r="D52" s="83"/>
      <c r="E52" s="10" t="str">
        <f>$E$4</f>
        <v>VENDOR 1</v>
      </c>
      <c r="F52" s="11" t="str">
        <f>$F$4</f>
        <v>VENDOR 2</v>
      </c>
      <c r="G52" s="11" t="str">
        <f>$G$4</f>
        <v>VENDOR 3</v>
      </c>
      <c r="H52" s="97" t="s">
        <v>184</v>
      </c>
      <c r="I52" s="97"/>
    </row>
    <row r="53" spans="1:15" ht="53" customHeight="1" x14ac:dyDescent="0.2">
      <c r="A53" s="7"/>
      <c r="B53" s="92" t="s">
        <v>146</v>
      </c>
      <c r="C53" s="93"/>
      <c r="D53" s="71">
        <v>5</v>
      </c>
      <c r="E53" s="13">
        <v>0</v>
      </c>
      <c r="F53" s="13">
        <v>0</v>
      </c>
      <c r="G53" s="13">
        <v>0</v>
      </c>
      <c r="H53" s="92"/>
      <c r="I53" s="94"/>
    </row>
    <row r="54" spans="1:15" ht="53" customHeight="1" x14ac:dyDescent="0.2">
      <c r="A54" s="7"/>
      <c r="B54" s="92" t="s">
        <v>147</v>
      </c>
      <c r="C54" s="93"/>
      <c r="D54" s="71">
        <v>4</v>
      </c>
      <c r="E54" s="13">
        <v>0</v>
      </c>
      <c r="F54" s="13">
        <v>0</v>
      </c>
      <c r="G54" s="13">
        <v>0</v>
      </c>
      <c r="H54" s="92"/>
      <c r="I54" s="94"/>
    </row>
    <row r="55" spans="1:15" ht="53" customHeight="1" x14ac:dyDescent="0.2">
      <c r="A55" s="7"/>
      <c r="B55" s="92" t="s">
        <v>148</v>
      </c>
      <c r="C55" s="93"/>
      <c r="D55" s="71">
        <v>4</v>
      </c>
      <c r="E55" s="13">
        <v>0</v>
      </c>
      <c r="F55" s="13">
        <v>0</v>
      </c>
      <c r="G55" s="13">
        <v>0</v>
      </c>
      <c r="H55" s="92"/>
      <c r="I55" s="94"/>
    </row>
    <row r="56" spans="1:15" ht="53" customHeight="1" x14ac:dyDescent="0.2">
      <c r="A56" s="7"/>
      <c r="B56" s="92" t="s">
        <v>149</v>
      </c>
      <c r="C56" s="93"/>
      <c r="D56" s="71">
        <v>3</v>
      </c>
      <c r="E56" s="13">
        <v>0</v>
      </c>
      <c r="F56" s="13">
        <v>0</v>
      </c>
      <c r="G56" s="13">
        <v>0</v>
      </c>
      <c r="H56" s="92"/>
      <c r="I56" s="94"/>
    </row>
    <row r="57" spans="1:15" ht="53" customHeight="1" x14ac:dyDescent="0.2">
      <c r="A57" s="7"/>
      <c r="B57" s="92" t="s">
        <v>150</v>
      </c>
      <c r="C57" s="93"/>
      <c r="D57" s="71">
        <v>3</v>
      </c>
      <c r="E57" s="13">
        <v>0</v>
      </c>
      <c r="F57" s="13">
        <v>0</v>
      </c>
      <c r="G57" s="13">
        <v>0</v>
      </c>
      <c r="H57" s="92"/>
      <c r="I57" s="94"/>
    </row>
    <row r="58" spans="1:15" ht="17" thickBot="1" x14ac:dyDescent="0.25">
      <c r="A58" s="7"/>
      <c r="B58" s="88" t="s">
        <v>197</v>
      </c>
      <c r="C58" s="89"/>
      <c r="D58" s="78"/>
      <c r="E58" s="67">
        <f>SUMPRODUCT($D$53:$D$57,E53:E57)/COUNTA($D$53:$D$57)</f>
        <v>0</v>
      </c>
      <c r="F58" s="67">
        <f t="shared" ref="F58:G58" si="7">SUMPRODUCT($D$53:$D$57,F53:F57)/COUNTA($D$53:$D$57)</f>
        <v>0</v>
      </c>
      <c r="G58" s="67">
        <f t="shared" si="7"/>
        <v>0</v>
      </c>
      <c r="H58" s="90"/>
      <c r="I58" s="91"/>
    </row>
    <row r="59" spans="1:15" x14ac:dyDescent="0.2">
      <c r="B59" s="17"/>
    </row>
    <row r="60" spans="1:15" ht="42" customHeight="1" thickBot="1" x14ac:dyDescent="0.25">
      <c r="A60" s="7"/>
      <c r="B60" s="111" t="s">
        <v>193</v>
      </c>
      <c r="C60" s="112"/>
      <c r="D60" s="64"/>
      <c r="E60" s="67">
        <f>SUM(E10,E17,E23,E33,E39,E44,E51,E58)</f>
        <v>0</v>
      </c>
      <c r="F60" s="67">
        <f t="shared" ref="F60:G60" si="8">SUM(F10,F17,F23,F33,F39,F44,F51,F58)</f>
        <v>0</v>
      </c>
      <c r="G60" s="67">
        <f t="shared" si="8"/>
        <v>0</v>
      </c>
      <c r="H60" s="90"/>
      <c r="I60" s="91"/>
      <c r="J60" s="7"/>
      <c r="L60" s="58"/>
      <c r="N60" s="79"/>
      <c r="O60" s="79"/>
    </row>
    <row r="61" spans="1:15" x14ac:dyDescent="0.2">
      <c r="B61" s="17"/>
    </row>
    <row r="62" spans="1:15" x14ac:dyDescent="0.2">
      <c r="B62" s="14"/>
      <c r="C62" s="15"/>
      <c r="D62" s="86"/>
      <c r="E62" s="15"/>
      <c r="F62" s="15"/>
      <c r="G62" s="15"/>
    </row>
    <row r="63" spans="1:15" x14ac:dyDescent="0.2">
      <c r="B63" s="14"/>
      <c r="C63" s="15"/>
      <c r="D63" s="86"/>
      <c r="E63" s="15"/>
      <c r="F63" s="15"/>
      <c r="G63" s="15"/>
    </row>
    <row r="64" spans="1:15" x14ac:dyDescent="0.2">
      <c r="B64" s="14"/>
      <c r="C64" s="15"/>
      <c r="D64" s="86"/>
      <c r="E64" s="15"/>
      <c r="F64" s="15"/>
      <c r="G64" s="15"/>
    </row>
  </sheetData>
  <mergeCells count="117">
    <mergeCell ref="B60:C60"/>
    <mergeCell ref="H60:I60"/>
    <mergeCell ref="K4:L4"/>
    <mergeCell ref="N4:O4"/>
    <mergeCell ref="B52:C52"/>
    <mergeCell ref="H52:I52"/>
    <mergeCell ref="B39:C39"/>
    <mergeCell ref="H39:I39"/>
    <mergeCell ref="B40:C40"/>
    <mergeCell ref="H40:I40"/>
    <mergeCell ref="B41:C41"/>
    <mergeCell ref="H41:I41"/>
    <mergeCell ref="B38:C38"/>
    <mergeCell ref="H38:I38"/>
    <mergeCell ref="B35:C35"/>
    <mergeCell ref="H35:I35"/>
    <mergeCell ref="B36:C36"/>
    <mergeCell ref="H36:I36"/>
    <mergeCell ref="B44:C44"/>
    <mergeCell ref="H44:I44"/>
    <mergeCell ref="B45:C45"/>
    <mergeCell ref="H45:I45"/>
    <mergeCell ref="B37:C37"/>
    <mergeCell ref="H37:I37"/>
    <mergeCell ref="B26:C26"/>
    <mergeCell ref="H26:I26"/>
    <mergeCell ref="B33:C33"/>
    <mergeCell ref="H33:I33"/>
    <mergeCell ref="B34:C34"/>
    <mergeCell ref="H34:I34"/>
    <mergeCell ref="B27:C27"/>
    <mergeCell ref="H27:I27"/>
    <mergeCell ref="B43:C43"/>
    <mergeCell ref="H43:I43"/>
    <mergeCell ref="B42:C42"/>
    <mergeCell ref="H42:I42"/>
    <mergeCell ref="B29:C29"/>
    <mergeCell ref="H29:I29"/>
    <mergeCell ref="B30:C30"/>
    <mergeCell ref="H30:I30"/>
    <mergeCell ref="B31:C31"/>
    <mergeCell ref="H31:I31"/>
    <mergeCell ref="B28:C28"/>
    <mergeCell ref="H28:I28"/>
    <mergeCell ref="B32:C32"/>
    <mergeCell ref="H32:I32"/>
    <mergeCell ref="B58:C58"/>
    <mergeCell ref="H58:I58"/>
    <mergeCell ref="B50:C50"/>
    <mergeCell ref="H50:I50"/>
    <mergeCell ref="B46:C46"/>
    <mergeCell ref="H46:I46"/>
    <mergeCell ref="B47:C47"/>
    <mergeCell ref="H47:I47"/>
    <mergeCell ref="B48:C48"/>
    <mergeCell ref="H48:I48"/>
    <mergeCell ref="B53:C53"/>
    <mergeCell ref="H53:I53"/>
    <mergeCell ref="B49:C49"/>
    <mergeCell ref="H49:I49"/>
    <mergeCell ref="B57:C57"/>
    <mergeCell ref="H57:I57"/>
    <mergeCell ref="B56:C56"/>
    <mergeCell ref="H56:I56"/>
    <mergeCell ref="B55:C55"/>
    <mergeCell ref="H55:I55"/>
    <mergeCell ref="B54:C54"/>
    <mergeCell ref="H54:I54"/>
    <mergeCell ref="B51:C51"/>
    <mergeCell ref="H51:I51"/>
    <mergeCell ref="B24:C24"/>
    <mergeCell ref="H24:I24"/>
    <mergeCell ref="B25:C25"/>
    <mergeCell ref="H25:I25"/>
    <mergeCell ref="B19:C19"/>
    <mergeCell ref="H19:I19"/>
    <mergeCell ref="B20:C20"/>
    <mergeCell ref="H20:I20"/>
    <mergeCell ref="B22:C22"/>
    <mergeCell ref="H22:I22"/>
    <mergeCell ref="B21:C21"/>
    <mergeCell ref="H21:I21"/>
    <mergeCell ref="B17:C17"/>
    <mergeCell ref="H17:I17"/>
    <mergeCell ref="B18:C18"/>
    <mergeCell ref="H18:I18"/>
    <mergeCell ref="B14:C14"/>
    <mergeCell ref="H14:I14"/>
    <mergeCell ref="B15:C15"/>
    <mergeCell ref="H15:I15"/>
    <mergeCell ref="B23:C23"/>
    <mergeCell ref="H23:I23"/>
    <mergeCell ref="B2:C2"/>
    <mergeCell ref="B3:G3"/>
    <mergeCell ref="H3:I3"/>
    <mergeCell ref="B4:C4"/>
    <mergeCell ref="H4:I4"/>
    <mergeCell ref="B5:C5"/>
    <mergeCell ref="H5:I5"/>
    <mergeCell ref="B16:C16"/>
    <mergeCell ref="H16:I16"/>
    <mergeCell ref="B13:C13"/>
    <mergeCell ref="H13:I13"/>
    <mergeCell ref="B9:C9"/>
    <mergeCell ref="H9:I9"/>
    <mergeCell ref="B6:C6"/>
    <mergeCell ref="H6:I6"/>
    <mergeCell ref="B8:C8"/>
    <mergeCell ref="H8:I8"/>
    <mergeCell ref="B7:C7"/>
    <mergeCell ref="H7:I7"/>
    <mergeCell ref="B10:C10"/>
    <mergeCell ref="H10:I10"/>
    <mergeCell ref="B11:C11"/>
    <mergeCell ref="H11:I11"/>
    <mergeCell ref="B12:C12"/>
    <mergeCell ref="H12:I12"/>
  </mergeCells>
  <pageMargins left="0.25" right="0.25" top="0.25" bottom="0.25" header="0" footer="0"/>
  <pageSetup scale="91" fitToHeight="4" orientation="landscape" horizontalDpi="0" verticalDpi="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pageSetUpPr fitToPage="1"/>
  </sheetPr>
  <dimension ref="A1:L50"/>
  <sheetViews>
    <sheetView showGridLines="0" zoomScaleNormal="100" workbookViewId="0">
      <selection activeCell="B3" sqref="B3:C3"/>
    </sheetView>
  </sheetViews>
  <sheetFormatPr baseColWidth="10" defaultColWidth="11" defaultRowHeight="19" x14ac:dyDescent="0.25"/>
  <cols>
    <col min="1" max="1" width="3.1640625" style="24" customWidth="1"/>
    <col min="2" max="2" width="20.33203125" style="25" customWidth="1"/>
    <col min="3" max="3" width="41" style="25" customWidth="1"/>
    <col min="4" max="6" width="13.6640625" style="25" customWidth="1"/>
    <col min="7" max="7" width="30" style="25" customWidth="1"/>
    <col min="8" max="8" width="38" style="25" customWidth="1"/>
    <col min="9" max="9" width="4.83203125" style="24" customWidth="1"/>
    <col min="10" max="10" width="13.83203125" style="24" customWidth="1"/>
    <col min="11" max="11" width="35.5" style="25" bestFit="1" customWidth="1"/>
    <col min="12" max="12" width="4.83203125" style="24" customWidth="1"/>
    <col min="13" max="13" width="42.83203125" style="25" customWidth="1"/>
    <col min="14" max="16384" width="11" style="25"/>
  </cols>
  <sheetData>
    <row r="1" spans="2:11" ht="17" customHeight="1" x14ac:dyDescent="0.25"/>
    <row r="2" spans="2:11" ht="38" customHeight="1" x14ac:dyDescent="0.25">
      <c r="B2" s="57" t="s">
        <v>151</v>
      </c>
      <c r="C2" s="24"/>
      <c r="D2" s="24"/>
      <c r="E2" s="24"/>
      <c r="F2" s="24"/>
      <c r="G2" s="24"/>
      <c r="H2" s="24"/>
    </row>
    <row r="3" spans="2:11" ht="39" customHeight="1" x14ac:dyDescent="0.25">
      <c r="B3" s="119" t="s">
        <v>198</v>
      </c>
      <c r="C3" s="119"/>
      <c r="D3" s="87"/>
      <c r="E3" s="87"/>
      <c r="F3" s="87"/>
      <c r="G3" s="87"/>
      <c r="H3" s="87"/>
    </row>
    <row r="4" spans="2:11" x14ac:dyDescent="0.25">
      <c r="B4" s="6"/>
      <c r="C4" s="6"/>
      <c r="D4" s="6"/>
      <c r="E4" s="6"/>
      <c r="F4" s="6"/>
      <c r="G4" s="6"/>
      <c r="H4" s="6"/>
    </row>
    <row r="5" spans="2:11" ht="34" customHeight="1" x14ac:dyDescent="0.25">
      <c r="B5" s="26" t="s">
        <v>9</v>
      </c>
      <c r="C5" s="26" t="s">
        <v>10</v>
      </c>
      <c r="D5" s="26" t="s">
        <v>50</v>
      </c>
      <c r="E5" s="26" t="s">
        <v>51</v>
      </c>
      <c r="F5" s="26" t="s">
        <v>52</v>
      </c>
      <c r="G5" s="27" t="s">
        <v>11</v>
      </c>
      <c r="H5" s="28" t="s">
        <v>0</v>
      </c>
      <c r="J5" s="49" t="s">
        <v>2</v>
      </c>
    </row>
    <row r="6" spans="2:11" ht="25" customHeight="1" x14ac:dyDescent="0.25">
      <c r="B6" s="113" t="s">
        <v>24</v>
      </c>
      <c r="C6" s="29" t="s">
        <v>25</v>
      </c>
      <c r="D6" s="30">
        <v>5</v>
      </c>
      <c r="E6" s="30">
        <v>5</v>
      </c>
      <c r="F6" s="30">
        <v>5</v>
      </c>
      <c r="G6" s="31"/>
      <c r="H6" s="32"/>
      <c r="J6" s="50">
        <v>5</v>
      </c>
      <c r="K6" s="48" t="s">
        <v>3</v>
      </c>
    </row>
    <row r="7" spans="2:11" ht="25" customHeight="1" x14ac:dyDescent="0.25">
      <c r="B7" s="114"/>
      <c r="C7" s="33" t="s">
        <v>26</v>
      </c>
      <c r="D7" s="34">
        <v>4</v>
      </c>
      <c r="E7" s="34">
        <v>4</v>
      </c>
      <c r="F7" s="34">
        <v>4</v>
      </c>
      <c r="G7" s="35"/>
      <c r="H7" s="36"/>
      <c r="J7" s="51">
        <v>4</v>
      </c>
      <c r="K7" s="48" t="s">
        <v>4</v>
      </c>
    </row>
    <row r="8" spans="2:11" ht="25" customHeight="1" x14ac:dyDescent="0.25">
      <c r="B8" s="114"/>
      <c r="C8" s="37" t="s">
        <v>27</v>
      </c>
      <c r="D8" s="30">
        <v>3</v>
      </c>
      <c r="E8" s="30">
        <v>3</v>
      </c>
      <c r="F8" s="30">
        <v>3</v>
      </c>
      <c r="G8" s="31"/>
      <c r="H8" s="32"/>
      <c r="J8" s="52">
        <v>3</v>
      </c>
      <c r="K8" s="48" t="s">
        <v>5</v>
      </c>
    </row>
    <row r="9" spans="2:11" ht="25" customHeight="1" x14ac:dyDescent="0.25">
      <c r="B9" s="114"/>
      <c r="C9" s="33" t="s">
        <v>28</v>
      </c>
      <c r="D9" s="34">
        <v>2</v>
      </c>
      <c r="E9" s="34">
        <v>2</v>
      </c>
      <c r="F9" s="34">
        <v>2</v>
      </c>
      <c r="G9" s="35"/>
      <c r="H9" s="36"/>
      <c r="J9" s="53">
        <v>2</v>
      </c>
      <c r="K9" s="48" t="s">
        <v>12</v>
      </c>
    </row>
    <row r="10" spans="2:11" ht="25" customHeight="1" x14ac:dyDescent="0.25">
      <c r="B10" s="114"/>
      <c r="C10" s="29" t="s">
        <v>29</v>
      </c>
      <c r="D10" s="30">
        <v>1</v>
      </c>
      <c r="E10" s="30">
        <v>1</v>
      </c>
      <c r="F10" s="30">
        <v>1</v>
      </c>
      <c r="G10" s="31"/>
      <c r="H10" s="32"/>
      <c r="J10" s="54">
        <v>1</v>
      </c>
      <c r="K10" s="48" t="s">
        <v>6</v>
      </c>
    </row>
    <row r="11" spans="2:11" ht="25" customHeight="1" x14ac:dyDescent="0.25">
      <c r="B11" s="114"/>
      <c r="C11" s="33" t="s">
        <v>30</v>
      </c>
      <c r="D11" s="34">
        <v>0</v>
      </c>
      <c r="E11" s="34">
        <v>0</v>
      </c>
      <c r="F11" s="34">
        <v>0</v>
      </c>
      <c r="G11" s="35"/>
      <c r="H11" s="36"/>
      <c r="J11" s="55">
        <v>0</v>
      </c>
      <c r="K11" s="48" t="s">
        <v>7</v>
      </c>
    </row>
    <row r="12" spans="2:11" ht="25" customHeight="1" x14ac:dyDescent="0.25">
      <c r="B12" s="114"/>
      <c r="C12" s="37"/>
      <c r="D12" s="30" t="s">
        <v>1</v>
      </c>
      <c r="E12" s="30" t="s">
        <v>1</v>
      </c>
      <c r="F12" s="30" t="s">
        <v>1</v>
      </c>
      <c r="G12" s="31"/>
      <c r="H12" s="32"/>
      <c r="J12" s="56" t="s">
        <v>1</v>
      </c>
      <c r="K12" s="48" t="s">
        <v>8</v>
      </c>
    </row>
    <row r="13" spans="2:11" ht="25" customHeight="1" x14ac:dyDescent="0.25">
      <c r="B13" s="114"/>
      <c r="C13" s="33"/>
      <c r="D13" s="34"/>
      <c r="E13" s="34"/>
      <c r="F13" s="34"/>
      <c r="G13" s="35"/>
      <c r="H13" s="36"/>
    </row>
    <row r="14" spans="2:11" ht="25" customHeight="1" x14ac:dyDescent="0.25">
      <c r="B14" s="118"/>
      <c r="C14" s="29"/>
      <c r="D14" s="30"/>
      <c r="E14" s="30"/>
      <c r="F14" s="30"/>
      <c r="G14" s="31"/>
      <c r="H14" s="32"/>
    </row>
    <row r="15" spans="2:11" ht="25" customHeight="1" thickBot="1" x14ac:dyDescent="0.3">
      <c r="B15" s="116" t="s">
        <v>23</v>
      </c>
      <c r="C15" s="117"/>
      <c r="D15" s="38">
        <f>SUM(D6:D14)</f>
        <v>15</v>
      </c>
      <c r="E15" s="38">
        <f>SUM(E6:E14)</f>
        <v>15</v>
      </c>
      <c r="F15" s="38">
        <f>SUM(F6:F14)</f>
        <v>15</v>
      </c>
      <c r="G15" s="20"/>
      <c r="H15" s="21"/>
    </row>
    <row r="16" spans="2:11" ht="25" customHeight="1" x14ac:dyDescent="0.25">
      <c r="B16" s="120" t="s">
        <v>32</v>
      </c>
      <c r="C16" s="39" t="s">
        <v>33</v>
      </c>
      <c r="D16" s="40"/>
      <c r="E16" s="40"/>
      <c r="F16" s="40"/>
      <c r="G16" s="41"/>
      <c r="H16" s="42"/>
    </row>
    <row r="17" spans="2:8" ht="25" customHeight="1" x14ac:dyDescent="0.25">
      <c r="B17" s="114"/>
      <c r="C17" s="37" t="s">
        <v>34</v>
      </c>
      <c r="D17" s="30"/>
      <c r="E17" s="30"/>
      <c r="F17" s="30"/>
      <c r="G17" s="31"/>
      <c r="H17" s="32"/>
    </row>
    <row r="18" spans="2:8" ht="25" customHeight="1" x14ac:dyDescent="0.25">
      <c r="B18" s="114"/>
      <c r="C18" s="33" t="s">
        <v>35</v>
      </c>
      <c r="D18" s="34"/>
      <c r="E18" s="34"/>
      <c r="F18" s="34"/>
      <c r="G18" s="35"/>
      <c r="H18" s="36"/>
    </row>
    <row r="19" spans="2:8" ht="25" customHeight="1" x14ac:dyDescent="0.25">
      <c r="B19" s="114"/>
      <c r="C19" s="29" t="s">
        <v>36</v>
      </c>
      <c r="D19" s="30"/>
      <c r="E19" s="30"/>
      <c r="F19" s="30"/>
      <c r="G19" s="31"/>
      <c r="H19" s="32"/>
    </row>
    <row r="20" spans="2:8" ht="25" customHeight="1" x14ac:dyDescent="0.25">
      <c r="B20" s="114"/>
      <c r="C20" s="33" t="s">
        <v>37</v>
      </c>
      <c r="D20" s="34"/>
      <c r="E20" s="34"/>
      <c r="F20" s="34"/>
      <c r="G20" s="35"/>
      <c r="H20" s="36"/>
    </row>
    <row r="21" spans="2:8" ht="25" customHeight="1" x14ac:dyDescent="0.25">
      <c r="B21" s="114"/>
      <c r="C21" s="37" t="s">
        <v>38</v>
      </c>
      <c r="D21" s="30"/>
      <c r="E21" s="30"/>
      <c r="F21" s="30"/>
      <c r="G21" s="31"/>
      <c r="H21" s="32"/>
    </row>
    <row r="22" spans="2:8" ht="25" customHeight="1" x14ac:dyDescent="0.25">
      <c r="B22" s="114"/>
      <c r="C22" s="33" t="s">
        <v>39</v>
      </c>
      <c r="D22" s="34"/>
      <c r="E22" s="34"/>
      <c r="F22" s="34"/>
      <c r="G22" s="35"/>
      <c r="H22" s="36"/>
    </row>
    <row r="23" spans="2:8" ht="25" customHeight="1" x14ac:dyDescent="0.25">
      <c r="B23" s="114"/>
      <c r="C23" s="29"/>
      <c r="D23" s="30"/>
      <c r="E23" s="30"/>
      <c r="F23" s="30"/>
      <c r="G23" s="31"/>
      <c r="H23" s="32"/>
    </row>
    <row r="24" spans="2:8" ht="25" customHeight="1" x14ac:dyDescent="0.25">
      <c r="B24" s="114"/>
      <c r="C24" s="33"/>
      <c r="D24" s="34"/>
      <c r="E24" s="34"/>
      <c r="F24" s="34"/>
      <c r="G24" s="35"/>
      <c r="H24" s="36"/>
    </row>
    <row r="25" spans="2:8" ht="25" customHeight="1" x14ac:dyDescent="0.25">
      <c r="B25" s="114"/>
      <c r="C25" s="37"/>
      <c r="D25" s="30"/>
      <c r="E25" s="30"/>
      <c r="F25" s="30"/>
      <c r="G25" s="31"/>
      <c r="H25" s="32"/>
    </row>
    <row r="26" spans="2:8" ht="25" customHeight="1" thickBot="1" x14ac:dyDescent="0.3">
      <c r="B26" s="116" t="s">
        <v>31</v>
      </c>
      <c r="C26" s="117"/>
      <c r="D26" s="38">
        <f>SUM(D16:D25)</f>
        <v>0</v>
      </c>
      <c r="E26" s="38">
        <f>SUM(E16:E25)</f>
        <v>0</v>
      </c>
      <c r="F26" s="38">
        <f>SUM(F16:F25)</f>
        <v>0</v>
      </c>
      <c r="G26" s="20"/>
      <c r="H26" s="21"/>
    </row>
    <row r="27" spans="2:8" ht="25" customHeight="1" x14ac:dyDescent="0.25">
      <c r="B27" s="113" t="s">
        <v>40</v>
      </c>
      <c r="C27" s="33" t="s">
        <v>42</v>
      </c>
      <c r="D27" s="34"/>
      <c r="E27" s="34"/>
      <c r="F27" s="34"/>
      <c r="G27" s="35"/>
      <c r="H27" s="36"/>
    </row>
    <row r="28" spans="2:8" ht="25" customHeight="1" x14ac:dyDescent="0.25">
      <c r="B28" s="114"/>
      <c r="C28" s="37" t="s">
        <v>43</v>
      </c>
      <c r="D28" s="30"/>
      <c r="E28" s="30"/>
      <c r="F28" s="30"/>
      <c r="G28" s="31"/>
      <c r="H28" s="32"/>
    </row>
    <row r="29" spans="2:8" ht="25" customHeight="1" x14ac:dyDescent="0.25">
      <c r="B29" s="114"/>
      <c r="C29" s="33"/>
      <c r="D29" s="34"/>
      <c r="E29" s="34"/>
      <c r="F29" s="34"/>
      <c r="G29" s="35"/>
      <c r="H29" s="36"/>
    </row>
    <row r="30" spans="2:8" ht="25" customHeight="1" x14ac:dyDescent="0.25">
      <c r="B30" s="115"/>
      <c r="C30" s="29"/>
      <c r="D30" s="30"/>
      <c r="E30" s="30"/>
      <c r="F30" s="30"/>
      <c r="G30" s="31"/>
      <c r="H30" s="32"/>
    </row>
    <row r="31" spans="2:8" ht="25" customHeight="1" thickBot="1" x14ac:dyDescent="0.3">
      <c r="B31" s="116" t="s">
        <v>47</v>
      </c>
      <c r="C31" s="117"/>
      <c r="D31" s="38">
        <f>SUM(D27:D30)</f>
        <v>0</v>
      </c>
      <c r="E31" s="38">
        <f>SUM(E27:E30)</f>
        <v>0</v>
      </c>
      <c r="F31" s="38">
        <f>SUM(F27:F30)</f>
        <v>0</v>
      </c>
      <c r="G31" s="20"/>
      <c r="H31" s="21"/>
    </row>
    <row r="32" spans="2:8" ht="25" customHeight="1" x14ac:dyDescent="0.25">
      <c r="B32" s="114" t="s">
        <v>41</v>
      </c>
      <c r="C32" s="39" t="s">
        <v>44</v>
      </c>
      <c r="D32" s="40"/>
      <c r="E32" s="40"/>
      <c r="F32" s="40"/>
      <c r="G32" s="41"/>
      <c r="H32" s="42"/>
    </row>
    <row r="33" spans="2:8" ht="25" customHeight="1" x14ac:dyDescent="0.25">
      <c r="B33" s="114"/>
      <c r="C33" s="37" t="s">
        <v>45</v>
      </c>
      <c r="D33" s="30"/>
      <c r="E33" s="30"/>
      <c r="F33" s="30"/>
      <c r="G33" s="31"/>
      <c r="H33" s="32"/>
    </row>
    <row r="34" spans="2:8" ht="25" customHeight="1" x14ac:dyDescent="0.25">
      <c r="B34" s="114"/>
      <c r="C34" s="33"/>
      <c r="D34" s="34"/>
      <c r="E34" s="34"/>
      <c r="F34" s="34"/>
      <c r="G34" s="35"/>
      <c r="H34" s="36"/>
    </row>
    <row r="35" spans="2:8" ht="25" customHeight="1" x14ac:dyDescent="0.25">
      <c r="B35" s="114"/>
      <c r="C35" s="43"/>
      <c r="D35" s="44"/>
      <c r="E35" s="44"/>
      <c r="F35" s="44"/>
      <c r="G35" s="45"/>
      <c r="H35" s="46"/>
    </row>
    <row r="36" spans="2:8" ht="25" customHeight="1" thickBot="1" x14ac:dyDescent="0.3">
      <c r="B36" s="116" t="s">
        <v>48</v>
      </c>
      <c r="C36" s="117"/>
      <c r="D36" s="38">
        <f>SUM(D32:D35)</f>
        <v>0</v>
      </c>
      <c r="E36" s="38">
        <f>SUM(E32:E35)</f>
        <v>0</v>
      </c>
      <c r="F36" s="38">
        <f>SUM(F32:F35)</f>
        <v>0</v>
      </c>
      <c r="G36" s="20"/>
      <c r="H36" s="21"/>
    </row>
    <row r="37" spans="2:8" ht="25" customHeight="1" x14ac:dyDescent="0.25">
      <c r="B37" s="113" t="s">
        <v>17</v>
      </c>
      <c r="C37" s="33" t="s">
        <v>18</v>
      </c>
      <c r="D37" s="34"/>
      <c r="E37" s="34"/>
      <c r="F37" s="34"/>
      <c r="G37" s="35"/>
      <c r="H37" s="36"/>
    </row>
    <row r="38" spans="2:8" ht="25" customHeight="1" x14ac:dyDescent="0.25">
      <c r="B38" s="114"/>
      <c r="C38" s="37" t="s">
        <v>19</v>
      </c>
      <c r="D38" s="30"/>
      <c r="E38" s="30"/>
      <c r="F38" s="30"/>
      <c r="G38" s="31"/>
      <c r="H38" s="32"/>
    </row>
    <row r="39" spans="2:8" ht="25" customHeight="1" x14ac:dyDescent="0.25">
      <c r="B39" s="114"/>
      <c r="C39" s="33" t="s">
        <v>20</v>
      </c>
      <c r="D39" s="34"/>
      <c r="E39" s="34"/>
      <c r="F39" s="34"/>
      <c r="G39" s="35"/>
      <c r="H39" s="36"/>
    </row>
    <row r="40" spans="2:8" ht="25" customHeight="1" x14ac:dyDescent="0.25">
      <c r="B40" s="115"/>
      <c r="C40" s="29"/>
      <c r="D40" s="30"/>
      <c r="E40" s="30"/>
      <c r="F40" s="30"/>
      <c r="G40" s="31"/>
      <c r="H40" s="32"/>
    </row>
    <row r="41" spans="2:8" ht="25" customHeight="1" thickBot="1" x14ac:dyDescent="0.3">
      <c r="B41" s="116" t="s">
        <v>22</v>
      </c>
      <c r="C41" s="117"/>
      <c r="D41" s="38">
        <f>SUM(D37:D40)</f>
        <v>0</v>
      </c>
      <c r="E41" s="38">
        <f>SUM(E37:E40)</f>
        <v>0</v>
      </c>
      <c r="F41" s="38">
        <f>SUM(F37:F40)</f>
        <v>0</v>
      </c>
      <c r="G41" s="20"/>
      <c r="H41" s="21"/>
    </row>
    <row r="42" spans="2:8" ht="25" customHeight="1" x14ac:dyDescent="0.25">
      <c r="B42" s="114" t="s">
        <v>16</v>
      </c>
      <c r="C42" s="39" t="s">
        <v>13</v>
      </c>
      <c r="D42" s="40"/>
      <c r="E42" s="40"/>
      <c r="F42" s="40"/>
      <c r="G42" s="41"/>
      <c r="H42" s="42"/>
    </row>
    <row r="43" spans="2:8" ht="25" customHeight="1" x14ac:dyDescent="0.25">
      <c r="B43" s="114"/>
      <c r="C43" s="37" t="s">
        <v>14</v>
      </c>
      <c r="D43" s="30"/>
      <c r="E43" s="30"/>
      <c r="F43" s="30"/>
      <c r="G43" s="31"/>
      <c r="H43" s="32"/>
    </row>
    <row r="44" spans="2:8" ht="25" customHeight="1" x14ac:dyDescent="0.25">
      <c r="B44" s="114"/>
      <c r="C44" s="33" t="s">
        <v>15</v>
      </c>
      <c r="D44" s="34"/>
      <c r="E44" s="34"/>
      <c r="F44" s="34"/>
      <c r="G44" s="35"/>
      <c r="H44" s="36"/>
    </row>
    <row r="45" spans="2:8" ht="25" customHeight="1" x14ac:dyDescent="0.25">
      <c r="B45" s="114"/>
      <c r="C45" s="43"/>
      <c r="D45" s="44"/>
      <c r="E45" s="44"/>
      <c r="F45" s="44"/>
      <c r="G45" s="45"/>
      <c r="H45" s="46"/>
    </row>
    <row r="46" spans="2:8" ht="25" customHeight="1" thickBot="1" x14ac:dyDescent="0.3">
      <c r="B46" s="116" t="s">
        <v>21</v>
      </c>
      <c r="C46" s="117"/>
      <c r="D46" s="38">
        <f>SUM(D42:D45)</f>
        <v>0</v>
      </c>
      <c r="E46" s="38">
        <f>SUM(E42:E45)</f>
        <v>0</v>
      </c>
      <c r="F46" s="38">
        <f>SUM(F42:F45)</f>
        <v>0</v>
      </c>
      <c r="G46" s="20"/>
      <c r="H46" s="21"/>
    </row>
    <row r="47" spans="2:8" ht="25" customHeight="1" thickBot="1" x14ac:dyDescent="0.3">
      <c r="B47" s="122" t="s">
        <v>49</v>
      </c>
      <c r="C47" s="123"/>
      <c r="D47" s="47">
        <f>SUM(D15,D26,D31,D36,D41,D46)</f>
        <v>15</v>
      </c>
      <c r="E47" s="47">
        <f>SUM(E15,E26,E31,E36,E41,E46)</f>
        <v>15</v>
      </c>
      <c r="F47" s="47">
        <f>SUM(F15,F26,F31,F36,F41,F46)</f>
        <v>15</v>
      </c>
      <c r="G47" s="22"/>
      <c r="H47" s="23"/>
    </row>
    <row r="49" spans="2:8" ht="22" customHeight="1" x14ac:dyDescent="0.25">
      <c r="B49" s="124" t="s">
        <v>46</v>
      </c>
      <c r="C49" s="124"/>
      <c r="D49" s="124"/>
      <c r="E49" s="124"/>
      <c r="F49" s="124"/>
      <c r="G49" s="124"/>
      <c r="H49" s="124"/>
    </row>
    <row r="50" spans="2:8" ht="153" customHeight="1" x14ac:dyDescent="0.25">
      <c r="B50" s="121"/>
      <c r="C50" s="121"/>
      <c r="D50" s="121"/>
      <c r="E50" s="121"/>
      <c r="F50" s="121"/>
      <c r="G50" s="121"/>
      <c r="H50" s="121"/>
    </row>
  </sheetData>
  <mergeCells count="16">
    <mergeCell ref="B3:C3"/>
    <mergeCell ref="B26:C26"/>
    <mergeCell ref="B16:B25"/>
    <mergeCell ref="B36:C36"/>
    <mergeCell ref="B50:H50"/>
    <mergeCell ref="B47:C47"/>
    <mergeCell ref="B49:H49"/>
    <mergeCell ref="B46:C46"/>
    <mergeCell ref="B42:B45"/>
    <mergeCell ref="B37:B40"/>
    <mergeCell ref="B41:C41"/>
    <mergeCell ref="B27:B30"/>
    <mergeCell ref="B31:C31"/>
    <mergeCell ref="B32:B35"/>
    <mergeCell ref="B15:C15"/>
    <mergeCell ref="B6:B14"/>
  </mergeCells>
  <phoneticPr fontId="2" type="noConversion"/>
  <conditionalFormatting sqref="D46:F46">
    <cfRule type="cellIs" dxfId="33" priority="40" operator="equal">
      <formula>"High"</formula>
    </cfRule>
  </conditionalFormatting>
  <conditionalFormatting sqref="D6:F14 D42:F44 D16:F25 D37:F40">
    <cfRule type="containsText" dxfId="32" priority="28" operator="containsText" text="N/A">
      <formula>NOT(ISERROR(SEARCH("N/A",D6)))</formula>
    </cfRule>
    <cfRule type="containsText" dxfId="31" priority="29" operator="containsText" text="0">
      <formula>NOT(ISERROR(SEARCH("0",D6)))</formula>
    </cfRule>
    <cfRule type="containsText" dxfId="30" priority="30" operator="containsText" text="1">
      <formula>NOT(ISERROR(SEARCH("1",D6)))</formula>
    </cfRule>
    <cfRule type="containsText" dxfId="29" priority="31" operator="containsText" text="2">
      <formula>NOT(ISERROR(SEARCH("2",D6)))</formula>
    </cfRule>
    <cfRule type="containsText" dxfId="28" priority="32" operator="containsText" text="3">
      <formula>NOT(ISERROR(SEARCH("3",D6)))</formula>
    </cfRule>
    <cfRule type="containsText" dxfId="27" priority="33" operator="containsText" text="4">
      <formula>NOT(ISERROR(SEARCH("4",D6)))</formula>
    </cfRule>
    <cfRule type="containsText" dxfId="26" priority="34" operator="containsText" text="5">
      <formula>NOT(ISERROR(SEARCH("5",D6)))</formula>
    </cfRule>
  </conditionalFormatting>
  <conditionalFormatting sqref="D45:F45">
    <cfRule type="containsText" dxfId="25" priority="21" operator="containsText" text="N/A">
      <formula>NOT(ISERROR(SEARCH("N/A",D45)))</formula>
    </cfRule>
    <cfRule type="containsText" dxfId="24" priority="22" operator="containsText" text="0">
      <formula>NOT(ISERROR(SEARCH("0",D45)))</formula>
    </cfRule>
    <cfRule type="containsText" dxfId="23" priority="23" operator="containsText" text="1">
      <formula>NOT(ISERROR(SEARCH("1",D45)))</formula>
    </cfRule>
    <cfRule type="containsText" dxfId="22" priority="24" operator="containsText" text="2">
      <formula>NOT(ISERROR(SEARCH("2",D45)))</formula>
    </cfRule>
    <cfRule type="containsText" dxfId="21" priority="25" operator="containsText" text="3">
      <formula>NOT(ISERROR(SEARCH("3",D45)))</formula>
    </cfRule>
    <cfRule type="containsText" dxfId="20" priority="26" operator="containsText" text="4">
      <formula>NOT(ISERROR(SEARCH("4",D45)))</formula>
    </cfRule>
    <cfRule type="containsText" dxfId="19" priority="27" operator="containsText" text="5">
      <formula>NOT(ISERROR(SEARCH("5",D45)))</formula>
    </cfRule>
  </conditionalFormatting>
  <conditionalFormatting sqref="D41:F41">
    <cfRule type="cellIs" dxfId="18" priority="20" operator="equal">
      <formula>"High"</formula>
    </cfRule>
  </conditionalFormatting>
  <conditionalFormatting sqref="D15:F15">
    <cfRule type="cellIs" dxfId="17" priority="19" operator="equal">
      <formula>"High"</formula>
    </cfRule>
  </conditionalFormatting>
  <conditionalFormatting sqref="D26:F26">
    <cfRule type="cellIs" dxfId="16" priority="17" operator="equal">
      <formula>"High"</formula>
    </cfRule>
  </conditionalFormatting>
  <conditionalFormatting sqref="D31:F31">
    <cfRule type="cellIs" dxfId="15" priority="1" operator="equal">
      <formula>"High"</formula>
    </cfRule>
  </conditionalFormatting>
  <conditionalFormatting sqref="D36:F36">
    <cfRule type="cellIs" dxfId="14" priority="16" operator="equal">
      <formula>"High"</formula>
    </cfRule>
  </conditionalFormatting>
  <conditionalFormatting sqref="D32:F34 D27:F30">
    <cfRule type="containsText" dxfId="13" priority="9" operator="containsText" text="N/A">
      <formula>NOT(ISERROR(SEARCH("N/A",D27)))</formula>
    </cfRule>
    <cfRule type="containsText" dxfId="12" priority="10" operator="containsText" text="0">
      <formula>NOT(ISERROR(SEARCH("0",D27)))</formula>
    </cfRule>
    <cfRule type="containsText" dxfId="11" priority="11" operator="containsText" text="1">
      <formula>NOT(ISERROR(SEARCH("1",D27)))</formula>
    </cfRule>
    <cfRule type="containsText" dxfId="10" priority="12" operator="containsText" text="2">
      <formula>NOT(ISERROR(SEARCH("2",D27)))</formula>
    </cfRule>
    <cfRule type="containsText" dxfId="9" priority="13" operator="containsText" text="3">
      <formula>NOT(ISERROR(SEARCH("3",D27)))</formula>
    </cfRule>
    <cfRule type="containsText" dxfId="8" priority="14" operator="containsText" text="4">
      <formula>NOT(ISERROR(SEARCH("4",D27)))</formula>
    </cfRule>
    <cfRule type="containsText" dxfId="7" priority="15" operator="containsText" text="5">
      <formula>NOT(ISERROR(SEARCH("5",D27)))</formula>
    </cfRule>
  </conditionalFormatting>
  <conditionalFormatting sqref="D35:F35">
    <cfRule type="containsText" dxfId="6" priority="2" operator="containsText" text="N/A">
      <formula>NOT(ISERROR(SEARCH("N/A",D35)))</formula>
    </cfRule>
    <cfRule type="containsText" dxfId="5" priority="3" operator="containsText" text="0">
      <formula>NOT(ISERROR(SEARCH("0",D35)))</formula>
    </cfRule>
    <cfRule type="containsText" dxfId="4" priority="4" operator="containsText" text="1">
      <formula>NOT(ISERROR(SEARCH("1",D35)))</formula>
    </cfRule>
    <cfRule type="containsText" dxfId="3" priority="5" operator="containsText" text="2">
      <formula>NOT(ISERROR(SEARCH("2",D35)))</formula>
    </cfRule>
    <cfRule type="containsText" dxfId="2" priority="6" operator="containsText" text="3">
      <formula>NOT(ISERROR(SEARCH("3",D35)))</formula>
    </cfRule>
    <cfRule type="containsText" dxfId="1" priority="7" operator="containsText" text="4">
      <formula>NOT(ISERROR(SEARCH("4",D35)))</formula>
    </cfRule>
    <cfRule type="containsText" dxfId="0" priority="8" operator="containsText" text="5">
      <formula>NOT(ISERROR(SEARCH("5",D35)))</formula>
    </cfRule>
  </conditionalFormatting>
  <dataValidations count="1">
    <dataValidation type="list" allowBlank="1" showInputMessage="1" showErrorMessage="1" sqref="D42:F45 D27:F30 D32:F35 D37:F40 D16:F25 D6:F14" xr:uid="{00000000-0002-0000-0000-000000000000}">
      <formula1>$J$6:$J$12</formula1>
    </dataValidation>
  </dataValidations>
  <printOptions horizontalCentered="1"/>
  <pageMargins left="0.25" right="0.25" top="0.25" bottom="0.25" header="0" footer="0"/>
  <pageSetup scale="80" fitToHeight="4" orientation="landscape" verticalDpi="0"/>
  <legacy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Vendor Capability Assessment</vt:lpstr>
      <vt:lpstr>Solution Capabilities</vt:lpstr>
      <vt:lpstr>Solution Features</vt:lpstr>
      <vt:lpstr>Vendor Evaluation</vt:lpstr>
      <vt:lpstr>'Solution Capabilities'!Print_Area</vt:lpstr>
      <vt:lpstr>'Solution Features'!Print_Area</vt:lpstr>
      <vt:lpstr>'Vendor Capability Assessment'!Print_Area</vt:lpstr>
      <vt:lpstr>'Vendor Evaluation'!Print_Area</vt:lpstr>
    </vt:vector>
  </TitlesOfParts>
  <Manager/>
  <Company>WorkSpan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Nitin Mathur</dc:creator>
  <cp:keywords/>
  <dc:description/>
  <cp:lastModifiedBy>Microsoft Office User</cp:lastModifiedBy>
  <dcterms:created xsi:type="dcterms:W3CDTF">2015-08-28T16:35:04Z</dcterms:created>
  <dcterms:modified xsi:type="dcterms:W3CDTF">2022-05-10T07:09:17Z</dcterms:modified>
  <cp:category/>
</cp:coreProperties>
</file>