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isac\Downloads\"/>
    </mc:Choice>
  </mc:AlternateContent>
  <xr:revisionPtr revIDLastSave="0" documentId="13_ncr:1_{BDDDFAD3-76AC-491B-8BFA-5BAD6787E892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Cash Flow Statement" sheetId="1" r:id="rId1"/>
  </sheets>
  <definedNames>
    <definedName name="FiscalYearStartDate">'Cash Flow Statement'!$B$4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rUjjrL0hCO7vzRx5pkEQNbYayWYRiWq0fQwLvl9FSA="/>
    </ext>
  </extLst>
</workbook>
</file>

<file path=xl/calcChain.xml><?xml version="1.0" encoding="utf-8"?>
<calcChain xmlns="http://schemas.openxmlformats.org/spreadsheetml/2006/main">
  <c r="Q27" i="1" l="1"/>
  <c r="Q9" i="1"/>
  <c r="Q11" i="1" s="1"/>
  <c r="Q10" i="1"/>
  <c r="E23" i="1"/>
  <c r="F23" i="1"/>
  <c r="G23" i="1"/>
  <c r="G25" i="1" s="1"/>
  <c r="H23" i="1"/>
  <c r="H25" i="1" s="1"/>
  <c r="I23" i="1"/>
  <c r="J23" i="1"/>
  <c r="K23" i="1"/>
  <c r="K25" i="1" s="1"/>
  <c r="L23" i="1"/>
  <c r="L25" i="1" s="1"/>
  <c r="M23" i="1"/>
  <c r="M25" i="1" s="1"/>
  <c r="N23" i="1"/>
  <c r="N25" i="1" s="1"/>
  <c r="O23" i="1"/>
  <c r="O25" i="1" s="1"/>
  <c r="J25" i="1"/>
  <c r="I25" i="1"/>
  <c r="F25" i="1"/>
  <c r="E25" i="1"/>
  <c r="D23" i="1"/>
  <c r="D25" i="1" s="1"/>
  <c r="Q22" i="1"/>
  <c r="Q21" i="1"/>
  <c r="Q20" i="1"/>
  <c r="Q19" i="1"/>
  <c r="Q18" i="1"/>
  <c r="Q17" i="1"/>
  <c r="Q16" i="1"/>
  <c r="Q15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O3" i="1"/>
  <c r="N3" i="1"/>
  <c r="M3" i="1"/>
  <c r="L3" i="1"/>
  <c r="K3" i="1"/>
  <c r="J3" i="1"/>
  <c r="I3" i="1"/>
  <c r="H3" i="1"/>
  <c r="G3" i="1"/>
  <c r="F3" i="1"/>
  <c r="E3" i="1"/>
  <c r="D3" i="1"/>
  <c r="Q23" i="1" l="1"/>
  <c r="D27" i="1"/>
  <c r="E6" i="1" s="1"/>
  <c r="E12" i="1" s="1"/>
  <c r="Q25" i="1"/>
  <c r="E27" i="1"/>
  <c r="F6" i="1" s="1"/>
  <c r="F12" i="1" s="1"/>
  <c r="F27" i="1" s="1"/>
  <c r="G6" i="1" s="1"/>
  <c r="G12" i="1" s="1"/>
  <c r="G27" i="1" s="1"/>
  <c r="H6" i="1" s="1"/>
  <c r="H12" i="1" s="1"/>
  <c r="H27" i="1" s="1"/>
  <c r="I6" i="1" s="1"/>
  <c r="I12" i="1" s="1"/>
  <c r="I27" i="1" s="1"/>
  <c r="J6" i="1" s="1"/>
  <c r="J12" i="1" s="1"/>
  <c r="J27" i="1" s="1"/>
  <c r="K6" i="1" s="1"/>
  <c r="K12" i="1" s="1"/>
  <c r="K27" i="1" s="1"/>
  <c r="L6" i="1" s="1"/>
  <c r="L12" i="1" s="1"/>
  <c r="L27" i="1" s="1"/>
  <c r="M6" i="1" s="1"/>
  <c r="M12" i="1" s="1"/>
  <c r="M27" i="1" s="1"/>
  <c r="N6" i="1" s="1"/>
  <c r="N12" i="1" s="1"/>
  <c r="N27" i="1" s="1"/>
  <c r="O6" i="1" s="1"/>
  <c r="O12" i="1" s="1"/>
  <c r="O27" i="1" s="1"/>
  <c r="Q6" i="1" l="1"/>
  <c r="Q12" i="1" s="1"/>
</calcChain>
</file>

<file path=xl/sharedStrings.xml><?xml version="1.0" encoding="utf-8"?>
<sst xmlns="http://schemas.openxmlformats.org/spreadsheetml/2006/main" count="54" uniqueCount="31">
  <si>
    <t>Cash Flow Statement</t>
  </si>
  <si>
    <t>Fiscal year begins:</t>
  </si>
  <si>
    <t>Total</t>
  </si>
  <si>
    <t>Item EST</t>
  </si>
  <si>
    <t>Cash on Hand (beginning of month)</t>
  </si>
  <si>
    <t>Cash Receipts</t>
  </si>
  <si>
    <t>Cash Sales</t>
  </si>
  <si>
    <t xml:space="preserve">Credit Card Sales </t>
  </si>
  <si>
    <t>Total Cash Available (before cash out)</t>
  </si>
  <si>
    <t>Cash Paid Out</t>
  </si>
  <si>
    <t>Purchases (merchandise)</t>
  </si>
  <si>
    <t>Repairs/Maintenance/Fee</t>
  </si>
  <si>
    <t xml:space="preserve">DECA Transfers </t>
  </si>
  <si>
    <t xml:space="preserve">NTHS Transfers </t>
  </si>
  <si>
    <t xml:space="preserve">Raider Valley Promotions Transfers </t>
  </si>
  <si>
    <t xml:space="preserve">Supplies - Equipment </t>
  </si>
  <si>
    <t xml:space="preserve">Classroom Expenditures of Cash </t>
  </si>
  <si>
    <t xml:space="preserve">Stuco/Prom Transfers </t>
  </si>
  <si>
    <t xml:space="preserve"> </t>
  </si>
  <si>
    <t>Total Cash Paid Out</t>
  </si>
  <si>
    <t>Cash Position (end of month)</t>
  </si>
  <si>
    <t>Staff Shirts</t>
  </si>
  <si>
    <t>Charter</t>
  </si>
  <si>
    <t>ICDC Shirts</t>
  </si>
  <si>
    <t xml:space="preserve">Scholarships </t>
  </si>
  <si>
    <t xml:space="preserve">Officer Gifts </t>
  </si>
  <si>
    <t xml:space="preserve">Staff Food </t>
  </si>
  <si>
    <t xml:space="preserve">ICDC Food </t>
  </si>
  <si>
    <t>DECA Food</t>
  </si>
  <si>
    <t xml:space="preserve">Charter </t>
  </si>
  <si>
    <t xml:space="preserve">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</si>
</sst>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"/>
    <numFmt numFmtId="165" formatCode="dd"/>
    <numFmt numFmtId="166" formatCode="0_);\-0_)"/>
  </numFmts>
  <fonts count="12" x14ac:knownFonts="1">
    <font>
      <sz val="10"/>
      <color rgb="FF262626"/>
      <name val="Calibri"/>
      <scheme val="minor"/>
    </font>
    <font>
      <sz val="10"/>
      <color rgb="FF262626"/>
      <name val="Source Sans Pro"/>
      <family val="2"/>
    </font>
    <font>
      <b/>
      <sz val="27"/>
      <color rgb="FF308DA2"/>
      <name val="Source Sans Pro"/>
      <family val="2"/>
    </font>
    <font>
      <b/>
      <sz val="11"/>
      <color rgb="FF246979"/>
      <name val="Source Sans Pro"/>
      <family val="2"/>
    </font>
    <font>
      <sz val="14"/>
      <color rgb="FF262626"/>
      <name val="Source Sans Pro"/>
      <family val="2"/>
    </font>
    <font>
      <sz val="9"/>
      <color rgb="FF262626"/>
      <name val="Source Sans Pro"/>
      <family val="2"/>
    </font>
    <font>
      <sz val="18"/>
      <color rgb="FF262626"/>
      <name val="Source Sans Pro"/>
      <family val="2"/>
    </font>
    <font>
      <b/>
      <sz val="12"/>
      <color rgb="FF262626"/>
      <name val="Source Sans Pro"/>
      <family val="2"/>
    </font>
    <font>
      <sz val="11"/>
      <color rgb="FF262626"/>
      <name val="Source Sans Pro"/>
      <family val="2"/>
    </font>
    <font>
      <sz val="10"/>
      <color rgb="FF7F7F7F"/>
      <name val="Source Sans Pro"/>
      <family val="2"/>
    </font>
    <font>
      <sz val="10"/>
      <color rgb="FF000000"/>
      <name val="Source Sans Pro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2D7E3"/>
        <bgColor rgb="FFA2D7E3"/>
      </patternFill>
    </fill>
  </fills>
  <borders count="15">
    <border>
      <left/>
      <right/>
      <top/>
      <bottom/>
      <diagonal/>
    </border>
    <border>
      <left/>
      <right/>
      <top/>
      <bottom style="double">
        <color rgb="FF262626"/>
      </bottom>
      <diagonal/>
    </border>
    <border>
      <left/>
      <right/>
      <top/>
      <bottom style="thin">
        <color rgb="FFFFFFFF"/>
      </bottom>
      <diagonal/>
    </border>
    <border>
      <left style="hair">
        <color rgb="FFA5A5A5"/>
      </left>
      <right style="hair">
        <color rgb="FFA5A5A5"/>
      </right>
      <top/>
      <bottom/>
      <diagonal/>
    </border>
    <border>
      <left style="hair">
        <color rgb="FFA5A5A5"/>
      </left>
      <right style="hair">
        <color rgb="FFA5A5A5"/>
      </right>
      <top style="thin">
        <color rgb="FFFFFFFF"/>
      </top>
      <bottom style="thin">
        <color rgb="FFFFFFFF"/>
      </bottom>
      <diagonal/>
    </border>
    <border>
      <left style="hair">
        <color rgb="FFA5A5A5"/>
      </left>
      <right style="hair">
        <color rgb="FFA5A5A5"/>
      </right>
      <top/>
      <bottom style="thick">
        <color rgb="FF308DA2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A5A5A5"/>
      </right>
      <top/>
      <bottom style="medium">
        <color rgb="FF74C3D5"/>
      </bottom>
      <diagonal/>
    </border>
    <border>
      <left style="hair">
        <color rgb="FFA5A5A5"/>
      </left>
      <right style="hair">
        <color rgb="FFA5A5A5"/>
      </right>
      <top/>
      <bottom style="medium">
        <color rgb="FF74C3D5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 style="hair">
        <color rgb="FFA5A5A5"/>
      </right>
      <top/>
      <bottom style="medium">
        <color rgb="FF74C3D5"/>
      </bottom>
      <diagonal/>
    </border>
    <border>
      <left/>
      <right/>
      <top/>
      <bottom/>
      <diagonal/>
    </border>
    <border>
      <left style="hair">
        <color rgb="FFA5A5A5"/>
      </left>
      <right style="hair">
        <color rgb="FFA5A5A5"/>
      </right>
      <top/>
      <bottom style="medium">
        <color rgb="FF74C3D5"/>
      </bottom>
      <diagonal/>
    </border>
    <border>
      <left style="hair">
        <color rgb="FFA5A5A5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4" fontId="1" fillId="0" borderId="0" xfId="0" applyNumberFormat="1" applyFont="1" applyAlignment="1">
      <alignment horizontal="left" vertical="center"/>
    </xf>
    <xf numFmtId="165" fontId="1" fillId="0" borderId="5" xfId="0" applyNumberFormat="1" applyFont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6" fontId="8" fillId="0" borderId="7" xfId="0" applyNumberFormat="1" applyFont="1" applyBorder="1" applyAlignment="1">
      <alignment horizontal="left" vertical="center"/>
    </xf>
    <xf numFmtId="166" fontId="1" fillId="0" borderId="8" xfId="0" applyNumberFormat="1" applyFont="1" applyBorder="1" applyAlignment="1">
      <alignment horizontal="right" vertical="center"/>
    </xf>
    <xf numFmtId="166" fontId="1" fillId="2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6" fontId="1" fillId="2" borderId="6" xfId="0" applyNumberFormat="1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2" borderId="9" xfId="0" applyFont="1" applyFill="1" applyBorder="1" applyAlignment="1">
      <alignment vertical="center"/>
    </xf>
    <xf numFmtId="166" fontId="10" fillId="0" borderId="0" xfId="0" applyNumberFormat="1" applyFont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6" fontId="8" fillId="3" borderId="11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166" fontId="1" fillId="3" borderId="13" xfId="0" applyNumberFormat="1" applyFont="1" applyFill="1" applyBorder="1" applyAlignment="1">
      <alignment vertical="center"/>
    </xf>
    <xf numFmtId="166" fontId="1" fillId="2" borderId="14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1" fillId="2" borderId="6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1" fillId="0" borderId="13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  <alignment wrapText="0" shrinkToFit="0"/>
    </dxf>
    <dxf>
      <font>
        <color rgb="FFFF0000"/>
      </font>
      <fill>
        <patternFill patternType="none"/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8DA2"/>
    <outlinePr summaryBelow="0" summaryRight="0"/>
    <pageSetUpPr fitToPage="1"/>
  </sheetPr>
  <dimension ref="A1:Y1001"/>
  <sheetViews>
    <sheetView showGridLines="0" tabSelected="1" zoomScale="90" zoomScaleNormal="90" workbookViewId="0">
      <pane ySplit="4" topLeftCell="A10" activePane="bottomLeft" state="frozen"/>
      <selection pane="bottomLeft" activeCell="N30" sqref="N30"/>
    </sheetView>
  </sheetViews>
  <sheetFormatPr defaultColWidth="14.42578125" defaultRowHeight="15" customHeight="1" x14ac:dyDescent="0.2"/>
  <cols>
    <col min="1" max="1" width="2.28515625" customWidth="1"/>
    <col min="2" max="2" width="32.5703125" customWidth="1"/>
    <col min="3" max="3" width="2.85546875" customWidth="1"/>
    <col min="4" max="15" width="9.5703125" customWidth="1"/>
    <col min="16" max="16" width="2.85546875" customWidth="1"/>
    <col min="17" max="25" width="8.7109375" customWidth="1"/>
  </cols>
  <sheetData>
    <row r="1" spans="1:18" ht="42" customHeight="1" x14ac:dyDescent="0.2">
      <c r="A1" s="1"/>
      <c r="B1" s="2" t="s">
        <v>0</v>
      </c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2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5"/>
    </row>
    <row r="3" spans="1:18" ht="25.5" customHeight="1" x14ac:dyDescent="0.2">
      <c r="A3" s="1"/>
      <c r="B3" s="6" t="s">
        <v>1</v>
      </c>
      <c r="C3" s="1"/>
      <c r="D3" s="8" t="str">
        <f>UPPER(TEXT(FiscalYearStartDate,"mmm"))</f>
        <v>JUL</v>
      </c>
      <c r="E3" s="8" t="str">
        <f>UPPER(TEXT(EOMONTH(FiscalYearStartDate,1),"mmm"))</f>
        <v>AUG</v>
      </c>
      <c r="F3" s="8" t="str">
        <f>UPPER(TEXT(EOMONTH(FiscalYearStartDate,2),"mmm"))</f>
        <v>SEP</v>
      </c>
      <c r="G3" s="8" t="str">
        <f>UPPER(TEXT(EOMONTH(FiscalYearStartDate,3),"mmm"))</f>
        <v>OCT</v>
      </c>
      <c r="H3" s="8" t="str">
        <f>UPPER(TEXT(EOMONTH(FiscalYearStartDate,4),"mmm"))</f>
        <v>NOV</v>
      </c>
      <c r="I3" s="8" t="str">
        <f>UPPER(TEXT(EOMONTH(FiscalYearStartDate,5),"mmm"))</f>
        <v>DEC</v>
      </c>
      <c r="J3" s="8" t="str">
        <f>UPPER(TEXT(EOMONTH(FiscalYearStartDate,6),"mmm"))</f>
        <v>JAN</v>
      </c>
      <c r="K3" s="8" t="str">
        <f>UPPER(TEXT(EOMONTH(FiscalYearStartDate,7),"mmm"))</f>
        <v>FEB</v>
      </c>
      <c r="L3" s="8" t="str">
        <f>UPPER(TEXT(EOMONTH(FiscalYearStartDate,8),"mmm"))</f>
        <v>MAR</v>
      </c>
      <c r="M3" s="8" t="str">
        <f>UPPER(TEXT(EOMONTH(FiscalYearStartDate,9),"mmm"))</f>
        <v>APR</v>
      </c>
      <c r="N3" s="8" t="str">
        <f>UPPER(TEXT(EOMONTH(FiscalYearStartDate,10),"mmm"))</f>
        <v>MAY</v>
      </c>
      <c r="O3" s="8" t="str">
        <f>UPPER(TEXT(EOMONTH(FiscalYearStartDate,11),"mmm"))</f>
        <v>JUN</v>
      </c>
      <c r="P3" s="9"/>
      <c r="Q3" s="10" t="s">
        <v>2</v>
      </c>
      <c r="R3" s="1"/>
    </row>
    <row r="4" spans="1:18" ht="12.75" customHeight="1" x14ac:dyDescent="0.2">
      <c r="A4" s="1"/>
      <c r="B4" s="11">
        <v>45108</v>
      </c>
      <c r="C4" s="1"/>
      <c r="D4" s="12">
        <f>FiscalYearStartDate</f>
        <v>45108</v>
      </c>
      <c r="E4" s="12">
        <f t="shared" ref="E4:O4" si="0">EOMONTH(D4,0)+DAY(FiscalYearStartDate)</f>
        <v>45139</v>
      </c>
      <c r="F4" s="12">
        <f t="shared" si="0"/>
        <v>45170</v>
      </c>
      <c r="G4" s="12">
        <f t="shared" si="0"/>
        <v>45200</v>
      </c>
      <c r="H4" s="12">
        <f t="shared" si="0"/>
        <v>45231</v>
      </c>
      <c r="I4" s="12">
        <f t="shared" si="0"/>
        <v>45261</v>
      </c>
      <c r="J4" s="12">
        <f t="shared" si="0"/>
        <v>45292</v>
      </c>
      <c r="K4" s="12">
        <f t="shared" si="0"/>
        <v>45323</v>
      </c>
      <c r="L4" s="12">
        <f t="shared" si="0"/>
        <v>45352</v>
      </c>
      <c r="M4" s="12">
        <f t="shared" si="0"/>
        <v>45383</v>
      </c>
      <c r="N4" s="12">
        <f t="shared" si="0"/>
        <v>45413</v>
      </c>
      <c r="O4" s="12">
        <f t="shared" si="0"/>
        <v>45444</v>
      </c>
      <c r="P4" s="13"/>
      <c r="Q4" s="7" t="s">
        <v>3</v>
      </c>
      <c r="R4" s="1"/>
    </row>
    <row r="5" spans="1:18" ht="17.25" customHeight="1" x14ac:dyDescent="0.2">
      <c r="A5" s="1"/>
      <c r="B5" s="11"/>
      <c r="C5" s="1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6"/>
      <c r="R5" s="1"/>
    </row>
    <row r="6" spans="1:18" ht="17.25" customHeight="1" x14ac:dyDescent="0.2">
      <c r="A6" s="1"/>
      <c r="B6" s="17" t="s">
        <v>4</v>
      </c>
      <c r="C6" s="1"/>
      <c r="D6" s="18">
        <v>0</v>
      </c>
      <c r="E6" s="18">
        <f t="shared" ref="E6:O6" si="1">D27</f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0</v>
      </c>
      <c r="P6" s="19"/>
      <c r="Q6" s="18">
        <f>O6</f>
        <v>0</v>
      </c>
      <c r="R6" s="20"/>
    </row>
    <row r="7" spans="1:18" ht="17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1"/>
    </row>
    <row r="8" spans="1:18" ht="17.25" customHeight="1" x14ac:dyDescent="0.2">
      <c r="A8" s="1"/>
      <c r="B8" s="22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1"/>
    </row>
    <row r="9" spans="1:18" ht="17.25" customHeight="1" x14ac:dyDescent="0.2">
      <c r="A9" s="1"/>
      <c r="B9" s="23" t="s">
        <v>6</v>
      </c>
      <c r="C9" s="21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5"/>
      <c r="Q9" s="26">
        <f>SUM('Cash Flow Statement'!$D9:$O9)</f>
        <v>0</v>
      </c>
    </row>
    <row r="10" spans="1:18" ht="17.25" customHeight="1" x14ac:dyDescent="0.2">
      <c r="A10" s="1"/>
      <c r="B10" s="23" t="s">
        <v>7</v>
      </c>
      <c r="C10" s="27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5" t="s">
        <v>18</v>
      </c>
      <c r="Q10" s="26">
        <f>SUM('Cash Flow Statement'!$D10:$O10)</f>
        <v>0</v>
      </c>
    </row>
    <row r="11" spans="1:18" ht="17.25" customHeight="1" x14ac:dyDescent="0.2">
      <c r="A11" s="1"/>
      <c r="B11" s="28" t="s">
        <v>2</v>
      </c>
      <c r="C11" s="29"/>
      <c r="D11" s="26">
        <f>SUBTOTAL(109,'Cash Flow Statement'!$D$9:$D$10)</f>
        <v>0</v>
      </c>
      <c r="E11" s="26">
        <f>SUM(E9:E10)</f>
        <v>0</v>
      </c>
      <c r="F11" s="26">
        <f>SUBTOTAL(109,'Cash Flow Statement'!$F$9:$F$10)</f>
        <v>0</v>
      </c>
      <c r="G11" s="26">
        <f>SUBTOTAL(109,'Cash Flow Statement'!$G$9:$G$10)</f>
        <v>0</v>
      </c>
      <c r="H11" s="26">
        <f>SUBTOTAL(109,'Cash Flow Statement'!$H$9:$H$10)</f>
        <v>0</v>
      </c>
      <c r="I11" s="26">
        <f>SUBTOTAL(109,'Cash Flow Statement'!$I$9:$I$10)</f>
        <v>0</v>
      </c>
      <c r="J11" s="26">
        <f>SUBTOTAL(109,'Cash Flow Statement'!$J$9:$J$10)</f>
        <v>0</v>
      </c>
      <c r="K11" s="26">
        <f>SUBTOTAL(109,'Cash Flow Statement'!$K$9:$K$10)</f>
        <v>0</v>
      </c>
      <c r="L11" s="26">
        <f>SUBTOTAL(109,'Cash Flow Statement'!$L$9:$L$10)</f>
        <v>0</v>
      </c>
      <c r="M11" s="26">
        <f>SUBTOTAL(109,'Cash Flow Statement'!$M$9:$M$10)</f>
        <v>0</v>
      </c>
      <c r="N11" s="26">
        <f>SUBTOTAL(109,'Cash Flow Statement'!$N$9:$N$10)</f>
        <v>0</v>
      </c>
      <c r="O11" s="26">
        <f>SUBTOTAL(109,'Cash Flow Statement'!$O$9:$O$10)</f>
        <v>0</v>
      </c>
      <c r="P11" s="25"/>
      <c r="Q11" s="26">
        <f>SUBTOTAL(109,'Cash Flow Statement'!$Q$9:$Q$10)</f>
        <v>0</v>
      </c>
      <c r="R11" s="30"/>
    </row>
    <row r="12" spans="1:18" ht="17.25" customHeight="1" x14ac:dyDescent="0.2">
      <c r="A12" s="1"/>
      <c r="B12" s="31" t="s">
        <v>8</v>
      </c>
      <c r="C12" s="32"/>
      <c r="D12" s="33">
        <f>D6+SUM($D9:$D10)</f>
        <v>0</v>
      </c>
      <c r="E12" s="33">
        <f t="shared" ref="E12:O12" si="2">E6+SUM(E9:E10)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4"/>
      <c r="Q12" s="33">
        <f>Q6+SUM('Cash Flow Statement'!$Q$9:$Q$10)</f>
        <v>0</v>
      </c>
      <c r="R12" s="35"/>
    </row>
    <row r="13" spans="1:18" ht="17.25" customHeight="1" x14ac:dyDescent="0.2">
      <c r="A13" s="1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17.25" customHeight="1" x14ac:dyDescent="0.2">
      <c r="A14" s="1"/>
      <c r="B14" s="36" t="s">
        <v>9</v>
      </c>
      <c r="C14" s="2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1"/>
    </row>
    <row r="15" spans="1:18" ht="17.25" customHeight="1" x14ac:dyDescent="0.2">
      <c r="A15" s="1"/>
      <c r="B15" s="37" t="s">
        <v>10</v>
      </c>
      <c r="C15" s="21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38"/>
      <c r="Q15" s="26">
        <f>SUM('Cash Flow Statement'!$D15:$O15)</f>
        <v>0</v>
      </c>
      <c r="R15" s="39"/>
    </row>
    <row r="16" spans="1:18" ht="17.25" customHeight="1" x14ac:dyDescent="0.2">
      <c r="A16" s="1"/>
      <c r="B16" s="37" t="s">
        <v>11</v>
      </c>
      <c r="C16" s="21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38"/>
      <c r="Q16" s="26">
        <f>SUM('Cash Flow Statement'!$D16:$O16)</f>
        <v>0</v>
      </c>
      <c r="R16" s="39"/>
    </row>
    <row r="17" spans="1:25" ht="17.25" customHeight="1" x14ac:dyDescent="0.2">
      <c r="A17" s="1"/>
      <c r="B17" s="37" t="s">
        <v>12</v>
      </c>
      <c r="C17" s="21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38"/>
      <c r="Q17" s="26">
        <f>SUM('Cash Flow Statement'!$D17:$O17)</f>
        <v>0</v>
      </c>
      <c r="R17" s="39"/>
    </row>
    <row r="18" spans="1:25" ht="17.25" customHeight="1" x14ac:dyDescent="0.2">
      <c r="A18" s="1"/>
      <c r="B18" s="37" t="s">
        <v>13</v>
      </c>
      <c r="C18" s="21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38"/>
      <c r="Q18" s="26">
        <f>SUM('Cash Flow Statement'!$D18:$O18)</f>
        <v>0</v>
      </c>
      <c r="R18" s="39"/>
    </row>
    <row r="19" spans="1:25" ht="17.25" customHeight="1" x14ac:dyDescent="0.2">
      <c r="A19" s="1"/>
      <c r="B19" s="37" t="s">
        <v>14</v>
      </c>
      <c r="C19" s="21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38"/>
      <c r="Q19" s="26">
        <f>SUM('Cash Flow Statement'!$D19:$O19)</f>
        <v>0</v>
      </c>
      <c r="R19" s="39"/>
    </row>
    <row r="20" spans="1:25" ht="17.25" customHeight="1" x14ac:dyDescent="0.2">
      <c r="A20" s="1"/>
      <c r="B20" s="37" t="s">
        <v>15</v>
      </c>
      <c r="C20" s="21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38"/>
      <c r="Q20" s="26">
        <f>SUM('Cash Flow Statement'!$D20:$O20)</f>
        <v>0</v>
      </c>
      <c r="R20" s="39"/>
    </row>
    <row r="21" spans="1:25" ht="17.25" customHeight="1" x14ac:dyDescent="0.2">
      <c r="A21" s="1"/>
      <c r="B21" s="40" t="s">
        <v>16</v>
      </c>
      <c r="C21" s="21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5"/>
      <c r="Q21" s="26">
        <f>SUM('Cash Flow Statement'!$D21:$O21)</f>
        <v>0</v>
      </c>
      <c r="R21" s="1"/>
    </row>
    <row r="22" spans="1:25" ht="17.25" customHeight="1" x14ac:dyDescent="0.2">
      <c r="A22" s="1"/>
      <c r="B22" s="40" t="s">
        <v>17</v>
      </c>
      <c r="C22" s="21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41"/>
      <c r="Q22" s="26">
        <f>SUM('Cash Flow Statement'!$D22:$O22)</f>
        <v>0</v>
      </c>
      <c r="R22" s="1"/>
    </row>
    <row r="23" spans="1:25" ht="17.25" customHeight="1" x14ac:dyDescent="0.2">
      <c r="A23" s="1"/>
      <c r="B23" s="40" t="s">
        <v>2</v>
      </c>
      <c r="C23" s="21"/>
      <c r="D23" s="26">
        <f t="shared" ref="D23:Q23" si="3">SUM(D15:D22)</f>
        <v>0</v>
      </c>
      <c r="E23" s="26">
        <f t="shared" si="3"/>
        <v>0</v>
      </c>
      <c r="F23" s="26">
        <f t="shared" si="3"/>
        <v>0</v>
      </c>
      <c r="G23" s="26">
        <f t="shared" si="3"/>
        <v>0</v>
      </c>
      <c r="H23" s="26">
        <f t="shared" si="3"/>
        <v>0</v>
      </c>
      <c r="I23" s="26">
        <f t="shared" si="3"/>
        <v>0</v>
      </c>
      <c r="J23" s="26">
        <f t="shared" si="3"/>
        <v>0</v>
      </c>
      <c r="K23" s="26">
        <f t="shared" si="3"/>
        <v>0</v>
      </c>
      <c r="L23" s="26">
        <f t="shared" si="3"/>
        <v>0</v>
      </c>
      <c r="M23" s="26">
        <f t="shared" si="3"/>
        <v>0</v>
      </c>
      <c r="N23" s="26">
        <f t="shared" si="3"/>
        <v>0</v>
      </c>
      <c r="O23" s="26">
        <f t="shared" si="3"/>
        <v>0</v>
      </c>
      <c r="P23" s="26"/>
      <c r="Q23" s="26">
        <f t="shared" si="3"/>
        <v>0</v>
      </c>
      <c r="R23" s="1"/>
    </row>
    <row r="24" spans="1:25" ht="17.25" customHeight="1" x14ac:dyDescent="0.2">
      <c r="A24" s="1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25" ht="17.25" customHeight="1" x14ac:dyDescent="0.2">
      <c r="A25" s="1"/>
      <c r="B25" s="31" t="s">
        <v>19</v>
      </c>
      <c r="C25" s="32"/>
      <c r="D25" s="33">
        <f t="shared" ref="D25:O25" si="4">D23</f>
        <v>0</v>
      </c>
      <c r="E25" s="33">
        <f t="shared" si="4"/>
        <v>0</v>
      </c>
      <c r="F25" s="33">
        <f t="shared" si="4"/>
        <v>0</v>
      </c>
      <c r="G25" s="33">
        <f t="shared" si="4"/>
        <v>0</v>
      </c>
      <c r="H25" s="33">
        <f t="shared" si="4"/>
        <v>0</v>
      </c>
      <c r="I25" s="33">
        <f t="shared" si="4"/>
        <v>0</v>
      </c>
      <c r="J25" s="33">
        <f t="shared" si="4"/>
        <v>0</v>
      </c>
      <c r="K25" s="33">
        <f t="shared" si="4"/>
        <v>0</v>
      </c>
      <c r="L25" s="33">
        <f t="shared" si="4"/>
        <v>0</v>
      </c>
      <c r="M25" s="33">
        <f t="shared" si="4"/>
        <v>0</v>
      </c>
      <c r="N25" s="33">
        <f t="shared" si="4"/>
        <v>0</v>
      </c>
      <c r="O25" s="33">
        <f t="shared" si="4"/>
        <v>0</v>
      </c>
      <c r="P25" s="32"/>
      <c r="Q25" s="33">
        <f>SUM(D25:O25)</f>
        <v>0</v>
      </c>
      <c r="R25" s="42"/>
    </row>
    <row r="26" spans="1:25" ht="17.25" customHeight="1" x14ac:dyDescent="0.2">
      <c r="A26" s="1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"/>
      <c r="T26" s="1"/>
      <c r="U26" s="1"/>
      <c r="V26" s="1"/>
      <c r="W26" s="1"/>
      <c r="X26" s="1"/>
      <c r="Y26" s="1"/>
    </row>
    <row r="27" spans="1:25" ht="17.25" customHeight="1" thickBot="1" x14ac:dyDescent="0.25">
      <c r="A27" s="1"/>
      <c r="B27" s="31" t="s">
        <v>20</v>
      </c>
      <c r="C27" s="32"/>
      <c r="D27" s="33">
        <f t="shared" ref="D27:Q27" si="5">D12-D23</f>
        <v>0</v>
      </c>
      <c r="E27" s="33">
        <f t="shared" si="5"/>
        <v>0</v>
      </c>
      <c r="F27" s="33">
        <f t="shared" si="5"/>
        <v>0</v>
      </c>
      <c r="G27" s="33">
        <f t="shared" si="5"/>
        <v>0</v>
      </c>
      <c r="H27" s="33">
        <f t="shared" si="5"/>
        <v>0</v>
      </c>
      <c r="I27" s="33">
        <f t="shared" si="5"/>
        <v>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45" t="s">
        <v>18</v>
      </c>
      <c r="Q27" s="33">
        <f>Q12-Q25</f>
        <v>0</v>
      </c>
      <c r="R27" s="42"/>
    </row>
    <row r="28" spans="1:25" ht="17.25" customHeight="1" x14ac:dyDescent="0.2">
      <c r="A28" s="1"/>
      <c r="B28" s="1"/>
      <c r="C28" s="1"/>
      <c r="D28" s="1"/>
      <c r="E28" s="1" t="s">
        <v>21</v>
      </c>
      <c r="F28" s="1" t="s">
        <v>29</v>
      </c>
      <c r="G28" s="1" t="s">
        <v>18</v>
      </c>
      <c r="H28" s="1" t="s">
        <v>30</v>
      </c>
      <c r="I28" s="1" t="s">
        <v>28</v>
      </c>
      <c r="J28" s="1" t="s">
        <v>22</v>
      </c>
      <c r="K28" s="1" t="s">
        <v>18</v>
      </c>
      <c r="L28" s="1" t="s">
        <v>18</v>
      </c>
      <c r="M28" s="1" t="s">
        <v>23</v>
      </c>
      <c r="N28" s="1" t="s">
        <v>24</v>
      </c>
      <c r="O28" s="1" t="s">
        <v>25</v>
      </c>
      <c r="P28" s="1"/>
    </row>
    <row r="29" spans="1:25" ht="17.25" customHeight="1" x14ac:dyDescent="0.2">
      <c r="A29" s="1"/>
      <c r="B29" s="1"/>
      <c r="C29" s="1"/>
      <c r="D29" s="1"/>
      <c r="E29" s="1" t="s">
        <v>26</v>
      </c>
      <c r="F29" s="1" t="s">
        <v>18</v>
      </c>
      <c r="G29" s="1"/>
      <c r="H29" s="1"/>
      <c r="I29" s="1" t="s">
        <v>18</v>
      </c>
      <c r="J29" s="1" t="s">
        <v>18</v>
      </c>
      <c r="K29" s="1" t="s">
        <v>18</v>
      </c>
      <c r="L29" s="1" t="s">
        <v>18</v>
      </c>
      <c r="M29" s="1"/>
      <c r="N29" s="1" t="s">
        <v>27</v>
      </c>
      <c r="O29" s="1"/>
      <c r="P29" s="1"/>
    </row>
    <row r="30" spans="1:25" ht="17.25" customHeight="1" x14ac:dyDescent="0.2">
      <c r="A30" s="1"/>
      <c r="B30" s="1"/>
      <c r="C30" s="1"/>
      <c r="D30" s="1"/>
      <c r="E30" s="1" t="s">
        <v>18</v>
      </c>
      <c r="F30" s="1"/>
      <c r="G30" s="1"/>
      <c r="H30" s="1"/>
      <c r="I30" s="1" t="s">
        <v>18</v>
      </c>
      <c r="J30" s="1" t="s">
        <v>18</v>
      </c>
      <c r="K30" s="1" t="s">
        <v>18</v>
      </c>
      <c r="L30" s="1" t="s">
        <v>18</v>
      </c>
      <c r="M30" s="1"/>
      <c r="N30" s="1" t="s">
        <v>18</v>
      </c>
      <c r="O30" s="1"/>
      <c r="P30" s="1"/>
    </row>
    <row r="31" spans="1:25" ht="17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 t="s">
        <v>18</v>
      </c>
      <c r="L31" s="1" t="s">
        <v>18</v>
      </c>
      <c r="M31" s="1"/>
      <c r="N31" s="1" t="s">
        <v>18</v>
      </c>
      <c r="O31" s="1"/>
      <c r="P31" s="1"/>
    </row>
    <row r="32" spans="1:25" ht="17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 t="s">
        <v>18</v>
      </c>
      <c r="O32" s="1"/>
      <c r="P32" s="1"/>
    </row>
    <row r="33" spans="1:16" ht="17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 t="s">
        <v>18</v>
      </c>
      <c r="O33" s="1"/>
      <c r="P33" s="1"/>
    </row>
    <row r="34" spans="1:16" ht="17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 t="s">
        <v>18</v>
      </c>
      <c r="O34" s="1"/>
      <c r="P34" s="1"/>
    </row>
    <row r="35" spans="1:16" ht="17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7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7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7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7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7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7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7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7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7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7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7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7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7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7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7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7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7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7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7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7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7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7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7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7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7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7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7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7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7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7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7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7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7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7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7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7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7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7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7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7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7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7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7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7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7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7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7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7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7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7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7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7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7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7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7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7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7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7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7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7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7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7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7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7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7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7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7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7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7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7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7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7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7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7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7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7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7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7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7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7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7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7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7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7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7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7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7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7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7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7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7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7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7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7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7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7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7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7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7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7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7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7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7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7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7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7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7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7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7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7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7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7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7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7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7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7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7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7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7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7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7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7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7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7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7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7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7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7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7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7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7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7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7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7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7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7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7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7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7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7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7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7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7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7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7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7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7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7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7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7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7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7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7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7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7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7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7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7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7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7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7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7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7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7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7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7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7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7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7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7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7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7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7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7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7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7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7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7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7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7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customHeight="1" x14ac:dyDescent="0.2"/>
    <row r="229" spans="1:16" ht="15.75" customHeight="1" x14ac:dyDescent="0.2"/>
    <row r="230" spans="1:16" ht="15.75" customHeight="1" x14ac:dyDescent="0.2"/>
    <row r="231" spans="1:16" ht="15.75" customHeight="1" x14ac:dyDescent="0.2"/>
    <row r="232" spans="1:16" ht="15.75" customHeight="1" x14ac:dyDescent="0.2"/>
    <row r="233" spans="1:16" ht="15.75" customHeight="1" x14ac:dyDescent="0.2"/>
    <row r="234" spans="1:16" ht="15.75" customHeight="1" x14ac:dyDescent="0.2"/>
    <row r="235" spans="1:16" ht="15.75" customHeight="1" x14ac:dyDescent="0.2"/>
    <row r="236" spans="1:16" ht="15.75" customHeight="1" x14ac:dyDescent="0.2"/>
    <row r="237" spans="1:16" ht="15.75" customHeight="1" x14ac:dyDescent="0.2"/>
    <row r="238" spans="1:16" ht="15.75" customHeight="1" x14ac:dyDescent="0.2"/>
    <row r="239" spans="1:16" ht="15.75" customHeight="1" x14ac:dyDescent="0.2"/>
    <row r="240" spans="1:1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B13:R13"/>
    <mergeCell ref="B24:R24"/>
    <mergeCell ref="B26:R26"/>
  </mergeCells>
  <conditionalFormatting sqref="D12:O12">
    <cfRule type="expression" dxfId="1" priority="2">
      <formula>D12&lt;0</formula>
    </cfRule>
  </conditionalFormatting>
  <conditionalFormatting sqref="D6:O6">
    <cfRule type="expression" dxfId="0" priority="1">
      <formula>D6&lt;0</formula>
    </cfRule>
  </conditionalFormatting>
  <printOptions horizontalCentered="1" gridLines="1"/>
  <pageMargins left="0.7" right="0.7" top="0.75" bottom="0.75" header="0" footer="0"/>
  <pageSetup pageOrder="overThenDown" orientation="landscape" cellComments="atEnd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A5A5A5"/>
          <x14:sparklines>
            <x14:sparkline>
              <xm:f>'Cash Flow Statement'!D6:O6</xm:f>
              <xm:sqref>R6</xm:sqref>
            </x14:sparkline>
          </x14:sparklines>
        </x14:sparklineGroup>
        <x14:sparklineGroup displayEmptyCellsAs="gap" xr2:uid="{00000000-0003-0000-0000-000001000000}">
          <x14:colorSeries rgb="FFA5A5A5"/>
          <x14:sparklines>
            <x14:sparkline>
              <xm:f>'Cash Flow Statement'!D11:O11</xm:f>
              <xm:sqref>R11</xm:sqref>
            </x14:sparkline>
          </x14:sparklines>
        </x14:sparklineGroup>
        <x14:sparklineGroup displayEmptyCellsAs="gap" xr2:uid="{00000000-0003-0000-0000-000002000000}">
          <x14:colorSeries rgb="FFA5A5A5"/>
          <x14:sparklines>
            <x14:sparkline>
              <xm:f>'Cash Flow Statement'!D12:O12</xm:f>
              <xm:sqref>R12</xm:sqref>
            </x14:sparkline>
          </x14:sparklines>
        </x14:sparklineGroup>
        <x14:sparklineGroup displayEmptyCellsAs="gap" xr2:uid="{00000000-0003-0000-0000-000003000000}">
          <x14:colorSeries rgb="FFA5A5A5"/>
          <x14:sparklines>
            <x14:sparkline>
              <xm:f>'Cash Flow Statement'!D23:O23</xm:f>
              <xm:sqref>R23</xm:sqref>
            </x14:sparkline>
          </x14:sparklines>
        </x14:sparklineGroup>
        <x14:sparklineGroup displayEmptyCellsAs="gap" xr2:uid="{00000000-0003-0000-0000-000004000000}">
          <x14:colorSeries rgb="FFA5A5A5"/>
          <x14:sparklines>
            <x14:sparkline>
              <xm:f>'Cash Flow Statement'!D25:O25</xm:f>
              <xm:sqref>R25</xm:sqref>
            </x14:sparkline>
          </x14:sparklines>
        </x14:sparklineGroup>
        <x14:sparklineGroup displayEmptyCellsAs="gap" xr2:uid="{00000000-0003-0000-0000-000005000000}">
          <x14:colorSeries rgb="FFA5A5A5"/>
          <x14:sparklines>
            <x14:sparkline>
              <xm:f>'Cash Flow Statement'!D27:O27</xm:f>
              <xm:sqref>R27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Statement</vt:lpstr>
      <vt:lpstr>FiscalYearStartDate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Cline</cp:lastModifiedBy>
  <dcterms:created xsi:type="dcterms:W3CDTF">2023-07-11T02:56:04Z</dcterms:created>
  <dcterms:modified xsi:type="dcterms:W3CDTF">2023-07-11T03:06:38Z</dcterms:modified>
</cp:coreProperties>
</file>