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filterPrivacy="1"/>
  <xr:revisionPtr revIDLastSave="737" documentId="8_{9E18D5AC-DC71-41C4-8490-4395BAD41BA0}" xr6:coauthVersionLast="47" xr6:coauthVersionMax="47" xr10:uidLastSave="{52351E0F-3C68-444C-BBD5-501DC02483BE}"/>
  <bookViews>
    <workbookView xWindow="-120" yWindow="-120" windowWidth="29040" windowHeight="15720" tabRatio="817" firstSheet="5" activeTab="5" xr2:uid="{00000000-000D-0000-FFFF-FFFF00000000}"/>
  </bookViews>
  <sheets>
    <sheet name="Version Control" sheetId="44" state="hidden" r:id="rId1"/>
    <sheet name="Home" sheetId="1" r:id="rId2"/>
    <sheet name="What is SAF &amp; Benefits" sheetId="8" r:id="rId3"/>
    <sheet name="Sus Risks &amp; RSB Principles " sheetId="66" r:id="rId4"/>
    <sheet name="SAF GHG Intensity" sheetId="67" r:id="rId5"/>
    <sheet name="SAF Policy Incentives" sheetId="69" r:id="rId6"/>
    <sheet name="Airport GHG Calculations" sheetId="68" r:id="rId7"/>
  </sheets>
  <definedNames>
    <definedName name="_CORSIA_Fuel_Pathway">#REF!</definedName>
    <definedName name="_xlnm._FilterDatabase" localSheetId="6" hidden="1">'Airport GHG Calculations'!#REF!</definedName>
    <definedName name="_xlnm._FilterDatabase" localSheetId="4" hidden="1">'SAF GHG Intensity'!#REF!</definedName>
    <definedName name="_xlnm._FilterDatabase" localSheetId="5" hidden="1">'SAF Policy Incentives'!#REF!</definedName>
    <definedName name="_xlnm._FilterDatabase" localSheetId="3" hidden="1">'Sus Risks &amp; RSB Principles '!#REF!</definedName>
    <definedName name="_xlnm._FilterDatabase" localSheetId="2" hidden="1">'What is SAF &amp; Benefits'!#REF!</definedName>
    <definedName name="_product_mixes_etd">#REF!</definedName>
    <definedName name="Alcohol_Ethanol_to_Jet_ATJ">#REF!</definedName>
    <definedName name="Alcohol_Isobutanol_to_Jet_ATJ">#REF!</definedName>
    <definedName name="chemicals">#REF!</definedName>
    <definedName name="climate_region">#REF!</definedName>
    <definedName name="climate_region_soil_type">#REF!</definedName>
    <definedName name="climate_region_soil_type_el">#REF!</definedName>
    <definedName name="coc_results">#REF!</definedName>
    <definedName name="cogen">#REF!</definedName>
    <definedName name="CORSIA_results_waste_q">#REF!</definedName>
    <definedName name="country">#REF!</definedName>
    <definedName name="Crop_land">#REF!</definedName>
    <definedName name="Cveg_drop_down_list">#REF!</definedName>
    <definedName name="electricity">#REF!</definedName>
    <definedName name="electricity_voltage">#REF!</definedName>
    <definedName name="emission_savings">#REF!</definedName>
    <definedName name="energy_source">#REF!</definedName>
    <definedName name="feedstock_cogeneration">#REF!</definedName>
    <definedName name="feedstock_crop">#REF!</definedName>
    <definedName name="Fischer_Tropsch_FT">#REF!</definedName>
    <definedName name="Forest_Land">#REF!</definedName>
    <definedName name="Forest_land_excluding_plantations_10_to_30_percent_canopy_cover">#REF!</definedName>
    <definedName name="Forest_land_excluding_plantations_more_than_30_percent_canopy_cover">#REF!</definedName>
    <definedName name="Forest_Plantations">#REF!</definedName>
    <definedName name="Grassland">#REF!</definedName>
    <definedName name="Grassland_including_Savannahs">#REF!</definedName>
    <definedName name="Hydroprocessed_Esters_and_Fatty_Acids_HEFA">#REF!</definedName>
    <definedName name="Other_Crops">#REF!</definedName>
    <definedName name="Perennial_Crops">#REF!</definedName>
    <definedName name="processing_production_rsb_eu">#REF!</definedName>
    <definedName name="processing_stages">#REF!</definedName>
    <definedName name="product_type">#REF!</definedName>
    <definedName name="product_type_results_tab">#REF!</definedName>
    <definedName name="results_prev_emissions">#REF!</definedName>
    <definedName name="rsb_global_af_ff_selection">#REF!</definedName>
    <definedName name="Scrubland">#REF!</definedName>
    <definedName name="soc_factors_drop_down_list">#REF!</definedName>
    <definedName name="soil_type">#REF!</definedName>
    <definedName name="Sugar_Cane">#REF!</definedName>
    <definedName name="Synthesized_Iso_Paraffins_SIP">#REF!</definedName>
    <definedName name="transport_blending_storage_rsb_eu">#REF!</definedName>
    <definedName name="transport_etd">#REF!</definedName>
    <definedName name="transport_fertiliser">#REF!</definedName>
    <definedName name="transport_results">#REF!</definedName>
    <definedName name="transport_stages">#REF!</definedName>
    <definedName name="transport_stages_etd">#REF!</definedName>
    <definedName name="usda_soil_order">#REF!</definedName>
    <definedName name="water_type">#REF!</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6" i="67" l="1"/>
  <c r="F150" i="67" s="1"/>
  <c r="F151" i="67" s="1"/>
  <c r="C146" i="67"/>
  <c r="G136" i="67"/>
  <c r="G137" i="67" s="1"/>
  <c r="F136" i="67"/>
  <c r="F137" i="67" s="1"/>
  <c r="D136" i="67"/>
  <c r="D137" i="67" s="1"/>
  <c r="C136" i="67"/>
  <c r="C137" i="67" s="1"/>
  <c r="C150" i="67" l="1"/>
  <c r="C151" i="67" s="1"/>
  <c r="G69" i="67" l="1"/>
  <c r="G68" i="67"/>
</calcChain>
</file>

<file path=xl/sharedStrings.xml><?xml version="1.0" encoding="utf-8"?>
<sst xmlns="http://schemas.openxmlformats.org/spreadsheetml/2006/main" count="347" uniqueCount="229">
  <si>
    <t>Version</t>
  </si>
  <si>
    <t>Date</t>
  </si>
  <si>
    <t>Change Description</t>
  </si>
  <si>
    <t>First protected version delivered to RSB.</t>
  </si>
  <si>
    <t>Version Control</t>
  </si>
  <si>
    <t>Home</t>
  </si>
  <si>
    <t>What is SAF &amp; its benefits</t>
  </si>
  <si>
    <t xml:space="preserve">Feedstock sus risks &amp; RSB Prin </t>
  </si>
  <si>
    <t>SAF GHG intensity</t>
  </si>
  <si>
    <t>SAF GHG Calculator</t>
  </si>
  <si>
    <t>SAF Policy incentives &amp; constra</t>
  </si>
  <si>
    <t>Spelling</t>
  </si>
  <si>
    <t>Ariel font</t>
  </si>
  <si>
    <t>Lock cells</t>
  </si>
  <si>
    <t>Freeze Panes</t>
  </si>
  <si>
    <t>Navigation</t>
  </si>
  <si>
    <t>Zoom</t>
  </si>
  <si>
    <t>Scroll up</t>
  </si>
  <si>
    <t>A1</t>
  </si>
  <si>
    <t>Worksheet Protect</t>
  </si>
  <si>
    <t>Hide tabs</t>
  </si>
  <si>
    <t>Workbook Protect</t>
  </si>
  <si>
    <r>
      <rPr>
        <b/>
        <sz val="26"/>
        <rFont val="Arial"/>
        <family val="2"/>
      </rPr>
      <t>Sustainable Aviation Fuel (SAF) Airport Tool</t>
    </r>
    <r>
      <rPr>
        <sz val="26"/>
        <rFont val="Arial"/>
        <family val="2"/>
      </rPr>
      <t xml:space="preserve">
ALIGHT and </t>
    </r>
    <r>
      <rPr>
        <i/>
        <sz val="26"/>
        <rFont val="Arial"/>
        <family val="2"/>
      </rPr>
      <t xml:space="preserve">Roundtable on Sustainable Biomaterials (RSB)
</t>
    </r>
    <r>
      <rPr>
        <i/>
        <sz val="14"/>
        <rFont val="Arial"/>
        <family val="2"/>
      </rPr>
      <t xml:space="preserve">
Version: 1.02    Released: 15 September 2022</t>
    </r>
  </si>
  <si>
    <t>Note:</t>
  </si>
  <si>
    <t>Click on the respective components of the "flow diagram" above to navigate to the relevant section.</t>
  </si>
  <si>
    <t>The purpose of this RSB tool is to introduce the sustainability teams of airport operators to the subject of Sustainable Aviation Fuels (SAF).
Airports will increasingly be exposed to SAFs and will play an important role in the uptake of such fuels.</t>
  </si>
  <si>
    <r>
      <rPr>
        <b/>
        <sz val="14"/>
        <color rgb="FF00A8A3"/>
        <rFont val="Arial"/>
        <family val="2"/>
      </rPr>
      <t xml:space="preserve">ABOUT US
</t>
    </r>
    <r>
      <rPr>
        <sz val="14"/>
        <color theme="1"/>
        <rFont val="Arial"/>
        <family val="2"/>
      </rPr>
      <t xml:space="preserve">
The RSB offers trusted, credible tools and solutions for sustainability &amp; biomaterials certification that mitigate business risk, fuel the bioeconomy and contribute to the UN Sustainable Development Goals in order to enable the protection of ecosystems and the promotion of food security.</t>
    </r>
  </si>
  <si>
    <r>
      <rPr>
        <b/>
        <sz val="14"/>
        <color rgb="FF00A8A3"/>
        <rFont val="Arial"/>
        <family val="2"/>
      </rPr>
      <t xml:space="preserve">CONTACT US
</t>
    </r>
    <r>
      <rPr>
        <sz val="14"/>
        <color theme="1"/>
        <rFont val="Arial"/>
        <family val="2"/>
      </rPr>
      <t xml:space="preserve">
Impact Hub Geneva, Rue Fendt 1, 1201 Geneva | Switzerland
+41 22 534 90 50 
 info@rsb.org</t>
    </r>
  </si>
  <si>
    <t>Community</t>
  </si>
  <si>
    <t>RSB Standard</t>
  </si>
  <si>
    <t>Certification</t>
  </si>
  <si>
    <t>Disclaimer</t>
  </si>
  <si>
    <t xml:space="preserve">a. The results of calculations made using this tool are not endorsed by RSB and RSB cannot be held liable for any actions resulting from the use of this tool.
 </t>
  </si>
  <si>
    <t xml:space="preserve">b. The results of calculations made using this tool do not constitute an RSB certification and a claim cannot be made or publicised unless verified by RSB or an approved third-party auditor.
 </t>
  </si>
  <si>
    <t>© This tool and the associated formulae are the copyright of the Roundtable on Sustainable Biomaterials, 2022.</t>
  </si>
  <si>
    <t>What is SAF and its Benefits?</t>
  </si>
  <si>
    <t>What is Sustainable Aviation Fuel (SAF)?</t>
  </si>
  <si>
    <t>SAF is a low-carbon fuel alternative for the aviation industry. These non-petroleum-based drop-in (or chemically identical) aviation fuels are generally produced from bio-based feedstocks including waste, residues and end-of-life products, as well as fossil waste. The RSB image below shows a typical SAF production cycle.</t>
  </si>
  <si>
    <t>SAF can only be produced via American Society for Testing and Materials (ASTM) approved SAF production pathways (the technology used to produce the fuel). The ASTM approved pathways are summarised below.</t>
  </si>
  <si>
    <t>ASTM approved pathway</t>
  </si>
  <si>
    <t>Approval date</t>
  </si>
  <si>
    <t>Feedstock options</t>
  </si>
  <si>
    <t>Blending ratio
by volume</t>
  </si>
  <si>
    <r>
      <rPr>
        <b/>
        <sz val="10"/>
        <rFont val="Arial"/>
        <family val="2"/>
      </rPr>
      <t>FT-SPK</t>
    </r>
    <r>
      <rPr>
        <sz val="10"/>
        <rFont val="Arial"/>
        <family val="2"/>
      </rPr>
      <t xml:space="preserve">
Fischer-Tropsch hydro-processed synthesised paraffinic kerosene</t>
    </r>
  </si>
  <si>
    <r>
      <rPr>
        <b/>
        <sz val="10"/>
        <rFont val="Arial"/>
        <family val="2"/>
      </rPr>
      <t>Lignocellulosic biomass</t>
    </r>
    <r>
      <rPr>
        <sz val="10"/>
        <rFont val="Arial"/>
        <family val="2"/>
      </rPr>
      <t xml:space="preserve">
Agricultural and forestry residues (e.g. sugarcane bagasse, sugar cane trash, treetops, corn stover and corn stalks) and municipal waste</t>
    </r>
  </si>
  <si>
    <t>Up to 50%</t>
  </si>
  <si>
    <r>
      <rPr>
        <b/>
        <sz val="10"/>
        <rFont val="Arial"/>
        <family val="2"/>
      </rPr>
      <t>HEFA-SPK</t>
    </r>
    <r>
      <rPr>
        <sz val="10"/>
        <rFont val="Arial"/>
        <family val="2"/>
      </rPr>
      <t xml:space="preserve">
Synthesised paraffinic kerosene produced from hydro-processed esters and fatty acids</t>
    </r>
  </si>
  <si>
    <r>
      <rPr>
        <b/>
        <sz val="10"/>
        <rFont val="Arial"/>
        <family val="2"/>
      </rPr>
      <t>Oils and fats</t>
    </r>
    <r>
      <rPr>
        <sz val="10"/>
        <rFont val="Arial"/>
        <family val="2"/>
      </rPr>
      <t xml:space="preserve">
Camelina, jatropha, castor oil, palm oil, animal fats, and used cooking oil</t>
    </r>
  </si>
  <si>
    <r>
      <rPr>
        <b/>
        <sz val="10"/>
        <rFont val="Arial"/>
        <family val="2"/>
      </rPr>
      <t>HFS-SIP</t>
    </r>
    <r>
      <rPr>
        <sz val="10"/>
        <rFont val="Arial"/>
        <family val="2"/>
      </rPr>
      <t xml:space="preserve">
Synthesised isoparaffins produced from hydro-processed fermented sugars</t>
    </r>
  </si>
  <si>
    <r>
      <rPr>
        <b/>
        <sz val="10"/>
        <rFont val="Arial"/>
        <family val="2"/>
      </rPr>
      <t>Microbial conversion of sugars to hydrocarbon</t>
    </r>
    <r>
      <rPr>
        <sz val="10"/>
        <rFont val="Arial"/>
        <family val="2"/>
      </rPr>
      <t xml:space="preserve">
Sugarcane, cassava, sorghum, and corn</t>
    </r>
  </si>
  <si>
    <t>Up to 10%</t>
  </si>
  <si>
    <r>
      <rPr>
        <b/>
        <sz val="10"/>
        <rFont val="Arial"/>
        <family val="2"/>
      </rPr>
      <t>FT-SPK/A</t>
    </r>
    <r>
      <rPr>
        <sz val="10"/>
        <rFont val="Arial"/>
        <family val="2"/>
      </rPr>
      <t xml:space="preserve">
Synthesised kerosene with aromatics derived by alkylation of light aromatics from non-petroleum sources</t>
    </r>
  </si>
  <si>
    <r>
      <rPr>
        <b/>
        <sz val="10"/>
        <rFont val="Arial"/>
        <family val="2"/>
      </rPr>
      <t>Lignocellulosic biomass</t>
    </r>
    <r>
      <rPr>
        <sz val="10"/>
        <rFont val="Arial"/>
        <family val="2"/>
      </rPr>
      <t xml:space="preserve">
Agricultural and forestry residues (e.g. sugar cane bagasse, sugarcane trash, treetops, corn stover and corn stalks) and municipal waste
</t>
    </r>
  </si>
  <si>
    <r>
      <rPr>
        <b/>
        <sz val="10"/>
        <rFont val="Arial"/>
        <family val="2"/>
      </rPr>
      <t>ATJ-SPK (isobutanol)</t>
    </r>
    <r>
      <rPr>
        <sz val="10"/>
        <rFont val="Arial"/>
        <family val="2"/>
      </rPr>
      <t xml:space="preserve">
Alcohol-to-jet synthetic paraffinic kerosene</t>
    </r>
  </si>
  <si>
    <r>
      <rPr>
        <b/>
        <sz val="10"/>
        <rFont val="Arial"/>
        <family val="2"/>
      </rPr>
      <t>Biomass used for sugar production and lignocellulosic biomass</t>
    </r>
    <r>
      <rPr>
        <sz val="10"/>
        <rFont val="Arial"/>
        <family val="2"/>
      </rPr>
      <t xml:space="preserve">
Sugarcane, cassava, sorghum, corn, and ethanol</t>
    </r>
  </si>
  <si>
    <r>
      <rPr>
        <b/>
        <sz val="10"/>
        <rFont val="Arial"/>
        <family val="2"/>
      </rPr>
      <t>ATJ-SPK (ethanol)</t>
    </r>
    <r>
      <rPr>
        <sz val="10"/>
        <rFont val="Arial"/>
        <family val="2"/>
      </rPr>
      <t xml:space="preserve">
Alcohol-to-jet synthetic paraffinic kerosene</t>
    </r>
  </si>
  <si>
    <r>
      <rPr>
        <b/>
        <sz val="10"/>
        <rFont val="Arial"/>
        <family val="2"/>
      </rPr>
      <t>CHJ</t>
    </r>
    <r>
      <rPr>
        <sz val="10"/>
        <rFont val="Arial"/>
        <family val="2"/>
      </rPr>
      <t xml:space="preserve">
Catalytic hydrothermolysis synthetic jet fuel</t>
    </r>
  </si>
  <si>
    <r>
      <rPr>
        <b/>
        <sz val="10"/>
        <rFont val="Arial"/>
        <family val="2"/>
      </rPr>
      <t>Triglyceride-based feedstocks</t>
    </r>
    <r>
      <rPr>
        <sz val="10"/>
        <rFont val="Arial"/>
        <family val="2"/>
      </rPr>
      <t xml:space="preserve">
Waste oils, algae, soybean, jatropha, camelina, and carinata</t>
    </r>
  </si>
  <si>
    <r>
      <rPr>
        <b/>
        <sz val="10"/>
        <rFont val="Arial"/>
        <family val="2"/>
      </rPr>
      <t>HHC-SPK</t>
    </r>
    <r>
      <rPr>
        <sz val="10"/>
        <rFont val="Arial"/>
        <family val="2"/>
      </rPr>
      <t xml:space="preserve">
High hydrogen content synthetic paraffinic kerosene</t>
    </r>
  </si>
  <si>
    <r>
      <rPr>
        <b/>
        <sz val="10"/>
        <rFont val="Arial"/>
        <family val="2"/>
      </rPr>
      <t>Biologically derived hydrocarbons</t>
    </r>
    <r>
      <rPr>
        <sz val="10"/>
        <rFont val="Arial"/>
        <family val="2"/>
      </rPr>
      <t xml:space="preserve">
Algae</t>
    </r>
  </si>
  <si>
    <t>What at are the benefits of SAF?</t>
  </si>
  <si>
    <r>
      <t>In October 2021, the International Air Transport Association (IATA) members (airlines) committed to achieve net zero carbon emissions by 2050 in line with the Paris Agreement’s 1.5°C goal. It is broadly acceptance that SAF will be required in substantial quantities to decarbonise the aviation sector and enable this energy transition. The main benefit of SAF is the reduced GHG life cycle emissions (or GHG emission saving) when compared to an fossil alternative. When RSB standards are applied, the GHG emissions saving must be at least 50% when compared to the RSB fossil fuel comparator of 90 g CO</t>
    </r>
    <r>
      <rPr>
        <vertAlign val="subscript"/>
        <sz val="11"/>
        <rFont val="Arial"/>
        <family val="2"/>
      </rPr>
      <t>2</t>
    </r>
    <r>
      <rPr>
        <sz val="11"/>
        <rFont val="Arial"/>
        <family val="2"/>
      </rPr>
      <t>e/MJ fuel. In some scenarios, a GHG emission saving of up to 70% is required. Some of the most innovative SAFs are being made from waste materials, including recycled carbon, which further reduces many environmental and social risks and contribute to a circular economy.</t>
    </r>
  </si>
  <si>
    <t>Why is it important to use certified SAF?</t>
  </si>
  <si>
    <t>The production of SAF can have serious negative consequences. Equally, it can be made in such a way that has incredible positive climate impact, protects forests and other ecosystems and ensures food security, land rights and more. There are broadly three concerns (social, environmental and climate impact) about the use of alternative fuels. To make a rational choice about the fuels you use, you would need to ask and answer the following nine questions:
  1.  Does the production of this fuel take away from food production and increase food prices or reduce the availability of food? (No)
  2.  Are people being exploited in the production of this fuel? (No)
  3.  Has this fuel been produced using material sourced from land where land rights have been respected and consent has been granted by land rights holders? (Yes)
  4.  Does the production of this fuel uplift the communities in which it occurs? (Yes)
  5.  Are ecosystems – including forests – and biodiversity negatively impacted by the production of the fuel? (No)
  6.  Is soil health maintained? (Yes)
  7.  Is surface and groundwater quality assured? (Yes)
  8.  Does the fuel production contribute to air pollution? (No)
  9.  Does this fuel ensure a meaningful greenhouse gas emissions reduction compared to a conventional one? (Yes)
The RSB has worked with organisations around the world – including NGOs, civil society, governments, academia and fuel producers – to develop a standard that is considered the most credible and most trusted available. An RSB-certified fuel shows the world that it has been produced in an environmentally, socially and economically responsible way.</t>
  </si>
  <si>
    <t>© Roundtable on Sustainable Biomaterials, 2022.</t>
  </si>
  <si>
    <t>Sustainability Risks &amp; RSB Principles</t>
  </si>
  <si>
    <t>Sustainable Aviation Fuel Types</t>
  </si>
  <si>
    <t>SAF can be produced using various feedstocks and can be grouped in four broad categories, namely:</t>
  </si>
  <si>
    <t>1. Bio-based Waste &amp; Residues Fuels</t>
  </si>
  <si>
    <t>SAF can be produced using bio-based waste and residues including agricultural and forestry residues (e.g. sugarcane bagasse, treetops, corn stover &amp; stalks, used cooking oil, etc.</t>
  </si>
  <si>
    <t>2. Crop based Fuels</t>
  </si>
  <si>
    <t xml:space="preserve">Crops like camelina, jatropha, carinata, sugarcane, cassava, sorghum, and corn can be used to produce fuel. </t>
  </si>
  <si>
    <t>3. Recycled Carbon Fuels (RCF)</t>
  </si>
  <si>
    <t xml:space="preserve">RCFs are produced using the residual fossil energy in certain types of wastes and by-products, such as waste plastics and industrial off-gases. </t>
  </si>
  <si>
    <t>4. Renewable Fuels of Non-Biological Origins (RFNBOs)</t>
  </si>
  <si>
    <t>RFNBOs are produced using energy from renewable sources other than biomass, such as solar and wind power.</t>
  </si>
  <si>
    <t>Sustainability Risks</t>
  </si>
  <si>
    <t>Different types of SAF are associated with different sustainability risks depending on their feedstocks and the production processes involved. The table below summarises the main sustainability risks associated with the feedstock types used to produce SAF.</t>
  </si>
  <si>
    <t>Bio-based waste 
&amp; residues</t>
  </si>
  <si>
    <t xml:space="preserve">Crops </t>
  </si>
  <si>
    <t>RCF</t>
  </si>
  <si>
    <t>RFNBO</t>
  </si>
  <si>
    <r>
      <rPr>
        <b/>
        <sz val="11"/>
        <rFont val="Arial"/>
        <family val="2"/>
      </rPr>
      <t>Soil degradation</t>
    </r>
    <r>
      <rPr>
        <sz val="11"/>
        <rFont val="Arial"/>
        <family val="2"/>
      </rPr>
      <t xml:space="preserve">
</t>
    </r>
    <r>
      <rPr>
        <i/>
        <sz val="10"/>
        <rFont val="Arial"/>
        <family val="2"/>
      </rPr>
      <t>Soil degradation refers to the physical, chemical, and biological decline in soil quality. Causes of soil degradation include agricultural and unsustainable agricultural practices.</t>
    </r>
  </si>
  <si>
    <t>n/a</t>
  </si>
  <si>
    <r>
      <rPr>
        <b/>
        <sz val="11"/>
        <rFont val="Arial"/>
        <family val="2"/>
      </rPr>
      <t>Water scarcity</t>
    </r>
    <r>
      <rPr>
        <sz val="11"/>
        <rFont val="Arial"/>
        <family val="2"/>
      </rPr>
      <t xml:space="preserve">
</t>
    </r>
    <r>
      <rPr>
        <i/>
        <sz val="10"/>
        <rFont val="Arial"/>
        <family val="2"/>
      </rPr>
      <t>Water scarcity can occur in areas where agriculture uses water for irrigation, leaving surrounding communities with limited access to clean drinking water.</t>
    </r>
  </si>
  <si>
    <r>
      <rPr>
        <b/>
        <sz val="11"/>
        <rFont val="Arial"/>
        <family val="2"/>
      </rPr>
      <t>Water pollution</t>
    </r>
    <r>
      <rPr>
        <sz val="11"/>
        <rFont val="Arial"/>
        <family val="2"/>
      </rPr>
      <t xml:space="preserve">
</t>
    </r>
    <r>
      <rPr>
        <i/>
        <sz val="10"/>
        <rFont val="Arial"/>
        <family val="2"/>
      </rPr>
      <t xml:space="preserve">Water pollution occurs when toxic substances enter water bodies such as lakes, rivers, oceans. Fertiliser and agrochemical use in agriculture can result in water pollution. </t>
    </r>
  </si>
  <si>
    <r>
      <rPr>
        <b/>
        <sz val="11"/>
        <rFont val="Arial"/>
        <family val="2"/>
      </rPr>
      <t>Land use change</t>
    </r>
    <r>
      <rPr>
        <sz val="11"/>
        <rFont val="Arial"/>
        <family val="2"/>
      </rPr>
      <t xml:space="preserve">
</t>
    </r>
    <r>
      <rPr>
        <i/>
        <sz val="10"/>
        <rFont val="Arial"/>
        <family val="2"/>
      </rPr>
      <t xml:space="preserve">Land use change is a process by which human activities transform an area of land from one state into another. Often areas of natural vegetation are cleared for agriculture. This has negative implications for biodiversity, water quality and availability, soil health, etc. </t>
    </r>
  </si>
  <si>
    <r>
      <rPr>
        <b/>
        <sz val="11"/>
        <rFont val="Arial"/>
        <family val="2"/>
      </rPr>
      <t>Biodiversity loss</t>
    </r>
    <r>
      <rPr>
        <sz val="11"/>
        <rFont val="Arial"/>
        <family val="2"/>
      </rPr>
      <t xml:space="preserve">
</t>
    </r>
    <r>
      <rPr>
        <i/>
        <sz val="10"/>
        <rFont val="Arial"/>
        <family val="2"/>
      </rPr>
      <t>Biodiversity refers to the variety of plant and animal life in the world or in a particular habitat, a high level of which is usually considered to be important and desirable. Causes of decreased biodiversity include the spread of invasive alien species, pollution, climate change and habitat loss due to land use change.</t>
    </r>
  </si>
  <si>
    <r>
      <rPr>
        <b/>
        <sz val="11"/>
        <rFont val="Arial"/>
        <family val="2"/>
      </rPr>
      <t>Deforestation</t>
    </r>
    <r>
      <rPr>
        <sz val="11"/>
        <rFont val="Arial"/>
        <family val="2"/>
      </rPr>
      <t xml:space="preserve">
</t>
    </r>
    <r>
      <rPr>
        <i/>
        <sz val="10"/>
        <rFont val="Arial"/>
        <family val="2"/>
      </rPr>
      <t>Deforestation refers to the decrease in forest areas that are cleared for other uses such as agriculture, urbanisation, or mining activities.</t>
    </r>
  </si>
  <si>
    <r>
      <rPr>
        <b/>
        <sz val="11"/>
        <rFont val="Arial"/>
        <family val="2"/>
      </rPr>
      <t>GHG emissions*</t>
    </r>
    <r>
      <rPr>
        <sz val="11"/>
        <rFont val="Arial"/>
        <family val="2"/>
      </rPr>
      <t xml:space="preserve">
</t>
    </r>
    <r>
      <rPr>
        <i/>
        <sz val="10"/>
        <rFont val="Arial"/>
        <family val="2"/>
      </rPr>
      <t xml:space="preserve">Greenhouse gas (GHG) emissions strengthen the greenhouse effect, driving anthropogenic climate change. The use of synthetic chemical fertilisers and agrochemicals, fossil fuel reliant transport etc. result in GHG emissions. </t>
    </r>
  </si>
  <si>
    <r>
      <rPr>
        <b/>
        <sz val="11"/>
        <rFont val="Arial"/>
        <family val="2"/>
      </rPr>
      <t>Air pollution</t>
    </r>
    <r>
      <rPr>
        <sz val="11"/>
        <rFont val="Arial"/>
        <family val="2"/>
      </rPr>
      <t xml:space="preserve">
</t>
    </r>
    <r>
      <rPr>
        <i/>
        <sz val="10"/>
        <rFont val="Arial"/>
        <family val="2"/>
      </rPr>
      <t xml:space="preserve">Air pollution is contamination of the indoor or outdoor environment by any chemical, physical or biological agent that modifies the natural characteristics of the atmosphere. Agricultural practices such as burning sugar cane and the aerial application of pesticides cause air pollution. </t>
    </r>
  </si>
  <si>
    <r>
      <rPr>
        <b/>
        <sz val="11"/>
        <rFont val="Arial"/>
        <family val="2"/>
      </rPr>
      <t>Labour rights violations</t>
    </r>
    <r>
      <rPr>
        <sz val="11"/>
        <rFont val="Arial"/>
        <family val="2"/>
      </rPr>
      <t xml:space="preserve">
</t>
    </r>
    <r>
      <rPr>
        <i/>
        <sz val="10"/>
        <rFont val="Arial"/>
        <family val="2"/>
      </rPr>
      <t>Labour rights violations such as discrimination and harassment, child labour, forced and bonded labour, payment and contract issues, etc. may occur in any operation.</t>
    </r>
  </si>
  <si>
    <r>
      <rPr>
        <b/>
        <sz val="11"/>
        <rFont val="Arial"/>
        <family val="2"/>
      </rPr>
      <t>Food insecurity</t>
    </r>
    <r>
      <rPr>
        <sz val="11"/>
        <rFont val="Arial"/>
        <family val="2"/>
      </rPr>
      <t xml:space="preserve">
</t>
    </r>
    <r>
      <rPr>
        <i/>
        <sz val="10"/>
        <rFont val="Arial"/>
        <family val="2"/>
      </rPr>
      <t xml:space="preserve">Food insecurity refers to the state of being without reliable access to a sufficient quantity of affordable, nutritious food. There is a risk of food insecurity when land used to produce food crops is converted to producing fuel or energy crops. </t>
    </r>
  </si>
  <si>
    <t>* the GHG emissions associated with the different SAF types is explained in more detail in "SAF GHG Intensity" tab.</t>
  </si>
  <si>
    <t>RSB Principles</t>
  </si>
  <si>
    <t>The RSB Principles consider a range of sustainability risks. The table below summarises the relevant principles associated with the feedstock types used to produced SAF, as well as the principles associated with processing the feedstocks to produce SAF.</t>
  </si>
  <si>
    <r>
      <t xml:space="preserve">Bio-based waste 
&amp; residues </t>
    </r>
    <r>
      <rPr>
        <b/>
        <sz val="12"/>
        <rFont val="Arial"/>
        <family val="2"/>
      </rPr>
      <t>*</t>
    </r>
  </si>
  <si>
    <t>Processing</t>
  </si>
  <si>
    <r>
      <rPr>
        <b/>
        <sz val="11"/>
        <rFont val="Arial"/>
        <family val="2"/>
      </rPr>
      <t>Principle 1: Legality</t>
    </r>
    <r>
      <rPr>
        <sz val="11"/>
        <rFont val="Arial"/>
        <family val="2"/>
      </rPr>
      <t xml:space="preserve">
</t>
    </r>
    <r>
      <rPr>
        <i/>
        <sz val="10"/>
        <rFont val="Arial"/>
        <family val="2"/>
      </rPr>
      <t>Operations follow all applicable laws and regulations.</t>
    </r>
  </si>
  <si>
    <t>P</t>
  </si>
  <si>
    <r>
      <rPr>
        <b/>
        <sz val="11"/>
        <rFont val="Arial"/>
        <family val="2"/>
      </rPr>
      <t>Principle 2: Planning, Monitoring &amp; Continuous Improvement</t>
    </r>
    <r>
      <rPr>
        <sz val="11"/>
        <rFont val="Arial"/>
        <family val="2"/>
      </rPr>
      <t xml:space="preserve">
</t>
    </r>
    <r>
      <rPr>
        <i/>
        <sz val="10"/>
        <rFont val="Arial"/>
        <family val="2"/>
      </rPr>
      <t>Sustainable operations are planned, implemented, and continuously improved through an open, transparent, and consultative impact assessment and management process and an economic viability analysis.</t>
    </r>
  </si>
  <si>
    <r>
      <rPr>
        <b/>
        <sz val="11"/>
        <rFont val="Arial"/>
        <family val="2"/>
      </rPr>
      <t>Principle 3: Greenhouse Gas Emissions</t>
    </r>
    <r>
      <rPr>
        <sz val="11"/>
        <rFont val="Arial"/>
        <family val="2"/>
      </rPr>
      <t xml:space="preserve">
</t>
    </r>
    <r>
      <rPr>
        <i/>
        <sz val="10"/>
        <rFont val="Arial"/>
        <family val="2"/>
      </rPr>
      <t>Biofuels contribute to climate change mitigation by significantly reducing life-cycle GHG emissions as compared to fossil fuels.</t>
    </r>
  </si>
  <si>
    <r>
      <t>P</t>
    </r>
    <r>
      <rPr>
        <b/>
        <sz val="16"/>
        <color rgb="FF00B050"/>
        <rFont val="Arial"/>
        <family val="2"/>
      </rPr>
      <t xml:space="preserve"> </t>
    </r>
    <r>
      <rPr>
        <b/>
        <sz val="14"/>
        <color rgb="FF00B050"/>
        <rFont val="Arial"/>
        <family val="2"/>
      </rPr>
      <t>**</t>
    </r>
  </si>
  <si>
    <r>
      <rPr>
        <b/>
        <sz val="11"/>
        <rFont val="Arial"/>
        <family val="2"/>
      </rPr>
      <t>Principle 4: Human and Labour Rights</t>
    </r>
    <r>
      <rPr>
        <sz val="11"/>
        <rFont val="Arial"/>
        <family val="2"/>
      </rPr>
      <t xml:space="preserve">
</t>
    </r>
    <r>
      <rPr>
        <i/>
        <sz val="10"/>
        <rFont val="Arial"/>
        <family val="2"/>
      </rPr>
      <t>Operations do not violate human rights or labour rights, and promote decent work and the well-being of workers.</t>
    </r>
  </si>
  <si>
    <r>
      <rPr>
        <b/>
        <sz val="11"/>
        <rFont val="Arial"/>
        <family val="2"/>
      </rPr>
      <t>Principle 5: Rural and Social Development</t>
    </r>
    <r>
      <rPr>
        <sz val="11"/>
        <rFont val="Arial"/>
        <family val="2"/>
      </rPr>
      <t xml:space="preserve">
</t>
    </r>
    <r>
      <rPr>
        <i/>
        <sz val="10"/>
        <rFont val="Arial"/>
        <family val="2"/>
      </rPr>
      <t>In regions of poverty, operations contribute to the social and economic development of local, rural and indigenous people and communities.</t>
    </r>
  </si>
  <si>
    <r>
      <rPr>
        <b/>
        <sz val="11"/>
        <rFont val="Arial"/>
        <family val="2"/>
      </rPr>
      <t>Principle 6: Local Food Security</t>
    </r>
    <r>
      <rPr>
        <sz val="11"/>
        <rFont val="Arial"/>
        <family val="2"/>
      </rPr>
      <t xml:space="preserve">
</t>
    </r>
    <r>
      <rPr>
        <i/>
        <sz val="10"/>
        <rFont val="Arial"/>
        <family val="2"/>
      </rPr>
      <t>Operations ensure the human right to adequate food and improve food security in food insecure regions.</t>
    </r>
  </si>
  <si>
    <r>
      <rPr>
        <b/>
        <sz val="11"/>
        <rFont val="Arial"/>
        <family val="2"/>
      </rPr>
      <t>Principle 7: Conservation</t>
    </r>
    <r>
      <rPr>
        <sz val="11"/>
        <rFont val="Arial"/>
        <family val="2"/>
      </rPr>
      <t xml:space="preserve">
</t>
    </r>
    <r>
      <rPr>
        <i/>
        <sz val="10"/>
        <rFont val="Arial"/>
        <family val="2"/>
      </rPr>
      <t>Operations avoid negative impacts on biodiversity, ecosystems, and conservation values.</t>
    </r>
  </si>
  <si>
    <r>
      <t>P</t>
    </r>
    <r>
      <rPr>
        <b/>
        <sz val="16"/>
        <color rgb="FF00B050"/>
        <rFont val="Arial"/>
        <family val="2"/>
      </rPr>
      <t xml:space="preserve"> </t>
    </r>
    <r>
      <rPr>
        <b/>
        <sz val="14"/>
        <color rgb="FF00B050"/>
        <rFont val="Arial"/>
        <family val="2"/>
      </rPr>
      <t>***</t>
    </r>
  </si>
  <si>
    <r>
      <rPr>
        <b/>
        <sz val="11"/>
        <rFont val="Arial"/>
        <family val="2"/>
      </rPr>
      <t>Principle 8: Soil</t>
    </r>
    <r>
      <rPr>
        <sz val="11"/>
        <rFont val="Arial"/>
        <family val="2"/>
      </rPr>
      <t xml:space="preserve">
</t>
    </r>
    <r>
      <rPr>
        <i/>
        <sz val="10"/>
        <rFont val="Arial"/>
        <family val="2"/>
      </rPr>
      <t>Operations implement practices that seek to reverse soil degradation and/or maintain soil health.</t>
    </r>
  </si>
  <si>
    <r>
      <rPr>
        <b/>
        <sz val="11"/>
        <rFont val="Arial"/>
        <family val="2"/>
      </rPr>
      <t>Principle 9: Water</t>
    </r>
    <r>
      <rPr>
        <sz val="11"/>
        <rFont val="Arial"/>
        <family val="2"/>
      </rPr>
      <t xml:space="preserve">
</t>
    </r>
    <r>
      <rPr>
        <i/>
        <sz val="10"/>
        <rFont val="Arial"/>
        <family val="2"/>
      </rPr>
      <t>Operations maintain or enhance the quality and quantity of surface and groundwater resources, and respect prior formal or customary water rights.</t>
    </r>
  </si>
  <si>
    <r>
      <rPr>
        <b/>
        <sz val="11"/>
        <rFont val="Arial"/>
        <family val="2"/>
      </rPr>
      <t>Principle 10: Air Quality</t>
    </r>
    <r>
      <rPr>
        <sz val="11"/>
        <rFont val="Arial"/>
        <family val="2"/>
      </rPr>
      <t xml:space="preserve">
</t>
    </r>
    <r>
      <rPr>
        <i/>
        <sz val="10"/>
        <rFont val="Arial"/>
        <family val="2"/>
      </rPr>
      <t>Air pollution is minimised along the whole supply chain.</t>
    </r>
  </si>
  <si>
    <r>
      <rPr>
        <b/>
        <sz val="11"/>
        <rFont val="Arial"/>
        <family val="2"/>
      </rPr>
      <t>Principle 11: Use of Technology, Inputs &amp; Management of Waste</t>
    </r>
    <r>
      <rPr>
        <sz val="11"/>
        <rFont val="Arial"/>
        <family val="2"/>
      </rPr>
      <t xml:space="preserve">
</t>
    </r>
    <r>
      <rPr>
        <i/>
        <sz val="10"/>
        <rFont val="Arial"/>
        <family val="2"/>
      </rPr>
      <t>The use of technologies seeks to maximise production efficiency and social and environmental performance, and minimise the risk of damage to the environment and people.</t>
    </r>
  </si>
  <si>
    <r>
      <rPr>
        <b/>
        <sz val="11"/>
        <rFont val="Arial"/>
        <family val="2"/>
      </rPr>
      <t>Principle 12: Land Rights</t>
    </r>
    <r>
      <rPr>
        <sz val="11"/>
        <rFont val="Arial"/>
        <family val="2"/>
      </rPr>
      <t xml:space="preserve">
</t>
    </r>
    <r>
      <rPr>
        <i/>
        <sz val="10"/>
        <rFont val="Arial"/>
        <family val="2"/>
      </rPr>
      <t>Operations respect land rights and land use rights.</t>
    </r>
  </si>
  <si>
    <r>
      <rPr>
        <sz val="14"/>
        <rFont val="Arial"/>
        <family val="2"/>
      </rPr>
      <t>*</t>
    </r>
    <r>
      <rPr>
        <sz val="11"/>
        <rFont val="Arial"/>
        <family val="2"/>
      </rPr>
      <t xml:space="preserve"> Points of Origin and Frist Collectors only</t>
    </r>
  </si>
  <si>
    <r>
      <rPr>
        <sz val="14"/>
        <rFont val="Arial"/>
        <family val="2"/>
      </rPr>
      <t>**</t>
    </r>
    <r>
      <rPr>
        <sz val="11"/>
        <rFont val="Arial"/>
        <family val="2"/>
      </rPr>
      <t xml:space="preserve"> from collection onwards</t>
    </r>
  </si>
  <si>
    <r>
      <rPr>
        <sz val="14"/>
        <rFont val="Arial"/>
        <family val="2"/>
      </rPr>
      <t>***</t>
    </r>
    <r>
      <rPr>
        <sz val="11"/>
        <rFont val="Arial"/>
        <family val="2"/>
      </rPr>
      <t xml:space="preserve"> applies only to agricultural harvesting residues from farms</t>
    </r>
  </si>
  <si>
    <t>Factors Contributing to SAF’s GHG Intensity</t>
  </si>
  <si>
    <t>How are SAF GHG emissions calculated?</t>
  </si>
  <si>
    <t>SAF's GHG emission intensity is calculated by summing the GHG emissions from each stage in the SAF's lifecycle from the cultivation of feedstock/collection of waste &amp; residues, transport &amp; storage, the production of the fuel, and finally the combustion of the fuel in use.
The figure below illustrates the boundaries of a typical biofuel supply chain. Additionally, the GHG calculation starting point for SAF produced from waste &amp; residues are indicated in orange.</t>
  </si>
  <si>
    <t>What are the difference between actual and "default" values?</t>
  </si>
  <si>
    <t>It is always preferred that SAF suppliers provide actual GHG values by calculating their SAF's GHG intensity. Some standards (for example EU RED II) do however provide a list of "default" GHG intensity values that can be used in the place of actual values if the feedstock, conversion pathway and context of the supply chain meet certain strict criteria.</t>
  </si>
  <si>
    <t>Auditing of GHG intensity values</t>
  </si>
  <si>
    <t>The SAF GHG intensity value of RSB Global, EU RED and ICAO CORSIA certified SAF suppliers are audited annually by an independent third party during the supplier's sustainability certification audit.</t>
  </si>
  <si>
    <t>What are the major GHG hotspots in a SAF supply chain?</t>
  </si>
  <si>
    <t>SAF can be produced from many different residues/wastes and follow various processing pathways (the technology used to produce the fuel). Each residue/waste and processing pathway combination have unique drivers of GHG emissions. The following factors will drive the GHG intensity of SAF:</t>
  </si>
  <si>
    <t>Cultivating crops</t>
  </si>
  <si>
    <t>If the SAF feedstock must be cultivated (farmed), for example maize or sugarcane, the cultivation inputs must be accounted for.
This includes electricity, fuel, fertilisers, agrochemicals, etc.</t>
  </si>
  <si>
    <t>Land Use Change (LUC) &amp; 
Indirect LUC</t>
  </si>
  <si>
    <t>Land must be cleared from natural vegetation to grow crops. The clearing of natural vegetation releases carbon that was locked up in the biomass and soils.
This could be a major driver of GHG intensity.</t>
  </si>
  <si>
    <r>
      <rPr>
        <b/>
        <sz val="11"/>
        <rFont val="Arial"/>
        <family val="2"/>
      </rPr>
      <t>C</t>
    </r>
    <r>
      <rPr>
        <b/>
        <i/>
        <sz val="11"/>
        <rFont val="Arial"/>
        <family val="2"/>
      </rPr>
      <t>ollection of residues/waste</t>
    </r>
  </si>
  <si>
    <t>The collection of waste and residues could be a major driver of GHG intensity, especially if the residues/waste has a low energy density and/or must be transported over a long distance. For example, the energy density of a load of unchipped forestry branches will be much lower than a load of wood chips from forestry branches. When chipped, less air and more wood is being transported compared to transporting unchipped branches. Also, the longer the transport distance to the processing plant, the more GHG emissions must be accounted for from combusting diesel for transport.</t>
  </si>
  <si>
    <t>SAF production</t>
  </si>
  <si>
    <t>SAF processing plants require significant energy inputs, especially heat and electricity, as well as other inputs (e.g. chemicals, water, etc.) which will increase the GHG intensity of SAF.</t>
  </si>
  <si>
    <t>Transport to airport</t>
  </si>
  <si>
    <t>The transport distance from the SAF production facility to the airport could have a significant impact on the GHG intensity of SAF.</t>
  </si>
  <si>
    <t>General</t>
  </si>
  <si>
    <t>It must be noted that the GHG intensity of an input like electricity will vary greatly depending on how it is produced. Electricity from the combustion of coal will have a significantly higher GHG intensity compared to renewal electricity produced by wind.</t>
  </si>
  <si>
    <t>Visual representation of potential GHG hotspots in generic SAF supply chains*</t>
  </si>
  <si>
    <t>Cultivation</t>
  </si>
  <si>
    <t>LUC &amp; 
iLUC</t>
  </si>
  <si>
    <t>Collection &amp; 
Transport</t>
  </si>
  <si>
    <t>Distribution</t>
  </si>
  <si>
    <t>Crops (Alcohol (isobutanol) to Jet (AtJ))</t>
  </si>
  <si>
    <t>Crops (Hydroprocessed Esters and Fatty Acids (HEFA))</t>
  </si>
  <si>
    <t>Residue/Waste (Hydroprocessed Esters and Fatty Acids (HEFA))</t>
  </si>
  <si>
    <t>Residue/Waste (Fischer-Tropsch)</t>
  </si>
  <si>
    <t>Waste wood (Fischer-Tropsch)</t>
  </si>
  <si>
    <t>Farmed wood (Fischer-Tropsch)</t>
  </si>
  <si>
    <t>Recycled Carbon Fuel (RCF)</t>
  </si>
  <si>
    <t>Renewable Fuel of Non-Biogenic Origin (RFNBO)</t>
  </si>
  <si>
    <t>* Note that this is an indication only and actual GHG intensity will be influenced by the type of electricity, fuels, etc. used and whether LUC or iLUC was actually incurred in the specific supply chain.</t>
  </si>
  <si>
    <t>GHG intensity values for SAF</t>
  </si>
  <si>
    <r>
      <t xml:space="preserve">Below are GHG intensity values for SAFs produced from specific feedstock and fuel process combinations. The SAF GHG intensity values below are listed under the International Civil Aviation Organization's (ICAO) Carbon Offsetting and Reduction Scheme for International Aviation (CORSIA) program.
</t>
    </r>
    <r>
      <rPr>
        <u/>
        <sz val="11"/>
        <rFont val="Arial"/>
        <family val="2"/>
      </rPr>
      <t>Source</t>
    </r>
    <r>
      <rPr>
        <sz val="11"/>
        <rFont val="Arial"/>
        <family val="2"/>
      </rPr>
      <t>: CORSIA Default Life Cycle Emissions Values for CORSIA Eligible Fuels, 4th Edition, 3 June 2022.</t>
    </r>
  </si>
  <si>
    <t>Fischer-Tropsch Fuel Conversion Process</t>
  </si>
  <si>
    <r>
      <t>gCO</t>
    </r>
    <r>
      <rPr>
        <b/>
        <vertAlign val="subscript"/>
        <sz val="11"/>
        <rFont val="Arial"/>
        <family val="2"/>
      </rPr>
      <t>2</t>
    </r>
    <r>
      <rPr>
        <b/>
        <sz val="11"/>
        <rFont val="Arial"/>
        <family val="2"/>
      </rPr>
      <t>e / 
MJ Fuel</t>
    </r>
  </si>
  <si>
    <t>Agricultural residues</t>
  </si>
  <si>
    <t>Forestry residues</t>
  </si>
  <si>
    <t>100% Biogenic municipal solid waste</t>
  </si>
  <si>
    <t>Poplar (short-rotation woody crops)</t>
  </si>
  <si>
    <t>Switchgrass (herbaceous energy crops)</t>
  </si>
  <si>
    <t>Hydroprocessed Esters and Fatty Acids (HEFA) Fuel Conversion Process</t>
  </si>
  <si>
    <t>Used Cooking Oil (UCO)</t>
  </si>
  <si>
    <t>Corn oil</t>
  </si>
  <si>
    <t>Soybean oil</t>
  </si>
  <si>
    <t>Rapeseed oil</t>
  </si>
  <si>
    <t>Alcohol (isobutanol) to Jet (ATJ) Fuel Conversion Process</t>
  </si>
  <si>
    <t>Sugarcane</t>
  </si>
  <si>
    <t>Corn grain</t>
  </si>
  <si>
    <t>Miscanthus (herbaceous energy crops)</t>
  </si>
  <si>
    <t>Molasses</t>
  </si>
  <si>
    <t>Alcohol (ethanol) to Jet (ETJ) Fuel Conversion Process</t>
  </si>
  <si>
    <t>24.6 - 39.7</t>
  </si>
  <si>
    <t>24.9 - 40.0</t>
  </si>
  <si>
    <t>9.3 - 24.3</t>
  </si>
  <si>
    <t>33.7 - 48.7</t>
  </si>
  <si>
    <t>Waste gases</t>
  </si>
  <si>
    <t>29.4 - 42.4</t>
  </si>
  <si>
    <t>Synthesized Iso-Paraffins (SIP) Fuel Conversion Process</t>
  </si>
  <si>
    <t>Sugar beet</t>
  </si>
  <si>
    <t>Hydroprocessed Esters and Fatty Acids (HEFA) Fuel Conversion Process co-processed at petroleum refineries</t>
  </si>
  <si>
    <t>How is a SAF GHG reductions calculated?</t>
  </si>
  <si>
    <r>
      <t>Once the SAF's GHG intensity result is calculated (or a default value apply), then the result can be compared to a fossil baseline to determine the percentage GHG intensity saving from the fossil baseline. The fossil baseline value is determined by the standard used:
   RSB Global - 90 g CO</t>
    </r>
    <r>
      <rPr>
        <vertAlign val="subscript"/>
        <sz val="11"/>
        <rFont val="Arial"/>
        <family val="2"/>
      </rPr>
      <t>2</t>
    </r>
    <r>
      <rPr>
        <sz val="11"/>
        <rFont val="Arial"/>
        <family val="2"/>
      </rPr>
      <t>e / MJ fuel
   EU RED - 94 g CO</t>
    </r>
    <r>
      <rPr>
        <vertAlign val="subscript"/>
        <sz val="11"/>
        <rFont val="Arial"/>
        <family val="2"/>
      </rPr>
      <t>2</t>
    </r>
    <r>
      <rPr>
        <sz val="11"/>
        <rFont val="Arial"/>
        <family val="2"/>
      </rPr>
      <t>e / MJ fuel
   ICAO CORSIA - 89 g CO</t>
    </r>
    <r>
      <rPr>
        <vertAlign val="subscript"/>
        <sz val="11"/>
        <rFont val="Arial"/>
        <family val="2"/>
      </rPr>
      <t>2</t>
    </r>
    <r>
      <rPr>
        <sz val="11"/>
        <rFont val="Arial"/>
        <family val="2"/>
      </rPr>
      <t>e / MJ fuel</t>
    </r>
  </si>
  <si>
    <r>
      <t xml:space="preserve">Under the </t>
    </r>
    <r>
      <rPr>
        <b/>
        <sz val="11"/>
        <rFont val="Arial"/>
        <family val="2"/>
      </rPr>
      <t>RSB Global and EU RED standard</t>
    </r>
    <r>
      <rPr>
        <sz val="11"/>
        <rFont val="Arial"/>
        <family val="2"/>
      </rPr>
      <t>, land use change is already included in the result and the reduction saving is calculated as shown in the below examples:</t>
    </r>
  </si>
  <si>
    <t>Feedstock</t>
  </si>
  <si>
    <t xml:space="preserve"> Used Cooking Oil (UCO)</t>
  </si>
  <si>
    <t>Sugarcane (ATJ)</t>
  </si>
  <si>
    <t>Standard</t>
  </si>
  <si>
    <t>RSB Global</t>
  </si>
  <si>
    <t>EU RED</t>
  </si>
  <si>
    <r>
      <t>GHG LCA (g CO</t>
    </r>
    <r>
      <rPr>
        <vertAlign val="subscript"/>
        <sz val="11"/>
        <rFont val="Arial"/>
        <family val="2"/>
      </rPr>
      <t>2</t>
    </r>
    <r>
      <rPr>
        <sz val="11"/>
        <rFont val="Arial"/>
        <family val="2"/>
      </rPr>
      <t>e / MJ Fuel)</t>
    </r>
  </si>
  <si>
    <r>
      <t>Baseline (g CO</t>
    </r>
    <r>
      <rPr>
        <vertAlign val="subscript"/>
        <sz val="11"/>
        <rFont val="Arial"/>
        <family val="2"/>
      </rPr>
      <t>2</t>
    </r>
    <r>
      <rPr>
        <sz val="11"/>
        <rFont val="Arial"/>
        <family val="2"/>
      </rPr>
      <t>e / MJ Fuel)</t>
    </r>
  </si>
  <si>
    <r>
      <t>Total saving (g CO</t>
    </r>
    <r>
      <rPr>
        <vertAlign val="subscript"/>
        <sz val="11"/>
        <rFont val="Arial"/>
        <family val="2"/>
      </rPr>
      <t>2</t>
    </r>
    <r>
      <rPr>
        <sz val="11"/>
        <rFont val="Arial"/>
        <family val="2"/>
      </rPr>
      <t>e / MJ Fuel)</t>
    </r>
  </si>
  <si>
    <t>Total saving %</t>
  </si>
  <si>
    <r>
      <t xml:space="preserve">Under the </t>
    </r>
    <r>
      <rPr>
        <b/>
        <sz val="11"/>
        <rFont val="Arial"/>
        <family val="2"/>
      </rPr>
      <t>ICAO CORSIA standard</t>
    </r>
    <r>
      <rPr>
        <sz val="11"/>
        <rFont val="Arial"/>
        <family val="2"/>
      </rPr>
      <t>, land use change (ILUC) is shown separately from the GHG LCA result. The CORSIA reduction saving is calculated as shown in the below examples:</t>
    </r>
  </si>
  <si>
    <t>ICAO CORSIA</t>
  </si>
  <si>
    <t xml:space="preserve">ILUC </t>
  </si>
  <si>
    <t>Total GHG emissions</t>
  </si>
  <si>
    <t>SAF Policies &amp; Incentives</t>
  </si>
  <si>
    <t>In October 2021, the International Air Transport Association (IATA) members (airlines) committed to achieve net zero carbon emissions by 2050 in line with the Paris Agreement’s 1.5°C goal. It is broadly acceptance that SAF will be required in substantial quantities to decarbonise the aviation sector, and thus, increasing attention is on the role of policy to enable this energy transition. The mainstreaming of any new technology or product can be fast tracked when supportive policy frameworks and incentives are introduced. This is especially true when the new technology or product is more expensive than existing solutions - SAF is between two and four times the price of conventional jet fuel.
To fulfil aviation’s net zero commitment, current estimates are for SAF to account for 65% of aviation’s carbon mitigation in 2050 - an annual production capacity of 449 billion litres. Investments are in place to expand SAF's annual production from 125 million litres in 2021 to 5 billion litres by 2025. Interestingly, all 125 million litres of SAF was purchased by airlines in 2021 despite the price premium. With effective government incentives, production could reach 30 billion litres by 2030, which would be a tipping point for SAF production and utilization.</t>
  </si>
  <si>
    <t>38 Countries have SAF-specific policies to help the market develop. The EU and U.S. policies are summarised below:</t>
  </si>
  <si>
    <t>European Union</t>
  </si>
  <si>
    <r>
      <t xml:space="preserve">In July 2021, the European Commission (EC) published the </t>
    </r>
    <r>
      <rPr>
        <b/>
        <i/>
        <sz val="11"/>
        <rFont val="Arial"/>
        <family val="2"/>
      </rPr>
      <t>ReFuelEU</t>
    </r>
    <r>
      <rPr>
        <b/>
        <sz val="11"/>
        <rFont val="Arial"/>
        <family val="2"/>
      </rPr>
      <t xml:space="preserve"> Aviation</t>
    </r>
    <r>
      <rPr>
        <sz val="11"/>
        <rFont val="Arial"/>
        <family val="2"/>
      </rPr>
      <t xml:space="preserve"> proposal which aims to boost the production and uptake of SAF. ReFuelEU includes a blending mandate that requires all aviation fuel supplied to aircraft operators at European Union (EU) airports to contain a minimum share of SAF. The mandate is expected to start in 2025 with a minimum volume of SAF at 2%, increasing in five-year intervals to ultimately reach a minimum volume of 63% in 2050. It is expected that the final legislation will be adopted by the end of 2022.</t>
    </r>
  </si>
  <si>
    <t>United States of America</t>
  </si>
  <si>
    <r>
      <t xml:space="preserve">Several policy frameworks are in play in the U.S and are summarised below:
The </t>
    </r>
    <r>
      <rPr>
        <b/>
        <i/>
        <sz val="11"/>
        <rFont val="Arial"/>
        <family val="2"/>
      </rPr>
      <t>Renewable Fuel Standard (RFS)</t>
    </r>
    <r>
      <rPr>
        <sz val="11"/>
        <rFont val="Arial"/>
        <family val="2"/>
      </rPr>
      <t xml:space="preserve"> was created by the Energy Policy Act of 2005 and was later updated through the Energy Independence and Security Act of 2007. This regulation focused on renewable fuel for ground transportation, requiring a minimum amount of renewable fuel on an annual basis, ramping up over time. The RFS offers SAF an “opt-in” approach, allowing SAF to generate compliance units (Renewable Identification Numbers “RINs”) without aviation fuel generating compliance obligations. Currently, SAF has been determined to generate 1.6 RINs per gallon. This approach intends to advance SAF’s competitiveness with renewable diesel, while refraining from imposing a mandated SAF use obligation.
The U.S. Congress introduced the </t>
    </r>
    <r>
      <rPr>
        <b/>
        <i/>
        <sz val="11"/>
        <rFont val="Arial"/>
        <family val="2"/>
      </rPr>
      <t>Sustainable Skies Act</t>
    </r>
    <r>
      <rPr>
        <sz val="11"/>
        <rFont val="Arial"/>
        <family val="2"/>
      </rPr>
      <t xml:space="preserve"> in May 2021, aiming to boost incentives to use SAF. The credit will start at $1.50 per gallon for blenders that supply SAF with a demonstrated 50% or greater lifecycle GHG savings and rewards higher GHG achievement up to the maximum of $2 per gallon. The legislation requires eligible SAF to utilize the full set of ICAO sustainability criteria as one of the safeguard provisions to ensure its environmental integrity. A complimentary proposal also includes a $1 billion grant over five years to expand the number of SAF producing facilities in the U.S.
In September 2021 the </t>
    </r>
    <r>
      <rPr>
        <b/>
        <i/>
        <sz val="11"/>
        <rFont val="Arial"/>
        <family val="2"/>
      </rPr>
      <t>Biden administration announced new SAF policies</t>
    </r>
    <r>
      <rPr>
        <sz val="11"/>
        <rFont val="Arial"/>
        <family val="2"/>
      </rPr>
      <t xml:space="preserve"> which aim to increase the production of SAF to at least 3 billion gallons per year by 2030. New actions include:
   •  A proposed SAF tax credit that aims to cut cost and rapidly scale domestic production of SAF.
   •  Continuous funding opportunities to support SAF projects and fuel producers, with the launch of a new SAF Grand Challenge to ramp up domestic production of SAF.
   •  Closely working with international partners to support the global scale up and availability of SAF.</t>
    </r>
  </si>
  <si>
    <t>Sources:</t>
  </si>
  <si>
    <t>https://www.iata.org/contentassets/d13875e9ed784f75bac90f000760e998/fact-sheet---us-and-eu-saf-policies.pdf</t>
  </si>
  <si>
    <t>https://www.iata.org/en/pressroom/2022-releases/2022-06-21-02/</t>
  </si>
  <si>
    <t>https://www.whitecase.com/insight-alert/here-there-challenges-meeting-sustainable-aviation-fuel-targets</t>
  </si>
  <si>
    <t>Airport GHG Calculations</t>
  </si>
  <si>
    <r>
      <t xml:space="preserve">While some airports focus on reporting the Landing and Take-Off (LTO) fuel component only, increasingly airports are accounting for Scope 3 emissions which include </t>
    </r>
    <r>
      <rPr>
        <u/>
        <sz val="11"/>
        <rFont val="Arial"/>
        <family val="2"/>
      </rPr>
      <t>all</t>
    </r>
    <r>
      <rPr>
        <sz val="11"/>
        <rFont val="Arial"/>
        <family val="2"/>
      </rPr>
      <t xml:space="preserve"> aviation fuel uploaded to aircraft. The ACA defines an airports operator's emissions scope as follows:</t>
    </r>
  </si>
  <si>
    <r>
      <rPr>
        <b/>
        <sz val="11"/>
        <rFont val="Arial"/>
        <family val="2"/>
      </rPr>
      <t>Scope 1</t>
    </r>
    <r>
      <rPr>
        <sz val="11"/>
        <rFont val="Arial"/>
        <family val="2"/>
      </rPr>
      <t xml:space="preserve"> - emissions owned and controlled by the airport operator, such as electricity generation and airport vehicles.</t>
    </r>
  </si>
  <si>
    <r>
      <rPr>
        <b/>
        <sz val="11"/>
        <rFont val="Arial"/>
        <family val="2"/>
      </rPr>
      <t>Scope 2</t>
    </r>
    <r>
      <rPr>
        <sz val="11"/>
        <rFont val="Arial"/>
        <family val="2"/>
      </rPr>
      <t xml:space="preserve"> - emissions from the off-site generation of electricity or heating/ cooling purchased by the airport operator.</t>
    </r>
  </si>
  <si>
    <r>
      <rPr>
        <b/>
        <sz val="11"/>
        <rFont val="Arial"/>
        <family val="2"/>
      </rPr>
      <t>Scope 3</t>
    </r>
    <r>
      <rPr>
        <sz val="11"/>
        <rFont val="Arial"/>
        <family val="2"/>
      </rPr>
      <t xml:space="preserve"> - emissions owned and controlled by airport tenants and other stakeholders.</t>
    </r>
  </si>
  <si>
    <t xml:space="preserve">Under the ACA certification scheme for airports, aviation fuel is classified as Scope 3 emissions for airports and as Scope 1 emission for airlines. </t>
  </si>
  <si>
    <t>Various factors, unique to an airport, do however influence the amount of fuel used during the LTO cycle, which includes any emissions below 3000 feet. These factors include:</t>
  </si>
  <si>
    <t>•  The number of LTO cycles per annum</t>
  </si>
  <si>
    <t>•  Taxiing time (traffic/congestion)</t>
  </si>
  <si>
    <t>•  Flight delays</t>
  </si>
  <si>
    <t>•  Environmental factors (weather)</t>
  </si>
  <si>
    <t>•  Topographical conditions</t>
  </si>
  <si>
    <t>•  Runway configuration</t>
  </si>
  <si>
    <t>•  Mix of aircraft types and engines</t>
  </si>
  <si>
    <t>The methodologies to calculate airport GHG emissions are well established and several tools are available that enables an airport operator to calculate its own GHG emissions inventory. The tools can be used without emissions or environmental expertise by inputting readily available operational data. Two options are:</t>
  </si>
  <si>
    <t>Aviation Environmental Design Tool (AEDT), Version 3e.</t>
  </si>
  <si>
    <t xml:space="preserve">  The AEDT tool was developed and is owned by the USA Federal Aviation Administration (FAA). A licence must be purchased to use the tool. The tool can be accessed here:</t>
  </si>
  <si>
    <t>https://aedt.faa.gov/</t>
  </si>
  <si>
    <t>ACERT, Version 6.</t>
  </si>
  <si>
    <t>The ACERT tool was developed by the Airports Council International's (ACI) and forms part of the ACI's Airport Carbon Accreditation (ACA) program. The ACA program is owned and governed by ACI EUROPE in close cooperation with four ACI regions and with support of ACI World. The programme is administered by WSP, an environmental consultancy. The tool is available at no cost to airports. The tool can be accessed here:</t>
  </si>
  <si>
    <t>https://store.aci.aero/form/acert/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</si>
</sst>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 #,##0.00_ ;_ * \-#,##0.00_ ;_ * &quot;-&quot;??_ ;_ @_ "/>
    <numFmt numFmtId="166" formatCode="d\ mmm\ yyyy"/>
    <numFmt numFmtId="167" formatCode=";;;"/>
    <numFmt numFmtId="168" formatCode="0.0%"/>
    <numFmt numFmtId="169" formatCode="0.0"/>
  </numFmts>
  <fonts count="44">
    <font>
      <sz val="11"/>
      <color theme="1"/>
      <name val="Calibri"/>
      <family val="2"/>
      <scheme val="minor"/>
    </font>
    <font>
      <sz val="10"/>
      <name val="Arial"/>
      <family val="2"/>
    </font>
    <font>
      <sz val="11"/>
      <name val="Calibri"/>
      <family val="2"/>
      <scheme val="minor"/>
    </font>
    <font>
      <sz val="11"/>
      <color theme="1"/>
      <name val="Calibri"/>
      <family val="2"/>
      <scheme val="minor"/>
    </font>
    <font>
      <u/>
      <sz val="11"/>
      <color theme="10"/>
      <name val="Calibri"/>
      <family val="2"/>
      <scheme val="minor"/>
    </font>
    <font>
      <sz val="10"/>
      <name val="Arial"/>
      <family val="2"/>
    </font>
    <font>
      <sz val="12"/>
      <color theme="1"/>
      <name val="Calibri"/>
      <family val="2"/>
      <scheme val="minor"/>
    </font>
    <font>
      <sz val="11"/>
      <color theme="1"/>
      <name val="Arial"/>
      <family val="2"/>
    </font>
    <font>
      <sz val="11"/>
      <color rgb="FFFF0000"/>
      <name val="Arial"/>
      <family val="2"/>
    </font>
    <font>
      <b/>
      <sz val="11"/>
      <color theme="1"/>
      <name val="Arial"/>
      <family val="2"/>
    </font>
    <font>
      <sz val="11"/>
      <name val="Arial"/>
      <family val="2"/>
    </font>
    <font>
      <u/>
      <sz val="11"/>
      <color theme="1"/>
      <name val="Arial"/>
      <family val="2"/>
    </font>
    <font>
      <b/>
      <u/>
      <sz val="14"/>
      <color rgb="FF00A8A3"/>
      <name val="Arial"/>
      <family val="2"/>
    </font>
    <font>
      <sz val="14"/>
      <color theme="1"/>
      <name val="Arial"/>
      <family val="2"/>
    </font>
    <font>
      <b/>
      <sz val="14"/>
      <color rgb="FF00A8A3"/>
      <name val="Arial"/>
      <family val="2"/>
    </font>
    <font>
      <i/>
      <sz val="14"/>
      <name val="Arial"/>
      <family val="2"/>
    </font>
    <font>
      <sz val="8"/>
      <name val="Calibri"/>
      <family val="2"/>
      <scheme val="minor"/>
    </font>
    <font>
      <sz val="26"/>
      <name val="Arial"/>
      <family val="2"/>
    </font>
    <font>
      <b/>
      <sz val="26"/>
      <name val="Arial"/>
      <family val="2"/>
    </font>
    <font>
      <i/>
      <sz val="26"/>
      <name val="Arial"/>
      <family val="2"/>
    </font>
    <font>
      <sz val="10"/>
      <name val="Arial"/>
      <family val="2"/>
    </font>
    <font>
      <sz val="18"/>
      <name val="Arial"/>
      <family val="2"/>
    </font>
    <font>
      <b/>
      <sz val="11"/>
      <name val="Arial"/>
      <family val="2"/>
    </font>
    <font>
      <sz val="11"/>
      <name val="Arial"/>
    </font>
    <font>
      <b/>
      <i/>
      <sz val="11"/>
      <name val="Arial"/>
      <family val="2"/>
    </font>
    <font>
      <b/>
      <sz val="12"/>
      <name val="Arial"/>
      <family val="2"/>
    </font>
    <font>
      <b/>
      <sz val="16"/>
      <color rgb="FF00B050"/>
      <name val="Wingdings 2"/>
      <family val="1"/>
      <charset val="2"/>
    </font>
    <font>
      <b/>
      <sz val="11"/>
      <color rgb="FF0C8999"/>
      <name val="Arial"/>
      <family val="2"/>
    </font>
    <font>
      <b/>
      <sz val="11"/>
      <color rgb="FFFF0000"/>
      <name val="Arial"/>
      <family val="2"/>
    </font>
    <font>
      <b/>
      <vertAlign val="subscript"/>
      <sz val="11"/>
      <name val="Arial"/>
      <family val="2"/>
    </font>
    <font>
      <b/>
      <sz val="18"/>
      <color rgb="FF0C8999"/>
      <name val="Arial"/>
      <family val="2"/>
    </font>
    <font>
      <sz val="14"/>
      <name val="Arial"/>
      <family val="2"/>
    </font>
    <font>
      <vertAlign val="subscript"/>
      <sz val="11"/>
      <name val="Arial"/>
      <family val="2"/>
    </font>
    <font>
      <sz val="10"/>
      <color theme="1" tint="0.34998626667073579"/>
      <name val="Arial"/>
      <family val="2"/>
    </font>
    <font>
      <u/>
      <sz val="11"/>
      <name val="Arial"/>
      <family val="2"/>
    </font>
    <font>
      <b/>
      <sz val="10"/>
      <name val="Arial"/>
      <family val="2"/>
    </font>
    <font>
      <sz val="11"/>
      <color theme="9"/>
      <name val="Arial"/>
      <family val="2"/>
    </font>
    <font>
      <sz val="12"/>
      <name val="Arial"/>
      <family val="2"/>
    </font>
    <font>
      <sz val="10"/>
      <color theme="0" tint="-0.499984740745262"/>
      <name val="Arial"/>
      <family val="2"/>
    </font>
    <font>
      <sz val="10"/>
      <color theme="1" tint="0.34998626667073579"/>
      <name val="Arial"/>
    </font>
    <font>
      <sz val="10"/>
      <color theme="0" tint="-0.499984740745262"/>
      <name val="Arial"/>
    </font>
    <font>
      <b/>
      <sz val="16"/>
      <color rgb="FF00B050"/>
      <name val="Arial"/>
      <family val="2"/>
    </font>
    <font>
      <i/>
      <sz val="10"/>
      <name val="Arial"/>
      <family val="2"/>
    </font>
    <font>
      <b/>
      <sz val="14"/>
      <color rgb="FF00B05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9" tint="0.59996337778862885"/>
        <bgColor indexed="64"/>
      </patternFill>
    </fill>
    <fill>
      <patternFill patternType="solid">
        <fgColor theme="7" tint="0.79998168889431442"/>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5" tint="0.59996337778862885"/>
        <bgColor indexed="64"/>
      </patternFill>
    </fill>
    <fill>
      <patternFill patternType="solid">
        <fgColor theme="0"/>
        <bgColor indexed="64"/>
      </patternFill>
    </fill>
    <fill>
      <patternFill patternType="solid">
        <fgColor rgb="FF92D050"/>
        <bgColor indexed="64"/>
      </patternFill>
    </fill>
    <fill>
      <patternFill patternType="solid">
        <fgColor theme="7"/>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A8A3"/>
      </left>
      <right/>
      <top style="thin">
        <color rgb="FF00A8A3"/>
      </top>
      <bottom/>
      <diagonal/>
    </border>
    <border>
      <left/>
      <right/>
      <top style="thin">
        <color rgb="FF00A8A3"/>
      </top>
      <bottom/>
      <diagonal/>
    </border>
    <border>
      <left/>
      <right style="thin">
        <color rgb="FF00A8A3"/>
      </right>
      <top style="thin">
        <color rgb="FF00A8A3"/>
      </top>
      <bottom/>
      <diagonal/>
    </border>
    <border>
      <left style="thin">
        <color rgb="FF00A8A3"/>
      </left>
      <right/>
      <top/>
      <bottom/>
      <diagonal/>
    </border>
    <border>
      <left/>
      <right style="thin">
        <color rgb="FF00A8A3"/>
      </right>
      <top/>
      <bottom/>
      <diagonal/>
    </border>
    <border>
      <left style="thin">
        <color rgb="FF00A8A3"/>
      </left>
      <right/>
      <top/>
      <bottom style="thin">
        <color rgb="FF00A8A3"/>
      </bottom>
      <diagonal/>
    </border>
    <border>
      <left/>
      <right/>
      <top/>
      <bottom style="thin">
        <color rgb="FF00A8A3"/>
      </bottom>
      <diagonal/>
    </border>
    <border>
      <left/>
      <right style="thin">
        <color rgb="FF00A8A3"/>
      </right>
      <top/>
      <bottom style="thin">
        <color rgb="FF00A8A3"/>
      </bottom>
      <diagonal/>
    </border>
    <border>
      <left style="thin">
        <color rgb="FF00A8A3"/>
      </left>
      <right style="thin">
        <color indexed="64"/>
      </right>
      <top style="thin">
        <color rgb="FF00A8A3"/>
      </top>
      <bottom style="thin">
        <color indexed="64"/>
      </bottom>
      <diagonal/>
    </border>
    <border>
      <left style="thin">
        <color indexed="64"/>
      </left>
      <right style="thin">
        <color indexed="64"/>
      </right>
      <top style="thin">
        <color rgb="FF00A8A3"/>
      </top>
      <bottom style="thin">
        <color indexed="64"/>
      </bottom>
      <diagonal/>
    </border>
    <border>
      <left style="thin">
        <color indexed="64"/>
      </left>
      <right style="thin">
        <color rgb="FF00A8A3"/>
      </right>
      <top style="thin">
        <color rgb="FF00A8A3"/>
      </top>
      <bottom style="thin">
        <color indexed="64"/>
      </bottom>
      <diagonal/>
    </border>
    <border>
      <left style="thin">
        <color rgb="FF00A8A3"/>
      </left>
      <right style="thin">
        <color indexed="64"/>
      </right>
      <top style="thin">
        <color indexed="64"/>
      </top>
      <bottom style="thin">
        <color indexed="64"/>
      </bottom>
      <diagonal/>
    </border>
    <border>
      <left style="thin">
        <color indexed="64"/>
      </left>
      <right style="thin">
        <color rgb="FF00A8A3"/>
      </right>
      <top style="thin">
        <color indexed="64"/>
      </top>
      <bottom style="thin">
        <color indexed="64"/>
      </bottom>
      <diagonal/>
    </border>
    <border>
      <left style="thin">
        <color rgb="FF00A8A3"/>
      </left>
      <right style="thin">
        <color indexed="64"/>
      </right>
      <top style="thin">
        <color indexed="64"/>
      </top>
      <bottom/>
      <diagonal/>
    </border>
    <border>
      <left style="thin">
        <color indexed="64"/>
      </left>
      <right style="thin">
        <color rgb="FF00A8A3"/>
      </right>
      <top style="thin">
        <color indexed="64"/>
      </top>
      <bottom/>
      <diagonal/>
    </border>
    <border>
      <left style="thin">
        <color rgb="FF00A8A3"/>
      </left>
      <right style="thin">
        <color indexed="64"/>
      </right>
      <top style="thin">
        <color indexed="64"/>
      </top>
      <bottom style="thin">
        <color rgb="FF00A8A3"/>
      </bottom>
      <diagonal/>
    </border>
    <border>
      <left style="thin">
        <color indexed="64"/>
      </left>
      <right style="thin">
        <color indexed="64"/>
      </right>
      <top style="thin">
        <color indexed="64"/>
      </top>
      <bottom style="thin">
        <color rgb="FF00A8A3"/>
      </bottom>
      <diagonal/>
    </border>
    <border>
      <left style="thin">
        <color indexed="64"/>
      </left>
      <right style="thin">
        <color rgb="FF00A8A3"/>
      </right>
      <top style="thin">
        <color indexed="64"/>
      </top>
      <bottom style="thin">
        <color rgb="FF00A8A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xf numFmtId="0" fontId="1" fillId="0" borderId="0"/>
    <xf numFmtId="165" fontId="1" fillId="0" borderId="0" applyFont="0" applyFill="0" applyBorder="0" applyAlignment="0" applyProtection="0"/>
    <xf numFmtId="0" fontId="4" fillId="0" borderId="0" applyNumberFormat="0" applyFill="0" applyBorder="0" applyAlignment="0" applyProtection="0"/>
    <xf numFmtId="165" fontId="5" fillId="0" borderId="0" applyFont="0" applyFill="0" applyBorder="0" applyAlignment="0" applyProtection="0"/>
    <xf numFmtId="164" fontId="3" fillId="0" borderId="0" applyFont="0" applyFill="0" applyBorder="0" applyAlignment="0" applyProtection="0"/>
    <xf numFmtId="0" fontId="3" fillId="6" borderId="1">
      <alignment horizontal="center"/>
    </xf>
    <xf numFmtId="0" fontId="6" fillId="0" borderId="0"/>
    <xf numFmtId="0" fontId="5" fillId="0" borderId="0"/>
    <xf numFmtId="0" fontId="3" fillId="7" borderId="1"/>
    <xf numFmtId="0" fontId="3" fillId="8" borderId="1">
      <alignment horizontal="center"/>
    </xf>
    <xf numFmtId="0" fontId="3" fillId="9" borderId="1"/>
    <xf numFmtId="0" fontId="3" fillId="7" borderId="1">
      <alignment horizontal="center"/>
    </xf>
    <xf numFmtId="0" fontId="3" fillId="6" borderId="1">
      <alignment horizontal="center"/>
    </xf>
    <xf numFmtId="0" fontId="2" fillId="8" borderId="1">
      <alignment horizontal="center"/>
    </xf>
    <xf numFmtId="0" fontId="3" fillId="9" borderId="1">
      <alignment horizontal="center"/>
    </xf>
    <xf numFmtId="0" fontId="3" fillId="3" borderId="1"/>
    <xf numFmtId="0" fontId="3" fillId="10" borderId="1">
      <alignment horizontal="center"/>
    </xf>
    <xf numFmtId="0" fontId="20" fillId="0" borderId="0"/>
    <xf numFmtId="9" fontId="3" fillId="0" borderId="0" applyFont="0" applyFill="0" applyBorder="0" applyAlignment="0" applyProtection="0"/>
  </cellStyleXfs>
  <cellXfs count="221">
    <xf numFmtId="0" fontId="0" fillId="0" borderId="0" xfId="0"/>
    <xf numFmtId="0" fontId="7" fillId="0" borderId="0" xfId="0" applyFont="1"/>
    <xf numFmtId="0" fontId="7" fillId="0" borderId="0" xfId="0" applyFont="1" applyAlignment="1">
      <alignment vertical="center"/>
    </xf>
    <xf numFmtId="0" fontId="7" fillId="0" borderId="1" xfId="0" applyFont="1" applyBorder="1" applyAlignment="1">
      <alignment vertical="center"/>
    </xf>
    <xf numFmtId="0" fontId="7" fillId="0" borderId="0" xfId="0" applyFont="1" applyAlignment="1">
      <alignment horizontal="center" vertical="center"/>
    </xf>
    <xf numFmtId="0" fontId="7" fillId="0" borderId="17" xfId="0" applyFont="1" applyBorder="1" applyAlignment="1">
      <alignment horizontal="center"/>
    </xf>
    <xf numFmtId="0" fontId="7" fillId="0" borderId="0" xfId="0" applyFont="1" applyAlignment="1">
      <alignment horizontal="center"/>
    </xf>
    <xf numFmtId="0" fontId="7" fillId="0" borderId="18" xfId="0" applyFont="1" applyBorder="1" applyAlignment="1">
      <alignment horizontal="center"/>
    </xf>
    <xf numFmtId="9" fontId="7" fillId="0" borderId="1" xfId="0" applyNumberFormat="1" applyFont="1" applyBorder="1" applyAlignment="1">
      <alignment horizontal="left" vertical="center"/>
    </xf>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7" fillId="0" borderId="18" xfId="0" applyFont="1" applyBorder="1"/>
    <xf numFmtId="0" fontId="9" fillId="0" borderId="1" xfId="0" applyFont="1" applyBorder="1" applyAlignment="1">
      <alignment horizontal="center" vertical="top"/>
    </xf>
    <xf numFmtId="0" fontId="11" fillId="0" borderId="17" xfId="0" applyFont="1" applyBorder="1" applyAlignment="1">
      <alignment horizontal="right" vertical="center" indent="1"/>
    </xf>
    <xf numFmtId="2" fontId="7" fillId="0" borderId="1" xfId="0" applyNumberFormat="1" applyFont="1" applyBorder="1" applyAlignment="1">
      <alignment horizontal="center" vertical="top"/>
    </xf>
    <xf numFmtId="0" fontId="9" fillId="5" borderId="1" xfId="0" applyFont="1" applyFill="1" applyBorder="1" applyAlignment="1">
      <alignment horizontal="center" vertical="center" wrapText="1"/>
    </xf>
    <xf numFmtId="16" fontId="7" fillId="0" borderId="1" xfId="0" applyNumberFormat="1" applyFont="1" applyBorder="1" applyAlignment="1">
      <alignment horizontal="center" vertical="center"/>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166" fontId="7" fillId="5" borderId="1" xfId="0" applyNumberFormat="1" applyFont="1" applyFill="1" applyBorder="1" applyAlignment="1">
      <alignment horizontal="center" vertical="top"/>
    </xf>
    <xf numFmtId="0" fontId="10" fillId="2" borderId="0" xfId="0" applyFont="1" applyFill="1" applyAlignment="1">
      <alignment vertical="top"/>
    </xf>
    <xf numFmtId="0" fontId="10" fillId="2" borderId="0" xfId="0" applyFont="1" applyFill="1" applyAlignment="1">
      <alignment vertical="top" wrapText="1"/>
    </xf>
    <xf numFmtId="0" fontId="10" fillId="0" borderId="0" xfId="0" applyFont="1" applyAlignment="1">
      <alignment vertical="center"/>
    </xf>
    <xf numFmtId="0" fontId="10" fillId="2" borderId="6" xfId="0" applyFont="1" applyFill="1" applyBorder="1" applyAlignment="1">
      <alignment vertical="center"/>
    </xf>
    <xf numFmtId="0" fontId="10" fillId="2" borderId="9" xfId="0" applyFont="1" applyFill="1" applyBorder="1" applyAlignment="1">
      <alignment vertical="center"/>
    </xf>
    <xf numFmtId="0" fontId="10" fillId="2" borderId="10" xfId="0" applyFont="1" applyFill="1" applyBorder="1" applyAlignment="1">
      <alignment vertical="top"/>
    </xf>
    <xf numFmtId="0" fontId="10" fillId="2" borderId="7" xfId="0" applyFont="1" applyFill="1" applyBorder="1" applyAlignment="1">
      <alignment vertical="top"/>
    </xf>
    <xf numFmtId="0" fontId="10" fillId="2" borderId="12" xfId="0" applyFont="1" applyFill="1" applyBorder="1" applyAlignment="1">
      <alignment vertical="top"/>
    </xf>
    <xf numFmtId="0" fontId="10" fillId="0" borderId="0" xfId="0" applyFont="1" applyAlignment="1">
      <alignment vertical="top"/>
    </xf>
    <xf numFmtId="0" fontId="10" fillId="2" borderId="6" xfId="0" applyFont="1" applyFill="1" applyBorder="1" applyAlignment="1">
      <alignment vertical="top"/>
    </xf>
    <xf numFmtId="0" fontId="10" fillId="2" borderId="9" xfId="0" applyFont="1" applyFill="1" applyBorder="1" applyAlignment="1">
      <alignment vertical="top"/>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10" fillId="2" borderId="11" xfId="0" applyFont="1" applyFill="1" applyBorder="1" applyAlignment="1">
      <alignment vertical="top"/>
    </xf>
    <xf numFmtId="0" fontId="10" fillId="2" borderId="2" xfId="0" applyFont="1" applyFill="1" applyBorder="1" applyAlignment="1">
      <alignment vertical="top"/>
    </xf>
    <xf numFmtId="0" fontId="10" fillId="2" borderId="13" xfId="0" applyFont="1" applyFill="1" applyBorder="1" applyAlignment="1">
      <alignment vertical="top"/>
    </xf>
    <xf numFmtId="0" fontId="10" fillId="0" borderId="0" xfId="0" applyFont="1" applyAlignment="1">
      <alignment horizontal="left" vertical="top"/>
    </xf>
    <xf numFmtId="0" fontId="10" fillId="2" borderId="0" xfId="0" applyFont="1" applyFill="1" applyAlignment="1">
      <alignment horizontal="left" vertical="top" indent="1"/>
    </xf>
    <xf numFmtId="0" fontId="8" fillId="2" borderId="0" xfId="0" applyFont="1" applyFill="1" applyAlignment="1">
      <alignment horizontal="left" vertical="top"/>
    </xf>
    <xf numFmtId="0" fontId="10" fillId="2" borderId="1" xfId="0" applyFont="1" applyFill="1" applyBorder="1" applyAlignment="1">
      <alignment vertical="top"/>
    </xf>
    <xf numFmtId="0" fontId="23" fillId="2" borderId="0" xfId="0" applyFont="1" applyFill="1" applyAlignment="1">
      <alignment horizontal="left" vertical="top"/>
    </xf>
    <xf numFmtId="0" fontId="10" fillId="2" borderId="1" xfId="0" applyFont="1" applyFill="1" applyBorder="1" applyAlignment="1">
      <alignment vertical="top" wrapText="1"/>
    </xf>
    <xf numFmtId="0" fontId="10" fillId="2" borderId="6" xfId="0" applyFont="1" applyFill="1" applyBorder="1" applyAlignment="1">
      <alignment vertical="top" wrapText="1"/>
    </xf>
    <xf numFmtId="0" fontId="10" fillId="2" borderId="9" xfId="0" applyFont="1" applyFill="1" applyBorder="1" applyAlignment="1">
      <alignment vertical="top" wrapText="1"/>
    </xf>
    <xf numFmtId="0" fontId="10" fillId="0" borderId="0" xfId="0" applyFont="1" applyAlignment="1">
      <alignment vertical="top" wrapText="1"/>
    </xf>
    <xf numFmtId="0" fontId="22" fillId="2" borderId="0" xfId="0" applyFont="1" applyFill="1" applyAlignment="1">
      <alignment horizontal="left" vertical="top"/>
    </xf>
    <xf numFmtId="0" fontId="10" fillId="2" borderId="1" xfId="0" applyFont="1" applyFill="1" applyBorder="1" applyAlignment="1">
      <alignment horizontal="center" vertical="top"/>
    </xf>
    <xf numFmtId="0" fontId="27" fillId="2" borderId="0" xfId="0" applyFont="1" applyFill="1" applyAlignment="1">
      <alignment horizontal="left" vertical="top"/>
    </xf>
    <xf numFmtId="0" fontId="1" fillId="2" borderId="0" xfId="0" applyFont="1" applyFill="1" applyAlignment="1">
      <alignment horizontal="left" vertical="top"/>
    </xf>
    <xf numFmtId="167" fontId="10" fillId="2" borderId="1" xfId="0" applyNumberFormat="1" applyFont="1" applyFill="1" applyBorder="1" applyAlignment="1">
      <alignment horizontal="center" vertical="top"/>
    </xf>
    <xf numFmtId="0" fontId="22" fillId="2" borderId="2" xfId="0" applyFont="1" applyFill="1" applyBorder="1" applyAlignment="1">
      <alignment horizontal="center"/>
    </xf>
    <xf numFmtId="0" fontId="22" fillId="2" borderId="2" xfId="0" applyFont="1" applyFill="1" applyBorder="1" applyAlignment="1">
      <alignment horizontal="center" wrapText="1"/>
    </xf>
    <xf numFmtId="0" fontId="25" fillId="2" borderId="0" xfId="0" applyFont="1" applyFill="1" applyAlignment="1">
      <alignment vertical="top"/>
    </xf>
    <xf numFmtId="0" fontId="25" fillId="2" borderId="0" xfId="0" applyFont="1" applyFill="1" applyAlignment="1">
      <alignment vertical="center"/>
    </xf>
    <xf numFmtId="0" fontId="25" fillId="2" borderId="0" xfId="0" applyFont="1" applyFill="1" applyAlignment="1">
      <alignment horizontal="left" vertical="center"/>
    </xf>
    <xf numFmtId="0" fontId="22" fillId="2" borderId="2" xfId="0" applyFont="1" applyFill="1" applyBorder="1" applyAlignment="1">
      <alignment vertical="top" wrapText="1"/>
    </xf>
    <xf numFmtId="0" fontId="22" fillId="2" borderId="0" xfId="0" applyFont="1" applyFill="1" applyAlignment="1">
      <alignment horizontal="center" wrapText="1"/>
    </xf>
    <xf numFmtId="0" fontId="10" fillId="11" borderId="0" xfId="0" applyFont="1" applyFill="1" applyAlignment="1">
      <alignment horizontal="center" vertical="top" wrapText="1"/>
    </xf>
    <xf numFmtId="0" fontId="27" fillId="2" borderId="0" xfId="0" applyFont="1" applyFill="1" applyAlignment="1">
      <alignment horizontal="left" vertical="top" indent="1"/>
    </xf>
    <xf numFmtId="0" fontId="8" fillId="0" borderId="0" xfId="0" applyFont="1" applyAlignment="1">
      <alignment vertical="top"/>
    </xf>
    <xf numFmtId="0" fontId="4" fillId="2" borderId="0" xfId="3" applyFill="1" applyBorder="1" applyAlignment="1" applyProtection="1">
      <alignment horizontal="left" vertical="top" indent="1"/>
    </xf>
    <xf numFmtId="0" fontId="22" fillId="2" borderId="0" xfId="0" applyFont="1" applyFill="1" applyAlignment="1">
      <alignment horizontal="left" vertical="top" wrapText="1" indent="2"/>
    </xf>
    <xf numFmtId="0" fontId="25" fillId="2" borderId="6" xfId="0" applyFont="1" applyFill="1" applyBorder="1" applyAlignment="1">
      <alignment vertical="top"/>
    </xf>
    <xf numFmtId="0" fontId="10" fillId="0" borderId="7" xfId="0" applyFont="1" applyBorder="1" applyAlignment="1">
      <alignment horizontal="left" vertical="top" indent="1"/>
    </xf>
    <xf numFmtId="0" fontId="10" fillId="0" borderId="0" xfId="0" applyFont="1" applyAlignment="1">
      <alignment horizontal="left" vertical="top" indent="1"/>
    </xf>
    <xf numFmtId="0" fontId="33" fillId="2" borderId="1" xfId="0" applyFont="1" applyFill="1" applyBorder="1" applyAlignment="1">
      <alignment horizontal="center" vertical="top"/>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4" fillId="2" borderId="0" xfId="3" applyFill="1" applyBorder="1" applyAlignment="1" applyProtection="1">
      <alignment horizontal="left" vertical="top" wrapText="1" indent="3"/>
    </xf>
    <xf numFmtId="0" fontId="10" fillId="2" borderId="0" xfId="0" applyFont="1" applyFill="1" applyAlignment="1">
      <alignment horizontal="left" vertical="top" wrapText="1" indent="4"/>
    </xf>
    <xf numFmtId="0" fontId="4" fillId="2" borderId="0" xfId="3" applyFill="1" applyBorder="1" applyAlignment="1" applyProtection="1">
      <alignment horizontal="left" vertical="top" indent="3"/>
    </xf>
    <xf numFmtId="0" fontId="10" fillId="2" borderId="0" xfId="0" applyFont="1" applyFill="1" applyAlignment="1">
      <alignment horizontal="left" vertical="top" indent="3"/>
    </xf>
    <xf numFmtId="0" fontId="22" fillId="2" borderId="0" xfId="0" applyFont="1" applyFill="1" applyAlignment="1">
      <alignment horizontal="left" vertical="top" indent="1"/>
    </xf>
    <xf numFmtId="0" fontId="22" fillId="2" borderId="0" xfId="0" applyFont="1" applyFill="1" applyAlignment="1">
      <alignment horizontal="left" vertical="top" wrapText="1"/>
    </xf>
    <xf numFmtId="0" fontId="8" fillId="2" borderId="2" xfId="0" applyFont="1" applyFill="1" applyBorder="1" applyAlignment="1">
      <alignment vertical="top" wrapText="1"/>
    </xf>
    <xf numFmtId="0" fontId="10" fillId="2" borderId="0" xfId="0" applyFont="1" applyFill="1" applyAlignment="1">
      <alignment horizontal="left" vertical="top" wrapText="1" indent="1"/>
    </xf>
    <xf numFmtId="0" fontId="21" fillId="2" borderId="9" xfId="0" applyFont="1" applyFill="1" applyBorder="1" applyAlignment="1">
      <alignment horizontal="left" vertical="center"/>
    </xf>
    <xf numFmtId="0" fontId="36" fillId="2" borderId="2" xfId="0" applyFont="1" applyFill="1" applyBorder="1" applyAlignment="1">
      <alignment vertical="top" wrapText="1"/>
    </xf>
    <xf numFmtId="0" fontId="10" fillId="0" borderId="0" xfId="0" applyFont="1" applyAlignment="1">
      <alignment horizontal="left" vertical="top" indent="2"/>
    </xf>
    <xf numFmtId="0" fontId="22" fillId="2" borderId="6" xfId="0" applyFont="1" applyFill="1" applyBorder="1" applyAlignment="1">
      <alignment vertical="top"/>
    </xf>
    <xf numFmtId="0" fontId="22" fillId="2" borderId="9" xfId="0" applyFont="1" applyFill="1" applyBorder="1" applyAlignment="1">
      <alignment vertical="top"/>
    </xf>
    <xf numFmtId="0" fontId="22" fillId="0" borderId="0" xfId="0" applyFont="1" applyAlignment="1">
      <alignment vertical="top"/>
    </xf>
    <xf numFmtId="0" fontId="37" fillId="2" borderId="0" xfId="0" applyFont="1" applyFill="1" applyAlignment="1">
      <alignment vertical="top"/>
    </xf>
    <xf numFmtId="0" fontId="10" fillId="2" borderId="0" xfId="0" applyFont="1" applyFill="1" applyAlignment="1">
      <alignment horizontal="center" vertical="center"/>
    </xf>
    <xf numFmtId="0" fontId="37" fillId="2" borderId="0" xfId="0" applyFont="1" applyFill="1" applyAlignment="1">
      <alignment horizontal="left" vertical="center"/>
    </xf>
    <xf numFmtId="0" fontId="27" fillId="2" borderId="0" xfId="0" applyFont="1" applyFill="1" applyAlignment="1">
      <alignment horizontal="left" vertical="top" indent="2"/>
    </xf>
    <xf numFmtId="0" fontId="10" fillId="2" borderId="1" xfId="0" applyFont="1" applyFill="1" applyBorder="1" applyAlignment="1">
      <alignment horizontal="center" vertical="center"/>
    </xf>
    <xf numFmtId="0" fontId="10" fillId="11" borderId="1" xfId="0" applyFont="1" applyFill="1" applyBorder="1" applyAlignment="1">
      <alignment horizontal="center" vertical="center"/>
    </xf>
    <xf numFmtId="168" fontId="22" fillId="14" borderId="1" xfId="19" applyNumberFormat="1" applyFont="1" applyFill="1" applyBorder="1" applyAlignment="1" applyProtection="1">
      <alignment horizontal="center" vertical="center"/>
    </xf>
    <xf numFmtId="9" fontId="22" fillId="2" borderId="0" xfId="19" applyFont="1" applyFill="1" applyBorder="1" applyAlignment="1" applyProtection="1">
      <alignment horizontal="left" vertical="top"/>
    </xf>
    <xf numFmtId="0" fontId="10" fillId="2" borderId="0" xfId="0" applyFont="1" applyFill="1" applyAlignment="1">
      <alignment horizontal="left" vertical="center" indent="2"/>
    </xf>
    <xf numFmtId="2" fontId="10" fillId="11" borderId="1" xfId="0" applyNumberFormat="1" applyFont="1" applyFill="1" applyBorder="1" applyAlignment="1">
      <alignment horizontal="center" vertical="center"/>
    </xf>
    <xf numFmtId="169" fontId="10" fillId="2" borderId="1" xfId="0" applyNumberFormat="1" applyFont="1" applyFill="1" applyBorder="1" applyAlignment="1">
      <alignment horizontal="center" vertical="center"/>
    </xf>
    <xf numFmtId="169" fontId="10" fillId="2" borderId="0" xfId="0" applyNumberFormat="1" applyFont="1" applyFill="1" applyAlignment="1">
      <alignment horizontal="left" vertical="top"/>
    </xf>
    <xf numFmtId="0" fontId="22" fillId="2" borderId="0" xfId="0" applyFont="1" applyFill="1" applyAlignment="1">
      <alignment horizontal="left" vertical="center" indent="2"/>
    </xf>
    <xf numFmtId="0" fontId="22" fillId="14" borderId="0" xfId="0" applyFont="1" applyFill="1" applyAlignment="1">
      <alignment horizontal="left" vertical="center" indent="2"/>
    </xf>
    <xf numFmtId="0" fontId="22" fillId="2" borderId="1" xfId="0" applyFont="1" applyFill="1" applyBorder="1" applyAlignment="1">
      <alignment horizontal="center" vertical="center"/>
    </xf>
    <xf numFmtId="16" fontId="7" fillId="0" borderId="1" xfId="0" applyNumberFormat="1" applyFont="1" applyBorder="1" applyAlignment="1">
      <alignment horizontal="center" vertical="center"/>
    </xf>
    <xf numFmtId="0" fontId="9" fillId="0" borderId="1" xfId="0" quotePrefix="1" applyFont="1" applyBorder="1" applyAlignment="1">
      <alignment horizontal="left" vertical="top" wrapText="1"/>
    </xf>
    <xf numFmtId="0" fontId="7" fillId="0" borderId="1" xfId="0" quotePrefix="1" applyFont="1" applyBorder="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indent="1"/>
    </xf>
    <xf numFmtId="0" fontId="11" fillId="0" borderId="15" xfId="0" applyFont="1" applyBorder="1" applyAlignment="1">
      <alignment horizontal="left" vertical="top" wrapText="1" indent="1"/>
    </xf>
    <xf numFmtId="0" fontId="7" fillId="0" borderId="15" xfId="0" applyFont="1" applyBorder="1" applyAlignment="1">
      <alignment horizontal="left" vertical="top" inden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8" xfId="0" applyFont="1" applyBorder="1" applyAlignment="1">
      <alignment horizontal="center" vertical="center" wrapText="1"/>
    </xf>
    <xf numFmtId="0" fontId="12" fillId="0" borderId="22"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9"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7" fillId="0" borderId="0" xfId="0" applyFont="1" applyAlignment="1">
      <alignment horizontal="left" vertical="top" wrapText="1" indent="3"/>
    </xf>
    <xf numFmtId="0" fontId="7" fillId="0" borderId="0" xfId="0" applyFont="1" applyAlignment="1">
      <alignment horizontal="left" vertical="top" indent="3"/>
    </xf>
    <xf numFmtId="0" fontId="1" fillId="2" borderId="3" xfId="0" applyFont="1" applyFill="1" applyBorder="1" applyAlignment="1">
      <alignment horizontal="center" vertical="top" wrapText="1"/>
    </xf>
    <xf numFmtId="0" fontId="1" fillId="2" borderId="33" xfId="0" applyFont="1" applyFill="1" applyBorder="1" applyAlignment="1">
      <alignment horizontal="center" vertical="top" wrapText="1"/>
    </xf>
    <xf numFmtId="0" fontId="1" fillId="2" borderId="3"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3" xfId="0" applyFont="1" applyFill="1" applyBorder="1" applyAlignment="1">
      <alignment horizontal="center" vertical="top"/>
    </xf>
    <xf numFmtId="0" fontId="1" fillId="2" borderId="33" xfId="0" applyFont="1" applyFill="1" applyBorder="1" applyAlignment="1">
      <alignment horizontal="center" vertical="top"/>
    </xf>
    <xf numFmtId="0" fontId="10" fillId="2" borderId="0" xfId="0" applyFont="1" applyFill="1" applyAlignment="1">
      <alignment horizontal="left" vertical="top" wrapText="1" indent="1"/>
    </xf>
    <xf numFmtId="0" fontId="30" fillId="2" borderId="0" xfId="0" applyFont="1" applyFill="1" applyAlignment="1">
      <alignment horizontal="left" vertical="center"/>
    </xf>
    <xf numFmtId="0" fontId="25" fillId="2" borderId="0" xfId="0" applyFont="1" applyFill="1" applyAlignment="1">
      <alignment horizontal="left" vertical="top"/>
    </xf>
    <xf numFmtId="0" fontId="1" fillId="2" borderId="32" xfId="0" applyFont="1" applyFill="1" applyBorder="1" applyAlignment="1">
      <alignment horizontal="left" vertical="top" wrapText="1"/>
    </xf>
    <xf numFmtId="0" fontId="1" fillId="2" borderId="32" xfId="0" applyFont="1" applyFill="1" applyBorder="1" applyAlignment="1">
      <alignment horizontal="center" vertical="top" wrapText="1"/>
    </xf>
    <xf numFmtId="0" fontId="1" fillId="2" borderId="32" xfId="0" applyFont="1" applyFill="1" applyBorder="1" applyAlignment="1">
      <alignment horizontal="center" vertical="top"/>
    </xf>
    <xf numFmtId="0" fontId="22" fillId="2" borderId="2" xfId="0" applyFont="1" applyFill="1" applyBorder="1" applyAlignment="1">
      <alignment horizontal="center" vertical="center" wrapText="1"/>
    </xf>
    <xf numFmtId="0" fontId="22" fillId="2" borderId="0" xfId="0" applyFont="1" applyFill="1" applyAlignment="1">
      <alignment horizontal="left" vertical="center" wrapText="1"/>
    </xf>
    <xf numFmtId="0" fontId="22" fillId="2" borderId="2" xfId="0" applyFont="1" applyFill="1" applyBorder="1" applyAlignment="1">
      <alignment horizontal="left" vertical="center" wrapText="1"/>
    </xf>
    <xf numFmtId="0" fontId="10" fillId="2" borderId="1" xfId="0" applyFont="1" applyFill="1" applyBorder="1" applyAlignment="1">
      <alignment horizontal="left" vertical="top" wrapText="1"/>
    </xf>
    <xf numFmtId="0" fontId="10" fillId="2" borderId="0" xfId="0" applyFont="1" applyFill="1" applyAlignment="1">
      <alignment horizontal="left" vertical="top" indent="1"/>
    </xf>
    <xf numFmtId="0" fontId="10" fillId="2" borderId="10"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3" xfId="0" applyFont="1" applyFill="1" applyBorder="1" applyAlignment="1">
      <alignment horizontal="left" vertical="top" wrapText="1"/>
    </xf>
    <xf numFmtId="0" fontId="38" fillId="2" borderId="3" xfId="0" applyFont="1" applyFill="1" applyBorder="1" applyAlignment="1">
      <alignment horizontal="center" vertical="center"/>
    </xf>
    <xf numFmtId="0" fontId="38" fillId="2" borderId="32" xfId="0" applyFont="1" applyFill="1" applyBorder="1" applyAlignment="1">
      <alignment horizontal="center" vertical="center"/>
    </xf>
    <xf numFmtId="0" fontId="38" fillId="2" borderId="33" xfId="0" applyFont="1" applyFill="1" applyBorder="1" applyAlignment="1">
      <alignment horizontal="center" vertical="center"/>
    </xf>
    <xf numFmtId="0" fontId="26" fillId="11" borderId="3" xfId="0" applyFont="1" applyFill="1" applyBorder="1" applyAlignment="1">
      <alignment horizontal="center" vertical="center"/>
    </xf>
    <xf numFmtId="0" fontId="26" fillId="11" borderId="32" xfId="0" applyFont="1" applyFill="1" applyBorder="1" applyAlignment="1">
      <alignment horizontal="center" vertical="center"/>
    </xf>
    <xf numFmtId="0" fontId="26" fillId="11" borderId="33"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32" xfId="0" applyFont="1" applyFill="1" applyBorder="1" applyAlignment="1">
      <alignment horizontal="center" vertical="center"/>
    </xf>
    <xf numFmtId="0" fontId="40" fillId="2" borderId="33" xfId="0" applyFont="1" applyFill="1" applyBorder="1" applyAlignment="1">
      <alignment horizontal="center" vertical="center"/>
    </xf>
    <xf numFmtId="0" fontId="38" fillId="2" borderId="3" xfId="0" applyFont="1" applyFill="1" applyBorder="1" applyAlignment="1">
      <alignment horizontal="center" vertical="center" wrapText="1"/>
    </xf>
    <xf numFmtId="0" fontId="38" fillId="2" borderId="33" xfId="0" applyFont="1" applyFill="1" applyBorder="1" applyAlignment="1">
      <alignment horizontal="center" vertical="center" wrapText="1"/>
    </xf>
    <xf numFmtId="0" fontId="26" fillId="11" borderId="3" xfId="0" applyFont="1" applyFill="1" applyBorder="1" applyAlignment="1">
      <alignment horizontal="center" vertical="center" wrapText="1"/>
    </xf>
    <xf numFmtId="0" fontId="1" fillId="2" borderId="7" xfId="0" applyFont="1" applyFill="1" applyBorder="1" applyAlignment="1">
      <alignment horizontal="left" vertical="top" indent="1"/>
    </xf>
    <xf numFmtId="0" fontId="23" fillId="2" borderId="0" xfId="0" applyFont="1" applyFill="1" applyAlignment="1">
      <alignment horizontal="left" vertical="top" wrapText="1" indent="1"/>
    </xf>
    <xf numFmtId="0" fontId="10" fillId="2" borderId="0" xfId="0" applyFont="1" applyFill="1" applyAlignment="1">
      <alignment horizontal="left" vertical="top" wrapText="1" indent="4"/>
    </xf>
    <xf numFmtId="0" fontId="28" fillId="13" borderId="3" xfId="0" applyFont="1" applyFill="1" applyBorder="1" applyAlignment="1">
      <alignment horizontal="center" vertical="center"/>
    </xf>
    <xf numFmtId="0" fontId="28" fillId="13" borderId="32" xfId="0" applyFont="1" applyFill="1" applyBorder="1" applyAlignment="1">
      <alignment horizontal="center" vertical="center"/>
    </xf>
    <xf numFmtId="0" fontId="28" fillId="13" borderId="33" xfId="0" applyFont="1" applyFill="1" applyBorder="1" applyAlignment="1">
      <alignment horizontal="center" vertical="center"/>
    </xf>
    <xf numFmtId="0" fontId="39" fillId="2" borderId="3" xfId="0" applyFont="1" applyFill="1" applyBorder="1" applyAlignment="1">
      <alignment horizontal="center" vertical="center"/>
    </xf>
    <xf numFmtId="0" fontId="39" fillId="2" borderId="32" xfId="0" applyFont="1" applyFill="1" applyBorder="1" applyAlignment="1">
      <alignment horizontal="center" vertical="center"/>
    </xf>
    <xf numFmtId="0" fontId="39" fillId="2" borderId="33" xfId="0" applyFont="1" applyFill="1" applyBorder="1" applyAlignment="1">
      <alignment horizontal="center" vertical="center"/>
    </xf>
    <xf numFmtId="167" fontId="10" fillId="13" borderId="3" xfId="0" applyNumberFormat="1" applyFont="1" applyFill="1" applyBorder="1" applyAlignment="1">
      <alignment horizontal="center" vertical="center"/>
    </xf>
    <xf numFmtId="167" fontId="10" fillId="13" borderId="32" xfId="0" applyNumberFormat="1" applyFont="1" applyFill="1" applyBorder="1" applyAlignment="1">
      <alignment horizontal="center" vertical="center"/>
    </xf>
    <xf numFmtId="167" fontId="10" fillId="13" borderId="33" xfId="0" applyNumberFormat="1" applyFont="1" applyFill="1" applyBorder="1" applyAlignment="1">
      <alignment horizontal="center" vertical="center"/>
    </xf>
    <xf numFmtId="0" fontId="10" fillId="12" borderId="3" xfId="0" applyFont="1" applyFill="1" applyBorder="1" applyAlignment="1">
      <alignment horizontal="center" vertical="center"/>
    </xf>
    <xf numFmtId="0" fontId="10" fillId="12" borderId="32" xfId="0" applyFont="1" applyFill="1" applyBorder="1" applyAlignment="1">
      <alignment horizontal="center" vertical="center"/>
    </xf>
    <xf numFmtId="0" fontId="10" fillId="12" borderId="33"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32" xfId="0" applyFont="1" applyFill="1" applyBorder="1" applyAlignment="1">
      <alignment horizontal="center" vertical="center"/>
    </xf>
    <xf numFmtId="0" fontId="23" fillId="4" borderId="33" xfId="0" applyFont="1" applyFill="1" applyBorder="1" applyAlignment="1">
      <alignment horizontal="center" vertical="center"/>
    </xf>
    <xf numFmtId="0" fontId="10" fillId="2" borderId="7" xfId="0" applyFont="1" applyFill="1" applyBorder="1" applyAlignment="1">
      <alignment horizontal="left" vertical="top" indent="1"/>
    </xf>
    <xf numFmtId="0" fontId="10" fillId="4" borderId="3" xfId="0" applyFont="1" applyFill="1" applyBorder="1" applyAlignment="1">
      <alignment horizontal="center" vertical="center"/>
    </xf>
    <xf numFmtId="0" fontId="10" fillId="4" borderId="33" xfId="0" applyFont="1" applyFill="1" applyBorder="1" applyAlignment="1">
      <alignment horizontal="center" vertical="center"/>
    </xf>
    <xf numFmtId="167" fontId="10" fillId="5" borderId="3" xfId="0" applyNumberFormat="1" applyFont="1" applyFill="1" applyBorder="1" applyAlignment="1">
      <alignment horizontal="center" vertical="center"/>
    </xf>
    <xf numFmtId="167" fontId="10" fillId="5" borderId="32" xfId="0" applyNumberFormat="1" applyFont="1" applyFill="1" applyBorder="1" applyAlignment="1">
      <alignment horizontal="center" vertical="center"/>
    </xf>
    <xf numFmtId="167" fontId="10" fillId="5" borderId="33" xfId="0" applyNumberFormat="1" applyFont="1" applyFill="1" applyBorder="1" applyAlignment="1">
      <alignment horizontal="center" vertical="center"/>
    </xf>
    <xf numFmtId="0" fontId="10" fillId="4" borderId="32" xfId="0" applyFont="1" applyFill="1" applyBorder="1" applyAlignment="1">
      <alignment horizontal="center" vertical="center"/>
    </xf>
    <xf numFmtId="169" fontId="10" fillId="11"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69" fontId="10" fillId="2" borderId="1" xfId="0" applyNumberFormat="1" applyFont="1" applyFill="1" applyBorder="1" applyAlignment="1">
      <alignment horizontal="center" vertical="center"/>
    </xf>
    <xf numFmtId="168" fontId="22" fillId="14" borderId="1" xfId="19" applyNumberFormat="1" applyFont="1" applyFill="1" applyBorder="1" applyAlignment="1" applyProtection="1">
      <alignment horizontal="center" vertical="center"/>
    </xf>
    <xf numFmtId="169" fontId="22" fillId="2" borderId="1" xfId="0" applyNumberFormat="1" applyFont="1" applyFill="1" applyBorder="1" applyAlignment="1">
      <alignment horizontal="center" vertical="center"/>
    </xf>
    <xf numFmtId="0" fontId="25" fillId="2" borderId="0" xfId="0" applyFont="1" applyFill="1" applyAlignment="1">
      <alignment horizontal="left" vertical="center"/>
    </xf>
    <xf numFmtId="0" fontId="22" fillId="2" borderId="1" xfId="0" applyFont="1" applyFill="1" applyBorder="1" applyAlignment="1">
      <alignment horizontal="center" vertical="center"/>
    </xf>
    <xf numFmtId="0" fontId="10" fillId="2" borderId="0" xfId="0" applyFont="1" applyFill="1" applyAlignment="1">
      <alignment horizontal="left" vertical="top" wrapText="1"/>
    </xf>
    <xf numFmtId="0" fontId="22" fillId="2" borderId="0" xfId="0" applyFont="1" applyFill="1" applyAlignment="1">
      <alignment horizontal="left" vertical="top"/>
    </xf>
    <xf numFmtId="0" fontId="10" fillId="2" borderId="4" xfId="0" applyFont="1" applyFill="1" applyBorder="1" applyAlignment="1">
      <alignment horizontal="left" vertical="top"/>
    </xf>
    <xf numFmtId="0" fontId="10" fillId="2" borderId="8" xfId="0" applyFont="1" applyFill="1" applyBorder="1" applyAlignment="1">
      <alignment horizontal="left" vertical="top"/>
    </xf>
    <xf numFmtId="0" fontId="10" fillId="2" borderId="5" xfId="0" applyFont="1" applyFill="1" applyBorder="1" applyAlignment="1">
      <alignment horizontal="left" vertical="top"/>
    </xf>
    <xf numFmtId="0" fontId="24" fillId="2" borderId="0" xfId="0" applyFont="1" applyFill="1" applyAlignment="1">
      <alignment horizontal="left" vertical="top" wrapText="1" indent="2"/>
    </xf>
    <xf numFmtId="0" fontId="1" fillId="2" borderId="0" xfId="0" applyFont="1" applyFill="1" applyAlignment="1">
      <alignment horizontal="left" vertical="top"/>
    </xf>
    <xf numFmtId="0" fontId="22" fillId="2" borderId="0" xfId="0" applyFont="1" applyFill="1" applyAlignment="1">
      <alignment horizontal="left" vertical="top" wrapText="1" indent="2"/>
    </xf>
    <xf numFmtId="0" fontId="25" fillId="2" borderId="2" xfId="0" applyFont="1" applyFill="1" applyBorder="1" applyAlignment="1">
      <alignment horizontal="left" vertical="top" wrapText="1"/>
    </xf>
    <xf numFmtId="0" fontId="10" fillId="0" borderId="7" xfId="0" applyFont="1" applyBorder="1" applyAlignment="1">
      <alignment horizontal="left" vertical="top" indent="1"/>
    </xf>
    <xf numFmtId="0" fontId="10" fillId="2" borderId="0" xfId="0" applyFont="1" applyFill="1" applyAlignment="1">
      <alignment horizontal="left" vertical="top" wrapText="1" indent="2"/>
    </xf>
    <xf numFmtId="0" fontId="10" fillId="2" borderId="0" xfId="0" applyFont="1" applyFill="1" applyAlignment="1">
      <alignment horizontal="left" vertical="top" indent="2"/>
    </xf>
    <xf numFmtId="0" fontId="10" fillId="2" borderId="0" xfId="0" applyFont="1" applyFill="1" applyAlignment="1">
      <alignment horizontal="left" vertical="top" wrapText="1" indent="3"/>
    </xf>
  </cellXfs>
  <cellStyles count="20">
    <cellStyle name="Calculated value" xfId="6" xr:uid="{79D492CE-5396-40CF-8F3D-1CF5DD47C414}"/>
    <cellStyle name="Calculated values" xfId="13" xr:uid="{3F7E35E3-88B1-4DD9-83BC-2CB0C3277A64}"/>
    <cellStyle name="Check urgently" xfId="16" xr:uid="{F2B18B98-5E02-49B5-91A8-26397EDA181A}"/>
    <cellStyle name="Comma 2" xfId="2" xr:uid="{036DB17E-10C0-4A37-8A40-BE27C3C84BD6}"/>
    <cellStyle name="Comma 2 2" xfId="4" xr:uid="{E8F4A8E5-177C-4C10-8190-F54BC339AF18}"/>
    <cellStyle name="Comma 3" xfId="5" xr:uid="{FD584609-280C-4BAE-8499-D0123FFAD2BB}"/>
    <cellStyle name="Formula" xfId="11" xr:uid="{B2F295D0-7565-442B-B06A-2040286610DD}"/>
    <cellStyle name="Formula 2" xfId="15" xr:uid="{0303A294-E1D4-4C79-986B-DDC33D76E76D}"/>
    <cellStyle name="Given variable (methodology)" xfId="12" xr:uid="{4D722386-CF87-4527-9A55-5E29D63A1A97}"/>
    <cellStyle name="Link" xfId="3" builtinId="8"/>
    <cellStyle name="Normal" xfId="0" builtinId="0"/>
    <cellStyle name="Normal 2" xfId="1" xr:uid="{64C43F67-DFAE-40BB-864D-7B2381C55B34}"/>
    <cellStyle name="Normal 2 2" xfId="8" xr:uid="{061E57C9-8399-4A10-980E-2230092BD4F5}"/>
    <cellStyle name="Normal 3" xfId="7" xr:uid="{1C766A21-45C7-428B-89EA-18B219F02116}"/>
    <cellStyle name="Normal 4" xfId="18" xr:uid="{04E6CE55-FC35-40E5-9A0F-3E857B28FE31}"/>
    <cellStyle name="Procent" xfId="19" builtinId="5"/>
    <cellStyle name="Style 1" xfId="9" xr:uid="{14C6030C-5F3D-4E12-ADEF-96138E3F945A}"/>
    <cellStyle name="Unit conversion factor" xfId="17" xr:uid="{01296B68-9CBD-4AC1-8B0E-C11D0348A21E}"/>
    <cellStyle name="Vlookup/reference" xfId="10" xr:uid="{5EBBAB1C-5FEF-4F8C-A33D-CBEC7C45306E}"/>
    <cellStyle name="Vlookup/reference 2" xfId="14" xr:uid="{D4700724-1069-4617-AF6F-1ACD0BF3434D}"/>
  </cellStyles>
  <dxfs count="0"/>
  <tableStyles count="0" defaultTableStyle="TableStyleMedium2" defaultPivotStyle="PivotStyleLight16"/>
  <colors>
    <mruColors>
      <color rgb="FFBED6DB"/>
      <color rgb="FF0C8999"/>
      <color rgb="FFFFF100"/>
      <color rgb="FFE3F900"/>
      <color rgb="FFDCC850"/>
      <color rgb="FFFFC828"/>
      <color rgb="FFC8C828"/>
      <color rgb="FF4B9643"/>
      <color rgb="FFFFFF99"/>
      <color rgb="FFE980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What is SAF &amp; Benefits'!A1"/><Relationship Id="rId7" Type="http://schemas.openxmlformats.org/officeDocument/2006/relationships/hyperlink" Target="#'SAF Policy Incentives'!A1"/><Relationship Id="rId2" Type="http://schemas.openxmlformats.org/officeDocument/2006/relationships/image" Target="../media/image1.png"/><Relationship Id="rId1" Type="http://schemas.openxmlformats.org/officeDocument/2006/relationships/hyperlink" Target="http://www.rsb.org/" TargetMode="External"/><Relationship Id="rId6" Type="http://schemas.openxmlformats.org/officeDocument/2006/relationships/hyperlink" Target="#'Airport GHG Calculations'!A1"/><Relationship Id="rId5" Type="http://schemas.openxmlformats.org/officeDocument/2006/relationships/hyperlink" Target="#'SAF GHG intensity'!A1"/><Relationship Id="rId4" Type="http://schemas.openxmlformats.org/officeDocument/2006/relationships/hyperlink" Target="#'Sus Risks &amp; RSB Principles '!A1"/><Relationship Id="rId9" Type="http://schemas.openxmlformats.org/officeDocument/2006/relationships/image" Target="../media/image3.emf"/></Relationships>
</file>

<file path=xl/drawings/_rels/drawing2.xml.rels><?xml version="1.0" encoding="UTF-8" standalone="yes"?>
<Relationships xmlns="http://schemas.openxmlformats.org/package/2006/relationships"><Relationship Id="rId8" Type="http://schemas.openxmlformats.org/officeDocument/2006/relationships/hyperlink" Target="http://www.rsb.org/" TargetMode="External"/><Relationship Id="rId3" Type="http://schemas.openxmlformats.org/officeDocument/2006/relationships/hyperlink" Target="#Home!A1"/><Relationship Id="rId7" Type="http://schemas.openxmlformats.org/officeDocument/2006/relationships/hyperlink" Target="#'SAF GHG intensity'!A1"/><Relationship Id="rId2" Type="http://schemas.openxmlformats.org/officeDocument/2006/relationships/hyperlink" Target="#'What is SAF &amp; Benefits'!A1"/><Relationship Id="rId1" Type="http://schemas.openxmlformats.org/officeDocument/2006/relationships/image" Target="../media/image4.png"/><Relationship Id="rId6" Type="http://schemas.openxmlformats.org/officeDocument/2006/relationships/hyperlink" Target="#'Airport GHG Calculations'!A1"/><Relationship Id="rId5" Type="http://schemas.openxmlformats.org/officeDocument/2006/relationships/hyperlink" Target="#'Sus Risks &amp; RSB Principles '!A1"/><Relationship Id="rId4" Type="http://schemas.openxmlformats.org/officeDocument/2006/relationships/hyperlink" Target="#'SAF Policy Incentives'!A1"/><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SAF Policy Incentives'!A1"/><Relationship Id="rId7" Type="http://schemas.openxmlformats.org/officeDocument/2006/relationships/hyperlink" Target="http://www.rsb.org/" TargetMode="External"/><Relationship Id="rId2" Type="http://schemas.openxmlformats.org/officeDocument/2006/relationships/hyperlink" Target="#Home!A1"/><Relationship Id="rId1" Type="http://schemas.openxmlformats.org/officeDocument/2006/relationships/hyperlink" Target="#'What is SAF &amp; Benefits'!A1"/><Relationship Id="rId6" Type="http://schemas.openxmlformats.org/officeDocument/2006/relationships/hyperlink" Target="#'SAF GHG intensity'!A1"/><Relationship Id="rId5" Type="http://schemas.openxmlformats.org/officeDocument/2006/relationships/hyperlink" Target="#'Airport GHG Calculations'!A1"/><Relationship Id="rId4" Type="http://schemas.openxmlformats.org/officeDocument/2006/relationships/hyperlink" Target="#'Sus Risks &amp; RSB Principles '!A1"/></Relationships>
</file>

<file path=xl/drawings/_rels/drawing4.xml.rels><?xml version="1.0" encoding="UTF-8" standalone="yes"?>
<Relationships xmlns="http://schemas.openxmlformats.org/package/2006/relationships"><Relationship Id="rId8" Type="http://schemas.openxmlformats.org/officeDocument/2006/relationships/hyperlink" Target="http://www.rsb.org/" TargetMode="External"/><Relationship Id="rId3" Type="http://schemas.openxmlformats.org/officeDocument/2006/relationships/hyperlink" Target="#Home!A1"/><Relationship Id="rId7" Type="http://schemas.openxmlformats.org/officeDocument/2006/relationships/hyperlink" Target="#'SAF GHG intensity'!A1"/><Relationship Id="rId2" Type="http://schemas.openxmlformats.org/officeDocument/2006/relationships/hyperlink" Target="#'What is SAF &amp; Benefits'!A1"/><Relationship Id="rId1" Type="http://schemas.openxmlformats.org/officeDocument/2006/relationships/image" Target="../media/image6.jpg"/><Relationship Id="rId6" Type="http://schemas.openxmlformats.org/officeDocument/2006/relationships/hyperlink" Target="#'Airport GHG Calculations'!A1"/><Relationship Id="rId5" Type="http://schemas.openxmlformats.org/officeDocument/2006/relationships/hyperlink" Target="#'Sus Risks &amp; RSB Principles '!A1"/><Relationship Id="rId4" Type="http://schemas.openxmlformats.org/officeDocument/2006/relationships/hyperlink" Target="#'SAF Policy Incentives'!A1"/><Relationship Id="rId9"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SAF Policy Incentives'!A1"/><Relationship Id="rId7" Type="http://schemas.openxmlformats.org/officeDocument/2006/relationships/hyperlink" Target="http://www.rsb.org/" TargetMode="External"/><Relationship Id="rId2" Type="http://schemas.openxmlformats.org/officeDocument/2006/relationships/hyperlink" Target="#Home!A1"/><Relationship Id="rId1" Type="http://schemas.openxmlformats.org/officeDocument/2006/relationships/hyperlink" Target="#'What is SAF &amp; Benefits'!A1"/><Relationship Id="rId6" Type="http://schemas.openxmlformats.org/officeDocument/2006/relationships/hyperlink" Target="#'SAF GHG intensity'!A1"/><Relationship Id="rId5" Type="http://schemas.openxmlformats.org/officeDocument/2006/relationships/hyperlink" Target="#'Airport GHG Calculations'!A1"/><Relationship Id="rId4" Type="http://schemas.openxmlformats.org/officeDocument/2006/relationships/hyperlink" Target="#'Sus Risks &amp; RSB Principles '!A1"/></Relationships>
</file>

<file path=xl/drawings/_rels/drawing6.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SAF Policy Incentives'!A1"/><Relationship Id="rId7" Type="http://schemas.openxmlformats.org/officeDocument/2006/relationships/hyperlink" Target="http://www.rsb.org/" TargetMode="External"/><Relationship Id="rId2" Type="http://schemas.openxmlformats.org/officeDocument/2006/relationships/hyperlink" Target="#Home!A1"/><Relationship Id="rId1" Type="http://schemas.openxmlformats.org/officeDocument/2006/relationships/hyperlink" Target="#'What is SAF &amp; Benefits'!A1"/><Relationship Id="rId6" Type="http://schemas.openxmlformats.org/officeDocument/2006/relationships/hyperlink" Target="#'SAF GHG intensity'!A1"/><Relationship Id="rId5" Type="http://schemas.openxmlformats.org/officeDocument/2006/relationships/hyperlink" Target="#'Airport GHG Calculations'!A1"/><Relationship Id="rId4" Type="http://schemas.openxmlformats.org/officeDocument/2006/relationships/hyperlink" Target="#'Sus Risks &amp; RSB Principles '!A1"/></Relationships>
</file>

<file path=xl/drawings/drawing1.xml><?xml version="1.0" encoding="utf-8"?>
<xdr:wsDr xmlns:xdr="http://schemas.openxmlformats.org/drawingml/2006/spreadsheetDrawing" xmlns:a="http://schemas.openxmlformats.org/drawingml/2006/main">
  <xdr:twoCellAnchor editAs="absolute">
    <xdr:from>
      <xdr:col>22</xdr:col>
      <xdr:colOff>65406</xdr:colOff>
      <xdr:row>1</xdr:row>
      <xdr:rowOff>65413</xdr:rowOff>
    </xdr:from>
    <xdr:to>
      <xdr:col>26</xdr:col>
      <xdr:colOff>815499</xdr:colOff>
      <xdr:row>10</xdr:row>
      <xdr:rowOff>119063</xdr:rowOff>
    </xdr:to>
    <xdr:pic>
      <xdr:nvPicPr>
        <xdr:cNvPr id="11" name="Picture 10">
          <a:hlinkClick xmlns:r="http://schemas.openxmlformats.org/officeDocument/2006/relationships" r:id="rId1"/>
          <a:extLst>
            <a:ext uri="{FF2B5EF4-FFF2-40B4-BE49-F238E27FC236}">
              <a16:creationId xmlns:a16="http://schemas.microsoft.com/office/drawing/2014/main" id="{D2F29B6A-BC78-4EB8-AB4E-AF0E4EBB5B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19406" y="244007"/>
          <a:ext cx="3178968" cy="1672900"/>
        </a:xfrm>
        <a:prstGeom prst="rect">
          <a:avLst/>
        </a:prstGeom>
      </xdr:spPr>
    </xdr:pic>
    <xdr:clientData/>
  </xdr:twoCellAnchor>
  <xdr:twoCellAnchor editAs="absolute">
    <xdr:from>
      <xdr:col>4</xdr:col>
      <xdr:colOff>261925</xdr:colOff>
      <xdr:row>14</xdr:row>
      <xdr:rowOff>65877</xdr:rowOff>
    </xdr:from>
    <xdr:to>
      <xdr:col>6</xdr:col>
      <xdr:colOff>576728</xdr:colOff>
      <xdr:row>19</xdr:row>
      <xdr:rowOff>37778</xdr:rowOff>
    </xdr:to>
    <xdr:sp macro="" textlink="">
      <xdr:nvSpPr>
        <xdr:cNvPr id="13" name="Rectangle: Rounded Corners 12">
          <a:hlinkClick xmlns:r="http://schemas.openxmlformats.org/officeDocument/2006/relationships" r:id="rId3"/>
          <a:extLst>
            <a:ext uri="{FF2B5EF4-FFF2-40B4-BE49-F238E27FC236}">
              <a16:creationId xmlns:a16="http://schemas.microsoft.com/office/drawing/2014/main" id="{AB43E785-939A-49FE-B8F2-6FD3CD93315D}"/>
            </a:ext>
          </a:extLst>
        </xdr:cNvPr>
        <xdr:cNvSpPr/>
      </xdr:nvSpPr>
      <xdr:spPr>
        <a:xfrm>
          <a:off x="2285988" y="2578096"/>
          <a:ext cx="1529240" cy="864870"/>
        </a:xfrm>
        <a:prstGeom prst="roundRect">
          <a:avLst/>
        </a:prstGeom>
        <a:solidFill>
          <a:srgbClr val="00A8A3"/>
        </a:solidFill>
        <a:ln>
          <a:solidFill>
            <a:schemeClr val="bg1"/>
          </a:solid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400" b="1">
              <a:latin typeface="Arial" panose="020B0604020202020204" pitchFamily="34" charset="0"/>
              <a:cs typeface="Arial" panose="020B0604020202020204" pitchFamily="34" charset="0"/>
            </a:rPr>
            <a:t>What is SAF &amp; its Benefits</a:t>
          </a:r>
        </a:p>
      </xdr:txBody>
    </xdr:sp>
    <xdr:clientData/>
  </xdr:twoCellAnchor>
  <xdr:twoCellAnchor editAs="absolute">
    <xdr:from>
      <xdr:col>16</xdr:col>
      <xdr:colOff>142861</xdr:colOff>
      <xdr:row>16</xdr:row>
      <xdr:rowOff>136363</xdr:rowOff>
    </xdr:from>
    <xdr:to>
      <xdr:col>17</xdr:col>
      <xdr:colOff>4273</xdr:colOff>
      <xdr:row>16</xdr:row>
      <xdr:rowOff>138745</xdr:rowOff>
    </xdr:to>
    <xdr:cxnSp macro="">
      <xdr:nvCxnSpPr>
        <xdr:cNvPr id="22" name="Straight Arrow Connector 21">
          <a:extLst>
            <a:ext uri="{FF2B5EF4-FFF2-40B4-BE49-F238E27FC236}">
              <a16:creationId xmlns:a16="http://schemas.microsoft.com/office/drawing/2014/main" id="{CF312FAE-4F8C-4B48-B580-85A92F3D7788}"/>
            </a:ext>
          </a:extLst>
        </xdr:cNvPr>
        <xdr:cNvCxnSpPr>
          <a:cxnSpLocks/>
          <a:stCxn id="5" idx="3"/>
          <a:endCxn id="31" idx="1"/>
        </xdr:cNvCxnSpPr>
      </xdr:nvCxnSpPr>
      <xdr:spPr>
        <a:xfrm flipV="1">
          <a:off x="9453549" y="3005769"/>
          <a:ext cx="468630" cy="2382"/>
        </a:xfrm>
        <a:prstGeom prst="straightConnector1">
          <a:avLst/>
        </a:prstGeom>
        <a:ln w="98425">
          <a:solidFill>
            <a:srgbClr val="00A8A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576728</xdr:colOff>
      <xdr:row>16</xdr:row>
      <xdr:rowOff>141125</xdr:rowOff>
    </xdr:from>
    <xdr:to>
      <xdr:col>7</xdr:col>
      <xdr:colOff>449566</xdr:colOff>
      <xdr:row>16</xdr:row>
      <xdr:rowOff>141126</xdr:rowOff>
    </xdr:to>
    <xdr:cxnSp macro="">
      <xdr:nvCxnSpPr>
        <xdr:cNvPr id="23" name="Straight Arrow Connector 22">
          <a:extLst>
            <a:ext uri="{FF2B5EF4-FFF2-40B4-BE49-F238E27FC236}">
              <a16:creationId xmlns:a16="http://schemas.microsoft.com/office/drawing/2014/main" id="{1123333B-675D-4619-A6A5-D717A6636522}"/>
            </a:ext>
          </a:extLst>
        </xdr:cNvPr>
        <xdr:cNvCxnSpPr>
          <a:stCxn id="13" idx="3"/>
          <a:endCxn id="27" idx="1"/>
        </xdr:cNvCxnSpPr>
      </xdr:nvCxnSpPr>
      <xdr:spPr>
        <a:xfrm>
          <a:off x="3815228" y="3010531"/>
          <a:ext cx="480057" cy="1"/>
        </a:xfrm>
        <a:prstGeom prst="straightConnector1">
          <a:avLst/>
        </a:prstGeom>
        <a:ln w="98425">
          <a:solidFill>
            <a:srgbClr val="00A8A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19</xdr:col>
      <xdr:colOff>214299</xdr:colOff>
      <xdr:row>16</xdr:row>
      <xdr:rowOff>133982</xdr:rowOff>
    </xdr:from>
    <xdr:to>
      <xdr:col>20</xdr:col>
      <xdr:colOff>85233</xdr:colOff>
      <xdr:row>16</xdr:row>
      <xdr:rowOff>136363</xdr:rowOff>
    </xdr:to>
    <xdr:cxnSp macro="">
      <xdr:nvCxnSpPr>
        <xdr:cNvPr id="26" name="Straight Arrow Connector 25">
          <a:extLst>
            <a:ext uri="{FF2B5EF4-FFF2-40B4-BE49-F238E27FC236}">
              <a16:creationId xmlns:a16="http://schemas.microsoft.com/office/drawing/2014/main" id="{2D852AB4-0689-4B93-836F-63505DEE10EB}"/>
            </a:ext>
          </a:extLst>
        </xdr:cNvPr>
        <xdr:cNvCxnSpPr>
          <a:cxnSpLocks/>
          <a:stCxn id="31" idx="3"/>
          <a:endCxn id="38" idx="1"/>
        </xdr:cNvCxnSpPr>
      </xdr:nvCxnSpPr>
      <xdr:spPr>
        <a:xfrm flipV="1">
          <a:off x="11346643" y="3003388"/>
          <a:ext cx="478153" cy="2381"/>
        </a:xfrm>
        <a:prstGeom prst="straightConnector1">
          <a:avLst/>
        </a:prstGeom>
        <a:ln w="98425">
          <a:solidFill>
            <a:srgbClr val="00A8A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449566</xdr:colOff>
      <xdr:row>14</xdr:row>
      <xdr:rowOff>65878</xdr:rowOff>
    </xdr:from>
    <xdr:to>
      <xdr:col>11</xdr:col>
      <xdr:colOff>428610</xdr:colOff>
      <xdr:row>19</xdr:row>
      <xdr:rowOff>37779</xdr:rowOff>
    </xdr:to>
    <xdr:sp macro="" textlink="">
      <xdr:nvSpPr>
        <xdr:cNvPr id="27" name="Rectangle: Rounded Corners 26">
          <a:hlinkClick xmlns:r="http://schemas.openxmlformats.org/officeDocument/2006/relationships" r:id="rId4"/>
          <a:extLst>
            <a:ext uri="{FF2B5EF4-FFF2-40B4-BE49-F238E27FC236}">
              <a16:creationId xmlns:a16="http://schemas.microsoft.com/office/drawing/2014/main" id="{EBFB279C-B628-4663-BC1F-594F4999F7FB}"/>
            </a:ext>
          </a:extLst>
        </xdr:cNvPr>
        <xdr:cNvSpPr/>
      </xdr:nvSpPr>
      <xdr:spPr>
        <a:xfrm>
          <a:off x="4295285" y="2578097"/>
          <a:ext cx="2407919" cy="864870"/>
        </a:xfrm>
        <a:prstGeom prst="roundRect">
          <a:avLst/>
        </a:prstGeom>
        <a:solidFill>
          <a:srgbClr val="00A8A3"/>
        </a:solidFill>
        <a:ln>
          <a:solidFill>
            <a:schemeClr val="bg1"/>
          </a:solid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400" b="1">
              <a:latin typeface="Arial" panose="020B0604020202020204" pitchFamily="34" charset="0"/>
              <a:cs typeface="Arial" panose="020B0604020202020204" pitchFamily="34" charset="0"/>
            </a:rPr>
            <a:t>Feedstock sustainability risks &amp; RSB Principles</a:t>
          </a:r>
        </a:p>
      </xdr:txBody>
    </xdr:sp>
    <xdr:clientData/>
  </xdr:twoCellAnchor>
  <xdr:twoCellAnchor editAs="absolute">
    <xdr:from>
      <xdr:col>11</xdr:col>
      <xdr:colOff>428610</xdr:colOff>
      <xdr:row>16</xdr:row>
      <xdr:rowOff>138745</xdr:rowOff>
    </xdr:from>
    <xdr:to>
      <xdr:col>12</xdr:col>
      <xdr:colOff>292404</xdr:colOff>
      <xdr:row>16</xdr:row>
      <xdr:rowOff>141126</xdr:rowOff>
    </xdr:to>
    <xdr:cxnSp macro="">
      <xdr:nvCxnSpPr>
        <xdr:cNvPr id="28" name="Straight Arrow Connector 27">
          <a:extLst>
            <a:ext uri="{FF2B5EF4-FFF2-40B4-BE49-F238E27FC236}">
              <a16:creationId xmlns:a16="http://schemas.microsoft.com/office/drawing/2014/main" id="{EB58F30D-6799-43EC-A226-9AB1DB181239}"/>
            </a:ext>
          </a:extLst>
        </xdr:cNvPr>
        <xdr:cNvCxnSpPr>
          <a:cxnSpLocks/>
          <a:stCxn id="27" idx="3"/>
          <a:endCxn id="5" idx="1"/>
        </xdr:cNvCxnSpPr>
      </xdr:nvCxnSpPr>
      <xdr:spPr>
        <a:xfrm flipV="1">
          <a:off x="6703204" y="3008151"/>
          <a:ext cx="471013" cy="2381"/>
        </a:xfrm>
        <a:prstGeom prst="straightConnector1">
          <a:avLst/>
        </a:prstGeom>
        <a:ln w="98425">
          <a:solidFill>
            <a:srgbClr val="00A8A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12</xdr:col>
      <xdr:colOff>292404</xdr:colOff>
      <xdr:row>14</xdr:row>
      <xdr:rowOff>63497</xdr:rowOff>
    </xdr:from>
    <xdr:to>
      <xdr:col>16</xdr:col>
      <xdr:colOff>142861</xdr:colOff>
      <xdr:row>19</xdr:row>
      <xdr:rowOff>35398</xdr:rowOff>
    </xdr:to>
    <xdr:sp macro="" textlink="">
      <xdr:nvSpPr>
        <xdr:cNvPr id="5" name="Rectangle: Rounded Corners 4">
          <a:hlinkClick xmlns:r="http://schemas.openxmlformats.org/officeDocument/2006/relationships" r:id="rId5"/>
          <a:extLst>
            <a:ext uri="{FF2B5EF4-FFF2-40B4-BE49-F238E27FC236}">
              <a16:creationId xmlns:a16="http://schemas.microsoft.com/office/drawing/2014/main" id="{B981E713-63C9-4390-B2C1-50ACEC66C9B7}"/>
            </a:ext>
          </a:extLst>
        </xdr:cNvPr>
        <xdr:cNvSpPr/>
      </xdr:nvSpPr>
      <xdr:spPr>
        <a:xfrm>
          <a:off x="7174217" y="2575716"/>
          <a:ext cx="2279332" cy="864870"/>
        </a:xfrm>
        <a:prstGeom prst="roundRect">
          <a:avLst/>
        </a:prstGeom>
        <a:solidFill>
          <a:srgbClr val="00A8A3"/>
        </a:solidFill>
        <a:ln>
          <a:solidFill>
            <a:schemeClr val="bg1"/>
          </a:solid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400" b="1">
              <a:latin typeface="Arial" panose="020B0604020202020204" pitchFamily="34" charset="0"/>
              <a:cs typeface="Arial" panose="020B0604020202020204" pitchFamily="34" charset="0"/>
            </a:rPr>
            <a:t>Factors contributing to SAF’s GHG intensity</a:t>
          </a:r>
        </a:p>
      </xdr:txBody>
    </xdr:sp>
    <xdr:clientData/>
  </xdr:twoCellAnchor>
  <xdr:twoCellAnchor editAs="absolute">
    <xdr:from>
      <xdr:col>17</xdr:col>
      <xdr:colOff>4273</xdr:colOff>
      <xdr:row>14</xdr:row>
      <xdr:rowOff>61115</xdr:rowOff>
    </xdr:from>
    <xdr:to>
      <xdr:col>19</xdr:col>
      <xdr:colOff>214299</xdr:colOff>
      <xdr:row>19</xdr:row>
      <xdr:rowOff>33016</xdr:rowOff>
    </xdr:to>
    <xdr:sp macro="" textlink="">
      <xdr:nvSpPr>
        <xdr:cNvPr id="31" name="Rectangle: Rounded Corners 30">
          <a:hlinkClick xmlns:r="http://schemas.openxmlformats.org/officeDocument/2006/relationships" r:id="rId6"/>
          <a:extLst>
            <a:ext uri="{FF2B5EF4-FFF2-40B4-BE49-F238E27FC236}">
              <a16:creationId xmlns:a16="http://schemas.microsoft.com/office/drawing/2014/main" id="{778806E5-D6C8-4D4D-8826-717CB445E271}"/>
            </a:ext>
          </a:extLst>
        </xdr:cNvPr>
        <xdr:cNvSpPr/>
      </xdr:nvSpPr>
      <xdr:spPr>
        <a:xfrm>
          <a:off x="9922179" y="2573334"/>
          <a:ext cx="1424464" cy="864870"/>
        </a:xfrm>
        <a:prstGeom prst="roundRect">
          <a:avLst/>
        </a:prstGeom>
        <a:solidFill>
          <a:srgbClr val="00A8A3"/>
        </a:solidFill>
        <a:ln>
          <a:solidFill>
            <a:schemeClr val="bg1"/>
          </a:solid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400" b="1">
              <a:latin typeface="Arial" panose="020B0604020202020204" pitchFamily="34" charset="0"/>
              <a:cs typeface="Arial" panose="020B0604020202020204" pitchFamily="34" charset="0"/>
            </a:rPr>
            <a:t>Airport GHG Calculations</a:t>
          </a:r>
        </a:p>
      </xdr:txBody>
    </xdr:sp>
    <xdr:clientData/>
  </xdr:twoCellAnchor>
  <xdr:twoCellAnchor editAs="absolute">
    <xdr:from>
      <xdr:col>20</xdr:col>
      <xdr:colOff>85233</xdr:colOff>
      <xdr:row>14</xdr:row>
      <xdr:rowOff>58734</xdr:rowOff>
    </xdr:from>
    <xdr:to>
      <xdr:col>23</xdr:col>
      <xdr:colOff>428610</xdr:colOff>
      <xdr:row>19</xdr:row>
      <xdr:rowOff>30635</xdr:rowOff>
    </xdr:to>
    <xdr:sp macro="" textlink="">
      <xdr:nvSpPr>
        <xdr:cNvPr id="38" name="Rectangle: Rounded Corners 37">
          <a:hlinkClick xmlns:r="http://schemas.openxmlformats.org/officeDocument/2006/relationships" r:id="rId7"/>
          <a:extLst>
            <a:ext uri="{FF2B5EF4-FFF2-40B4-BE49-F238E27FC236}">
              <a16:creationId xmlns:a16="http://schemas.microsoft.com/office/drawing/2014/main" id="{1217E7BF-6488-4F5A-AF02-221277C88E0E}"/>
            </a:ext>
          </a:extLst>
        </xdr:cNvPr>
        <xdr:cNvSpPr/>
      </xdr:nvSpPr>
      <xdr:spPr>
        <a:xfrm>
          <a:off x="11824796" y="2570953"/>
          <a:ext cx="2165033" cy="864870"/>
        </a:xfrm>
        <a:prstGeom prst="roundRect">
          <a:avLst/>
        </a:prstGeom>
        <a:solidFill>
          <a:srgbClr val="00A8A3"/>
        </a:solidFill>
        <a:ln>
          <a:solidFill>
            <a:schemeClr val="bg1"/>
          </a:solid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400" b="1">
              <a:latin typeface="Arial" panose="020B0604020202020204" pitchFamily="34" charset="0"/>
              <a:cs typeface="Arial" panose="020B0604020202020204" pitchFamily="34" charset="0"/>
            </a:rPr>
            <a:t>SAF Policy Incentives</a:t>
          </a:r>
        </a:p>
      </xdr:txBody>
    </xdr:sp>
    <xdr:clientData/>
  </xdr:twoCellAnchor>
  <xdr:twoCellAnchor editAs="oneCell">
    <xdr:from>
      <xdr:col>1</xdr:col>
      <xdr:colOff>190501</xdr:colOff>
      <xdr:row>1</xdr:row>
      <xdr:rowOff>83343</xdr:rowOff>
    </xdr:from>
    <xdr:to>
      <xdr:col>4</xdr:col>
      <xdr:colOff>59531</xdr:colOff>
      <xdr:row>10</xdr:row>
      <xdr:rowOff>154780</xdr:rowOff>
    </xdr:to>
    <xdr:pic>
      <xdr:nvPicPr>
        <xdr:cNvPr id="2" name="Imagen 1">
          <a:extLst>
            <a:ext uri="{FF2B5EF4-FFF2-40B4-BE49-F238E27FC236}">
              <a16:creationId xmlns:a16="http://schemas.microsoft.com/office/drawing/2014/main" id="{CADBA304-CB76-09DB-1566-990497E962D2}"/>
            </a:ext>
          </a:extLst>
        </xdr:cNvPr>
        <xdr:cNvPicPr>
          <a:picLocks noChangeAspect="1"/>
        </xdr:cNvPicPr>
      </xdr:nvPicPr>
      <xdr:blipFill>
        <a:blip xmlns:r="http://schemas.openxmlformats.org/officeDocument/2006/relationships" r:embed="rId8"/>
        <a:stretch>
          <a:fillRect/>
        </a:stretch>
      </xdr:blipFill>
      <xdr:spPr>
        <a:xfrm>
          <a:off x="392907" y="261937"/>
          <a:ext cx="1690687" cy="1690687"/>
        </a:xfrm>
        <a:prstGeom prst="rect">
          <a:avLst/>
        </a:prstGeom>
      </xdr:spPr>
    </xdr:pic>
    <xdr:clientData/>
  </xdr:twoCellAnchor>
  <xdr:twoCellAnchor>
    <xdr:from>
      <xdr:col>2</xdr:col>
      <xdr:colOff>564674</xdr:colOff>
      <xdr:row>43</xdr:row>
      <xdr:rowOff>71437</xdr:rowOff>
    </xdr:from>
    <xdr:to>
      <xdr:col>10</xdr:col>
      <xdr:colOff>421799</xdr:colOff>
      <xdr:row>46</xdr:row>
      <xdr:rowOff>69056</xdr:rowOff>
    </xdr:to>
    <xdr:sp macro="" textlink="">
      <xdr:nvSpPr>
        <xdr:cNvPr id="3" name="Tekstfelt 3">
          <a:extLst>
            <a:ext uri="{FF2B5EF4-FFF2-40B4-BE49-F238E27FC236}">
              <a16:creationId xmlns:a16="http://schemas.microsoft.com/office/drawing/2014/main" id="{74D29CAF-3FAF-650B-39F6-5808190CC9B8}"/>
            </a:ext>
          </a:extLst>
        </xdr:cNvPr>
        <xdr:cNvSpPr txBox="1"/>
      </xdr:nvSpPr>
      <xdr:spPr>
        <a:xfrm>
          <a:off x="1374299" y="8048625"/>
          <a:ext cx="4714875" cy="533400"/>
        </a:xfrm>
        <a:prstGeom prst="rect">
          <a:avLst/>
        </a:prstGeom>
        <a:noFill/>
      </xdr:spPr>
      <xdr:txBody>
        <a:bodyPr wrap="square" rtlCol="0">
          <a:noAutofit/>
        </a:bodyPr>
        <a:lstStyle/>
        <a:p>
          <a:pPr>
            <a:lnSpc>
              <a:spcPct val="107000"/>
            </a:lnSpc>
            <a:spcAft>
              <a:spcPts val="800"/>
            </a:spcAft>
          </a:pPr>
          <a:r>
            <a:rPr lang="en-US" sz="1000">
              <a:effectLst/>
              <a:latin typeface="Open Sans" panose="020B0606030504020204" pitchFamily="34" charset="0"/>
              <a:ea typeface="Calibri" panose="020F0502020204030204" pitchFamily="34" charset="0"/>
            </a:rPr>
            <a:t>This project has received funding from the European Union’s Horizon 2020 research and innovation programme under grant agreement No 957824</a:t>
          </a:r>
          <a:endParaRPr lang="es-ES" sz="1100">
            <a:effectLst/>
            <a:latin typeface="Open Sans" panose="020B0606030504020204" pitchFamily="34" charset="0"/>
            <a:ea typeface="Calibri" panose="020F0502020204030204" pitchFamily="34" charset="0"/>
          </a:endParaRPr>
        </a:p>
      </xdr:txBody>
    </xdr:sp>
    <xdr:clientData/>
  </xdr:twoCellAnchor>
  <xdr:twoCellAnchor editAs="oneCell">
    <xdr:from>
      <xdr:col>1</xdr:col>
      <xdr:colOff>107156</xdr:colOff>
      <xdr:row>42</xdr:row>
      <xdr:rowOff>159861</xdr:rowOff>
    </xdr:from>
    <xdr:to>
      <xdr:col>2</xdr:col>
      <xdr:colOff>509587</xdr:colOff>
      <xdr:row>46</xdr:row>
      <xdr:rowOff>114776</xdr:rowOff>
    </xdr:to>
    <xdr:pic>
      <xdr:nvPicPr>
        <xdr:cNvPr id="4" name="Billede 2">
          <a:extLst>
            <a:ext uri="{FF2B5EF4-FFF2-40B4-BE49-F238E27FC236}">
              <a16:creationId xmlns:a16="http://schemas.microsoft.com/office/drawing/2014/main" id="{9D9398F8-FC10-55D1-A497-0A84B9A7B94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09562" y="7958455"/>
          <a:ext cx="1009650" cy="6692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247650</xdr:colOff>
      <xdr:row>11</xdr:row>
      <xdr:rowOff>142875</xdr:rowOff>
    </xdr:from>
    <xdr:to>
      <xdr:col>4</xdr:col>
      <xdr:colOff>2124075</xdr:colOff>
      <xdr:row>29</xdr:row>
      <xdr:rowOff>142875</xdr:rowOff>
    </xdr:to>
    <xdr:pic>
      <xdr:nvPicPr>
        <xdr:cNvPr id="11" name="Picture 10">
          <a:extLst>
            <a:ext uri="{FF2B5EF4-FFF2-40B4-BE49-F238E27FC236}">
              <a16:creationId xmlns:a16="http://schemas.microsoft.com/office/drawing/2014/main" id="{546A3146-E442-223A-2F7C-FB8835AA8A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 y="2266950"/>
          <a:ext cx="6267450" cy="3257550"/>
        </a:xfrm>
        <a:prstGeom prst="rect">
          <a:avLst/>
        </a:prstGeom>
      </xdr:spPr>
    </xdr:pic>
    <xdr:clientData/>
  </xdr:twoCellAnchor>
  <xdr:twoCellAnchor editAs="absolute">
    <xdr:from>
      <xdr:col>2</xdr:col>
      <xdr:colOff>1158717</xdr:colOff>
      <xdr:row>1</xdr:row>
      <xdr:rowOff>1904</xdr:rowOff>
    </xdr:from>
    <xdr:to>
      <xdr:col>2</xdr:col>
      <xdr:colOff>2483170</xdr:colOff>
      <xdr:row>3</xdr:row>
      <xdr:rowOff>133824</xdr:rowOff>
    </xdr:to>
    <xdr:sp macro="" textlink="">
      <xdr:nvSpPr>
        <xdr:cNvPr id="22" name="Rectangle: Rounded Corners 21">
          <a:hlinkClick xmlns:r="http://schemas.openxmlformats.org/officeDocument/2006/relationships" r:id="rId2"/>
          <a:extLst>
            <a:ext uri="{FF2B5EF4-FFF2-40B4-BE49-F238E27FC236}">
              <a16:creationId xmlns:a16="http://schemas.microsoft.com/office/drawing/2014/main" id="{22365E3E-1595-44BC-85D3-B1C03523636C}"/>
            </a:ext>
          </a:extLst>
        </xdr:cNvPr>
        <xdr:cNvSpPr/>
      </xdr:nvSpPr>
      <xdr:spPr>
        <a:xfrm>
          <a:off x="1568292" y="173354"/>
          <a:ext cx="1324453" cy="474820"/>
        </a:xfrm>
        <a:prstGeom prst="roundRect">
          <a:avLst/>
        </a:prstGeom>
        <a:solidFill>
          <a:srgbClr val="0C8999"/>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What is SAF &amp; its Benefits</a:t>
          </a:r>
        </a:p>
      </xdr:txBody>
    </xdr:sp>
    <xdr:clientData/>
  </xdr:twoCellAnchor>
  <xdr:twoCellAnchor editAs="absolute">
    <xdr:from>
      <xdr:col>1</xdr:col>
      <xdr:colOff>0</xdr:colOff>
      <xdr:row>1</xdr:row>
      <xdr:rowOff>2855</xdr:rowOff>
    </xdr:from>
    <xdr:to>
      <xdr:col>2</xdr:col>
      <xdr:colOff>991076</xdr:colOff>
      <xdr:row>3</xdr:row>
      <xdr:rowOff>132870</xdr:rowOff>
    </xdr:to>
    <xdr:sp macro="" textlink="">
      <xdr:nvSpPr>
        <xdr:cNvPr id="23" name="Rectangle: Rounded Corners 22">
          <a:hlinkClick xmlns:r="http://schemas.openxmlformats.org/officeDocument/2006/relationships" r:id="rId3"/>
          <a:extLst>
            <a:ext uri="{FF2B5EF4-FFF2-40B4-BE49-F238E27FC236}">
              <a16:creationId xmlns:a16="http://schemas.microsoft.com/office/drawing/2014/main" id="{0857AB18-1060-4759-810F-734091D91F49}"/>
            </a:ext>
          </a:extLst>
        </xdr:cNvPr>
        <xdr:cNvSpPr/>
      </xdr:nvSpPr>
      <xdr:spPr>
        <a:xfrm>
          <a:off x="276225" y="174305"/>
          <a:ext cx="1124426" cy="472915"/>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200" b="1">
              <a:solidFill>
                <a:sysClr val="windowText" lastClr="000000"/>
              </a:solidFill>
              <a:latin typeface="Arial" panose="020B0604020202020204" pitchFamily="34" charset="0"/>
              <a:cs typeface="Arial" panose="020B0604020202020204" pitchFamily="34" charset="0"/>
            </a:rPr>
            <a:t>Home</a:t>
          </a:r>
        </a:p>
      </xdr:txBody>
    </xdr:sp>
    <xdr:clientData/>
  </xdr:twoCellAnchor>
  <xdr:twoCellAnchor editAs="absolute">
    <xdr:from>
      <xdr:col>4</xdr:col>
      <xdr:colOff>4054259</xdr:colOff>
      <xdr:row>1</xdr:row>
      <xdr:rowOff>2855</xdr:rowOff>
    </xdr:from>
    <xdr:to>
      <xdr:col>6</xdr:col>
      <xdr:colOff>208600</xdr:colOff>
      <xdr:row>3</xdr:row>
      <xdr:rowOff>132870</xdr:rowOff>
    </xdr:to>
    <xdr:sp macro="" textlink="">
      <xdr:nvSpPr>
        <xdr:cNvPr id="24" name="Rectangle: Rounded Corners 23">
          <a:hlinkClick xmlns:r="http://schemas.openxmlformats.org/officeDocument/2006/relationships" r:id="rId4"/>
          <a:extLst>
            <a:ext uri="{FF2B5EF4-FFF2-40B4-BE49-F238E27FC236}">
              <a16:creationId xmlns:a16="http://schemas.microsoft.com/office/drawing/2014/main" id="{3A6C53B7-6604-4506-A41F-ECBF29AA3141}"/>
            </a:ext>
          </a:extLst>
        </xdr:cNvPr>
        <xdr:cNvSpPr/>
      </xdr:nvSpPr>
      <xdr:spPr>
        <a:xfrm>
          <a:off x="8988209" y="174305"/>
          <a:ext cx="1850291" cy="472915"/>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SAF Policies &amp; Incentives</a:t>
          </a:r>
        </a:p>
      </xdr:txBody>
    </xdr:sp>
    <xdr:clientData/>
  </xdr:twoCellAnchor>
  <xdr:twoCellAnchor editAs="absolute">
    <xdr:from>
      <xdr:col>2</xdr:col>
      <xdr:colOff>2645569</xdr:colOff>
      <xdr:row>1</xdr:row>
      <xdr:rowOff>1428</xdr:rowOff>
    </xdr:from>
    <xdr:to>
      <xdr:col>4</xdr:col>
      <xdr:colOff>282895</xdr:colOff>
      <xdr:row>3</xdr:row>
      <xdr:rowOff>133348</xdr:rowOff>
    </xdr:to>
    <xdr:sp macro="" textlink="">
      <xdr:nvSpPr>
        <xdr:cNvPr id="25" name="Rectangle: Rounded Corners 24">
          <a:hlinkClick xmlns:r="http://schemas.openxmlformats.org/officeDocument/2006/relationships" r:id="rId5"/>
          <a:extLst>
            <a:ext uri="{FF2B5EF4-FFF2-40B4-BE49-F238E27FC236}">
              <a16:creationId xmlns:a16="http://schemas.microsoft.com/office/drawing/2014/main" id="{8FBFE94B-70A5-45CA-BED6-3AD0A63B54D1}"/>
            </a:ext>
          </a:extLst>
        </xdr:cNvPr>
        <xdr:cNvSpPr/>
      </xdr:nvSpPr>
      <xdr:spPr>
        <a:xfrm>
          <a:off x="3055144" y="172878"/>
          <a:ext cx="2161701"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Sustainability Risks &amp;</a:t>
          </a:r>
        </a:p>
        <a:p>
          <a:pPr algn="ctr"/>
          <a:r>
            <a:rPr lang="en-ZA" sz="1100" b="1">
              <a:solidFill>
                <a:sysClr val="windowText" lastClr="000000"/>
              </a:solidFill>
              <a:latin typeface="Arial" panose="020B0604020202020204" pitchFamily="34" charset="0"/>
              <a:cs typeface="Arial" panose="020B0604020202020204" pitchFamily="34" charset="0"/>
            </a:rPr>
            <a:t>RSB Principles</a:t>
          </a:r>
        </a:p>
      </xdr:txBody>
    </xdr:sp>
    <xdr:clientData/>
  </xdr:twoCellAnchor>
  <xdr:twoCellAnchor editAs="absolute">
    <xdr:from>
      <xdr:col>4</xdr:col>
      <xdr:colOff>2755524</xdr:colOff>
      <xdr:row>1</xdr:row>
      <xdr:rowOff>3808</xdr:rowOff>
    </xdr:from>
    <xdr:to>
      <xdr:col>4</xdr:col>
      <xdr:colOff>3885250</xdr:colOff>
      <xdr:row>3</xdr:row>
      <xdr:rowOff>135728</xdr:rowOff>
    </xdr:to>
    <xdr:sp macro="" textlink="">
      <xdr:nvSpPr>
        <xdr:cNvPr id="26" name="Rectangle: Rounded Corners 25">
          <a:hlinkClick xmlns:r="http://schemas.openxmlformats.org/officeDocument/2006/relationships" r:id="rId6"/>
          <a:extLst>
            <a:ext uri="{FF2B5EF4-FFF2-40B4-BE49-F238E27FC236}">
              <a16:creationId xmlns:a16="http://schemas.microsoft.com/office/drawing/2014/main" id="{3EE73748-5043-40D3-A2A6-D02D9945F0A2}"/>
            </a:ext>
          </a:extLst>
        </xdr:cNvPr>
        <xdr:cNvSpPr/>
      </xdr:nvSpPr>
      <xdr:spPr>
        <a:xfrm>
          <a:off x="7689474" y="175258"/>
          <a:ext cx="1129726"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Airport GHG Calculations</a:t>
          </a:r>
        </a:p>
      </xdr:txBody>
    </xdr:sp>
    <xdr:clientData/>
  </xdr:twoCellAnchor>
  <xdr:twoCellAnchor editAs="absolute">
    <xdr:from>
      <xdr:col>4</xdr:col>
      <xdr:colOff>437200</xdr:colOff>
      <xdr:row>1</xdr:row>
      <xdr:rowOff>3808</xdr:rowOff>
    </xdr:from>
    <xdr:to>
      <xdr:col>4</xdr:col>
      <xdr:colOff>2589850</xdr:colOff>
      <xdr:row>3</xdr:row>
      <xdr:rowOff>135728</xdr:rowOff>
    </xdr:to>
    <xdr:sp macro="" textlink="">
      <xdr:nvSpPr>
        <xdr:cNvPr id="27" name="Rectangle: Rounded Corners 26">
          <a:hlinkClick xmlns:r="http://schemas.openxmlformats.org/officeDocument/2006/relationships" r:id="rId7"/>
          <a:extLst>
            <a:ext uri="{FF2B5EF4-FFF2-40B4-BE49-F238E27FC236}">
              <a16:creationId xmlns:a16="http://schemas.microsoft.com/office/drawing/2014/main" id="{A42265CA-FEDC-4241-9841-FAF4BA1AA096}"/>
            </a:ext>
          </a:extLst>
        </xdr:cNvPr>
        <xdr:cNvSpPr/>
      </xdr:nvSpPr>
      <xdr:spPr>
        <a:xfrm>
          <a:off x="5371150" y="175258"/>
          <a:ext cx="2152650"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ZA" sz="1100" b="1">
              <a:solidFill>
                <a:sysClr val="windowText" lastClr="000000"/>
              </a:solidFill>
              <a:latin typeface="Arial" panose="020B0604020202020204" pitchFamily="34" charset="0"/>
              <a:cs typeface="Arial" panose="020B0604020202020204" pitchFamily="34" charset="0"/>
            </a:rPr>
            <a:t>Factors Contributing to SAF’s GHG Intensity</a:t>
          </a:r>
        </a:p>
      </xdr:txBody>
    </xdr:sp>
    <xdr:clientData/>
  </xdr:twoCellAnchor>
  <xdr:twoCellAnchor editAs="absolute">
    <xdr:from>
      <xdr:col>6</xdr:col>
      <xdr:colOff>524830</xdr:colOff>
      <xdr:row>0</xdr:row>
      <xdr:rowOff>0</xdr:rowOff>
    </xdr:from>
    <xdr:to>
      <xdr:col>7</xdr:col>
      <xdr:colOff>3209</xdr:colOff>
      <xdr:row>6</xdr:row>
      <xdr:rowOff>76200</xdr:rowOff>
    </xdr:to>
    <xdr:pic>
      <xdr:nvPicPr>
        <xdr:cNvPr id="28" name="Picture 27">
          <a:hlinkClick xmlns:r="http://schemas.openxmlformats.org/officeDocument/2006/relationships" r:id="rId8"/>
          <a:extLst>
            <a:ext uri="{FF2B5EF4-FFF2-40B4-BE49-F238E27FC236}">
              <a16:creationId xmlns:a16="http://schemas.microsoft.com/office/drawing/2014/main" id="{5D1279C8-60A3-4E85-BF3A-A0BFC6C6976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4730" y="0"/>
          <a:ext cx="2431129" cy="1219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1292067</xdr:colOff>
      <xdr:row>1</xdr:row>
      <xdr:rowOff>1904</xdr:rowOff>
    </xdr:from>
    <xdr:to>
      <xdr:col>2</xdr:col>
      <xdr:colOff>130495</xdr:colOff>
      <xdr:row>3</xdr:row>
      <xdr:rowOff>133824</xdr:rowOff>
    </xdr:to>
    <xdr:sp macro="" textlink="">
      <xdr:nvSpPr>
        <xdr:cNvPr id="54" name="Rectangle: Rounded Corners 53">
          <a:hlinkClick xmlns:r="http://schemas.openxmlformats.org/officeDocument/2006/relationships" r:id="rId1"/>
          <a:extLst>
            <a:ext uri="{FF2B5EF4-FFF2-40B4-BE49-F238E27FC236}">
              <a16:creationId xmlns:a16="http://schemas.microsoft.com/office/drawing/2014/main" id="{127278C3-F76F-4617-A8CC-EF53A7C288D6}"/>
            </a:ext>
          </a:extLst>
        </xdr:cNvPr>
        <xdr:cNvSpPr/>
      </xdr:nvSpPr>
      <xdr:spPr>
        <a:xfrm>
          <a:off x="1568292" y="173354"/>
          <a:ext cx="1324453"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What is SAF &amp; its Benefits</a:t>
          </a:r>
        </a:p>
      </xdr:txBody>
    </xdr:sp>
    <xdr:clientData/>
  </xdr:twoCellAnchor>
  <xdr:twoCellAnchor editAs="absolute">
    <xdr:from>
      <xdr:col>1</xdr:col>
      <xdr:colOff>0</xdr:colOff>
      <xdr:row>1</xdr:row>
      <xdr:rowOff>2855</xdr:rowOff>
    </xdr:from>
    <xdr:to>
      <xdr:col>1</xdr:col>
      <xdr:colOff>1124426</xdr:colOff>
      <xdr:row>3</xdr:row>
      <xdr:rowOff>132870</xdr:rowOff>
    </xdr:to>
    <xdr:sp macro="" textlink="">
      <xdr:nvSpPr>
        <xdr:cNvPr id="55" name="Rectangle: Rounded Corners 54">
          <a:hlinkClick xmlns:r="http://schemas.openxmlformats.org/officeDocument/2006/relationships" r:id="rId2"/>
          <a:extLst>
            <a:ext uri="{FF2B5EF4-FFF2-40B4-BE49-F238E27FC236}">
              <a16:creationId xmlns:a16="http://schemas.microsoft.com/office/drawing/2014/main" id="{301F14C6-07F3-462E-842E-5A0E2CDFE712}"/>
            </a:ext>
          </a:extLst>
        </xdr:cNvPr>
        <xdr:cNvSpPr/>
      </xdr:nvSpPr>
      <xdr:spPr>
        <a:xfrm>
          <a:off x="276225" y="174305"/>
          <a:ext cx="1124426" cy="472915"/>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200" b="1">
              <a:solidFill>
                <a:sysClr val="windowText" lastClr="000000"/>
              </a:solidFill>
              <a:latin typeface="Arial" panose="020B0604020202020204" pitchFamily="34" charset="0"/>
              <a:cs typeface="Arial" panose="020B0604020202020204" pitchFamily="34" charset="0"/>
            </a:rPr>
            <a:t>Home</a:t>
          </a:r>
        </a:p>
      </xdr:txBody>
    </xdr:sp>
    <xdr:clientData/>
  </xdr:twoCellAnchor>
  <xdr:twoCellAnchor editAs="absolute">
    <xdr:from>
      <xdr:col>3</xdr:col>
      <xdr:colOff>758609</xdr:colOff>
      <xdr:row>1</xdr:row>
      <xdr:rowOff>2855</xdr:rowOff>
    </xdr:from>
    <xdr:to>
      <xdr:col>4</xdr:col>
      <xdr:colOff>1256350</xdr:colOff>
      <xdr:row>3</xdr:row>
      <xdr:rowOff>132870</xdr:rowOff>
    </xdr:to>
    <xdr:sp macro="" textlink="">
      <xdr:nvSpPr>
        <xdr:cNvPr id="56" name="Rectangle: Rounded Corners 55">
          <a:hlinkClick xmlns:r="http://schemas.openxmlformats.org/officeDocument/2006/relationships" r:id="rId3"/>
          <a:extLst>
            <a:ext uri="{FF2B5EF4-FFF2-40B4-BE49-F238E27FC236}">
              <a16:creationId xmlns:a16="http://schemas.microsoft.com/office/drawing/2014/main" id="{9B07FB77-234B-4287-9127-F0B6D9A32257}"/>
            </a:ext>
          </a:extLst>
        </xdr:cNvPr>
        <xdr:cNvSpPr/>
      </xdr:nvSpPr>
      <xdr:spPr>
        <a:xfrm>
          <a:off x="8988209" y="174305"/>
          <a:ext cx="1850291" cy="472915"/>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SAF Policies &amp; Incentives</a:t>
          </a:r>
        </a:p>
      </xdr:txBody>
    </xdr:sp>
    <xdr:clientData/>
  </xdr:twoCellAnchor>
  <xdr:twoCellAnchor editAs="absolute">
    <xdr:from>
      <xdr:col>2</xdr:col>
      <xdr:colOff>283369</xdr:colOff>
      <xdr:row>1</xdr:row>
      <xdr:rowOff>1428</xdr:rowOff>
    </xdr:from>
    <xdr:to>
      <xdr:col>2</xdr:col>
      <xdr:colOff>2454595</xdr:colOff>
      <xdr:row>3</xdr:row>
      <xdr:rowOff>133348</xdr:rowOff>
    </xdr:to>
    <xdr:sp macro="" textlink="">
      <xdr:nvSpPr>
        <xdr:cNvPr id="57" name="Rectangle: Rounded Corners 56">
          <a:hlinkClick xmlns:r="http://schemas.openxmlformats.org/officeDocument/2006/relationships" r:id="rId4"/>
          <a:extLst>
            <a:ext uri="{FF2B5EF4-FFF2-40B4-BE49-F238E27FC236}">
              <a16:creationId xmlns:a16="http://schemas.microsoft.com/office/drawing/2014/main" id="{E2A1084B-97B4-43BD-9653-739AA22A5631}"/>
            </a:ext>
          </a:extLst>
        </xdr:cNvPr>
        <xdr:cNvSpPr/>
      </xdr:nvSpPr>
      <xdr:spPr>
        <a:xfrm>
          <a:off x="3055144" y="172878"/>
          <a:ext cx="2161701" cy="474820"/>
        </a:xfrm>
        <a:prstGeom prst="roundRect">
          <a:avLst/>
        </a:prstGeom>
        <a:solidFill>
          <a:srgbClr val="0C8999"/>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Sustainability Risks &amp;</a:t>
          </a:r>
        </a:p>
        <a:p>
          <a:pPr algn="ctr"/>
          <a:r>
            <a:rPr lang="en-ZA" sz="1100" b="1">
              <a:solidFill>
                <a:sysClr val="windowText" lastClr="000000"/>
              </a:solidFill>
              <a:latin typeface="Arial" panose="020B0604020202020204" pitchFamily="34" charset="0"/>
              <a:cs typeface="Arial" panose="020B0604020202020204" pitchFamily="34" charset="0"/>
            </a:rPr>
            <a:t>RSB Principles</a:t>
          </a:r>
        </a:p>
      </xdr:txBody>
    </xdr:sp>
    <xdr:clientData/>
  </xdr:twoCellAnchor>
  <xdr:twoCellAnchor editAs="absolute">
    <xdr:from>
      <xdr:col>2</xdr:col>
      <xdr:colOff>4917699</xdr:colOff>
      <xdr:row>1</xdr:row>
      <xdr:rowOff>3808</xdr:rowOff>
    </xdr:from>
    <xdr:to>
      <xdr:col>3</xdr:col>
      <xdr:colOff>589600</xdr:colOff>
      <xdr:row>3</xdr:row>
      <xdr:rowOff>135728</xdr:rowOff>
    </xdr:to>
    <xdr:sp macro="" textlink="">
      <xdr:nvSpPr>
        <xdr:cNvPr id="58" name="Rectangle: Rounded Corners 57">
          <a:hlinkClick xmlns:r="http://schemas.openxmlformats.org/officeDocument/2006/relationships" r:id="rId5"/>
          <a:extLst>
            <a:ext uri="{FF2B5EF4-FFF2-40B4-BE49-F238E27FC236}">
              <a16:creationId xmlns:a16="http://schemas.microsoft.com/office/drawing/2014/main" id="{B8320602-6E57-4B9C-83BD-16C19DF745AB}"/>
            </a:ext>
          </a:extLst>
        </xdr:cNvPr>
        <xdr:cNvSpPr/>
      </xdr:nvSpPr>
      <xdr:spPr>
        <a:xfrm>
          <a:off x="7689474" y="175258"/>
          <a:ext cx="1129726"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Airport GHG Calculations</a:t>
          </a:r>
        </a:p>
      </xdr:txBody>
    </xdr:sp>
    <xdr:clientData/>
  </xdr:twoCellAnchor>
  <xdr:twoCellAnchor editAs="absolute">
    <xdr:from>
      <xdr:col>2</xdr:col>
      <xdr:colOff>2610805</xdr:colOff>
      <xdr:row>1</xdr:row>
      <xdr:rowOff>3808</xdr:rowOff>
    </xdr:from>
    <xdr:to>
      <xdr:col>2</xdr:col>
      <xdr:colOff>4746310</xdr:colOff>
      <xdr:row>3</xdr:row>
      <xdr:rowOff>135728</xdr:rowOff>
    </xdr:to>
    <xdr:sp macro="" textlink="">
      <xdr:nvSpPr>
        <xdr:cNvPr id="59" name="Rectangle: Rounded Corners 58">
          <a:hlinkClick xmlns:r="http://schemas.openxmlformats.org/officeDocument/2006/relationships" r:id="rId6"/>
          <a:extLst>
            <a:ext uri="{FF2B5EF4-FFF2-40B4-BE49-F238E27FC236}">
              <a16:creationId xmlns:a16="http://schemas.microsoft.com/office/drawing/2014/main" id="{EE992337-F5D4-4BD5-B12E-A6FE515E8BC9}"/>
            </a:ext>
          </a:extLst>
        </xdr:cNvPr>
        <xdr:cNvSpPr/>
      </xdr:nvSpPr>
      <xdr:spPr>
        <a:xfrm>
          <a:off x="5371150" y="175258"/>
          <a:ext cx="2152650"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ZA" sz="1100" b="1">
              <a:solidFill>
                <a:sysClr val="windowText" lastClr="000000"/>
              </a:solidFill>
              <a:latin typeface="Arial" panose="020B0604020202020204" pitchFamily="34" charset="0"/>
              <a:cs typeface="Arial" panose="020B0604020202020204" pitchFamily="34" charset="0"/>
            </a:rPr>
            <a:t>Factors Contributing to SAF’s GHG Intensity</a:t>
          </a:r>
        </a:p>
      </xdr:txBody>
    </xdr:sp>
    <xdr:clientData/>
  </xdr:twoCellAnchor>
  <xdr:twoCellAnchor editAs="absolute">
    <xdr:from>
      <xdr:col>5</xdr:col>
      <xdr:colOff>208600</xdr:colOff>
      <xdr:row>0</xdr:row>
      <xdr:rowOff>0</xdr:rowOff>
    </xdr:from>
    <xdr:to>
      <xdr:col>6</xdr:col>
      <xdr:colOff>1298609</xdr:colOff>
      <xdr:row>6</xdr:row>
      <xdr:rowOff>76200</xdr:rowOff>
    </xdr:to>
    <xdr:pic>
      <xdr:nvPicPr>
        <xdr:cNvPr id="60" name="Picture 59">
          <a:hlinkClick xmlns:r="http://schemas.openxmlformats.org/officeDocument/2006/relationships" r:id="rId7"/>
          <a:extLst>
            <a:ext uri="{FF2B5EF4-FFF2-40B4-BE49-F238E27FC236}">
              <a16:creationId xmlns:a16="http://schemas.microsoft.com/office/drawing/2014/main" id="{F0E8843E-3362-4738-AB70-57FDC3E98A7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54730" y="0"/>
          <a:ext cx="2431129" cy="1219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533400</xdr:colOff>
      <xdr:row>13</xdr:row>
      <xdr:rowOff>47626</xdr:rowOff>
    </xdr:from>
    <xdr:to>
      <xdr:col>7</xdr:col>
      <xdr:colOff>211455</xdr:colOff>
      <xdr:row>33</xdr:row>
      <xdr:rowOff>19051</xdr:rowOff>
    </xdr:to>
    <xdr:pic>
      <xdr:nvPicPr>
        <xdr:cNvPr id="3" name="Picture 2">
          <a:extLst>
            <a:ext uri="{FF2B5EF4-FFF2-40B4-BE49-F238E27FC236}">
              <a16:creationId xmlns:a16="http://schemas.microsoft.com/office/drawing/2014/main" id="{6B2A6B16-45EA-2274-B91E-7D7AF2EEFF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2562226"/>
          <a:ext cx="6705600" cy="3771900"/>
        </a:xfrm>
        <a:prstGeom prst="rect">
          <a:avLst/>
        </a:prstGeom>
        <a:ln>
          <a:solidFill>
            <a:schemeClr val="bg1">
              <a:lumMod val="65000"/>
            </a:schemeClr>
          </a:solidFill>
        </a:ln>
      </xdr:spPr>
    </xdr:pic>
    <xdr:clientData/>
  </xdr:twoCellAnchor>
  <xdr:twoCellAnchor editAs="absolute">
    <xdr:from>
      <xdr:col>1</xdr:col>
      <xdr:colOff>1292067</xdr:colOff>
      <xdr:row>1</xdr:row>
      <xdr:rowOff>1904</xdr:rowOff>
    </xdr:from>
    <xdr:to>
      <xdr:col>1</xdr:col>
      <xdr:colOff>2612710</xdr:colOff>
      <xdr:row>3</xdr:row>
      <xdr:rowOff>130014</xdr:rowOff>
    </xdr:to>
    <xdr:sp macro="" textlink="">
      <xdr:nvSpPr>
        <xdr:cNvPr id="17" name="Rectangle: Rounded Corners 16">
          <a:hlinkClick xmlns:r="http://schemas.openxmlformats.org/officeDocument/2006/relationships" r:id="rId2"/>
          <a:extLst>
            <a:ext uri="{FF2B5EF4-FFF2-40B4-BE49-F238E27FC236}">
              <a16:creationId xmlns:a16="http://schemas.microsoft.com/office/drawing/2014/main" id="{CDB53202-8C7D-4E27-860C-CA6CED327B4E}"/>
            </a:ext>
          </a:extLst>
        </xdr:cNvPr>
        <xdr:cNvSpPr/>
      </xdr:nvSpPr>
      <xdr:spPr>
        <a:xfrm>
          <a:off x="1568292" y="173354"/>
          <a:ext cx="1324453"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What is SAF &amp; its Benefits</a:t>
          </a:r>
        </a:p>
      </xdr:txBody>
    </xdr:sp>
    <xdr:clientData/>
  </xdr:twoCellAnchor>
  <xdr:twoCellAnchor editAs="absolute">
    <xdr:from>
      <xdr:col>1</xdr:col>
      <xdr:colOff>0</xdr:colOff>
      <xdr:row>1</xdr:row>
      <xdr:rowOff>2855</xdr:rowOff>
    </xdr:from>
    <xdr:to>
      <xdr:col>1</xdr:col>
      <xdr:colOff>1120616</xdr:colOff>
      <xdr:row>3</xdr:row>
      <xdr:rowOff>136680</xdr:rowOff>
    </xdr:to>
    <xdr:sp macro="" textlink="">
      <xdr:nvSpPr>
        <xdr:cNvPr id="18" name="Rectangle: Rounded Corners 17">
          <a:hlinkClick xmlns:r="http://schemas.openxmlformats.org/officeDocument/2006/relationships" r:id="rId3"/>
          <a:extLst>
            <a:ext uri="{FF2B5EF4-FFF2-40B4-BE49-F238E27FC236}">
              <a16:creationId xmlns:a16="http://schemas.microsoft.com/office/drawing/2014/main" id="{5EC57CDB-225C-44F6-B867-17993C176EFD}"/>
            </a:ext>
          </a:extLst>
        </xdr:cNvPr>
        <xdr:cNvSpPr/>
      </xdr:nvSpPr>
      <xdr:spPr>
        <a:xfrm>
          <a:off x="276225" y="174305"/>
          <a:ext cx="1124426" cy="472915"/>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200" b="1">
              <a:solidFill>
                <a:sysClr val="windowText" lastClr="000000"/>
              </a:solidFill>
              <a:latin typeface="Arial" panose="020B0604020202020204" pitchFamily="34" charset="0"/>
              <a:cs typeface="Arial" panose="020B0604020202020204" pitchFamily="34" charset="0"/>
            </a:rPr>
            <a:t>Home</a:t>
          </a:r>
        </a:p>
      </xdr:txBody>
    </xdr:sp>
    <xdr:clientData/>
  </xdr:twoCellAnchor>
  <xdr:twoCellAnchor editAs="absolute">
    <xdr:from>
      <xdr:col>8</xdr:col>
      <xdr:colOff>478574</xdr:colOff>
      <xdr:row>1</xdr:row>
      <xdr:rowOff>2855</xdr:rowOff>
    </xdr:from>
    <xdr:to>
      <xdr:col>9</xdr:col>
      <xdr:colOff>1349695</xdr:colOff>
      <xdr:row>3</xdr:row>
      <xdr:rowOff>136680</xdr:rowOff>
    </xdr:to>
    <xdr:sp macro="" textlink="">
      <xdr:nvSpPr>
        <xdr:cNvPr id="19" name="Rectangle: Rounded Corners 18">
          <a:hlinkClick xmlns:r="http://schemas.openxmlformats.org/officeDocument/2006/relationships" r:id="rId4"/>
          <a:extLst>
            <a:ext uri="{FF2B5EF4-FFF2-40B4-BE49-F238E27FC236}">
              <a16:creationId xmlns:a16="http://schemas.microsoft.com/office/drawing/2014/main" id="{41B38ED7-C887-4E43-AC9D-A2BB843A27ED}"/>
            </a:ext>
          </a:extLst>
        </xdr:cNvPr>
        <xdr:cNvSpPr/>
      </xdr:nvSpPr>
      <xdr:spPr>
        <a:xfrm>
          <a:off x="8988209" y="174305"/>
          <a:ext cx="1850291" cy="472915"/>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SAF Policies &amp; Incentives</a:t>
          </a:r>
        </a:p>
      </xdr:txBody>
    </xdr:sp>
    <xdr:clientData/>
  </xdr:twoCellAnchor>
  <xdr:twoCellAnchor editAs="absolute">
    <xdr:from>
      <xdr:col>2</xdr:col>
      <xdr:colOff>96679</xdr:colOff>
      <xdr:row>1</xdr:row>
      <xdr:rowOff>1428</xdr:rowOff>
    </xdr:from>
    <xdr:to>
      <xdr:col>4</xdr:col>
      <xdr:colOff>378145</xdr:colOff>
      <xdr:row>3</xdr:row>
      <xdr:rowOff>137158</xdr:rowOff>
    </xdr:to>
    <xdr:sp macro="" textlink="">
      <xdr:nvSpPr>
        <xdr:cNvPr id="20" name="Rectangle: Rounded Corners 19">
          <a:hlinkClick xmlns:r="http://schemas.openxmlformats.org/officeDocument/2006/relationships" r:id="rId5"/>
          <a:extLst>
            <a:ext uri="{FF2B5EF4-FFF2-40B4-BE49-F238E27FC236}">
              <a16:creationId xmlns:a16="http://schemas.microsoft.com/office/drawing/2014/main" id="{ADAEE085-818A-417F-B6F7-01DD163F62D1}"/>
            </a:ext>
          </a:extLst>
        </xdr:cNvPr>
        <xdr:cNvSpPr/>
      </xdr:nvSpPr>
      <xdr:spPr>
        <a:xfrm>
          <a:off x="3055144" y="172878"/>
          <a:ext cx="2161701"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Sustainability Risks &amp;</a:t>
          </a:r>
        </a:p>
        <a:p>
          <a:pPr algn="ctr"/>
          <a:r>
            <a:rPr lang="en-ZA" sz="1100" b="1">
              <a:solidFill>
                <a:sysClr val="windowText" lastClr="000000"/>
              </a:solidFill>
              <a:latin typeface="Arial" panose="020B0604020202020204" pitchFamily="34" charset="0"/>
              <a:cs typeface="Arial" panose="020B0604020202020204" pitchFamily="34" charset="0"/>
            </a:rPr>
            <a:t>RSB Principles</a:t>
          </a:r>
        </a:p>
      </xdr:txBody>
    </xdr:sp>
    <xdr:clientData/>
  </xdr:twoCellAnchor>
  <xdr:twoCellAnchor editAs="absolute">
    <xdr:from>
      <xdr:col>7</xdr:col>
      <xdr:colOff>170439</xdr:colOff>
      <xdr:row>1</xdr:row>
      <xdr:rowOff>3808</xdr:rowOff>
    </xdr:from>
    <xdr:to>
      <xdr:col>8</xdr:col>
      <xdr:colOff>320995</xdr:colOff>
      <xdr:row>3</xdr:row>
      <xdr:rowOff>131918</xdr:rowOff>
    </xdr:to>
    <xdr:sp macro="" textlink="">
      <xdr:nvSpPr>
        <xdr:cNvPr id="21" name="Rectangle: Rounded Corners 20">
          <a:hlinkClick xmlns:r="http://schemas.openxmlformats.org/officeDocument/2006/relationships" r:id="rId6"/>
          <a:extLst>
            <a:ext uri="{FF2B5EF4-FFF2-40B4-BE49-F238E27FC236}">
              <a16:creationId xmlns:a16="http://schemas.microsoft.com/office/drawing/2014/main" id="{DF480171-DBE5-4256-8873-003AEE78A4C6}"/>
            </a:ext>
          </a:extLst>
        </xdr:cNvPr>
        <xdr:cNvSpPr/>
      </xdr:nvSpPr>
      <xdr:spPr>
        <a:xfrm>
          <a:off x="7689474" y="175258"/>
          <a:ext cx="1129726"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Airport GHG Calculations</a:t>
          </a:r>
        </a:p>
      </xdr:txBody>
    </xdr:sp>
    <xdr:clientData/>
  </xdr:twoCellAnchor>
  <xdr:twoCellAnchor editAs="absolute">
    <xdr:from>
      <xdr:col>4</xdr:col>
      <xdr:colOff>532450</xdr:colOff>
      <xdr:row>1</xdr:row>
      <xdr:rowOff>3808</xdr:rowOff>
    </xdr:from>
    <xdr:to>
      <xdr:col>7</xdr:col>
      <xdr:colOff>16195</xdr:colOff>
      <xdr:row>3</xdr:row>
      <xdr:rowOff>131918</xdr:rowOff>
    </xdr:to>
    <xdr:sp macro="" textlink="">
      <xdr:nvSpPr>
        <xdr:cNvPr id="22" name="Rectangle: Rounded Corners 21">
          <a:hlinkClick xmlns:r="http://schemas.openxmlformats.org/officeDocument/2006/relationships" r:id="rId7"/>
          <a:extLst>
            <a:ext uri="{FF2B5EF4-FFF2-40B4-BE49-F238E27FC236}">
              <a16:creationId xmlns:a16="http://schemas.microsoft.com/office/drawing/2014/main" id="{3A0E1D1D-77EE-464F-951E-98A255FE4FC5}"/>
            </a:ext>
          </a:extLst>
        </xdr:cNvPr>
        <xdr:cNvSpPr/>
      </xdr:nvSpPr>
      <xdr:spPr>
        <a:xfrm>
          <a:off x="5371150" y="175258"/>
          <a:ext cx="2152650" cy="474820"/>
        </a:xfrm>
        <a:prstGeom prst="roundRect">
          <a:avLst/>
        </a:prstGeom>
        <a:solidFill>
          <a:srgbClr val="0C8999"/>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ZA" sz="1100" b="1">
              <a:solidFill>
                <a:sysClr val="windowText" lastClr="000000"/>
              </a:solidFill>
              <a:latin typeface="Arial" panose="020B0604020202020204" pitchFamily="34" charset="0"/>
              <a:cs typeface="Arial" panose="020B0604020202020204" pitchFamily="34" charset="0"/>
            </a:rPr>
            <a:t>Factors Contributing to SAF’s GHG Intensity</a:t>
          </a:r>
        </a:p>
      </xdr:txBody>
    </xdr:sp>
    <xdr:clientData/>
  </xdr:twoCellAnchor>
  <xdr:twoCellAnchor editAs="absolute">
    <xdr:from>
      <xdr:col>9</xdr:col>
      <xdr:colOff>1654495</xdr:colOff>
      <xdr:row>0</xdr:row>
      <xdr:rowOff>0</xdr:rowOff>
    </xdr:from>
    <xdr:to>
      <xdr:col>9</xdr:col>
      <xdr:colOff>4093244</xdr:colOff>
      <xdr:row>6</xdr:row>
      <xdr:rowOff>76200</xdr:rowOff>
    </xdr:to>
    <xdr:pic>
      <xdr:nvPicPr>
        <xdr:cNvPr id="23" name="Picture 22">
          <a:hlinkClick xmlns:r="http://schemas.openxmlformats.org/officeDocument/2006/relationships" r:id="rId8"/>
          <a:extLst>
            <a:ext uri="{FF2B5EF4-FFF2-40B4-BE49-F238E27FC236}">
              <a16:creationId xmlns:a16="http://schemas.microsoft.com/office/drawing/2014/main" id="{5D6EEC1F-407C-40CF-9589-895464CCDB9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4730" y="0"/>
          <a:ext cx="2431129" cy="1219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1292067</xdr:colOff>
      <xdr:row>1</xdr:row>
      <xdr:rowOff>1904</xdr:rowOff>
    </xdr:from>
    <xdr:to>
      <xdr:col>1</xdr:col>
      <xdr:colOff>2616520</xdr:colOff>
      <xdr:row>3</xdr:row>
      <xdr:rowOff>133824</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9B74A08-CF5C-4323-B428-A0F632051979}"/>
            </a:ext>
          </a:extLst>
        </xdr:cNvPr>
        <xdr:cNvSpPr/>
      </xdr:nvSpPr>
      <xdr:spPr>
        <a:xfrm>
          <a:off x="1568292" y="173354"/>
          <a:ext cx="1324453"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What is SAF &amp; its Benefits</a:t>
          </a:r>
        </a:p>
      </xdr:txBody>
    </xdr:sp>
    <xdr:clientData/>
  </xdr:twoCellAnchor>
  <xdr:twoCellAnchor editAs="absolute">
    <xdr:from>
      <xdr:col>1</xdr:col>
      <xdr:colOff>0</xdr:colOff>
      <xdr:row>1</xdr:row>
      <xdr:rowOff>2855</xdr:rowOff>
    </xdr:from>
    <xdr:to>
      <xdr:col>1</xdr:col>
      <xdr:colOff>1124426</xdr:colOff>
      <xdr:row>3</xdr:row>
      <xdr:rowOff>132870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A64DED3A-8618-4AF2-9F3C-87ADE4D7C529}"/>
            </a:ext>
          </a:extLst>
        </xdr:cNvPr>
        <xdr:cNvSpPr/>
      </xdr:nvSpPr>
      <xdr:spPr>
        <a:xfrm>
          <a:off x="276225" y="174305"/>
          <a:ext cx="1124426" cy="472915"/>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200" b="1">
              <a:solidFill>
                <a:sysClr val="windowText" lastClr="000000"/>
              </a:solidFill>
              <a:latin typeface="Arial" panose="020B0604020202020204" pitchFamily="34" charset="0"/>
              <a:cs typeface="Arial" panose="020B0604020202020204" pitchFamily="34" charset="0"/>
            </a:rPr>
            <a:t>Home</a:t>
          </a:r>
        </a:p>
      </xdr:txBody>
    </xdr:sp>
    <xdr:clientData/>
  </xdr:twoCellAnchor>
  <xdr:twoCellAnchor editAs="absolute">
    <xdr:from>
      <xdr:col>2</xdr:col>
      <xdr:colOff>2901734</xdr:colOff>
      <xdr:row>1</xdr:row>
      <xdr:rowOff>2855</xdr:rowOff>
    </xdr:from>
    <xdr:to>
      <xdr:col>2</xdr:col>
      <xdr:colOff>4752025</xdr:colOff>
      <xdr:row>3</xdr:row>
      <xdr:rowOff>132870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E4287008-1DEB-42FE-9AC6-360B35FBD251}"/>
            </a:ext>
          </a:extLst>
        </xdr:cNvPr>
        <xdr:cNvSpPr/>
      </xdr:nvSpPr>
      <xdr:spPr>
        <a:xfrm>
          <a:off x="8988209" y="174305"/>
          <a:ext cx="1850291" cy="472915"/>
        </a:xfrm>
        <a:prstGeom prst="roundRect">
          <a:avLst/>
        </a:prstGeom>
        <a:solidFill>
          <a:srgbClr val="0C8999"/>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SAF Policies &amp; Incentives</a:t>
          </a:r>
        </a:p>
      </xdr:txBody>
    </xdr:sp>
    <xdr:clientData/>
  </xdr:twoCellAnchor>
  <xdr:twoCellAnchor editAs="absolute">
    <xdr:from>
      <xdr:col>1</xdr:col>
      <xdr:colOff>2778919</xdr:colOff>
      <xdr:row>1</xdr:row>
      <xdr:rowOff>1428</xdr:rowOff>
    </xdr:from>
    <xdr:to>
      <xdr:col>1</xdr:col>
      <xdr:colOff>4940620</xdr:colOff>
      <xdr:row>3</xdr:row>
      <xdr:rowOff>133348</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B66E59B8-1D9E-4281-B120-64C2CE2A6444}"/>
            </a:ext>
          </a:extLst>
        </xdr:cNvPr>
        <xdr:cNvSpPr/>
      </xdr:nvSpPr>
      <xdr:spPr>
        <a:xfrm>
          <a:off x="3055144" y="172878"/>
          <a:ext cx="2161701"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Sustainability Risks &amp;</a:t>
          </a:r>
        </a:p>
        <a:p>
          <a:pPr algn="ctr"/>
          <a:r>
            <a:rPr lang="en-ZA" sz="1100" b="1">
              <a:solidFill>
                <a:sysClr val="windowText" lastClr="000000"/>
              </a:solidFill>
              <a:latin typeface="Arial" panose="020B0604020202020204" pitchFamily="34" charset="0"/>
              <a:cs typeface="Arial" panose="020B0604020202020204" pitchFamily="34" charset="0"/>
            </a:rPr>
            <a:t>RSB Principles</a:t>
          </a:r>
        </a:p>
      </xdr:txBody>
    </xdr:sp>
    <xdr:clientData/>
  </xdr:twoCellAnchor>
  <xdr:twoCellAnchor editAs="absolute">
    <xdr:from>
      <xdr:col>2</xdr:col>
      <xdr:colOff>1602999</xdr:colOff>
      <xdr:row>1</xdr:row>
      <xdr:rowOff>3808</xdr:rowOff>
    </xdr:from>
    <xdr:to>
      <xdr:col>2</xdr:col>
      <xdr:colOff>2732725</xdr:colOff>
      <xdr:row>3</xdr:row>
      <xdr:rowOff>135728</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6A0FEF8E-8B84-4B74-BC3B-291B7FC1805C}"/>
            </a:ext>
          </a:extLst>
        </xdr:cNvPr>
        <xdr:cNvSpPr/>
      </xdr:nvSpPr>
      <xdr:spPr>
        <a:xfrm>
          <a:off x="7689474" y="175258"/>
          <a:ext cx="1129726"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Airport GHG Calculations</a:t>
          </a:r>
        </a:p>
      </xdr:txBody>
    </xdr:sp>
    <xdr:clientData/>
  </xdr:twoCellAnchor>
  <xdr:twoCellAnchor editAs="absolute">
    <xdr:from>
      <xdr:col>1</xdr:col>
      <xdr:colOff>5094925</xdr:colOff>
      <xdr:row>1</xdr:row>
      <xdr:rowOff>3808</xdr:rowOff>
    </xdr:from>
    <xdr:to>
      <xdr:col>2</xdr:col>
      <xdr:colOff>1437325</xdr:colOff>
      <xdr:row>3</xdr:row>
      <xdr:rowOff>135728</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6AE85FD1-618E-4E20-B1E9-FDECAEDB6209}"/>
            </a:ext>
          </a:extLst>
        </xdr:cNvPr>
        <xdr:cNvSpPr/>
      </xdr:nvSpPr>
      <xdr:spPr>
        <a:xfrm>
          <a:off x="5371150" y="175258"/>
          <a:ext cx="2152650"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ZA" sz="1100" b="1">
              <a:solidFill>
                <a:sysClr val="windowText" lastClr="000000"/>
              </a:solidFill>
              <a:latin typeface="Arial" panose="020B0604020202020204" pitchFamily="34" charset="0"/>
              <a:cs typeface="Arial" panose="020B0604020202020204" pitchFamily="34" charset="0"/>
            </a:rPr>
            <a:t>Factors Contributing to SAF’s GHG Intensity</a:t>
          </a:r>
        </a:p>
      </xdr:txBody>
    </xdr:sp>
    <xdr:clientData/>
  </xdr:twoCellAnchor>
  <xdr:twoCellAnchor editAs="absolute">
    <xdr:from>
      <xdr:col>2</xdr:col>
      <xdr:colOff>5068255</xdr:colOff>
      <xdr:row>0</xdr:row>
      <xdr:rowOff>0</xdr:rowOff>
    </xdr:from>
    <xdr:to>
      <xdr:col>3</xdr:col>
      <xdr:colOff>3209</xdr:colOff>
      <xdr:row>6</xdr:row>
      <xdr:rowOff>76200</xdr:rowOff>
    </xdr:to>
    <xdr:pic>
      <xdr:nvPicPr>
        <xdr:cNvPr id="15" name="Picture 14">
          <a:hlinkClick xmlns:r="http://schemas.openxmlformats.org/officeDocument/2006/relationships" r:id="rId7"/>
          <a:extLst>
            <a:ext uri="{FF2B5EF4-FFF2-40B4-BE49-F238E27FC236}">
              <a16:creationId xmlns:a16="http://schemas.microsoft.com/office/drawing/2014/main" id="{574E5FF9-6D72-4E64-826D-CC08E357685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54730" y="0"/>
          <a:ext cx="2431129" cy="1219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1292067</xdr:colOff>
      <xdr:row>1</xdr:row>
      <xdr:rowOff>1904</xdr:rowOff>
    </xdr:from>
    <xdr:to>
      <xdr:col>2</xdr:col>
      <xdr:colOff>6670</xdr:colOff>
      <xdr:row>3</xdr:row>
      <xdr:rowOff>133824</xdr:rowOff>
    </xdr:to>
    <xdr:sp macro="" textlink="">
      <xdr:nvSpPr>
        <xdr:cNvPr id="16" name="Rectangle: Rounded Corners 15">
          <a:hlinkClick xmlns:r="http://schemas.openxmlformats.org/officeDocument/2006/relationships" r:id="rId1"/>
          <a:extLst>
            <a:ext uri="{FF2B5EF4-FFF2-40B4-BE49-F238E27FC236}">
              <a16:creationId xmlns:a16="http://schemas.microsoft.com/office/drawing/2014/main" id="{C1525FFA-26B6-48B8-AF44-DC94FD24858A}"/>
            </a:ext>
          </a:extLst>
        </xdr:cNvPr>
        <xdr:cNvSpPr/>
      </xdr:nvSpPr>
      <xdr:spPr>
        <a:xfrm>
          <a:off x="1568292" y="173354"/>
          <a:ext cx="1324453"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What is SAF &amp; its Benefits</a:t>
          </a:r>
        </a:p>
      </xdr:txBody>
    </xdr:sp>
    <xdr:clientData/>
  </xdr:twoCellAnchor>
  <xdr:twoCellAnchor editAs="absolute">
    <xdr:from>
      <xdr:col>1</xdr:col>
      <xdr:colOff>0</xdr:colOff>
      <xdr:row>1</xdr:row>
      <xdr:rowOff>2855</xdr:rowOff>
    </xdr:from>
    <xdr:to>
      <xdr:col>1</xdr:col>
      <xdr:colOff>1124426</xdr:colOff>
      <xdr:row>3</xdr:row>
      <xdr:rowOff>132870</xdr:rowOff>
    </xdr:to>
    <xdr:sp macro="" textlink="">
      <xdr:nvSpPr>
        <xdr:cNvPr id="17" name="Rectangle: Rounded Corners 16">
          <a:hlinkClick xmlns:r="http://schemas.openxmlformats.org/officeDocument/2006/relationships" r:id="rId2"/>
          <a:extLst>
            <a:ext uri="{FF2B5EF4-FFF2-40B4-BE49-F238E27FC236}">
              <a16:creationId xmlns:a16="http://schemas.microsoft.com/office/drawing/2014/main" id="{59FCB994-3AA1-4670-93FD-22392C845DBD}"/>
            </a:ext>
          </a:extLst>
        </xdr:cNvPr>
        <xdr:cNvSpPr/>
      </xdr:nvSpPr>
      <xdr:spPr>
        <a:xfrm>
          <a:off x="276225" y="174305"/>
          <a:ext cx="1124426" cy="472915"/>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200" b="1">
              <a:solidFill>
                <a:sysClr val="windowText" lastClr="000000"/>
              </a:solidFill>
              <a:latin typeface="Arial" panose="020B0604020202020204" pitchFamily="34" charset="0"/>
              <a:cs typeface="Arial" panose="020B0604020202020204" pitchFamily="34" charset="0"/>
            </a:rPr>
            <a:t>Home</a:t>
          </a:r>
        </a:p>
      </xdr:txBody>
    </xdr:sp>
    <xdr:clientData/>
  </xdr:twoCellAnchor>
  <xdr:twoCellAnchor editAs="absolute">
    <xdr:from>
      <xdr:col>2</xdr:col>
      <xdr:colOff>6102134</xdr:colOff>
      <xdr:row>1</xdr:row>
      <xdr:rowOff>2855</xdr:rowOff>
    </xdr:from>
    <xdr:to>
      <xdr:col>2</xdr:col>
      <xdr:colOff>7952425</xdr:colOff>
      <xdr:row>3</xdr:row>
      <xdr:rowOff>132870</xdr:rowOff>
    </xdr:to>
    <xdr:sp macro="" textlink="">
      <xdr:nvSpPr>
        <xdr:cNvPr id="18" name="Rectangle: Rounded Corners 17">
          <a:hlinkClick xmlns:r="http://schemas.openxmlformats.org/officeDocument/2006/relationships" r:id="rId3"/>
          <a:extLst>
            <a:ext uri="{FF2B5EF4-FFF2-40B4-BE49-F238E27FC236}">
              <a16:creationId xmlns:a16="http://schemas.microsoft.com/office/drawing/2014/main" id="{CE6B8D4F-5C9C-41DE-BE4F-BC45BBC48287}"/>
            </a:ext>
          </a:extLst>
        </xdr:cNvPr>
        <xdr:cNvSpPr/>
      </xdr:nvSpPr>
      <xdr:spPr>
        <a:xfrm>
          <a:off x="8988209" y="174305"/>
          <a:ext cx="1850291" cy="472915"/>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SAF Policies &amp; Incentives</a:t>
          </a:r>
        </a:p>
      </xdr:txBody>
    </xdr:sp>
    <xdr:clientData/>
  </xdr:twoCellAnchor>
  <xdr:twoCellAnchor editAs="absolute">
    <xdr:from>
      <xdr:col>2</xdr:col>
      <xdr:colOff>169069</xdr:colOff>
      <xdr:row>1</xdr:row>
      <xdr:rowOff>1428</xdr:rowOff>
    </xdr:from>
    <xdr:to>
      <xdr:col>2</xdr:col>
      <xdr:colOff>2330770</xdr:colOff>
      <xdr:row>3</xdr:row>
      <xdr:rowOff>133348</xdr:rowOff>
    </xdr:to>
    <xdr:sp macro="" textlink="">
      <xdr:nvSpPr>
        <xdr:cNvPr id="19" name="Rectangle: Rounded Corners 18">
          <a:hlinkClick xmlns:r="http://schemas.openxmlformats.org/officeDocument/2006/relationships" r:id="rId4"/>
          <a:extLst>
            <a:ext uri="{FF2B5EF4-FFF2-40B4-BE49-F238E27FC236}">
              <a16:creationId xmlns:a16="http://schemas.microsoft.com/office/drawing/2014/main" id="{FE206B23-54DE-4DA5-BF2A-0B6091A8D63F}"/>
            </a:ext>
          </a:extLst>
        </xdr:cNvPr>
        <xdr:cNvSpPr/>
      </xdr:nvSpPr>
      <xdr:spPr>
        <a:xfrm>
          <a:off x="3055144" y="172878"/>
          <a:ext cx="2161701"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Sustainability Risks &amp;</a:t>
          </a:r>
        </a:p>
        <a:p>
          <a:pPr algn="ctr"/>
          <a:r>
            <a:rPr lang="en-ZA" sz="1100" b="1">
              <a:solidFill>
                <a:sysClr val="windowText" lastClr="000000"/>
              </a:solidFill>
              <a:latin typeface="Arial" panose="020B0604020202020204" pitchFamily="34" charset="0"/>
              <a:cs typeface="Arial" panose="020B0604020202020204" pitchFamily="34" charset="0"/>
            </a:rPr>
            <a:t>RSB Principles</a:t>
          </a:r>
        </a:p>
      </xdr:txBody>
    </xdr:sp>
    <xdr:clientData/>
  </xdr:twoCellAnchor>
  <xdr:twoCellAnchor editAs="absolute">
    <xdr:from>
      <xdr:col>2</xdr:col>
      <xdr:colOff>4803399</xdr:colOff>
      <xdr:row>1</xdr:row>
      <xdr:rowOff>3808</xdr:rowOff>
    </xdr:from>
    <xdr:to>
      <xdr:col>2</xdr:col>
      <xdr:colOff>5933125</xdr:colOff>
      <xdr:row>3</xdr:row>
      <xdr:rowOff>135728</xdr:rowOff>
    </xdr:to>
    <xdr:sp macro="" textlink="">
      <xdr:nvSpPr>
        <xdr:cNvPr id="20" name="Rectangle: Rounded Corners 19">
          <a:hlinkClick xmlns:r="http://schemas.openxmlformats.org/officeDocument/2006/relationships" r:id="rId5"/>
          <a:extLst>
            <a:ext uri="{FF2B5EF4-FFF2-40B4-BE49-F238E27FC236}">
              <a16:creationId xmlns:a16="http://schemas.microsoft.com/office/drawing/2014/main" id="{EC8DB32C-BC56-4D30-9B91-C074D0B2A3F5}"/>
            </a:ext>
          </a:extLst>
        </xdr:cNvPr>
        <xdr:cNvSpPr/>
      </xdr:nvSpPr>
      <xdr:spPr>
        <a:xfrm>
          <a:off x="7689474" y="175258"/>
          <a:ext cx="1129726" cy="474820"/>
        </a:xfrm>
        <a:prstGeom prst="roundRect">
          <a:avLst/>
        </a:prstGeom>
        <a:solidFill>
          <a:srgbClr val="0C8999"/>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ZA" sz="1100" b="1">
              <a:solidFill>
                <a:sysClr val="windowText" lastClr="000000"/>
              </a:solidFill>
              <a:latin typeface="Arial" panose="020B0604020202020204" pitchFamily="34" charset="0"/>
              <a:cs typeface="Arial" panose="020B0604020202020204" pitchFamily="34" charset="0"/>
            </a:rPr>
            <a:t>Airport GHG Calculations</a:t>
          </a:r>
        </a:p>
      </xdr:txBody>
    </xdr:sp>
    <xdr:clientData/>
  </xdr:twoCellAnchor>
  <xdr:twoCellAnchor editAs="absolute">
    <xdr:from>
      <xdr:col>2</xdr:col>
      <xdr:colOff>2485075</xdr:colOff>
      <xdr:row>1</xdr:row>
      <xdr:rowOff>3808</xdr:rowOff>
    </xdr:from>
    <xdr:to>
      <xdr:col>2</xdr:col>
      <xdr:colOff>4637725</xdr:colOff>
      <xdr:row>3</xdr:row>
      <xdr:rowOff>135728</xdr:rowOff>
    </xdr:to>
    <xdr:sp macro="" textlink="">
      <xdr:nvSpPr>
        <xdr:cNvPr id="21" name="Rectangle: Rounded Corners 20">
          <a:hlinkClick xmlns:r="http://schemas.openxmlformats.org/officeDocument/2006/relationships" r:id="rId6"/>
          <a:extLst>
            <a:ext uri="{FF2B5EF4-FFF2-40B4-BE49-F238E27FC236}">
              <a16:creationId xmlns:a16="http://schemas.microsoft.com/office/drawing/2014/main" id="{2919BAB6-4AE5-4ECB-BEAE-B126436A4ADF}"/>
            </a:ext>
          </a:extLst>
        </xdr:cNvPr>
        <xdr:cNvSpPr/>
      </xdr:nvSpPr>
      <xdr:spPr>
        <a:xfrm>
          <a:off x="5371150" y="175258"/>
          <a:ext cx="2152650" cy="474820"/>
        </a:xfrm>
        <a:prstGeom prst="roundRect">
          <a:avLst/>
        </a:prstGeom>
        <a:solidFill>
          <a:srgbClr val="BED6DB"/>
        </a:solidFill>
        <a:ln>
          <a:solidFill>
            <a:srgbClr val="0C89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ZA" sz="1100" b="1">
              <a:solidFill>
                <a:sysClr val="windowText" lastClr="000000"/>
              </a:solidFill>
              <a:latin typeface="Arial" panose="020B0604020202020204" pitchFamily="34" charset="0"/>
              <a:cs typeface="Arial" panose="020B0604020202020204" pitchFamily="34" charset="0"/>
            </a:rPr>
            <a:t>Factors Contributing to SAF’s GHG Intensity</a:t>
          </a:r>
        </a:p>
      </xdr:txBody>
    </xdr:sp>
    <xdr:clientData/>
  </xdr:twoCellAnchor>
  <xdr:twoCellAnchor editAs="absolute">
    <xdr:from>
      <xdr:col>2</xdr:col>
      <xdr:colOff>8268655</xdr:colOff>
      <xdr:row>0</xdr:row>
      <xdr:rowOff>0</xdr:rowOff>
    </xdr:from>
    <xdr:to>
      <xdr:col>3</xdr:col>
      <xdr:colOff>3209</xdr:colOff>
      <xdr:row>6</xdr:row>
      <xdr:rowOff>76200</xdr:rowOff>
    </xdr:to>
    <xdr:pic>
      <xdr:nvPicPr>
        <xdr:cNvPr id="22" name="Picture 21">
          <a:hlinkClick xmlns:r="http://schemas.openxmlformats.org/officeDocument/2006/relationships" r:id="rId7"/>
          <a:extLst>
            <a:ext uri="{FF2B5EF4-FFF2-40B4-BE49-F238E27FC236}">
              <a16:creationId xmlns:a16="http://schemas.microsoft.com/office/drawing/2014/main" id="{E6691895-AE31-4E90-BAB6-2825381AFF3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54730" y="0"/>
          <a:ext cx="2431129" cy="1219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rsb.org/the-rsb-standard/" TargetMode="External"/><Relationship Id="rId2" Type="http://schemas.openxmlformats.org/officeDocument/2006/relationships/hyperlink" Target="https://rsb.org/community-membership/community-hub/" TargetMode="External"/><Relationship Id="rId1" Type="http://schemas.openxmlformats.org/officeDocument/2006/relationships/hyperlink" Target="https://rsb.org/"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rsb.org/certificatio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whitecase.com/insight-alert/here-there-challenges-meeting-sustainable-aviation-fuel-targets" TargetMode="External"/><Relationship Id="rId2" Type="http://schemas.openxmlformats.org/officeDocument/2006/relationships/hyperlink" Target="https://www.iata.org/en/pressroom/2022-releases/2022-06-21-02/" TargetMode="External"/><Relationship Id="rId1" Type="http://schemas.openxmlformats.org/officeDocument/2006/relationships/hyperlink" Target="https://www.iata.org/contentassets/d13875e9ed784f75bac90f000760e998/fact-sheet---us-and-eu-saf-policies.pdf"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tore.aci.aero/form/acert/" TargetMode="External"/><Relationship Id="rId1" Type="http://schemas.openxmlformats.org/officeDocument/2006/relationships/hyperlink" Target="https://aedt.faa.gov/"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B585-F724-488B-9F46-8172EC35C056}">
  <sheetPr>
    <tabColor rgb="FFBED6DB"/>
  </sheetPr>
  <dimension ref="B2:I24"/>
  <sheetViews>
    <sheetView showGridLines="0" zoomScale="90" zoomScaleNormal="90" workbookViewId="0">
      <selection activeCell="H13" sqref="H13"/>
    </sheetView>
  </sheetViews>
  <sheetFormatPr defaultColWidth="9.140625" defaultRowHeight="14.25"/>
  <cols>
    <col min="1" max="1" width="2.5703125" style="2" customWidth="1"/>
    <col min="2" max="2" width="18" style="4" bestFit="1" customWidth="1"/>
    <col min="3" max="3" width="25.5703125" style="4" customWidth="1"/>
    <col min="4" max="6" width="25.5703125" style="2" customWidth="1"/>
    <col min="7" max="9" width="25.5703125" style="4" customWidth="1"/>
    <col min="10" max="10" width="7.85546875" style="2" bestFit="1" customWidth="1"/>
    <col min="11" max="11" width="22.42578125" style="2" bestFit="1" customWidth="1"/>
    <col min="12" max="16384" width="9.140625" style="2"/>
  </cols>
  <sheetData>
    <row r="2" spans="2:9" ht="15">
      <c r="B2" s="14" t="s">
        <v>0</v>
      </c>
      <c r="C2" s="14" t="s">
        <v>1</v>
      </c>
      <c r="D2" s="100" t="s">
        <v>2</v>
      </c>
      <c r="E2" s="100"/>
      <c r="F2" s="100"/>
      <c r="G2" s="100"/>
      <c r="H2" s="100"/>
      <c r="I2" s="100"/>
    </row>
    <row r="3" spans="2:9">
      <c r="B3" s="16">
        <v>1</v>
      </c>
      <c r="C3" s="21"/>
      <c r="D3" s="101" t="s">
        <v>3</v>
      </c>
      <c r="E3" s="101"/>
      <c r="F3" s="101"/>
      <c r="G3" s="101"/>
      <c r="H3" s="101"/>
      <c r="I3" s="101"/>
    </row>
    <row r="13" spans="2:9" ht="30">
      <c r="B13" s="2"/>
      <c r="C13" s="17" t="s">
        <v>4</v>
      </c>
      <c r="D13" s="17" t="s">
        <v>5</v>
      </c>
      <c r="E13" s="17" t="s">
        <v>6</v>
      </c>
      <c r="F13" s="17" t="s">
        <v>7</v>
      </c>
      <c r="G13" s="17" t="s">
        <v>8</v>
      </c>
      <c r="H13" s="17" t="s">
        <v>9</v>
      </c>
      <c r="I13" s="17" t="s">
        <v>10</v>
      </c>
    </row>
    <row r="14" spans="2:9">
      <c r="B14" s="3" t="s">
        <v>11</v>
      </c>
      <c r="C14" s="18"/>
      <c r="D14" s="18"/>
      <c r="E14" s="18"/>
      <c r="F14" s="18"/>
      <c r="G14" s="18"/>
      <c r="H14" s="18"/>
      <c r="I14" s="18"/>
    </row>
    <row r="15" spans="2:9">
      <c r="B15" s="3" t="s">
        <v>12</v>
      </c>
      <c r="C15" s="18"/>
      <c r="D15" s="18"/>
      <c r="E15" s="18"/>
      <c r="F15" s="18"/>
      <c r="G15" s="18"/>
      <c r="H15" s="18"/>
      <c r="I15" s="18"/>
    </row>
    <row r="16" spans="2:9">
      <c r="B16" s="3" t="s">
        <v>13</v>
      </c>
      <c r="C16" s="18"/>
      <c r="D16" s="18"/>
      <c r="E16" s="18"/>
      <c r="F16" s="18"/>
      <c r="G16" s="18"/>
      <c r="H16" s="18"/>
      <c r="I16" s="18"/>
    </row>
    <row r="17" spans="2:9">
      <c r="B17" s="3" t="s">
        <v>14</v>
      </c>
      <c r="C17" s="19"/>
      <c r="D17" s="19"/>
      <c r="E17" s="18"/>
      <c r="F17" s="18"/>
      <c r="G17" s="18"/>
      <c r="H17" s="18"/>
      <c r="I17" s="18"/>
    </row>
    <row r="18" spans="2:9">
      <c r="B18" s="3" t="s">
        <v>15</v>
      </c>
      <c r="C18" s="18"/>
      <c r="D18" s="18"/>
      <c r="E18" s="18"/>
      <c r="F18" s="18"/>
      <c r="G18" s="18"/>
      <c r="H18" s="18"/>
      <c r="I18" s="18"/>
    </row>
    <row r="19" spans="2:9">
      <c r="B19" s="8" t="s">
        <v>16</v>
      </c>
      <c r="C19" s="20"/>
      <c r="D19" s="20"/>
      <c r="E19" s="20"/>
      <c r="F19" s="20"/>
      <c r="G19" s="20"/>
      <c r="H19" s="20"/>
      <c r="I19" s="20"/>
    </row>
    <row r="20" spans="2:9">
      <c r="B20" s="3" t="s">
        <v>17</v>
      </c>
      <c r="C20" s="19"/>
      <c r="D20" s="18"/>
      <c r="E20" s="18"/>
      <c r="F20" s="18"/>
      <c r="G20" s="18"/>
      <c r="H20" s="18"/>
      <c r="I20" s="18"/>
    </row>
    <row r="21" spans="2:9">
      <c r="B21" s="3" t="s">
        <v>18</v>
      </c>
      <c r="C21" s="19"/>
      <c r="D21" s="18"/>
      <c r="E21" s="18"/>
      <c r="F21" s="18"/>
      <c r="G21" s="18"/>
      <c r="H21" s="18"/>
      <c r="I21" s="18"/>
    </row>
    <row r="22" spans="2:9">
      <c r="B22" s="3" t="s">
        <v>19</v>
      </c>
      <c r="C22" s="18"/>
      <c r="D22" s="18"/>
      <c r="E22" s="18"/>
      <c r="F22" s="18"/>
      <c r="G22" s="18"/>
      <c r="H22" s="18"/>
      <c r="I22" s="18"/>
    </row>
    <row r="23" spans="2:9">
      <c r="B23" s="3" t="s">
        <v>20</v>
      </c>
      <c r="C23" s="99"/>
      <c r="D23" s="99"/>
      <c r="E23" s="99"/>
      <c r="F23" s="99"/>
      <c r="G23" s="99"/>
      <c r="H23" s="99"/>
      <c r="I23" s="99"/>
    </row>
    <row r="24" spans="2:9">
      <c r="B24" s="3" t="s">
        <v>21</v>
      </c>
      <c r="C24" s="99"/>
      <c r="D24" s="99"/>
      <c r="E24" s="99"/>
      <c r="F24" s="99"/>
      <c r="G24" s="99"/>
      <c r="H24" s="99"/>
      <c r="I24" s="99"/>
    </row>
  </sheetData>
  <sheetProtection formatCells="0"/>
  <mergeCells count="4">
    <mergeCell ref="C23:I23"/>
    <mergeCell ref="C24:I24"/>
    <mergeCell ref="D2:I2"/>
    <mergeCell ref="D3: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C8999"/>
  </sheetPr>
  <dimension ref="B2:AA41"/>
  <sheetViews>
    <sheetView showGridLines="0" topLeftCell="A196" zoomScale="80" zoomScaleNormal="80" workbookViewId="0"/>
  </sheetViews>
  <sheetFormatPr defaultColWidth="9.140625" defaultRowHeight="14.25"/>
  <cols>
    <col min="1" max="1" width="3" style="1" customWidth="1"/>
    <col min="2" max="26" width="9.140625" style="1"/>
    <col min="27" max="27" width="12.42578125" style="1" customWidth="1"/>
    <col min="28" max="16384" width="9.140625" style="1"/>
  </cols>
  <sheetData>
    <row r="2" spans="2:27" ht="15" customHeight="1">
      <c r="B2" s="106" t="s">
        <v>22</v>
      </c>
      <c r="C2" s="107"/>
      <c r="D2" s="107"/>
      <c r="E2" s="107"/>
      <c r="F2" s="107"/>
      <c r="G2" s="107"/>
      <c r="H2" s="107"/>
      <c r="I2" s="107"/>
      <c r="J2" s="107"/>
      <c r="K2" s="107"/>
      <c r="L2" s="107"/>
      <c r="M2" s="107"/>
      <c r="N2" s="107"/>
      <c r="O2" s="107"/>
      <c r="P2" s="107"/>
      <c r="Q2" s="107"/>
      <c r="R2" s="107"/>
      <c r="S2" s="107"/>
      <c r="T2" s="107"/>
      <c r="U2" s="107"/>
      <c r="V2" s="107"/>
      <c r="W2" s="107"/>
      <c r="X2" s="107"/>
      <c r="Y2" s="107"/>
      <c r="Z2" s="107"/>
      <c r="AA2" s="108"/>
    </row>
    <row r="3" spans="2:27">
      <c r="B3" s="109"/>
      <c r="C3" s="110"/>
      <c r="D3" s="110"/>
      <c r="E3" s="110"/>
      <c r="F3" s="110"/>
      <c r="G3" s="110"/>
      <c r="H3" s="110"/>
      <c r="I3" s="110"/>
      <c r="J3" s="110"/>
      <c r="K3" s="110"/>
      <c r="L3" s="110"/>
      <c r="M3" s="110"/>
      <c r="N3" s="110"/>
      <c r="O3" s="110"/>
      <c r="P3" s="110"/>
      <c r="Q3" s="110"/>
      <c r="R3" s="110"/>
      <c r="S3" s="110"/>
      <c r="T3" s="110"/>
      <c r="U3" s="110"/>
      <c r="V3" s="110"/>
      <c r="W3" s="110"/>
      <c r="X3" s="110"/>
      <c r="Y3" s="110"/>
      <c r="Z3" s="110"/>
      <c r="AA3" s="111"/>
    </row>
    <row r="4" spans="2:27">
      <c r="B4" s="109"/>
      <c r="C4" s="110"/>
      <c r="D4" s="110"/>
      <c r="E4" s="110"/>
      <c r="F4" s="110"/>
      <c r="G4" s="110"/>
      <c r="H4" s="110"/>
      <c r="I4" s="110"/>
      <c r="J4" s="110"/>
      <c r="K4" s="110"/>
      <c r="L4" s="110"/>
      <c r="M4" s="110"/>
      <c r="N4" s="110"/>
      <c r="O4" s="110"/>
      <c r="P4" s="110"/>
      <c r="Q4" s="110"/>
      <c r="R4" s="110"/>
      <c r="S4" s="110"/>
      <c r="T4" s="110"/>
      <c r="U4" s="110"/>
      <c r="V4" s="110"/>
      <c r="W4" s="110"/>
      <c r="X4" s="110"/>
      <c r="Y4" s="110"/>
      <c r="Z4" s="110"/>
      <c r="AA4" s="111"/>
    </row>
    <row r="5" spans="2:27">
      <c r="B5" s="109"/>
      <c r="C5" s="110"/>
      <c r="D5" s="110"/>
      <c r="E5" s="110"/>
      <c r="F5" s="110"/>
      <c r="G5" s="110"/>
      <c r="H5" s="110"/>
      <c r="I5" s="110"/>
      <c r="J5" s="110"/>
      <c r="K5" s="110"/>
      <c r="L5" s="110"/>
      <c r="M5" s="110"/>
      <c r="N5" s="110"/>
      <c r="O5" s="110"/>
      <c r="P5" s="110"/>
      <c r="Q5" s="110"/>
      <c r="R5" s="110"/>
      <c r="S5" s="110"/>
      <c r="T5" s="110"/>
      <c r="U5" s="110"/>
      <c r="V5" s="110"/>
      <c r="W5" s="110"/>
      <c r="X5" s="110"/>
      <c r="Y5" s="110"/>
      <c r="Z5" s="110"/>
      <c r="AA5" s="111"/>
    </row>
    <row r="6" spans="2:27">
      <c r="B6" s="109"/>
      <c r="C6" s="110"/>
      <c r="D6" s="110"/>
      <c r="E6" s="110"/>
      <c r="F6" s="110"/>
      <c r="G6" s="110"/>
      <c r="H6" s="110"/>
      <c r="I6" s="110"/>
      <c r="J6" s="110"/>
      <c r="K6" s="110"/>
      <c r="L6" s="110"/>
      <c r="M6" s="110"/>
      <c r="N6" s="110"/>
      <c r="O6" s="110"/>
      <c r="P6" s="110"/>
      <c r="Q6" s="110"/>
      <c r="R6" s="110"/>
      <c r="S6" s="110"/>
      <c r="T6" s="110"/>
      <c r="U6" s="110"/>
      <c r="V6" s="110"/>
      <c r="W6" s="110"/>
      <c r="X6" s="110"/>
      <c r="Y6" s="110"/>
      <c r="Z6" s="110"/>
      <c r="AA6" s="111"/>
    </row>
    <row r="7" spans="2:27">
      <c r="B7" s="109"/>
      <c r="C7" s="110"/>
      <c r="D7" s="110"/>
      <c r="E7" s="110"/>
      <c r="F7" s="110"/>
      <c r="G7" s="110"/>
      <c r="H7" s="110"/>
      <c r="I7" s="110"/>
      <c r="J7" s="110"/>
      <c r="K7" s="110"/>
      <c r="L7" s="110"/>
      <c r="M7" s="110"/>
      <c r="N7" s="110"/>
      <c r="O7" s="110"/>
      <c r="P7" s="110"/>
      <c r="Q7" s="110"/>
      <c r="R7" s="110"/>
      <c r="S7" s="110"/>
      <c r="T7" s="110"/>
      <c r="U7" s="110"/>
      <c r="V7" s="110"/>
      <c r="W7" s="110"/>
      <c r="X7" s="110"/>
      <c r="Y7" s="110"/>
      <c r="Z7" s="110"/>
      <c r="AA7" s="111"/>
    </row>
    <row r="8" spans="2:27">
      <c r="B8" s="109"/>
      <c r="C8" s="110"/>
      <c r="D8" s="110"/>
      <c r="E8" s="110"/>
      <c r="F8" s="110"/>
      <c r="G8" s="110"/>
      <c r="H8" s="110"/>
      <c r="I8" s="110"/>
      <c r="J8" s="110"/>
      <c r="K8" s="110"/>
      <c r="L8" s="110"/>
      <c r="M8" s="110"/>
      <c r="N8" s="110"/>
      <c r="O8" s="110"/>
      <c r="P8" s="110"/>
      <c r="Q8" s="110"/>
      <c r="R8" s="110"/>
      <c r="S8" s="110"/>
      <c r="T8" s="110"/>
      <c r="U8" s="110"/>
      <c r="V8" s="110"/>
      <c r="W8" s="110"/>
      <c r="X8" s="110"/>
      <c r="Y8" s="110"/>
      <c r="Z8" s="110"/>
      <c r="AA8" s="111"/>
    </row>
    <row r="9" spans="2:27">
      <c r="B9" s="109"/>
      <c r="C9" s="110"/>
      <c r="D9" s="110"/>
      <c r="E9" s="110"/>
      <c r="F9" s="110"/>
      <c r="G9" s="110"/>
      <c r="H9" s="110"/>
      <c r="I9" s="110"/>
      <c r="J9" s="110"/>
      <c r="K9" s="110"/>
      <c r="L9" s="110"/>
      <c r="M9" s="110"/>
      <c r="N9" s="110"/>
      <c r="O9" s="110"/>
      <c r="P9" s="110"/>
      <c r="Q9" s="110"/>
      <c r="R9" s="110"/>
      <c r="S9" s="110"/>
      <c r="T9" s="110"/>
      <c r="U9" s="110"/>
      <c r="V9" s="110"/>
      <c r="W9" s="110"/>
      <c r="X9" s="110"/>
      <c r="Y9" s="110"/>
      <c r="Z9" s="110"/>
      <c r="AA9" s="111"/>
    </row>
    <row r="10" spans="2:27">
      <c r="B10" s="109"/>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1"/>
    </row>
    <row r="11" spans="2:27">
      <c r="B11" s="112"/>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4"/>
    </row>
    <row r="12" spans="2:27">
      <c r="B12" s="9"/>
      <c r="C12" s="10"/>
      <c r="D12" s="10"/>
      <c r="E12" s="10"/>
      <c r="F12" s="10"/>
      <c r="G12" s="10"/>
      <c r="H12" s="10"/>
      <c r="I12" s="10"/>
      <c r="J12" s="10"/>
      <c r="K12" s="10"/>
      <c r="L12" s="10"/>
      <c r="M12" s="10"/>
      <c r="N12" s="10"/>
      <c r="O12" s="10"/>
      <c r="P12" s="10"/>
      <c r="Q12" s="10"/>
      <c r="R12" s="10"/>
      <c r="S12" s="10"/>
      <c r="T12" s="10"/>
      <c r="U12" s="10"/>
      <c r="V12" s="10"/>
      <c r="W12" s="10"/>
      <c r="X12" s="10"/>
      <c r="Y12" s="10"/>
      <c r="Z12" s="10"/>
      <c r="AA12" s="11"/>
    </row>
    <row r="13" spans="2:27">
      <c r="B13" s="12"/>
      <c r="AA13" s="13"/>
    </row>
    <row r="14" spans="2:27">
      <c r="B14" s="12"/>
      <c r="AA14" s="13"/>
    </row>
    <row r="15" spans="2:27">
      <c r="B15" s="12"/>
      <c r="AA15" s="13"/>
    </row>
    <row r="16" spans="2:27">
      <c r="B16" s="12"/>
      <c r="AA16" s="13"/>
    </row>
    <row r="17" spans="2:27">
      <c r="B17" s="12"/>
      <c r="AA17" s="13"/>
    </row>
    <row r="18" spans="2:27">
      <c r="B18" s="12"/>
      <c r="AA18" s="13"/>
    </row>
    <row r="19" spans="2:27">
      <c r="B19" s="12"/>
      <c r="AA19" s="13"/>
    </row>
    <row r="20" spans="2:27">
      <c r="B20" s="12"/>
      <c r="AA20" s="13"/>
    </row>
    <row r="21" spans="2:27">
      <c r="B21" s="12"/>
      <c r="AA21" s="13"/>
    </row>
    <row r="22" spans="2:27">
      <c r="B22" s="12"/>
      <c r="O22" s="6"/>
      <c r="P22" s="6"/>
      <c r="Q22" s="6"/>
      <c r="R22" s="6"/>
      <c r="S22" s="6"/>
      <c r="T22" s="6"/>
      <c r="U22" s="6"/>
      <c r="V22" s="6"/>
      <c r="W22" s="6"/>
      <c r="X22" s="6"/>
      <c r="Y22" s="6"/>
      <c r="Z22" s="6"/>
      <c r="AA22" s="7"/>
    </row>
    <row r="23" spans="2:27">
      <c r="B23" s="15" t="s">
        <v>23</v>
      </c>
      <c r="C23" s="102" t="s">
        <v>24</v>
      </c>
      <c r="D23" s="102"/>
      <c r="E23" s="102"/>
      <c r="F23" s="102"/>
      <c r="G23" s="102"/>
      <c r="H23" s="102"/>
      <c r="I23" s="102"/>
      <c r="J23" s="102"/>
      <c r="K23" s="102"/>
      <c r="L23" s="102"/>
      <c r="M23" s="102"/>
      <c r="N23" s="102"/>
      <c r="O23" s="102"/>
      <c r="P23" s="102"/>
      <c r="Q23" s="6"/>
      <c r="R23" s="6"/>
      <c r="S23" s="6"/>
      <c r="T23" s="6"/>
      <c r="U23" s="6"/>
      <c r="V23" s="6"/>
      <c r="W23" s="6"/>
      <c r="X23" s="6"/>
      <c r="Y23" s="6"/>
      <c r="Z23" s="6"/>
      <c r="AA23" s="7"/>
    </row>
    <row r="24" spans="2:27">
      <c r="B24" s="5"/>
      <c r="C24" s="6"/>
      <c r="D24" s="6"/>
      <c r="E24" s="6"/>
      <c r="F24" s="6"/>
      <c r="G24" s="6"/>
      <c r="H24" s="6"/>
      <c r="I24" s="6"/>
      <c r="J24" s="6"/>
      <c r="K24" s="6"/>
      <c r="L24" s="6"/>
      <c r="M24" s="6"/>
      <c r="N24" s="6"/>
      <c r="O24" s="6"/>
      <c r="P24" s="6"/>
      <c r="Q24" s="6"/>
      <c r="R24" s="6"/>
      <c r="S24" s="6"/>
      <c r="T24" s="6"/>
      <c r="U24" s="6"/>
      <c r="V24" s="6"/>
      <c r="W24" s="6"/>
      <c r="X24" s="6"/>
      <c r="Y24" s="6"/>
      <c r="Z24" s="6"/>
      <c r="AA24" s="7"/>
    </row>
    <row r="25" spans="2:27">
      <c r="B25" s="115" t="s">
        <v>25</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7"/>
    </row>
    <row r="26" spans="2:27">
      <c r="B26" s="118"/>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20"/>
    </row>
    <row r="27" spans="2:27">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20"/>
    </row>
    <row r="28" spans="2:27">
      <c r="B28" s="118"/>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20"/>
    </row>
    <row r="29" spans="2:27">
      <c r="B29" s="121"/>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3"/>
    </row>
    <row r="30" spans="2:27" ht="17.25" customHeight="1">
      <c r="B30" s="124" t="s">
        <v>5</v>
      </c>
      <c r="C30" s="125"/>
      <c r="D30" s="125"/>
      <c r="E30" s="125"/>
      <c r="F30" s="125"/>
      <c r="G30" s="125"/>
      <c r="H30" s="125"/>
      <c r="I30" s="126"/>
      <c r="J30" s="130" t="s">
        <v>26</v>
      </c>
      <c r="K30" s="131"/>
      <c r="L30" s="131"/>
      <c r="M30" s="131"/>
      <c r="N30" s="131"/>
      <c r="O30" s="131"/>
      <c r="P30" s="131"/>
      <c r="Q30" s="131"/>
      <c r="R30" s="131"/>
      <c r="S30" s="132"/>
      <c r="T30" s="130" t="s">
        <v>27</v>
      </c>
      <c r="U30" s="131"/>
      <c r="V30" s="131"/>
      <c r="W30" s="131"/>
      <c r="X30" s="131"/>
      <c r="Y30" s="131"/>
      <c r="Z30" s="131"/>
      <c r="AA30" s="132"/>
    </row>
    <row r="31" spans="2:27" ht="17.25" customHeight="1">
      <c r="B31" s="127"/>
      <c r="C31" s="128"/>
      <c r="D31" s="128"/>
      <c r="E31" s="128"/>
      <c r="F31" s="128"/>
      <c r="G31" s="128"/>
      <c r="H31" s="128"/>
      <c r="I31" s="129"/>
      <c r="J31" s="133"/>
      <c r="K31" s="134"/>
      <c r="L31" s="134"/>
      <c r="M31" s="134"/>
      <c r="N31" s="134"/>
      <c r="O31" s="134"/>
      <c r="P31" s="134"/>
      <c r="Q31" s="134"/>
      <c r="R31" s="134"/>
      <c r="S31" s="135"/>
      <c r="T31" s="133"/>
      <c r="U31" s="134"/>
      <c r="V31" s="134"/>
      <c r="W31" s="134"/>
      <c r="X31" s="134"/>
      <c r="Y31" s="134"/>
      <c r="Z31" s="134"/>
      <c r="AA31" s="135"/>
    </row>
    <row r="32" spans="2:27" ht="17.25" customHeight="1">
      <c r="B32" s="124" t="s">
        <v>28</v>
      </c>
      <c r="C32" s="125"/>
      <c r="D32" s="125"/>
      <c r="E32" s="125"/>
      <c r="F32" s="125"/>
      <c r="G32" s="125"/>
      <c r="H32" s="125"/>
      <c r="I32" s="126"/>
      <c r="J32" s="133"/>
      <c r="K32" s="134"/>
      <c r="L32" s="134"/>
      <c r="M32" s="134"/>
      <c r="N32" s="134"/>
      <c r="O32" s="134"/>
      <c r="P32" s="134"/>
      <c r="Q32" s="134"/>
      <c r="R32" s="134"/>
      <c r="S32" s="135"/>
      <c r="T32" s="133"/>
      <c r="U32" s="134"/>
      <c r="V32" s="134"/>
      <c r="W32" s="134"/>
      <c r="X32" s="134"/>
      <c r="Y32" s="134"/>
      <c r="Z32" s="134"/>
      <c r="AA32" s="135"/>
    </row>
    <row r="33" spans="2:27" ht="17.25" customHeight="1">
      <c r="B33" s="127"/>
      <c r="C33" s="128"/>
      <c r="D33" s="128"/>
      <c r="E33" s="128"/>
      <c r="F33" s="128"/>
      <c r="G33" s="128"/>
      <c r="H33" s="128"/>
      <c r="I33" s="129"/>
      <c r="J33" s="133"/>
      <c r="K33" s="134"/>
      <c r="L33" s="134"/>
      <c r="M33" s="134"/>
      <c r="N33" s="134"/>
      <c r="O33" s="134"/>
      <c r="P33" s="134"/>
      <c r="Q33" s="134"/>
      <c r="R33" s="134"/>
      <c r="S33" s="135"/>
      <c r="T33" s="133"/>
      <c r="U33" s="134"/>
      <c r="V33" s="134"/>
      <c r="W33" s="134"/>
      <c r="X33" s="134"/>
      <c r="Y33" s="134"/>
      <c r="Z33" s="134"/>
      <c r="AA33" s="135"/>
    </row>
    <row r="34" spans="2:27" ht="17.25" customHeight="1">
      <c r="B34" s="124" t="s">
        <v>29</v>
      </c>
      <c r="C34" s="125"/>
      <c r="D34" s="125"/>
      <c r="E34" s="125"/>
      <c r="F34" s="125"/>
      <c r="G34" s="125"/>
      <c r="H34" s="125"/>
      <c r="I34" s="126"/>
      <c r="J34" s="133"/>
      <c r="K34" s="134"/>
      <c r="L34" s="134"/>
      <c r="M34" s="134"/>
      <c r="N34" s="134"/>
      <c r="O34" s="134"/>
      <c r="P34" s="134"/>
      <c r="Q34" s="134"/>
      <c r="R34" s="134"/>
      <c r="S34" s="135"/>
      <c r="T34" s="133"/>
      <c r="U34" s="134"/>
      <c r="V34" s="134"/>
      <c r="W34" s="134"/>
      <c r="X34" s="134"/>
      <c r="Y34" s="134"/>
      <c r="Z34" s="134"/>
      <c r="AA34" s="135"/>
    </row>
    <row r="35" spans="2:27" ht="17.25" customHeight="1">
      <c r="B35" s="127"/>
      <c r="C35" s="128"/>
      <c r="D35" s="128"/>
      <c r="E35" s="128"/>
      <c r="F35" s="128"/>
      <c r="G35" s="128"/>
      <c r="H35" s="128"/>
      <c r="I35" s="129"/>
      <c r="J35" s="133"/>
      <c r="K35" s="134"/>
      <c r="L35" s="134"/>
      <c r="M35" s="134"/>
      <c r="N35" s="134"/>
      <c r="O35" s="134"/>
      <c r="P35" s="134"/>
      <c r="Q35" s="134"/>
      <c r="R35" s="134"/>
      <c r="S35" s="135"/>
      <c r="T35" s="133"/>
      <c r="U35" s="134"/>
      <c r="V35" s="134"/>
      <c r="W35" s="134"/>
      <c r="X35" s="134"/>
      <c r="Y35" s="134"/>
      <c r="Z35" s="134"/>
      <c r="AA35" s="135"/>
    </row>
    <row r="36" spans="2:27" ht="17.25" customHeight="1">
      <c r="B36" s="124" t="s">
        <v>30</v>
      </c>
      <c r="C36" s="125"/>
      <c r="D36" s="125"/>
      <c r="E36" s="125"/>
      <c r="F36" s="125"/>
      <c r="G36" s="125"/>
      <c r="H36" s="125"/>
      <c r="I36" s="126"/>
      <c r="J36" s="133"/>
      <c r="K36" s="134"/>
      <c r="L36" s="134"/>
      <c r="M36" s="134"/>
      <c r="N36" s="134"/>
      <c r="O36" s="134"/>
      <c r="P36" s="134"/>
      <c r="Q36" s="134"/>
      <c r="R36" s="134"/>
      <c r="S36" s="135"/>
      <c r="T36" s="133"/>
      <c r="U36" s="134"/>
      <c r="V36" s="134"/>
      <c r="W36" s="134"/>
      <c r="X36" s="134"/>
      <c r="Y36" s="134"/>
      <c r="Z36" s="134"/>
      <c r="AA36" s="135"/>
    </row>
    <row r="37" spans="2:27" ht="17.25" customHeight="1">
      <c r="B37" s="127"/>
      <c r="C37" s="128"/>
      <c r="D37" s="128"/>
      <c r="E37" s="128"/>
      <c r="F37" s="128"/>
      <c r="G37" s="128"/>
      <c r="H37" s="128"/>
      <c r="I37" s="129"/>
      <c r="J37" s="136"/>
      <c r="K37" s="137"/>
      <c r="L37" s="137"/>
      <c r="M37" s="137"/>
      <c r="N37" s="137"/>
      <c r="O37" s="137"/>
      <c r="P37" s="137"/>
      <c r="Q37" s="137"/>
      <c r="R37" s="137"/>
      <c r="S37" s="138"/>
      <c r="T37" s="136"/>
      <c r="U37" s="137"/>
      <c r="V37" s="137"/>
      <c r="W37" s="137"/>
      <c r="X37" s="137"/>
      <c r="Y37" s="137"/>
      <c r="Z37" s="137"/>
      <c r="AA37" s="138"/>
    </row>
    <row r="38" spans="2:27">
      <c r="B38" s="104" t="s">
        <v>31</v>
      </c>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row>
    <row r="39" spans="2:27">
      <c r="B39" s="139" t="s">
        <v>32</v>
      </c>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row>
    <row r="40" spans="2:27">
      <c r="B40" s="139" t="s">
        <v>33</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row>
    <row r="41" spans="2:27">
      <c r="B41" s="103" t="s">
        <v>34</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row>
  </sheetData>
  <sheetProtection formatCells="0" formatColumns="0" formatRows="0"/>
  <mergeCells count="13">
    <mergeCell ref="C23:P23"/>
    <mergeCell ref="B41:AA41"/>
    <mergeCell ref="B38:AA38"/>
    <mergeCell ref="B2:AA11"/>
    <mergeCell ref="B25:AA29"/>
    <mergeCell ref="B30:I31"/>
    <mergeCell ref="J30:S37"/>
    <mergeCell ref="T30:AA37"/>
    <mergeCell ref="B32:I33"/>
    <mergeCell ref="B34:I35"/>
    <mergeCell ref="B36:I37"/>
    <mergeCell ref="B39:AA39"/>
    <mergeCell ref="B40:AA40"/>
  </mergeCells>
  <hyperlinks>
    <hyperlink ref="B30:I31" r:id="rId1" display="Home" xr:uid="{F6098B87-84A2-4A97-890C-C05A4149189B}"/>
    <hyperlink ref="B32:I33" r:id="rId2" display="Community" xr:uid="{F630EFA9-34BF-4617-A777-6B72D6287C11}"/>
    <hyperlink ref="B34:I35" r:id="rId3" display="RSB Standard" xr:uid="{0BCD28AD-D808-4475-92BC-1235C5CBFB88}"/>
    <hyperlink ref="B36:I37" r:id="rId4" display="Certification" xr:uid="{11262322-94B7-4705-A587-9A1BD7FE490B}"/>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63B98-29EA-4777-B948-DC283D4CD6F1}">
  <sheetPr>
    <tabColor rgb="FF0C8999"/>
  </sheetPr>
  <dimension ref="A1:H86"/>
  <sheetViews>
    <sheetView showGridLines="0" zoomScaleNormal="100" workbookViewId="0">
      <pane ySplit="7" topLeftCell="A155" activePane="bottomLeft" state="frozen"/>
      <selection pane="bottomLeft" activeCell="L83" sqref="L83"/>
    </sheetView>
  </sheetViews>
  <sheetFormatPr defaultColWidth="9.85546875" defaultRowHeight="14.25"/>
  <cols>
    <col min="1" max="1" width="4" style="30" customWidth="1"/>
    <col min="2" max="2" width="1.85546875" style="30" customWidth="1"/>
    <col min="3" max="3" width="51.85546875" style="30" customWidth="1"/>
    <col min="4" max="4" width="14" style="30" customWidth="1"/>
    <col min="5" max="5" width="65.5703125" style="30" customWidth="1"/>
    <col min="6" max="6" width="17.42578125" style="30" customWidth="1"/>
    <col min="7" max="7" width="43.42578125" style="30" customWidth="1"/>
    <col min="8" max="8" width="3.42578125" style="30" customWidth="1"/>
    <col min="9" max="16384" width="9.85546875" style="30"/>
  </cols>
  <sheetData>
    <row r="1" spans="1:8">
      <c r="A1" s="27"/>
      <c r="B1" s="28"/>
      <c r="C1" s="28"/>
      <c r="D1" s="28"/>
      <c r="E1" s="28"/>
      <c r="F1" s="28"/>
      <c r="G1" s="28"/>
      <c r="H1" s="29"/>
    </row>
    <row r="2" spans="1:8">
      <c r="A2" s="31"/>
      <c r="B2" s="22"/>
      <c r="C2" s="22"/>
      <c r="D2" s="22"/>
      <c r="E2" s="22"/>
      <c r="F2" s="22"/>
      <c r="G2" s="22"/>
      <c r="H2" s="32"/>
    </row>
    <row r="3" spans="1:8">
      <c r="A3" s="31"/>
      <c r="B3" s="22"/>
      <c r="C3" s="22"/>
      <c r="D3" s="22"/>
      <c r="E3" s="22"/>
      <c r="F3" s="22"/>
      <c r="G3" s="22"/>
      <c r="H3" s="32"/>
    </row>
    <row r="4" spans="1:8">
      <c r="A4" s="31"/>
      <c r="B4" s="22"/>
      <c r="C4" s="22"/>
      <c r="D4" s="22"/>
      <c r="E4" s="22"/>
      <c r="F4" s="22"/>
      <c r="G4" s="22"/>
      <c r="H4" s="32"/>
    </row>
    <row r="5" spans="1:8">
      <c r="A5" s="31"/>
      <c r="B5" s="22"/>
      <c r="C5" s="22"/>
      <c r="D5" s="22"/>
      <c r="E5" s="22"/>
      <c r="F5" s="22"/>
      <c r="G5" s="22"/>
      <c r="H5" s="32"/>
    </row>
    <row r="6" spans="1:8" s="24" customFormat="1" ht="23.25">
      <c r="A6" s="25"/>
      <c r="B6" s="148" t="s">
        <v>35</v>
      </c>
      <c r="C6" s="148"/>
      <c r="D6" s="148"/>
      <c r="E6" s="148"/>
      <c r="F6" s="148"/>
      <c r="G6" s="148"/>
      <c r="H6" s="78"/>
    </row>
    <row r="7" spans="1:8">
      <c r="A7" s="31"/>
      <c r="B7" s="22"/>
      <c r="C7" s="22"/>
      <c r="D7" s="22"/>
      <c r="E7" s="22"/>
      <c r="F7" s="22"/>
      <c r="G7" s="22"/>
      <c r="H7" s="45"/>
    </row>
    <row r="8" spans="1:8">
      <c r="A8" s="31"/>
      <c r="B8" s="22"/>
      <c r="C8" s="22"/>
      <c r="D8" s="22"/>
      <c r="E8" s="22"/>
      <c r="F8" s="22"/>
      <c r="G8" s="22"/>
      <c r="H8" s="32"/>
    </row>
    <row r="9" spans="1:8" ht="15.75">
      <c r="A9" s="31"/>
      <c r="B9" s="149" t="s">
        <v>36</v>
      </c>
      <c r="C9" s="149"/>
      <c r="D9" s="149"/>
      <c r="E9" s="149"/>
      <c r="F9" s="149"/>
      <c r="G9" s="149"/>
      <c r="H9" s="32"/>
    </row>
    <row r="10" spans="1:8">
      <c r="A10" s="31"/>
      <c r="B10" s="147" t="s">
        <v>37</v>
      </c>
      <c r="C10" s="147"/>
      <c r="D10" s="147"/>
      <c r="E10" s="147"/>
      <c r="F10" s="147"/>
      <c r="G10" s="147"/>
      <c r="H10" s="32"/>
    </row>
    <row r="11" spans="1:8">
      <c r="A11" s="31"/>
      <c r="B11" s="147"/>
      <c r="C11" s="147"/>
      <c r="D11" s="147"/>
      <c r="E11" s="147"/>
      <c r="F11" s="147"/>
      <c r="G11" s="147"/>
      <c r="H11" s="32"/>
    </row>
    <row r="12" spans="1:8">
      <c r="A12" s="31"/>
      <c r="B12" s="22"/>
      <c r="C12" s="22"/>
      <c r="D12" s="22"/>
      <c r="E12" s="22"/>
      <c r="F12" s="22"/>
      <c r="G12" s="22"/>
      <c r="H12" s="32"/>
    </row>
    <row r="13" spans="1:8">
      <c r="A13" s="31"/>
      <c r="B13" s="22"/>
      <c r="C13" s="22"/>
      <c r="D13" s="22"/>
      <c r="E13" s="22"/>
      <c r="F13" s="22"/>
      <c r="G13" s="22"/>
      <c r="H13" s="32"/>
    </row>
    <row r="14" spans="1:8">
      <c r="A14" s="31"/>
      <c r="B14" s="22"/>
      <c r="C14" s="22"/>
      <c r="D14" s="22"/>
      <c r="E14" s="22"/>
      <c r="F14" s="22"/>
      <c r="G14" s="22"/>
      <c r="H14" s="32"/>
    </row>
    <row r="15" spans="1:8">
      <c r="A15" s="31"/>
      <c r="B15" s="22"/>
      <c r="C15" s="22"/>
      <c r="D15" s="22"/>
      <c r="E15" s="22"/>
      <c r="F15" s="22"/>
      <c r="G15" s="22"/>
      <c r="H15" s="32"/>
    </row>
    <row r="16" spans="1:8">
      <c r="A16" s="31"/>
      <c r="B16" s="22"/>
      <c r="C16" s="22"/>
      <c r="D16" s="22"/>
      <c r="E16" s="22"/>
      <c r="F16" s="22"/>
      <c r="G16" s="22"/>
      <c r="H16" s="32"/>
    </row>
    <row r="17" spans="1:8">
      <c r="A17" s="31"/>
      <c r="B17" s="22"/>
      <c r="C17" s="22"/>
      <c r="D17" s="22"/>
      <c r="E17" s="22"/>
      <c r="F17" s="22"/>
      <c r="G17" s="22"/>
      <c r="H17" s="32"/>
    </row>
    <row r="18" spans="1:8">
      <c r="A18" s="31"/>
      <c r="B18" s="22"/>
      <c r="C18" s="22"/>
      <c r="D18" s="22"/>
      <c r="E18" s="22"/>
      <c r="F18" s="22"/>
      <c r="G18" s="22"/>
      <c r="H18" s="32"/>
    </row>
    <row r="19" spans="1:8">
      <c r="A19" s="31"/>
      <c r="B19" s="22"/>
      <c r="C19" s="22"/>
      <c r="D19" s="22"/>
      <c r="E19" s="22"/>
      <c r="F19" s="22"/>
      <c r="G19" s="22"/>
      <c r="H19" s="32"/>
    </row>
    <row r="20" spans="1:8">
      <c r="A20" s="31"/>
      <c r="B20" s="22"/>
      <c r="C20" s="22"/>
      <c r="D20" s="22"/>
      <c r="E20" s="22"/>
      <c r="F20" s="22"/>
      <c r="G20" s="22"/>
      <c r="H20" s="32"/>
    </row>
    <row r="21" spans="1:8">
      <c r="A21" s="31"/>
      <c r="B21" s="22"/>
      <c r="C21" s="22"/>
      <c r="D21" s="22"/>
      <c r="E21" s="22"/>
      <c r="F21" s="22"/>
      <c r="G21" s="22"/>
      <c r="H21" s="32"/>
    </row>
    <row r="22" spans="1:8">
      <c r="A22" s="31"/>
      <c r="B22" s="22"/>
      <c r="C22" s="22"/>
      <c r="D22" s="22"/>
      <c r="E22" s="22"/>
      <c r="F22" s="22"/>
      <c r="G22" s="22"/>
      <c r="H22" s="32"/>
    </row>
    <row r="23" spans="1:8">
      <c r="A23" s="31"/>
      <c r="B23" s="22"/>
      <c r="C23" s="22"/>
      <c r="D23" s="22"/>
      <c r="E23" s="22"/>
      <c r="F23" s="22"/>
      <c r="G23" s="22"/>
      <c r="H23" s="32"/>
    </row>
    <row r="24" spans="1:8">
      <c r="A24" s="31"/>
      <c r="B24" s="22"/>
      <c r="C24" s="22"/>
      <c r="D24" s="22"/>
      <c r="E24" s="22"/>
      <c r="F24" s="22"/>
      <c r="G24" s="22"/>
      <c r="H24" s="32"/>
    </row>
    <row r="25" spans="1:8">
      <c r="A25" s="31"/>
      <c r="B25" s="22"/>
      <c r="C25" s="22"/>
      <c r="D25" s="22"/>
      <c r="E25" s="22"/>
      <c r="F25" s="22"/>
      <c r="G25" s="22"/>
      <c r="H25" s="32"/>
    </row>
    <row r="26" spans="1:8">
      <c r="A26" s="31"/>
      <c r="B26" s="22"/>
      <c r="C26" s="22"/>
      <c r="D26" s="22"/>
      <c r="E26" s="22"/>
      <c r="F26" s="22"/>
      <c r="G26" s="22"/>
      <c r="H26" s="32"/>
    </row>
    <row r="27" spans="1:8">
      <c r="A27" s="31"/>
      <c r="B27" s="22"/>
      <c r="C27" s="22"/>
      <c r="D27" s="22"/>
      <c r="E27" s="22"/>
      <c r="F27" s="22"/>
      <c r="G27" s="22"/>
      <c r="H27" s="32"/>
    </row>
    <row r="28" spans="1:8">
      <c r="A28" s="31"/>
      <c r="B28" s="22"/>
      <c r="C28" s="22"/>
      <c r="D28" s="22"/>
      <c r="E28" s="22"/>
      <c r="F28" s="22"/>
      <c r="G28" s="22"/>
      <c r="H28" s="32"/>
    </row>
    <row r="29" spans="1:8">
      <c r="A29" s="31"/>
      <c r="B29" s="22"/>
      <c r="C29" s="22"/>
      <c r="D29" s="22"/>
      <c r="E29" s="22"/>
      <c r="F29" s="22"/>
      <c r="G29" s="22"/>
      <c r="H29" s="32"/>
    </row>
    <row r="30" spans="1:8">
      <c r="A30" s="31"/>
      <c r="B30" s="22"/>
      <c r="C30" s="22"/>
      <c r="D30" s="22"/>
      <c r="E30" s="22"/>
      <c r="F30" s="22"/>
      <c r="G30" s="22"/>
      <c r="H30" s="32"/>
    </row>
    <row r="31" spans="1:8">
      <c r="A31" s="31"/>
      <c r="B31" s="22"/>
      <c r="C31" s="22"/>
      <c r="D31" s="22"/>
      <c r="E31" s="22"/>
      <c r="F31" s="22"/>
      <c r="G31" s="22"/>
      <c r="H31" s="32"/>
    </row>
    <row r="32" spans="1:8">
      <c r="A32" s="31"/>
      <c r="B32" s="22"/>
      <c r="C32" s="22"/>
      <c r="D32" s="22"/>
      <c r="E32" s="22"/>
      <c r="F32" s="22"/>
      <c r="G32" s="22"/>
      <c r="H32" s="32"/>
    </row>
    <row r="33" spans="1:8">
      <c r="A33" s="31"/>
      <c r="B33" s="147" t="s">
        <v>38</v>
      </c>
      <c r="C33" s="147"/>
      <c r="D33" s="147"/>
      <c r="E33" s="147"/>
      <c r="F33" s="147"/>
      <c r="G33" s="147"/>
      <c r="H33" s="32"/>
    </row>
    <row r="34" spans="1:8">
      <c r="A34" s="31"/>
      <c r="B34" s="147"/>
      <c r="C34" s="147"/>
      <c r="D34" s="147"/>
      <c r="E34" s="147"/>
      <c r="F34" s="147"/>
      <c r="G34" s="147"/>
      <c r="H34" s="32"/>
    </row>
    <row r="35" spans="1:8">
      <c r="A35" s="31"/>
      <c r="B35" s="22"/>
      <c r="C35" s="22"/>
      <c r="D35" s="22"/>
      <c r="E35" s="22"/>
      <c r="F35" s="22"/>
      <c r="G35" s="22"/>
      <c r="H35" s="32"/>
    </row>
    <row r="36" spans="1:8">
      <c r="A36" s="31"/>
      <c r="B36" s="22"/>
      <c r="C36" s="154" t="s">
        <v>39</v>
      </c>
      <c r="D36" s="153" t="s">
        <v>40</v>
      </c>
      <c r="E36" s="155" t="s">
        <v>41</v>
      </c>
      <c r="F36" s="153" t="s">
        <v>42</v>
      </c>
      <c r="G36" s="22"/>
      <c r="H36" s="32"/>
    </row>
    <row r="37" spans="1:8">
      <c r="A37" s="31"/>
      <c r="B37" s="22"/>
      <c r="C37" s="155"/>
      <c r="D37" s="153"/>
      <c r="E37" s="155"/>
      <c r="F37" s="153"/>
      <c r="G37" s="22"/>
      <c r="H37" s="32"/>
    </row>
    <row r="38" spans="1:8">
      <c r="A38" s="31"/>
      <c r="B38" s="22"/>
      <c r="C38" s="143" t="s">
        <v>43</v>
      </c>
      <c r="D38" s="141">
        <v>2009</v>
      </c>
      <c r="E38" s="143" t="s">
        <v>44</v>
      </c>
      <c r="F38" s="141" t="s">
        <v>45</v>
      </c>
      <c r="G38" s="22"/>
      <c r="H38" s="32"/>
    </row>
    <row r="39" spans="1:8">
      <c r="A39" s="31"/>
      <c r="B39" s="22"/>
      <c r="C39" s="150"/>
      <c r="D39" s="151"/>
      <c r="E39" s="150"/>
      <c r="F39" s="151"/>
      <c r="G39" s="22"/>
      <c r="H39" s="32"/>
    </row>
    <row r="40" spans="1:8" ht="16.5" customHeight="1">
      <c r="A40" s="31"/>
      <c r="B40" s="22"/>
      <c r="C40" s="144"/>
      <c r="D40" s="142"/>
      <c r="E40" s="144"/>
      <c r="F40" s="142"/>
      <c r="G40" s="22"/>
      <c r="H40" s="32"/>
    </row>
    <row r="41" spans="1:8">
      <c r="A41" s="31"/>
      <c r="B41" s="22"/>
      <c r="C41" s="143" t="s">
        <v>46</v>
      </c>
      <c r="D41" s="145">
        <v>2011</v>
      </c>
      <c r="E41" s="143" t="s">
        <v>47</v>
      </c>
      <c r="F41" s="141" t="s">
        <v>45</v>
      </c>
      <c r="G41" s="22"/>
      <c r="H41" s="32"/>
    </row>
    <row r="42" spans="1:8">
      <c r="A42" s="31"/>
      <c r="B42" s="22"/>
      <c r="C42" s="150"/>
      <c r="D42" s="152"/>
      <c r="E42" s="150"/>
      <c r="F42" s="151"/>
      <c r="G42" s="22"/>
      <c r="H42" s="32"/>
    </row>
    <row r="43" spans="1:8" ht="16.5" customHeight="1">
      <c r="A43" s="31"/>
      <c r="B43" s="22"/>
      <c r="C43" s="144"/>
      <c r="D43" s="146"/>
      <c r="E43" s="144"/>
      <c r="F43" s="142"/>
      <c r="G43" s="22"/>
      <c r="H43" s="32"/>
    </row>
    <row r="44" spans="1:8">
      <c r="A44" s="31"/>
      <c r="B44" s="22"/>
      <c r="C44" s="143" t="s">
        <v>48</v>
      </c>
      <c r="D44" s="145">
        <v>2014</v>
      </c>
      <c r="E44" s="143" t="s">
        <v>49</v>
      </c>
      <c r="F44" s="141" t="s">
        <v>50</v>
      </c>
      <c r="G44" s="22"/>
      <c r="H44" s="32"/>
    </row>
    <row r="45" spans="1:8">
      <c r="A45" s="31"/>
      <c r="B45" s="22"/>
      <c r="C45" s="150"/>
      <c r="D45" s="152"/>
      <c r="E45" s="150"/>
      <c r="F45" s="151"/>
      <c r="G45" s="22"/>
      <c r="H45" s="32"/>
    </row>
    <row r="46" spans="1:8" ht="16.5" customHeight="1">
      <c r="A46" s="31"/>
      <c r="B46" s="22"/>
      <c r="C46" s="144"/>
      <c r="D46" s="146"/>
      <c r="E46" s="144"/>
      <c r="F46" s="142"/>
      <c r="G46" s="22"/>
      <c r="H46" s="32"/>
    </row>
    <row r="47" spans="1:8">
      <c r="A47" s="31"/>
      <c r="B47" s="22"/>
      <c r="C47" s="143" t="s">
        <v>51</v>
      </c>
      <c r="D47" s="145">
        <v>2015</v>
      </c>
      <c r="E47" s="143" t="s">
        <v>52</v>
      </c>
      <c r="F47" s="141" t="s">
        <v>45</v>
      </c>
      <c r="G47" s="22"/>
      <c r="H47" s="32"/>
    </row>
    <row r="48" spans="1:8">
      <c r="A48" s="31"/>
      <c r="B48" s="22"/>
      <c r="C48" s="150"/>
      <c r="D48" s="152"/>
      <c r="E48" s="150"/>
      <c r="F48" s="151"/>
      <c r="G48" s="22"/>
      <c r="H48" s="32"/>
    </row>
    <row r="49" spans="1:8" ht="16.5" customHeight="1">
      <c r="A49" s="31"/>
      <c r="B49" s="22"/>
      <c r="C49" s="144"/>
      <c r="D49" s="146"/>
      <c r="E49" s="144"/>
      <c r="F49" s="142"/>
      <c r="G49" s="22"/>
      <c r="H49" s="32"/>
    </row>
    <row r="50" spans="1:8">
      <c r="A50" s="31"/>
      <c r="B50" s="22"/>
      <c r="C50" s="143" t="s">
        <v>53</v>
      </c>
      <c r="D50" s="145">
        <v>2016</v>
      </c>
      <c r="E50" s="143" t="s">
        <v>54</v>
      </c>
      <c r="F50" s="141" t="s">
        <v>45</v>
      </c>
      <c r="G50" s="22"/>
      <c r="H50" s="32"/>
    </row>
    <row r="51" spans="1:8" ht="16.5" customHeight="1">
      <c r="A51" s="31"/>
      <c r="B51" s="22"/>
      <c r="C51" s="144"/>
      <c r="D51" s="146"/>
      <c r="E51" s="144"/>
      <c r="F51" s="142"/>
      <c r="G51" s="22"/>
      <c r="H51" s="32"/>
    </row>
    <row r="52" spans="1:8">
      <c r="A52" s="31"/>
      <c r="B52" s="22"/>
      <c r="C52" s="143" t="s">
        <v>55</v>
      </c>
      <c r="D52" s="145">
        <v>2018</v>
      </c>
      <c r="E52" s="143" t="s">
        <v>54</v>
      </c>
      <c r="F52" s="141" t="s">
        <v>45</v>
      </c>
      <c r="G52" s="22"/>
      <c r="H52" s="32"/>
    </row>
    <row r="53" spans="1:8" ht="16.5" customHeight="1">
      <c r="A53" s="31"/>
      <c r="B53" s="22"/>
      <c r="C53" s="144"/>
      <c r="D53" s="146"/>
      <c r="E53" s="144"/>
      <c r="F53" s="142"/>
      <c r="G53" s="22"/>
      <c r="H53" s="32"/>
    </row>
    <row r="54" spans="1:8">
      <c r="A54" s="31"/>
      <c r="B54" s="22"/>
      <c r="C54" s="143" t="s">
        <v>56</v>
      </c>
      <c r="D54" s="145">
        <v>2020</v>
      </c>
      <c r="E54" s="143" t="s">
        <v>57</v>
      </c>
      <c r="F54" s="141" t="s">
        <v>45</v>
      </c>
      <c r="G54" s="22"/>
      <c r="H54" s="32"/>
    </row>
    <row r="55" spans="1:8" ht="16.5" customHeight="1">
      <c r="A55" s="31"/>
      <c r="B55" s="22"/>
      <c r="C55" s="144"/>
      <c r="D55" s="146"/>
      <c r="E55" s="144"/>
      <c r="F55" s="142"/>
      <c r="G55" s="22"/>
      <c r="H55" s="32"/>
    </row>
    <row r="56" spans="1:8">
      <c r="A56" s="31"/>
      <c r="B56" s="22"/>
      <c r="C56" s="143" t="s">
        <v>58</v>
      </c>
      <c r="D56" s="145">
        <v>2020</v>
      </c>
      <c r="E56" s="143" t="s">
        <v>59</v>
      </c>
      <c r="F56" s="141" t="s">
        <v>50</v>
      </c>
      <c r="G56" s="22"/>
      <c r="H56" s="32"/>
    </row>
    <row r="57" spans="1:8" ht="16.5" customHeight="1">
      <c r="A57" s="31"/>
      <c r="B57" s="22"/>
      <c r="C57" s="144"/>
      <c r="D57" s="146"/>
      <c r="E57" s="144"/>
      <c r="F57" s="142"/>
      <c r="G57" s="22"/>
      <c r="H57" s="32"/>
    </row>
    <row r="58" spans="1:8">
      <c r="A58" s="31"/>
      <c r="B58" s="22"/>
      <c r="C58" s="22"/>
      <c r="D58" s="22"/>
      <c r="E58" s="22"/>
      <c r="F58" s="22"/>
      <c r="G58" s="22"/>
      <c r="H58" s="32"/>
    </row>
    <row r="59" spans="1:8">
      <c r="A59" s="31"/>
      <c r="B59" s="22"/>
      <c r="C59" s="22"/>
      <c r="D59" s="22"/>
      <c r="E59" s="22"/>
      <c r="F59" s="22"/>
      <c r="G59" s="22"/>
      <c r="H59" s="32"/>
    </row>
    <row r="60" spans="1:8" ht="15.75">
      <c r="A60" s="31"/>
      <c r="B60" s="149" t="s">
        <v>60</v>
      </c>
      <c r="C60" s="149"/>
      <c r="D60" s="149"/>
      <c r="E60" s="149"/>
      <c r="F60" s="149"/>
      <c r="G60" s="149"/>
      <c r="H60" s="32"/>
    </row>
    <row r="61" spans="1:8" ht="14.25" customHeight="1">
      <c r="A61" s="31"/>
      <c r="B61" s="147" t="s">
        <v>61</v>
      </c>
      <c r="C61" s="147"/>
      <c r="D61" s="147"/>
      <c r="E61" s="147"/>
      <c r="F61" s="147"/>
      <c r="G61" s="147"/>
      <c r="H61" s="32"/>
    </row>
    <row r="62" spans="1:8" ht="14.25" customHeight="1">
      <c r="A62" s="31"/>
      <c r="B62" s="147"/>
      <c r="C62" s="147"/>
      <c r="D62" s="147"/>
      <c r="E62" s="147"/>
      <c r="F62" s="147"/>
      <c r="G62" s="147"/>
      <c r="H62" s="32"/>
    </row>
    <row r="63" spans="1:8" ht="14.25" customHeight="1">
      <c r="A63" s="31"/>
      <c r="B63" s="147"/>
      <c r="C63" s="147"/>
      <c r="D63" s="147"/>
      <c r="E63" s="147"/>
      <c r="F63" s="147"/>
      <c r="G63" s="147"/>
      <c r="H63" s="32"/>
    </row>
    <row r="64" spans="1:8" ht="14.25" customHeight="1">
      <c r="A64" s="31"/>
      <c r="B64" s="147"/>
      <c r="C64" s="147"/>
      <c r="D64" s="147"/>
      <c r="E64" s="147"/>
      <c r="F64" s="147"/>
      <c r="G64" s="147"/>
      <c r="H64" s="32"/>
    </row>
    <row r="65" spans="1:8">
      <c r="A65" s="31"/>
      <c r="B65" s="147"/>
      <c r="C65" s="147"/>
      <c r="D65" s="147"/>
      <c r="E65" s="147"/>
      <c r="F65" s="147"/>
      <c r="G65" s="147"/>
      <c r="H65" s="32"/>
    </row>
    <row r="66" spans="1:8">
      <c r="A66" s="31"/>
      <c r="B66" s="147"/>
      <c r="C66" s="147"/>
      <c r="D66" s="147"/>
      <c r="E66" s="147"/>
      <c r="F66" s="147"/>
      <c r="G66" s="147"/>
      <c r="H66" s="32"/>
    </row>
    <row r="67" spans="1:8">
      <c r="A67" s="31"/>
      <c r="B67" s="22"/>
      <c r="C67" s="22"/>
      <c r="D67" s="22"/>
      <c r="E67" s="22"/>
      <c r="F67" s="22"/>
      <c r="G67" s="22"/>
      <c r="H67" s="32"/>
    </row>
    <row r="68" spans="1:8" ht="15.75">
      <c r="A68" s="31"/>
      <c r="B68" s="149" t="s">
        <v>62</v>
      </c>
      <c r="C68" s="149"/>
      <c r="D68" s="149"/>
      <c r="E68" s="149"/>
      <c r="F68" s="149"/>
      <c r="G68" s="149"/>
      <c r="H68" s="32"/>
    </row>
    <row r="69" spans="1:8">
      <c r="A69" s="31"/>
      <c r="B69" s="147" t="s">
        <v>63</v>
      </c>
      <c r="C69" s="147"/>
      <c r="D69" s="147"/>
      <c r="E69" s="147"/>
      <c r="F69" s="147"/>
      <c r="G69" s="147"/>
      <c r="H69" s="32"/>
    </row>
    <row r="70" spans="1:8">
      <c r="A70" s="31"/>
      <c r="B70" s="147"/>
      <c r="C70" s="147"/>
      <c r="D70" s="147"/>
      <c r="E70" s="147"/>
      <c r="F70" s="147"/>
      <c r="G70" s="147"/>
      <c r="H70" s="32"/>
    </row>
    <row r="71" spans="1:8">
      <c r="A71" s="31"/>
      <c r="B71" s="147"/>
      <c r="C71" s="147"/>
      <c r="D71" s="147"/>
      <c r="E71" s="147"/>
      <c r="F71" s="147"/>
      <c r="G71" s="147"/>
      <c r="H71" s="32"/>
    </row>
    <row r="72" spans="1:8">
      <c r="A72" s="31"/>
      <c r="B72" s="147"/>
      <c r="C72" s="147"/>
      <c r="D72" s="147"/>
      <c r="E72" s="147"/>
      <c r="F72" s="147"/>
      <c r="G72" s="147"/>
      <c r="H72" s="32"/>
    </row>
    <row r="73" spans="1:8">
      <c r="A73" s="31"/>
      <c r="B73" s="147"/>
      <c r="C73" s="147"/>
      <c r="D73" s="147"/>
      <c r="E73" s="147"/>
      <c r="F73" s="147"/>
      <c r="G73" s="147"/>
      <c r="H73" s="32"/>
    </row>
    <row r="74" spans="1:8">
      <c r="A74" s="31"/>
      <c r="B74" s="147"/>
      <c r="C74" s="147"/>
      <c r="D74" s="147"/>
      <c r="E74" s="147"/>
      <c r="F74" s="147"/>
      <c r="G74" s="147"/>
      <c r="H74" s="32"/>
    </row>
    <row r="75" spans="1:8">
      <c r="A75" s="31"/>
      <c r="B75" s="147"/>
      <c r="C75" s="147"/>
      <c r="D75" s="147"/>
      <c r="E75" s="147"/>
      <c r="F75" s="147"/>
      <c r="G75" s="147"/>
      <c r="H75" s="32"/>
    </row>
    <row r="76" spans="1:8">
      <c r="A76" s="31"/>
      <c r="B76" s="147"/>
      <c r="C76" s="147"/>
      <c r="D76" s="147"/>
      <c r="E76" s="147"/>
      <c r="F76" s="147"/>
      <c r="G76" s="147"/>
      <c r="H76" s="32"/>
    </row>
    <row r="77" spans="1:8">
      <c r="A77" s="31"/>
      <c r="B77" s="147"/>
      <c r="C77" s="147"/>
      <c r="D77" s="147"/>
      <c r="E77" s="147"/>
      <c r="F77" s="147"/>
      <c r="G77" s="147"/>
      <c r="H77" s="32"/>
    </row>
    <row r="78" spans="1:8">
      <c r="A78" s="31"/>
      <c r="B78" s="147"/>
      <c r="C78" s="147"/>
      <c r="D78" s="147"/>
      <c r="E78" s="147"/>
      <c r="F78" s="147"/>
      <c r="G78" s="147"/>
      <c r="H78" s="32"/>
    </row>
    <row r="79" spans="1:8">
      <c r="A79" s="31"/>
      <c r="B79" s="147"/>
      <c r="C79" s="147"/>
      <c r="D79" s="147"/>
      <c r="E79" s="147"/>
      <c r="F79" s="147"/>
      <c r="G79" s="147"/>
      <c r="H79" s="32"/>
    </row>
    <row r="80" spans="1:8">
      <c r="A80" s="31"/>
      <c r="B80" s="147"/>
      <c r="C80" s="147"/>
      <c r="D80" s="147"/>
      <c r="E80" s="147"/>
      <c r="F80" s="147"/>
      <c r="G80" s="147"/>
      <c r="H80" s="32"/>
    </row>
    <row r="81" spans="1:8">
      <c r="A81" s="31"/>
      <c r="B81" s="147"/>
      <c r="C81" s="147"/>
      <c r="D81" s="147"/>
      <c r="E81" s="147"/>
      <c r="F81" s="147"/>
      <c r="G81" s="147"/>
      <c r="H81" s="32"/>
    </row>
    <row r="82" spans="1:8">
      <c r="A82" s="31"/>
      <c r="B82" s="147"/>
      <c r="C82" s="147"/>
      <c r="D82" s="147"/>
      <c r="E82" s="147"/>
      <c r="F82" s="147"/>
      <c r="G82" s="147"/>
      <c r="H82" s="32"/>
    </row>
    <row r="83" spans="1:8">
      <c r="A83" s="31"/>
      <c r="B83" s="147"/>
      <c r="C83" s="147"/>
      <c r="D83" s="147"/>
      <c r="E83" s="147"/>
      <c r="F83" s="147"/>
      <c r="G83" s="147"/>
      <c r="H83" s="32"/>
    </row>
    <row r="84" spans="1:8">
      <c r="A84" s="31"/>
      <c r="B84" s="77"/>
      <c r="C84" s="77"/>
      <c r="D84" s="77"/>
      <c r="E84" s="77"/>
      <c r="F84" s="77"/>
      <c r="G84" s="77"/>
      <c r="H84" s="32"/>
    </row>
    <row r="85" spans="1:8">
      <c r="A85" s="35"/>
      <c r="B85" s="36"/>
      <c r="C85" s="36"/>
      <c r="D85" s="36"/>
      <c r="E85" s="36"/>
      <c r="F85" s="36"/>
      <c r="G85" s="36"/>
      <c r="H85" s="37"/>
    </row>
    <row r="86" spans="1:8">
      <c r="A86" s="65" t="s">
        <v>64</v>
      </c>
      <c r="B86" s="65"/>
      <c r="C86" s="80"/>
      <c r="D86" s="66"/>
      <c r="E86" s="66"/>
      <c r="F86" s="66"/>
      <c r="G86" s="38"/>
    </row>
  </sheetData>
  <sheetProtection formatCells="0" formatRows="0"/>
  <mergeCells count="44">
    <mergeCell ref="B69:G83"/>
    <mergeCell ref="D36:D37"/>
    <mergeCell ref="C36:C37"/>
    <mergeCell ref="E36:E37"/>
    <mergeCell ref="F36:F37"/>
    <mergeCell ref="C38:C40"/>
    <mergeCell ref="E44:E46"/>
    <mergeCell ref="F44:F46"/>
    <mergeCell ref="F47:F49"/>
    <mergeCell ref="C47:C49"/>
    <mergeCell ref="D47:D49"/>
    <mergeCell ref="E47:E49"/>
    <mergeCell ref="D56:D57"/>
    <mergeCell ref="F56:F57"/>
    <mergeCell ref="C56:C57"/>
    <mergeCell ref="E56:E57"/>
    <mergeCell ref="B10:G11"/>
    <mergeCell ref="B6:G6"/>
    <mergeCell ref="B9:G9"/>
    <mergeCell ref="B60:G60"/>
    <mergeCell ref="B68:G68"/>
    <mergeCell ref="B61:G66"/>
    <mergeCell ref="E38:E40"/>
    <mergeCell ref="D38:D40"/>
    <mergeCell ref="F38:F40"/>
    <mergeCell ref="C41:C43"/>
    <mergeCell ref="E41:E43"/>
    <mergeCell ref="F41:F43"/>
    <mergeCell ref="D41:D43"/>
    <mergeCell ref="E50:E51"/>
    <mergeCell ref="C44:C46"/>
    <mergeCell ref="D44:D46"/>
    <mergeCell ref="B33:G34"/>
    <mergeCell ref="F52:F53"/>
    <mergeCell ref="C52:C53"/>
    <mergeCell ref="D52:D53"/>
    <mergeCell ref="E52:E53"/>
    <mergeCell ref="F54:F55"/>
    <mergeCell ref="C54:C55"/>
    <mergeCell ref="D54:D55"/>
    <mergeCell ref="E54:E55"/>
    <mergeCell ref="F50:F51"/>
    <mergeCell ref="C50:C51"/>
    <mergeCell ref="D50:D51"/>
  </mergeCells>
  <phoneticPr fontId="1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45FF8-5C69-4959-A9EC-271D9C24D652}">
  <sheetPr>
    <tabColor rgb="FF0C8999"/>
  </sheetPr>
  <dimension ref="A1:M94"/>
  <sheetViews>
    <sheetView showGridLines="0" zoomScaleNormal="100" workbookViewId="0">
      <pane ySplit="7" topLeftCell="A108" activePane="bottomLeft" state="frozen"/>
      <selection pane="bottomLeft" activeCell="L26" sqref="L26:M30"/>
    </sheetView>
  </sheetViews>
  <sheetFormatPr defaultColWidth="9.85546875" defaultRowHeight="14.25"/>
  <cols>
    <col min="1" max="1" width="4" style="30" customWidth="1"/>
    <col min="2" max="2" width="36.42578125" style="30" customWidth="1"/>
    <col min="3" max="3" width="79.42578125" style="30" customWidth="1"/>
    <col min="4" max="7" width="19.5703125" style="30" customWidth="1"/>
    <col min="8" max="8" width="3.5703125" style="30" customWidth="1"/>
    <col min="9" max="16384" width="9.85546875" style="30"/>
  </cols>
  <sheetData>
    <row r="1" spans="1:13">
      <c r="A1" s="27"/>
      <c r="B1" s="28"/>
      <c r="C1" s="28"/>
      <c r="D1" s="28"/>
      <c r="E1" s="28"/>
      <c r="F1" s="28"/>
      <c r="G1" s="28"/>
      <c r="H1" s="29"/>
    </row>
    <row r="2" spans="1:13">
      <c r="A2" s="31"/>
      <c r="B2" s="22"/>
      <c r="C2" s="22"/>
      <c r="D2" s="22"/>
      <c r="E2" s="22"/>
      <c r="F2" s="22"/>
      <c r="G2" s="22"/>
      <c r="H2" s="32"/>
    </row>
    <row r="3" spans="1:13">
      <c r="A3" s="31"/>
      <c r="B3" s="22"/>
      <c r="C3" s="22"/>
      <c r="D3" s="22"/>
      <c r="E3" s="22"/>
      <c r="F3" s="22"/>
      <c r="G3" s="22"/>
      <c r="H3" s="32"/>
    </row>
    <row r="4" spans="1:13">
      <c r="A4" s="31"/>
      <c r="B4" s="22"/>
      <c r="C4" s="22"/>
      <c r="D4" s="22"/>
      <c r="E4" s="22"/>
      <c r="F4" s="22"/>
      <c r="G4" s="22"/>
      <c r="H4" s="32"/>
    </row>
    <row r="5" spans="1:13">
      <c r="A5" s="31"/>
      <c r="B5" s="22"/>
      <c r="C5" s="22"/>
      <c r="D5" s="22"/>
      <c r="E5" s="22"/>
      <c r="F5" s="22"/>
      <c r="G5" s="22"/>
      <c r="H5" s="32"/>
    </row>
    <row r="6" spans="1:13" s="24" customFormat="1" ht="23.25">
      <c r="A6" s="25"/>
      <c r="B6" s="148" t="s">
        <v>65</v>
      </c>
      <c r="C6" s="148"/>
      <c r="D6" s="148"/>
      <c r="E6" s="148"/>
      <c r="F6" s="148"/>
      <c r="G6" s="148"/>
      <c r="H6" s="26"/>
    </row>
    <row r="7" spans="1:13">
      <c r="A7" s="31"/>
      <c r="B7" s="22"/>
      <c r="C7" s="22"/>
      <c r="D7" s="23"/>
      <c r="E7" s="23"/>
      <c r="F7" s="23"/>
      <c r="G7" s="23"/>
      <c r="H7" s="32"/>
    </row>
    <row r="8" spans="1:13">
      <c r="A8" s="31"/>
      <c r="B8" s="22"/>
      <c r="C8" s="22"/>
      <c r="D8" s="22"/>
      <c r="E8" s="22"/>
      <c r="F8" s="22"/>
      <c r="G8" s="22"/>
      <c r="H8" s="32"/>
    </row>
    <row r="9" spans="1:13" ht="15.75">
      <c r="A9" s="31"/>
      <c r="B9" s="149" t="s">
        <v>66</v>
      </c>
      <c r="C9" s="149"/>
      <c r="D9" s="149"/>
      <c r="E9" s="34"/>
      <c r="F9" s="34"/>
      <c r="G9" s="34"/>
      <c r="H9" s="32"/>
    </row>
    <row r="10" spans="1:13" ht="23.25" customHeight="1">
      <c r="A10" s="31"/>
      <c r="B10" s="147" t="s">
        <v>67</v>
      </c>
      <c r="C10" s="147"/>
      <c r="D10" s="177"/>
      <c r="E10" s="177"/>
      <c r="F10" s="177"/>
      <c r="G10" s="177"/>
      <c r="H10" s="32"/>
    </row>
    <row r="11" spans="1:13" ht="15">
      <c r="A11" s="31"/>
      <c r="B11" s="87" t="s">
        <v>68</v>
      </c>
      <c r="C11" s="49"/>
      <c r="D11" s="42"/>
      <c r="E11" s="34"/>
      <c r="F11" s="34"/>
      <c r="G11" s="34"/>
      <c r="H11" s="32"/>
      <c r="J11" s="59"/>
      <c r="K11" s="59"/>
      <c r="L11" s="59"/>
      <c r="M11" s="59"/>
    </row>
    <row r="12" spans="1:13" ht="20.25" customHeight="1">
      <c r="A12" s="31"/>
      <c r="B12" s="178" t="s">
        <v>69</v>
      </c>
      <c r="C12" s="178"/>
      <c r="D12" s="178"/>
      <c r="E12" s="178"/>
      <c r="F12" s="178"/>
      <c r="G12" s="178"/>
      <c r="H12" s="32"/>
      <c r="J12" s="59"/>
      <c r="K12" s="59"/>
      <c r="L12" s="59"/>
      <c r="M12" s="59"/>
    </row>
    <row r="13" spans="1:13" ht="15">
      <c r="A13" s="31"/>
      <c r="B13" s="87" t="s">
        <v>70</v>
      </c>
      <c r="C13" s="49"/>
      <c r="D13" s="42"/>
      <c r="E13" s="34"/>
      <c r="F13" s="34"/>
      <c r="G13" s="34"/>
      <c r="H13" s="32"/>
      <c r="J13" s="59"/>
      <c r="K13" s="59"/>
      <c r="L13" s="59"/>
      <c r="M13" s="59"/>
    </row>
    <row r="14" spans="1:13" ht="21" customHeight="1">
      <c r="A14" s="31"/>
      <c r="B14" s="178" t="s">
        <v>71</v>
      </c>
      <c r="C14" s="178"/>
      <c r="D14" s="178"/>
      <c r="E14" s="178"/>
      <c r="F14" s="178"/>
      <c r="G14" s="178"/>
      <c r="H14" s="32"/>
      <c r="J14" s="59"/>
      <c r="K14" s="59"/>
      <c r="L14" s="59"/>
      <c r="M14" s="59"/>
    </row>
    <row r="15" spans="1:13" ht="15">
      <c r="A15" s="31"/>
      <c r="B15" s="87" t="s">
        <v>72</v>
      </c>
      <c r="C15" s="49"/>
      <c r="D15" s="42"/>
      <c r="E15" s="34"/>
      <c r="F15" s="34"/>
      <c r="G15" s="34"/>
      <c r="H15" s="32"/>
      <c r="J15" s="59"/>
      <c r="K15" s="59"/>
      <c r="L15" s="59"/>
      <c r="M15" s="59"/>
    </row>
    <row r="16" spans="1:13" ht="21.75" customHeight="1">
      <c r="A16" s="31"/>
      <c r="B16" s="178" t="s">
        <v>73</v>
      </c>
      <c r="C16" s="178"/>
      <c r="D16" s="178"/>
      <c r="E16" s="178"/>
      <c r="F16" s="178"/>
      <c r="G16" s="178"/>
      <c r="H16" s="32"/>
      <c r="J16" s="59"/>
      <c r="K16" s="59"/>
      <c r="L16" s="59"/>
      <c r="M16" s="59"/>
    </row>
    <row r="17" spans="1:13" ht="15">
      <c r="A17" s="31"/>
      <c r="B17" s="87" t="s">
        <v>74</v>
      </c>
      <c r="C17" s="60"/>
      <c r="D17" s="42"/>
      <c r="E17" s="34"/>
      <c r="F17" s="34"/>
      <c r="G17" s="34"/>
      <c r="H17" s="32"/>
      <c r="J17" s="59"/>
      <c r="K17" s="59"/>
      <c r="L17" s="59"/>
      <c r="M17" s="59"/>
    </row>
    <row r="18" spans="1:13" ht="14.25" customHeight="1">
      <c r="A18" s="31"/>
      <c r="B18" s="178" t="s">
        <v>75</v>
      </c>
      <c r="C18" s="178"/>
      <c r="D18" s="178"/>
      <c r="E18" s="178"/>
      <c r="F18" s="178"/>
      <c r="G18" s="178"/>
      <c r="H18" s="32"/>
      <c r="J18" s="59"/>
      <c r="K18" s="59"/>
      <c r="L18" s="59"/>
      <c r="M18" s="59"/>
    </row>
    <row r="19" spans="1:13">
      <c r="A19" s="31"/>
      <c r="B19" s="33"/>
      <c r="C19" s="33"/>
      <c r="D19" s="33"/>
      <c r="E19" s="33"/>
      <c r="F19" s="33"/>
      <c r="G19" s="33"/>
      <c r="H19" s="32"/>
    </row>
    <row r="20" spans="1:13">
      <c r="A20" s="31"/>
      <c r="B20" s="33"/>
      <c r="C20" s="33"/>
      <c r="D20" s="33"/>
      <c r="E20" s="33"/>
      <c r="F20" s="33"/>
      <c r="G20" s="33"/>
      <c r="H20" s="32"/>
    </row>
    <row r="21" spans="1:13" ht="15.75">
      <c r="A21" s="31"/>
      <c r="B21" s="149" t="s">
        <v>76</v>
      </c>
      <c r="C21" s="149"/>
      <c r="D21" s="149"/>
      <c r="E21" s="34"/>
      <c r="F21" s="34"/>
      <c r="G21" s="34"/>
      <c r="H21" s="32"/>
    </row>
    <row r="22" spans="1:13">
      <c r="A22" s="31"/>
      <c r="B22" s="147" t="s">
        <v>77</v>
      </c>
      <c r="C22" s="147"/>
      <c r="D22" s="147"/>
      <c r="E22" s="147"/>
      <c r="F22" s="147"/>
      <c r="G22" s="147"/>
      <c r="H22" s="32"/>
    </row>
    <row r="23" spans="1:13">
      <c r="A23" s="31"/>
      <c r="B23" s="147"/>
      <c r="C23" s="147"/>
      <c r="D23" s="147"/>
      <c r="E23" s="147"/>
      <c r="F23" s="147"/>
      <c r="G23" s="147"/>
      <c r="H23" s="32"/>
    </row>
    <row r="24" spans="1:13" ht="30">
      <c r="A24" s="31"/>
      <c r="B24" s="34"/>
      <c r="C24" s="34"/>
      <c r="D24" s="68" t="s">
        <v>78</v>
      </c>
      <c r="E24" s="69" t="s">
        <v>79</v>
      </c>
      <c r="F24" s="69" t="s">
        <v>80</v>
      </c>
      <c r="G24" s="68" t="s">
        <v>81</v>
      </c>
      <c r="H24" s="32"/>
    </row>
    <row r="25" spans="1:13">
      <c r="A25" s="31"/>
      <c r="B25" s="158" t="s">
        <v>82</v>
      </c>
      <c r="C25" s="159"/>
      <c r="D25" s="182" t="s">
        <v>83</v>
      </c>
      <c r="E25" s="185"/>
      <c r="F25" s="182" t="s">
        <v>83</v>
      </c>
      <c r="G25" s="182" t="s">
        <v>83</v>
      </c>
      <c r="H25" s="32"/>
    </row>
    <row r="26" spans="1:13">
      <c r="A26" s="31"/>
      <c r="B26" s="160"/>
      <c r="C26" s="161"/>
      <c r="D26" s="183"/>
      <c r="E26" s="186"/>
      <c r="F26" s="183"/>
      <c r="G26" s="183"/>
      <c r="H26" s="32"/>
    </row>
    <row r="27" spans="1:13" ht="16.350000000000001" customHeight="1">
      <c r="A27" s="31"/>
      <c r="B27" s="162"/>
      <c r="C27" s="163"/>
      <c r="D27" s="184"/>
      <c r="E27" s="187"/>
      <c r="F27" s="184"/>
      <c r="G27" s="184"/>
      <c r="H27" s="32"/>
    </row>
    <row r="28" spans="1:13">
      <c r="A28" s="31"/>
      <c r="B28" s="158" t="s">
        <v>84</v>
      </c>
      <c r="C28" s="159"/>
      <c r="D28" s="182" t="s">
        <v>83</v>
      </c>
      <c r="E28" s="185"/>
      <c r="F28" s="182" t="s">
        <v>83</v>
      </c>
      <c r="G28" s="182" t="s">
        <v>83</v>
      </c>
      <c r="H28" s="32"/>
    </row>
    <row r="29" spans="1:13">
      <c r="A29" s="31"/>
      <c r="B29" s="160"/>
      <c r="C29" s="161"/>
      <c r="D29" s="183"/>
      <c r="E29" s="186"/>
      <c r="F29" s="183"/>
      <c r="G29" s="183"/>
      <c r="H29" s="32"/>
    </row>
    <row r="30" spans="1:13" ht="16.350000000000001" customHeight="1">
      <c r="A30" s="31"/>
      <c r="B30" s="162"/>
      <c r="C30" s="163"/>
      <c r="D30" s="184"/>
      <c r="E30" s="187"/>
      <c r="F30" s="184"/>
      <c r="G30" s="184"/>
      <c r="H30" s="32"/>
    </row>
    <row r="31" spans="1:13">
      <c r="A31" s="31"/>
      <c r="B31" s="158" t="s">
        <v>85</v>
      </c>
      <c r="C31" s="159"/>
      <c r="D31" s="182" t="s">
        <v>83</v>
      </c>
      <c r="E31" s="179"/>
      <c r="F31" s="182" t="s">
        <v>83</v>
      </c>
      <c r="G31" s="182" t="s">
        <v>83</v>
      </c>
      <c r="H31" s="32"/>
    </row>
    <row r="32" spans="1:13">
      <c r="A32" s="31"/>
      <c r="B32" s="160"/>
      <c r="C32" s="161"/>
      <c r="D32" s="183"/>
      <c r="E32" s="180"/>
      <c r="F32" s="183"/>
      <c r="G32" s="183"/>
      <c r="H32" s="32"/>
    </row>
    <row r="33" spans="1:8" ht="16.350000000000001" customHeight="1">
      <c r="A33" s="31"/>
      <c r="B33" s="162"/>
      <c r="C33" s="163"/>
      <c r="D33" s="184"/>
      <c r="E33" s="181"/>
      <c r="F33" s="184"/>
      <c r="G33" s="184"/>
      <c r="H33" s="32"/>
    </row>
    <row r="34" spans="1:8">
      <c r="A34" s="31"/>
      <c r="B34" s="158" t="s">
        <v>86</v>
      </c>
      <c r="C34" s="159"/>
      <c r="D34" s="182" t="s">
        <v>83</v>
      </c>
      <c r="E34" s="179"/>
      <c r="F34" s="182" t="s">
        <v>83</v>
      </c>
      <c r="G34" s="188"/>
      <c r="H34" s="32"/>
    </row>
    <row r="35" spans="1:8">
      <c r="A35" s="31"/>
      <c r="B35" s="160"/>
      <c r="C35" s="161"/>
      <c r="D35" s="183"/>
      <c r="E35" s="180"/>
      <c r="F35" s="183"/>
      <c r="G35" s="189"/>
      <c r="H35" s="32"/>
    </row>
    <row r="36" spans="1:8" ht="16.350000000000001" customHeight="1">
      <c r="A36" s="31"/>
      <c r="B36" s="162"/>
      <c r="C36" s="163"/>
      <c r="D36" s="184"/>
      <c r="E36" s="181"/>
      <c r="F36" s="184"/>
      <c r="G36" s="190"/>
      <c r="H36" s="32"/>
    </row>
    <row r="37" spans="1:8">
      <c r="A37" s="31"/>
      <c r="B37" s="158" t="s">
        <v>87</v>
      </c>
      <c r="C37" s="159"/>
      <c r="D37" s="182" t="s">
        <v>83</v>
      </c>
      <c r="E37" s="197"/>
      <c r="F37" s="182" t="s">
        <v>83</v>
      </c>
      <c r="G37" s="195"/>
      <c r="H37" s="32"/>
    </row>
    <row r="38" spans="1:8">
      <c r="A38" s="31"/>
      <c r="B38" s="160"/>
      <c r="C38" s="161"/>
      <c r="D38" s="183"/>
      <c r="E38" s="198"/>
      <c r="F38" s="183"/>
      <c r="G38" s="200"/>
      <c r="H38" s="32"/>
    </row>
    <row r="39" spans="1:8">
      <c r="A39" s="31"/>
      <c r="B39" s="160"/>
      <c r="C39" s="161"/>
      <c r="D39" s="183"/>
      <c r="E39" s="198"/>
      <c r="F39" s="183"/>
      <c r="G39" s="200"/>
      <c r="H39" s="32"/>
    </row>
    <row r="40" spans="1:8" ht="16.350000000000001" customHeight="1">
      <c r="A40" s="31"/>
      <c r="B40" s="162"/>
      <c r="C40" s="163"/>
      <c r="D40" s="184"/>
      <c r="E40" s="199"/>
      <c r="F40" s="184"/>
      <c r="G40" s="196"/>
      <c r="H40" s="32"/>
    </row>
    <row r="41" spans="1:8">
      <c r="A41" s="31"/>
      <c r="B41" s="158" t="s">
        <v>88</v>
      </c>
      <c r="C41" s="159"/>
      <c r="D41" s="182" t="s">
        <v>83</v>
      </c>
      <c r="E41" s="185"/>
      <c r="F41" s="182" t="s">
        <v>83</v>
      </c>
      <c r="G41" s="195"/>
      <c r="H41" s="32"/>
    </row>
    <row r="42" spans="1:8" ht="16.350000000000001" customHeight="1">
      <c r="A42" s="31"/>
      <c r="B42" s="162"/>
      <c r="C42" s="163"/>
      <c r="D42" s="184"/>
      <c r="E42" s="187"/>
      <c r="F42" s="184"/>
      <c r="G42" s="196"/>
      <c r="H42" s="32"/>
    </row>
    <row r="43" spans="1:8">
      <c r="A43" s="31"/>
      <c r="B43" s="158" t="s">
        <v>89</v>
      </c>
      <c r="C43" s="159"/>
      <c r="D43" s="182" t="s">
        <v>83</v>
      </c>
      <c r="E43" s="179"/>
      <c r="F43" s="182" t="s">
        <v>83</v>
      </c>
      <c r="G43" s="188"/>
      <c r="H43" s="32"/>
    </row>
    <row r="44" spans="1:8">
      <c r="A44" s="31"/>
      <c r="B44" s="160"/>
      <c r="C44" s="161"/>
      <c r="D44" s="183"/>
      <c r="E44" s="180"/>
      <c r="F44" s="183"/>
      <c r="G44" s="189"/>
      <c r="H44" s="32"/>
    </row>
    <row r="45" spans="1:8" ht="16.350000000000001" customHeight="1">
      <c r="A45" s="31"/>
      <c r="B45" s="162"/>
      <c r="C45" s="163"/>
      <c r="D45" s="184"/>
      <c r="E45" s="181"/>
      <c r="F45" s="184"/>
      <c r="G45" s="190"/>
      <c r="H45" s="32"/>
    </row>
    <row r="46" spans="1:8" ht="14.1" customHeight="1">
      <c r="A46" s="31"/>
      <c r="B46" s="158" t="s">
        <v>90</v>
      </c>
      <c r="C46" s="159"/>
      <c r="D46" s="182" t="s">
        <v>83</v>
      </c>
      <c r="E46" s="191"/>
      <c r="F46" s="182" t="s">
        <v>83</v>
      </c>
      <c r="G46" s="182" t="s">
        <v>83</v>
      </c>
      <c r="H46" s="32"/>
    </row>
    <row r="47" spans="1:8">
      <c r="A47" s="31"/>
      <c r="B47" s="160"/>
      <c r="C47" s="161"/>
      <c r="D47" s="183"/>
      <c r="E47" s="192"/>
      <c r="F47" s="183"/>
      <c r="G47" s="183"/>
      <c r="H47" s="32"/>
    </row>
    <row r="48" spans="1:8" ht="16.350000000000001" customHeight="1">
      <c r="A48" s="31"/>
      <c r="B48" s="162"/>
      <c r="C48" s="163"/>
      <c r="D48" s="184"/>
      <c r="E48" s="193"/>
      <c r="F48" s="184"/>
      <c r="G48" s="184"/>
      <c r="H48" s="32"/>
    </row>
    <row r="49" spans="1:8">
      <c r="A49" s="31"/>
      <c r="B49" s="158" t="s">
        <v>91</v>
      </c>
      <c r="C49" s="159"/>
      <c r="D49" s="179"/>
      <c r="E49" s="179"/>
      <c r="F49" s="179"/>
      <c r="G49" s="179"/>
      <c r="H49" s="32"/>
    </row>
    <row r="50" spans="1:8">
      <c r="A50" s="31"/>
      <c r="B50" s="160"/>
      <c r="C50" s="161"/>
      <c r="D50" s="180"/>
      <c r="E50" s="180"/>
      <c r="F50" s="180"/>
      <c r="G50" s="180"/>
      <c r="H50" s="32"/>
    </row>
    <row r="51" spans="1:8" ht="16.350000000000001" customHeight="1">
      <c r="A51" s="31"/>
      <c r="B51" s="162"/>
      <c r="C51" s="163"/>
      <c r="D51" s="181"/>
      <c r="E51" s="181"/>
      <c r="F51" s="181"/>
      <c r="G51" s="181"/>
      <c r="H51" s="32"/>
    </row>
    <row r="52" spans="1:8">
      <c r="A52" s="31"/>
      <c r="B52" s="156" t="s">
        <v>92</v>
      </c>
      <c r="C52" s="156"/>
      <c r="D52" s="182" t="s">
        <v>83</v>
      </c>
      <c r="E52" s="179"/>
      <c r="F52" s="182" t="s">
        <v>83</v>
      </c>
      <c r="G52" s="182" t="s">
        <v>83</v>
      </c>
      <c r="H52" s="32"/>
    </row>
    <row r="53" spans="1:8">
      <c r="A53" s="31"/>
      <c r="B53" s="156"/>
      <c r="C53" s="156"/>
      <c r="D53" s="183"/>
      <c r="E53" s="180"/>
      <c r="F53" s="183"/>
      <c r="G53" s="183"/>
      <c r="H53" s="32"/>
    </row>
    <row r="54" spans="1:8" ht="16.350000000000001" customHeight="1">
      <c r="A54" s="31"/>
      <c r="B54" s="156"/>
      <c r="C54" s="156"/>
      <c r="D54" s="184"/>
      <c r="E54" s="181"/>
      <c r="F54" s="184"/>
      <c r="G54" s="184"/>
      <c r="H54" s="32"/>
    </row>
    <row r="55" spans="1:8" ht="15.6" customHeight="1">
      <c r="A55" s="31"/>
      <c r="B55" s="176" t="s">
        <v>93</v>
      </c>
      <c r="C55" s="176"/>
      <c r="D55" s="176"/>
      <c r="E55" s="176"/>
      <c r="F55" s="176"/>
      <c r="G55" s="176"/>
      <c r="H55" s="32"/>
    </row>
    <row r="56" spans="1:8" ht="15">
      <c r="A56" s="31"/>
      <c r="B56" s="47"/>
      <c r="C56" s="47"/>
      <c r="D56" s="47"/>
      <c r="E56" s="47"/>
      <c r="F56" s="47"/>
      <c r="G56" s="47"/>
      <c r="H56" s="32"/>
    </row>
    <row r="57" spans="1:8" ht="15">
      <c r="A57" s="31"/>
      <c r="B57" s="47"/>
      <c r="C57" s="47"/>
      <c r="D57" s="47"/>
      <c r="E57" s="47"/>
      <c r="F57" s="47"/>
      <c r="G57" s="47"/>
      <c r="H57" s="32"/>
    </row>
    <row r="58" spans="1:8" ht="15.75">
      <c r="A58" s="31"/>
      <c r="B58" s="149" t="s">
        <v>94</v>
      </c>
      <c r="C58" s="149"/>
      <c r="D58" s="149"/>
      <c r="E58" s="22"/>
      <c r="F58" s="22"/>
      <c r="G58" s="22"/>
      <c r="H58" s="32"/>
    </row>
    <row r="59" spans="1:8">
      <c r="A59" s="31"/>
      <c r="B59" s="147" t="s">
        <v>95</v>
      </c>
      <c r="C59" s="147"/>
      <c r="D59" s="147"/>
      <c r="E59" s="147"/>
      <c r="F59" s="147"/>
      <c r="G59" s="147"/>
      <c r="H59" s="32"/>
    </row>
    <row r="60" spans="1:8">
      <c r="A60" s="31"/>
      <c r="B60" s="147"/>
      <c r="C60" s="147"/>
      <c r="D60" s="147"/>
      <c r="E60" s="147"/>
      <c r="F60" s="147"/>
      <c r="G60" s="147"/>
      <c r="H60" s="32"/>
    </row>
    <row r="61" spans="1:8" ht="30.75">
      <c r="A61" s="31"/>
      <c r="B61" s="79"/>
      <c r="C61" s="76"/>
      <c r="D61" s="68" t="s">
        <v>96</v>
      </c>
      <c r="E61" s="69" t="s">
        <v>79</v>
      </c>
      <c r="F61" s="69" t="s">
        <v>80</v>
      </c>
      <c r="G61" s="68" t="s">
        <v>97</v>
      </c>
      <c r="H61" s="32"/>
    </row>
    <row r="62" spans="1:8" ht="14.25" customHeight="1">
      <c r="A62" s="31"/>
      <c r="B62" s="158" t="s">
        <v>98</v>
      </c>
      <c r="C62" s="159"/>
      <c r="D62" s="173" t="s">
        <v>83</v>
      </c>
      <c r="E62" s="167" t="s">
        <v>99</v>
      </c>
      <c r="F62" s="173" t="s">
        <v>83</v>
      </c>
      <c r="G62" s="167" t="s">
        <v>99</v>
      </c>
      <c r="H62" s="32"/>
    </row>
    <row r="63" spans="1:8" ht="17.25" customHeight="1">
      <c r="A63" s="31"/>
      <c r="B63" s="162"/>
      <c r="C63" s="163"/>
      <c r="D63" s="174"/>
      <c r="E63" s="169"/>
      <c r="F63" s="174"/>
      <c r="G63" s="169"/>
      <c r="H63" s="32"/>
    </row>
    <row r="64" spans="1:8" ht="14.25" customHeight="1">
      <c r="A64" s="31"/>
      <c r="B64" s="158" t="s">
        <v>100</v>
      </c>
      <c r="C64" s="159"/>
      <c r="D64" s="164" t="s">
        <v>83</v>
      </c>
      <c r="E64" s="167" t="s">
        <v>99</v>
      </c>
      <c r="F64" s="170" t="s">
        <v>83</v>
      </c>
      <c r="G64" s="167" t="s">
        <v>99</v>
      </c>
      <c r="H64" s="32"/>
    </row>
    <row r="65" spans="1:8" ht="14.25" customHeight="1">
      <c r="A65" s="31"/>
      <c r="B65" s="160"/>
      <c r="C65" s="161"/>
      <c r="D65" s="165"/>
      <c r="E65" s="168"/>
      <c r="F65" s="171"/>
      <c r="G65" s="168"/>
      <c r="H65" s="32"/>
    </row>
    <row r="66" spans="1:8" ht="17.25" customHeight="1">
      <c r="A66" s="31"/>
      <c r="B66" s="162"/>
      <c r="C66" s="163"/>
      <c r="D66" s="166"/>
      <c r="E66" s="169"/>
      <c r="F66" s="172"/>
      <c r="G66" s="169"/>
      <c r="H66" s="32"/>
    </row>
    <row r="67" spans="1:8" ht="14.1" customHeight="1">
      <c r="A67" s="31"/>
      <c r="B67" s="158" t="s">
        <v>101</v>
      </c>
      <c r="C67" s="159"/>
      <c r="D67" s="175" t="s">
        <v>102</v>
      </c>
      <c r="E67" s="167" t="s">
        <v>99</v>
      </c>
      <c r="F67" s="175" t="s">
        <v>102</v>
      </c>
      <c r="G67" s="167" t="s">
        <v>99</v>
      </c>
      <c r="H67" s="32"/>
    </row>
    <row r="68" spans="1:8" ht="17.25" customHeight="1">
      <c r="A68" s="31"/>
      <c r="B68" s="162"/>
      <c r="C68" s="163"/>
      <c r="D68" s="169"/>
      <c r="E68" s="169"/>
      <c r="F68" s="169"/>
      <c r="G68" s="169"/>
      <c r="H68" s="32"/>
    </row>
    <row r="69" spans="1:8" ht="14.25" customHeight="1">
      <c r="A69" s="31"/>
      <c r="B69" s="158" t="s">
        <v>103</v>
      </c>
      <c r="C69" s="159"/>
      <c r="D69" s="173" t="s">
        <v>83</v>
      </c>
      <c r="E69" s="167" t="s">
        <v>99</v>
      </c>
      <c r="F69" s="173" t="s">
        <v>83</v>
      </c>
      <c r="G69" s="167" t="s">
        <v>99</v>
      </c>
      <c r="H69" s="32"/>
    </row>
    <row r="70" spans="1:8" ht="17.25" customHeight="1">
      <c r="A70" s="31"/>
      <c r="B70" s="162"/>
      <c r="C70" s="163"/>
      <c r="D70" s="174"/>
      <c r="E70" s="169"/>
      <c r="F70" s="174"/>
      <c r="G70" s="169"/>
      <c r="H70" s="32"/>
    </row>
    <row r="71" spans="1:8" ht="14.25" customHeight="1">
      <c r="A71" s="31"/>
      <c r="B71" s="158" t="s">
        <v>104</v>
      </c>
      <c r="C71" s="159"/>
      <c r="D71" s="173" t="s">
        <v>83</v>
      </c>
      <c r="E71" s="167" t="s">
        <v>99</v>
      </c>
      <c r="F71" s="173" t="s">
        <v>83</v>
      </c>
      <c r="G71" s="167" t="s">
        <v>99</v>
      </c>
      <c r="H71" s="32"/>
    </row>
    <row r="72" spans="1:8" ht="17.25" customHeight="1">
      <c r="A72" s="31"/>
      <c r="B72" s="162"/>
      <c r="C72" s="163"/>
      <c r="D72" s="174"/>
      <c r="E72" s="169"/>
      <c r="F72" s="174"/>
      <c r="G72" s="169"/>
      <c r="H72" s="32"/>
    </row>
    <row r="73" spans="1:8" s="46" customFormat="1">
      <c r="A73" s="44"/>
      <c r="B73" s="158" t="s">
        <v>105</v>
      </c>
      <c r="C73" s="159"/>
      <c r="D73" s="173" t="s">
        <v>83</v>
      </c>
      <c r="E73" s="167" t="s">
        <v>99</v>
      </c>
      <c r="F73" s="173" t="s">
        <v>83</v>
      </c>
      <c r="G73" s="173" t="s">
        <v>83</v>
      </c>
      <c r="H73" s="45"/>
    </row>
    <row r="74" spans="1:8" s="46" customFormat="1" ht="17.25" customHeight="1">
      <c r="A74" s="44"/>
      <c r="B74" s="162"/>
      <c r="C74" s="163"/>
      <c r="D74" s="174"/>
      <c r="E74" s="169"/>
      <c r="F74" s="174"/>
      <c r="G74" s="174"/>
      <c r="H74" s="45"/>
    </row>
    <row r="75" spans="1:8" ht="14.25" customHeight="1">
      <c r="A75" s="31"/>
      <c r="B75" s="158" t="s">
        <v>106</v>
      </c>
      <c r="C75" s="159"/>
      <c r="D75" s="175" t="s">
        <v>107</v>
      </c>
      <c r="E75" s="167" t="s">
        <v>99</v>
      </c>
      <c r="F75" s="170" t="s">
        <v>83</v>
      </c>
      <c r="G75" s="167" t="s">
        <v>99</v>
      </c>
      <c r="H75" s="32"/>
    </row>
    <row r="76" spans="1:8" ht="17.25" customHeight="1">
      <c r="A76" s="31"/>
      <c r="B76" s="162"/>
      <c r="C76" s="163"/>
      <c r="D76" s="169"/>
      <c r="E76" s="169"/>
      <c r="F76" s="172"/>
      <c r="G76" s="169"/>
      <c r="H76" s="32"/>
    </row>
    <row r="77" spans="1:8" ht="14.25" customHeight="1">
      <c r="A77" s="31"/>
      <c r="B77" s="158" t="s">
        <v>108</v>
      </c>
      <c r="C77" s="159"/>
      <c r="D77" s="175" t="s">
        <v>107</v>
      </c>
      <c r="E77" s="167" t="s">
        <v>99</v>
      </c>
      <c r="F77" s="173" t="s">
        <v>83</v>
      </c>
      <c r="G77" s="173" t="s">
        <v>83</v>
      </c>
      <c r="H77" s="32"/>
    </row>
    <row r="78" spans="1:8" ht="17.25" customHeight="1">
      <c r="A78" s="31"/>
      <c r="B78" s="162"/>
      <c r="C78" s="163"/>
      <c r="D78" s="169"/>
      <c r="E78" s="169"/>
      <c r="F78" s="174"/>
      <c r="G78" s="174"/>
      <c r="H78" s="32"/>
    </row>
    <row r="79" spans="1:8">
      <c r="A79" s="31"/>
      <c r="B79" s="158" t="s">
        <v>109</v>
      </c>
      <c r="C79" s="159"/>
      <c r="D79" s="167" t="s">
        <v>107</v>
      </c>
      <c r="E79" s="167" t="s">
        <v>99</v>
      </c>
      <c r="F79" s="170" t="s">
        <v>83</v>
      </c>
      <c r="G79" s="167" t="s">
        <v>99</v>
      </c>
      <c r="H79" s="32"/>
    </row>
    <row r="80" spans="1:8">
      <c r="A80" s="22"/>
      <c r="B80" s="160"/>
      <c r="C80" s="161"/>
      <c r="D80" s="168"/>
      <c r="E80" s="168"/>
      <c r="F80" s="171"/>
      <c r="G80" s="168"/>
      <c r="H80" s="32"/>
    </row>
    <row r="81" spans="1:8" ht="17.25" customHeight="1">
      <c r="A81" s="22"/>
      <c r="B81" s="162"/>
      <c r="C81" s="163"/>
      <c r="D81" s="169"/>
      <c r="E81" s="169"/>
      <c r="F81" s="172"/>
      <c r="G81" s="169"/>
      <c r="H81" s="32"/>
    </row>
    <row r="82" spans="1:8" ht="14.25" customHeight="1">
      <c r="A82" s="22"/>
      <c r="B82" s="158" t="s">
        <v>110</v>
      </c>
      <c r="C82" s="159"/>
      <c r="D82" s="175" t="s">
        <v>107</v>
      </c>
      <c r="E82" s="167" t="s">
        <v>99</v>
      </c>
      <c r="F82" s="170" t="s">
        <v>83</v>
      </c>
      <c r="G82" s="167" t="s">
        <v>99</v>
      </c>
      <c r="H82" s="32"/>
    </row>
    <row r="83" spans="1:8" ht="17.25" customHeight="1">
      <c r="A83" s="22"/>
      <c r="B83" s="162"/>
      <c r="C83" s="163"/>
      <c r="D83" s="169"/>
      <c r="E83" s="169"/>
      <c r="F83" s="172"/>
      <c r="G83" s="169"/>
      <c r="H83" s="32"/>
    </row>
    <row r="84" spans="1:8">
      <c r="A84" s="22"/>
      <c r="B84" s="158" t="s">
        <v>111</v>
      </c>
      <c r="C84" s="159"/>
      <c r="D84" s="164" t="s">
        <v>83</v>
      </c>
      <c r="E84" s="167" t="s">
        <v>99</v>
      </c>
      <c r="F84" s="170" t="s">
        <v>83</v>
      </c>
      <c r="G84" s="167" t="s">
        <v>99</v>
      </c>
      <c r="H84" s="32"/>
    </row>
    <row r="85" spans="1:8">
      <c r="A85" s="22"/>
      <c r="B85" s="160"/>
      <c r="C85" s="161"/>
      <c r="D85" s="165"/>
      <c r="E85" s="168"/>
      <c r="F85" s="171"/>
      <c r="G85" s="168"/>
      <c r="H85" s="32"/>
    </row>
    <row r="86" spans="1:8" ht="17.25" customHeight="1">
      <c r="A86" s="22"/>
      <c r="B86" s="162"/>
      <c r="C86" s="163"/>
      <c r="D86" s="166"/>
      <c r="E86" s="169"/>
      <c r="F86" s="172"/>
      <c r="G86" s="169"/>
      <c r="H86" s="32"/>
    </row>
    <row r="87" spans="1:8" ht="14.25" customHeight="1">
      <c r="A87" s="31"/>
      <c r="B87" s="158" t="s">
        <v>112</v>
      </c>
      <c r="C87" s="159"/>
      <c r="D87" s="173" t="s">
        <v>83</v>
      </c>
      <c r="E87" s="167" t="s">
        <v>99</v>
      </c>
      <c r="F87" s="173" t="s">
        <v>83</v>
      </c>
      <c r="G87" s="167" t="s">
        <v>99</v>
      </c>
      <c r="H87" s="32"/>
    </row>
    <row r="88" spans="1:8" ht="17.25" customHeight="1">
      <c r="A88" s="22"/>
      <c r="B88" s="162"/>
      <c r="C88" s="163"/>
      <c r="D88" s="174"/>
      <c r="E88" s="169"/>
      <c r="F88" s="174"/>
      <c r="G88" s="169"/>
      <c r="H88" s="32"/>
    </row>
    <row r="89" spans="1:8" ht="18">
      <c r="A89" s="22"/>
      <c r="B89" s="50"/>
      <c r="C89" s="50"/>
      <c r="D89" s="194" t="s">
        <v>113</v>
      </c>
      <c r="E89" s="194"/>
      <c r="F89" s="194"/>
      <c r="G89" s="194"/>
      <c r="H89" s="32"/>
    </row>
    <row r="90" spans="1:8" ht="18">
      <c r="A90" s="22"/>
      <c r="B90" s="50"/>
      <c r="C90" s="50"/>
      <c r="D90" s="157" t="s">
        <v>114</v>
      </c>
      <c r="E90" s="157"/>
      <c r="F90" s="157"/>
      <c r="G90" s="157"/>
      <c r="H90" s="32"/>
    </row>
    <row r="91" spans="1:8" ht="18">
      <c r="A91" s="22"/>
      <c r="B91" s="50"/>
      <c r="C91" s="50"/>
      <c r="D91" s="157" t="s">
        <v>115</v>
      </c>
      <c r="E91" s="157"/>
      <c r="F91" s="157"/>
      <c r="G91" s="157"/>
      <c r="H91" s="32"/>
    </row>
    <row r="92" spans="1:8">
      <c r="A92" s="22"/>
      <c r="B92" s="50"/>
      <c r="C92" s="50"/>
      <c r="D92" s="50"/>
      <c r="E92" s="50"/>
      <c r="F92" s="50"/>
      <c r="G92" s="50"/>
      <c r="H92" s="32"/>
    </row>
    <row r="93" spans="1:8">
      <c r="A93" s="22"/>
      <c r="B93" s="36"/>
      <c r="C93" s="36"/>
      <c r="D93" s="36"/>
      <c r="E93" s="36"/>
      <c r="F93" s="36"/>
      <c r="G93" s="36"/>
      <c r="H93" s="37"/>
    </row>
    <row r="94" spans="1:8">
      <c r="A94" s="65" t="s">
        <v>64</v>
      </c>
      <c r="B94" s="66"/>
      <c r="C94" s="66"/>
    </row>
  </sheetData>
  <sheetProtection formatCells="0" formatRows="0"/>
  <mergeCells count="125">
    <mergeCell ref="D89:G89"/>
    <mergeCell ref="B59:G60"/>
    <mergeCell ref="B28:C30"/>
    <mergeCell ref="D28:D30"/>
    <mergeCell ref="F28:F30"/>
    <mergeCell ref="G28:G30"/>
    <mergeCell ref="E28:E30"/>
    <mergeCell ref="D34:D36"/>
    <mergeCell ref="F34:F36"/>
    <mergeCell ref="G34:G36"/>
    <mergeCell ref="E34:E36"/>
    <mergeCell ref="B31:C33"/>
    <mergeCell ref="D31:D33"/>
    <mergeCell ref="E31:E33"/>
    <mergeCell ref="F31:F33"/>
    <mergeCell ref="G31:G33"/>
    <mergeCell ref="F41:F42"/>
    <mergeCell ref="G41:G42"/>
    <mergeCell ref="B37:C40"/>
    <mergeCell ref="D37:D40"/>
    <mergeCell ref="F37:F40"/>
    <mergeCell ref="E37:E40"/>
    <mergeCell ref="G37:G40"/>
    <mergeCell ref="D52:D54"/>
    <mergeCell ref="E52:E54"/>
    <mergeCell ref="F52:F54"/>
    <mergeCell ref="G52:G54"/>
    <mergeCell ref="B25:C27"/>
    <mergeCell ref="D25:D27"/>
    <mergeCell ref="F25:F27"/>
    <mergeCell ref="G25:G27"/>
    <mergeCell ref="E25:E27"/>
    <mergeCell ref="B43:C45"/>
    <mergeCell ref="D43:D45"/>
    <mergeCell ref="F43:F45"/>
    <mergeCell ref="E43:E45"/>
    <mergeCell ref="G43:G45"/>
    <mergeCell ref="D41:D42"/>
    <mergeCell ref="E41:E42"/>
    <mergeCell ref="D46:D48"/>
    <mergeCell ref="E46:E48"/>
    <mergeCell ref="F46:F48"/>
    <mergeCell ref="G46:G48"/>
    <mergeCell ref="B49:C51"/>
    <mergeCell ref="D49:D51"/>
    <mergeCell ref="E49:E51"/>
    <mergeCell ref="F49:F51"/>
    <mergeCell ref="G49:G51"/>
    <mergeCell ref="B62:C63"/>
    <mergeCell ref="B64:C66"/>
    <mergeCell ref="D62:D63"/>
    <mergeCell ref="B6:G6"/>
    <mergeCell ref="B9:D9"/>
    <mergeCell ref="B21:D21"/>
    <mergeCell ref="B58:D58"/>
    <mergeCell ref="B55:G55"/>
    <mergeCell ref="B22:G23"/>
    <mergeCell ref="B10:G10"/>
    <mergeCell ref="B12:G12"/>
    <mergeCell ref="B14:G14"/>
    <mergeCell ref="B16:G16"/>
    <mergeCell ref="B18:G18"/>
    <mergeCell ref="E62:E63"/>
    <mergeCell ref="F62:F63"/>
    <mergeCell ref="G62:G63"/>
    <mergeCell ref="D64:D66"/>
    <mergeCell ref="E64:E66"/>
    <mergeCell ref="F64:F66"/>
    <mergeCell ref="G64:G66"/>
    <mergeCell ref="B34:C36"/>
    <mergeCell ref="B41:C42"/>
    <mergeCell ref="B46:C48"/>
    <mergeCell ref="G67:G68"/>
    <mergeCell ref="B69:C70"/>
    <mergeCell ref="D69:D70"/>
    <mergeCell ref="E69:E70"/>
    <mergeCell ref="F69:F70"/>
    <mergeCell ref="G69:G70"/>
    <mergeCell ref="B67:C68"/>
    <mergeCell ref="D67:D68"/>
    <mergeCell ref="E67:E68"/>
    <mergeCell ref="F67:F68"/>
    <mergeCell ref="G71:G72"/>
    <mergeCell ref="B73:C74"/>
    <mergeCell ref="D73:D74"/>
    <mergeCell ref="E73:E74"/>
    <mergeCell ref="F73:F74"/>
    <mergeCell ref="G73:G74"/>
    <mergeCell ref="B71:C72"/>
    <mergeCell ref="D71:D72"/>
    <mergeCell ref="E71:E72"/>
    <mergeCell ref="F71:F72"/>
    <mergeCell ref="D75:D76"/>
    <mergeCell ref="E75:E76"/>
    <mergeCell ref="F75:F76"/>
    <mergeCell ref="G75:G76"/>
    <mergeCell ref="B77:C78"/>
    <mergeCell ref="F77:F78"/>
    <mergeCell ref="G77:G78"/>
    <mergeCell ref="D77:D78"/>
    <mergeCell ref="E77:E78"/>
    <mergeCell ref="B52:C54"/>
    <mergeCell ref="D91:G91"/>
    <mergeCell ref="D90:G90"/>
    <mergeCell ref="B84:C86"/>
    <mergeCell ref="D84:D86"/>
    <mergeCell ref="E84:E86"/>
    <mergeCell ref="F84:F86"/>
    <mergeCell ref="G84:G86"/>
    <mergeCell ref="B87:C88"/>
    <mergeCell ref="D87:D88"/>
    <mergeCell ref="E87:E88"/>
    <mergeCell ref="F87:F88"/>
    <mergeCell ref="G87:G88"/>
    <mergeCell ref="G79:G81"/>
    <mergeCell ref="B82:C83"/>
    <mergeCell ref="D82:D83"/>
    <mergeCell ref="E82:E83"/>
    <mergeCell ref="F82:F83"/>
    <mergeCell ref="G82:G83"/>
    <mergeCell ref="B79:C81"/>
    <mergeCell ref="D79:D81"/>
    <mergeCell ref="E79:E81"/>
    <mergeCell ref="F79:F81"/>
    <mergeCell ref="B75:C76"/>
  </mergeCells>
  <conditionalFormatting sqref="D41 D25 D37 D34 D31 D28">
    <cfRule type="colorScale" priority="16">
      <colorScale>
        <cfvo type="num" val="0"/>
        <cfvo type="num" val="12.5"/>
        <cfvo type="num" val="25"/>
        <color rgb="FF92D050"/>
        <color rgb="FFFFFF00"/>
        <color rgb="FFFFC000"/>
      </colorScale>
    </cfRule>
  </conditionalFormatting>
  <conditionalFormatting sqref="D43">
    <cfRule type="colorScale" priority="8">
      <colorScale>
        <cfvo type="num" val="0"/>
        <cfvo type="num" val="12.5"/>
        <cfvo type="num" val="25"/>
        <color rgb="FF92D050"/>
        <color rgb="FFFFFF00"/>
        <color rgb="FFFFC000"/>
      </colorScale>
    </cfRule>
  </conditionalFormatting>
  <conditionalFormatting sqref="D46">
    <cfRule type="colorScale" priority="15">
      <colorScale>
        <cfvo type="num" val="0"/>
        <cfvo type="num" val="12.5"/>
        <cfvo type="num" val="25"/>
        <color rgb="FF92D050"/>
        <color rgb="FFFFFF00"/>
        <color rgb="FFFFC000"/>
      </colorScale>
    </cfRule>
  </conditionalFormatting>
  <conditionalFormatting sqref="D52">
    <cfRule type="colorScale" priority="12">
      <colorScale>
        <cfvo type="num" val="0"/>
        <cfvo type="num" val="12.5"/>
        <cfvo type="num" val="25"/>
        <color rgb="FF92D050"/>
        <color rgb="FFFFFF00"/>
        <color rgb="FFFFC000"/>
      </colorScale>
    </cfRule>
  </conditionalFormatting>
  <conditionalFormatting sqref="E46 E25 E41 E37 E28">
    <cfRule type="colorScale" priority="24">
      <colorScale>
        <cfvo type="num" val="0"/>
        <cfvo type="num" val="12.5"/>
        <cfvo type="num" val="25"/>
        <color rgb="FF92D050"/>
        <color rgb="FFFFFF00"/>
        <color rgb="FFFFC000"/>
      </colorScale>
    </cfRule>
  </conditionalFormatting>
  <conditionalFormatting sqref="F25">
    <cfRule type="colorScale" priority="10">
      <colorScale>
        <cfvo type="num" val="0"/>
        <cfvo type="num" val="12.5"/>
        <cfvo type="num" val="25"/>
        <color rgb="FF92D050"/>
        <color rgb="FFFFFF00"/>
        <color rgb="FFFFC000"/>
      </colorScale>
    </cfRule>
  </conditionalFormatting>
  <conditionalFormatting sqref="F28">
    <cfRule type="colorScale" priority="2">
      <colorScale>
        <cfvo type="num" val="0"/>
        <cfvo type="num" val="12.5"/>
        <cfvo type="num" val="25"/>
        <color rgb="FF92D050"/>
        <color rgb="FFFFFF00"/>
        <color rgb="FFFFC000"/>
      </colorScale>
    </cfRule>
  </conditionalFormatting>
  <conditionalFormatting sqref="F34">
    <cfRule type="colorScale" priority="4">
      <colorScale>
        <cfvo type="num" val="0"/>
        <cfvo type="num" val="12.5"/>
        <cfvo type="num" val="25"/>
        <color rgb="FF92D050"/>
        <color rgb="FFFFFF00"/>
        <color rgb="FFFFC000"/>
      </colorScale>
    </cfRule>
  </conditionalFormatting>
  <conditionalFormatting sqref="F37">
    <cfRule type="colorScale" priority="5">
      <colorScale>
        <cfvo type="num" val="0"/>
        <cfvo type="num" val="12.5"/>
        <cfvo type="num" val="25"/>
        <color rgb="FF92D050"/>
        <color rgb="FFFFFF00"/>
        <color rgb="FFFFC000"/>
      </colorScale>
    </cfRule>
  </conditionalFormatting>
  <conditionalFormatting sqref="F41">
    <cfRule type="colorScale" priority="6">
      <colorScale>
        <cfvo type="num" val="0"/>
        <cfvo type="num" val="12.5"/>
        <cfvo type="num" val="25"/>
        <color rgb="FF92D050"/>
        <color rgb="FFFFFF00"/>
        <color rgb="FFFFC000"/>
      </colorScale>
    </cfRule>
  </conditionalFormatting>
  <conditionalFormatting sqref="F43">
    <cfRule type="colorScale" priority="7">
      <colorScale>
        <cfvo type="num" val="0"/>
        <cfvo type="num" val="12.5"/>
        <cfvo type="num" val="25"/>
        <color rgb="FF92D050"/>
        <color rgb="FFFFFF00"/>
        <color rgb="FFFFC000"/>
      </colorScale>
    </cfRule>
  </conditionalFormatting>
  <conditionalFormatting sqref="F46">
    <cfRule type="colorScale" priority="14">
      <colorScale>
        <cfvo type="num" val="0"/>
        <cfvo type="num" val="12.5"/>
        <cfvo type="num" val="25"/>
        <color rgb="FF92D050"/>
        <color rgb="FFFFFF00"/>
        <color rgb="FFFFC000"/>
      </colorScale>
    </cfRule>
  </conditionalFormatting>
  <conditionalFormatting sqref="F31:G31">
    <cfRule type="colorScale" priority="3">
      <colorScale>
        <cfvo type="num" val="0"/>
        <cfvo type="num" val="12.5"/>
        <cfvo type="num" val="25"/>
        <color rgb="FF92D050"/>
        <color rgb="FFFFFF00"/>
        <color rgb="FFFFC000"/>
      </colorScale>
    </cfRule>
  </conditionalFormatting>
  <conditionalFormatting sqref="F52:G52">
    <cfRule type="colorScale" priority="11">
      <colorScale>
        <cfvo type="num" val="0"/>
        <cfvo type="num" val="12.5"/>
        <cfvo type="num" val="25"/>
        <color rgb="FF92D050"/>
        <color rgb="FFFFFF00"/>
        <color rgb="FFFFC000"/>
      </colorScale>
    </cfRule>
  </conditionalFormatting>
  <conditionalFormatting sqref="G25">
    <cfRule type="colorScale" priority="9">
      <colorScale>
        <cfvo type="num" val="0"/>
        <cfvo type="num" val="12.5"/>
        <cfvo type="num" val="25"/>
        <color rgb="FF92D050"/>
        <color rgb="FFFFFF00"/>
        <color rgb="FFFFC000"/>
      </colorScale>
    </cfRule>
  </conditionalFormatting>
  <conditionalFormatting sqref="G28">
    <cfRule type="colorScale" priority="1">
      <colorScale>
        <cfvo type="num" val="0"/>
        <cfvo type="num" val="12.5"/>
        <cfvo type="num" val="25"/>
        <color rgb="FF92D050"/>
        <color rgb="FFFFFF00"/>
        <color rgb="FFFFC000"/>
      </colorScale>
    </cfRule>
  </conditionalFormatting>
  <conditionalFormatting sqref="G46">
    <cfRule type="colorScale" priority="13">
      <colorScale>
        <cfvo type="num" val="0"/>
        <cfvo type="num" val="12.5"/>
        <cfvo type="num" val="25"/>
        <color rgb="FF92D050"/>
        <color rgb="FFFFFF00"/>
        <color rgb="FFFFC000"/>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1F611-32CA-44D7-A432-10043BFAAFC0}">
  <sheetPr>
    <tabColor rgb="FF0C8999"/>
  </sheetPr>
  <dimension ref="A1:L154"/>
  <sheetViews>
    <sheetView showGridLines="0" zoomScaleNormal="100" workbookViewId="0">
      <pane ySplit="7" topLeftCell="A91" activePane="bottomLeft" state="frozen"/>
      <selection pane="bottomLeft" activeCell="M144" sqref="M144:N154"/>
    </sheetView>
  </sheetViews>
  <sheetFormatPr defaultColWidth="9.85546875" defaultRowHeight="14.25"/>
  <cols>
    <col min="1" max="1" width="4" style="30" customWidth="1"/>
    <col min="2" max="2" width="39.42578125" style="30" bestFit="1" customWidth="1"/>
    <col min="3" max="5" width="13.42578125" style="30" customWidth="1"/>
    <col min="6" max="6" width="11.85546875" style="30" bestFit="1" customWidth="1"/>
    <col min="7" max="7" width="13.42578125" style="30" bestFit="1" customWidth="1"/>
    <col min="8" max="9" width="14.42578125" style="30" customWidth="1"/>
    <col min="10" max="10" width="65.42578125" style="30" customWidth="1"/>
    <col min="11" max="11" width="2.85546875" style="30" customWidth="1"/>
    <col min="12" max="16384" width="9.85546875" style="30"/>
  </cols>
  <sheetData>
    <row r="1" spans="1:11">
      <c r="A1" s="27"/>
      <c r="B1" s="28"/>
      <c r="C1" s="28"/>
      <c r="D1" s="28"/>
      <c r="E1" s="28"/>
      <c r="F1" s="28"/>
      <c r="G1" s="28"/>
      <c r="H1" s="28"/>
      <c r="I1" s="28"/>
      <c r="J1" s="28"/>
      <c r="K1" s="29"/>
    </row>
    <row r="2" spans="1:11">
      <c r="A2" s="31"/>
      <c r="B2" s="22"/>
      <c r="C2" s="22"/>
      <c r="D2" s="22"/>
      <c r="E2" s="22"/>
      <c r="F2" s="22"/>
      <c r="G2" s="22"/>
      <c r="H2" s="22"/>
      <c r="I2" s="22"/>
      <c r="J2" s="22"/>
      <c r="K2" s="32"/>
    </row>
    <row r="3" spans="1:11">
      <c r="A3" s="31"/>
      <c r="B3" s="22"/>
      <c r="C3" s="22"/>
      <c r="D3" s="22"/>
      <c r="E3" s="22"/>
      <c r="F3" s="22"/>
      <c r="G3" s="22"/>
      <c r="H3" s="22"/>
      <c r="I3" s="22"/>
      <c r="J3" s="22"/>
      <c r="K3" s="32"/>
    </row>
    <row r="4" spans="1:11">
      <c r="A4" s="31"/>
      <c r="B4" s="22"/>
      <c r="C4" s="22"/>
      <c r="D4" s="22"/>
      <c r="E4" s="22"/>
      <c r="F4" s="22"/>
      <c r="G4" s="22"/>
      <c r="H4" s="22"/>
      <c r="I4" s="22"/>
      <c r="J4" s="22"/>
      <c r="K4" s="32"/>
    </row>
    <row r="5" spans="1:11">
      <c r="A5" s="31"/>
      <c r="B5" s="22"/>
      <c r="C5" s="22"/>
      <c r="D5" s="22"/>
      <c r="E5" s="22"/>
      <c r="F5" s="22"/>
      <c r="G5" s="22"/>
      <c r="H5" s="22"/>
      <c r="I5" s="22"/>
      <c r="J5" s="22"/>
      <c r="K5" s="32"/>
    </row>
    <row r="6" spans="1:11" s="24" customFormat="1" ht="23.25">
      <c r="A6" s="25"/>
      <c r="B6" s="148" t="s">
        <v>116</v>
      </c>
      <c r="C6" s="148"/>
      <c r="D6" s="148"/>
      <c r="E6" s="148"/>
      <c r="F6" s="148"/>
      <c r="G6" s="148"/>
      <c r="H6" s="148"/>
      <c r="I6" s="148"/>
      <c r="J6" s="148"/>
      <c r="K6" s="26"/>
    </row>
    <row r="7" spans="1:11">
      <c r="A7" s="31"/>
      <c r="B7" s="22"/>
      <c r="C7" s="22"/>
      <c r="D7" s="22"/>
      <c r="E7" s="22"/>
      <c r="F7" s="22"/>
      <c r="G7" s="22"/>
      <c r="H7" s="22"/>
      <c r="I7" s="22"/>
      <c r="J7" s="23"/>
      <c r="K7" s="32"/>
    </row>
    <row r="8" spans="1:11" ht="15">
      <c r="A8" s="31"/>
      <c r="B8" s="84"/>
      <c r="C8" s="84"/>
      <c r="D8" s="84"/>
      <c r="E8" s="84"/>
      <c r="F8" s="84"/>
      <c r="G8" s="84"/>
      <c r="H8" s="84"/>
      <c r="I8" s="84"/>
      <c r="J8" s="84"/>
      <c r="K8" s="32"/>
    </row>
    <row r="9" spans="1:11" ht="15.75">
      <c r="A9" s="31"/>
      <c r="B9" s="149" t="s">
        <v>117</v>
      </c>
      <c r="C9" s="149"/>
      <c r="D9" s="149"/>
      <c r="E9" s="149"/>
      <c r="F9" s="149"/>
      <c r="G9" s="149"/>
      <c r="H9" s="149"/>
      <c r="I9" s="149"/>
      <c r="J9" s="149"/>
      <c r="K9" s="32"/>
    </row>
    <row r="10" spans="1:11" ht="14.25" customHeight="1">
      <c r="A10" s="31"/>
      <c r="B10" s="147" t="s">
        <v>118</v>
      </c>
      <c r="C10" s="147"/>
      <c r="D10" s="147"/>
      <c r="E10" s="147"/>
      <c r="F10" s="147"/>
      <c r="G10" s="147"/>
      <c r="H10" s="147"/>
      <c r="I10" s="147"/>
      <c r="J10" s="147"/>
      <c r="K10" s="32"/>
    </row>
    <row r="11" spans="1:11">
      <c r="A11" s="31"/>
      <c r="B11" s="147"/>
      <c r="C11" s="147"/>
      <c r="D11" s="147"/>
      <c r="E11" s="147"/>
      <c r="F11" s="147"/>
      <c r="G11" s="147"/>
      <c r="H11" s="147"/>
      <c r="I11" s="147"/>
      <c r="J11" s="147"/>
      <c r="K11" s="32"/>
    </row>
    <row r="12" spans="1:11">
      <c r="A12" s="31"/>
      <c r="B12" s="147"/>
      <c r="C12" s="147"/>
      <c r="D12" s="147"/>
      <c r="E12" s="147"/>
      <c r="F12" s="147"/>
      <c r="G12" s="147"/>
      <c r="H12" s="147"/>
      <c r="I12" s="147"/>
      <c r="J12" s="147"/>
      <c r="K12" s="32"/>
    </row>
    <row r="13" spans="1:11" ht="15">
      <c r="A13" s="31"/>
      <c r="B13" s="86"/>
      <c r="C13" s="86"/>
      <c r="D13" s="86"/>
      <c r="E13" s="86"/>
      <c r="F13" s="86"/>
      <c r="G13" s="86"/>
      <c r="H13" s="86"/>
      <c r="I13" s="86"/>
      <c r="J13" s="86"/>
      <c r="K13" s="32"/>
    </row>
    <row r="14" spans="1:11" ht="15">
      <c r="A14" s="31"/>
      <c r="B14" s="86"/>
      <c r="C14" s="86"/>
      <c r="D14" s="86"/>
      <c r="E14" s="86"/>
      <c r="F14" s="86"/>
      <c r="G14" s="86"/>
      <c r="H14" s="86"/>
      <c r="I14" s="86"/>
      <c r="J14" s="86"/>
      <c r="K14" s="32"/>
    </row>
    <row r="15" spans="1:11" ht="15">
      <c r="A15" s="31"/>
      <c r="B15" s="86"/>
      <c r="C15" s="86"/>
      <c r="D15" s="86"/>
      <c r="E15" s="86"/>
      <c r="F15" s="86"/>
      <c r="G15" s="86"/>
      <c r="H15" s="86"/>
      <c r="I15" s="86"/>
      <c r="J15" s="86"/>
      <c r="K15" s="32"/>
    </row>
    <row r="16" spans="1:11" ht="15">
      <c r="A16" s="31"/>
      <c r="B16" s="86"/>
      <c r="C16" s="86"/>
      <c r="D16" s="86"/>
      <c r="E16" s="86"/>
      <c r="F16" s="86"/>
      <c r="G16" s="86"/>
      <c r="H16" s="86"/>
      <c r="I16" s="86"/>
      <c r="J16" s="86"/>
      <c r="K16" s="32"/>
    </row>
    <row r="17" spans="1:11" ht="15">
      <c r="A17" s="31"/>
      <c r="B17" s="86"/>
      <c r="C17" s="86"/>
      <c r="D17" s="86"/>
      <c r="E17" s="86"/>
      <c r="F17" s="86"/>
      <c r="G17" s="86"/>
      <c r="H17" s="86"/>
      <c r="I17" s="86"/>
      <c r="J17" s="86"/>
      <c r="K17" s="32"/>
    </row>
    <row r="18" spans="1:11" ht="15">
      <c r="A18" s="31"/>
      <c r="B18" s="86"/>
      <c r="C18" s="86"/>
      <c r="D18" s="86"/>
      <c r="E18" s="86"/>
      <c r="F18" s="86"/>
      <c r="G18" s="86"/>
      <c r="H18" s="86"/>
      <c r="I18" s="86"/>
      <c r="J18" s="86"/>
      <c r="K18" s="32"/>
    </row>
    <row r="19" spans="1:11" ht="15">
      <c r="A19" s="31"/>
      <c r="B19" s="86"/>
      <c r="C19" s="86"/>
      <c r="D19" s="86"/>
      <c r="E19" s="86"/>
      <c r="F19" s="86"/>
      <c r="G19" s="86"/>
      <c r="H19" s="86"/>
      <c r="I19" s="86"/>
      <c r="J19" s="86"/>
      <c r="K19" s="32"/>
    </row>
    <row r="20" spans="1:11" ht="15">
      <c r="A20" s="31"/>
      <c r="B20" s="86"/>
      <c r="C20" s="86"/>
      <c r="D20" s="86"/>
      <c r="E20" s="86"/>
      <c r="F20" s="86"/>
      <c r="G20" s="86"/>
      <c r="H20" s="86"/>
      <c r="I20" s="86"/>
      <c r="J20" s="86"/>
      <c r="K20" s="32"/>
    </row>
    <row r="21" spans="1:11" ht="15">
      <c r="A21" s="31"/>
      <c r="B21" s="86"/>
      <c r="C21" s="86"/>
      <c r="D21" s="86"/>
      <c r="E21" s="86"/>
      <c r="F21" s="86"/>
      <c r="G21" s="86"/>
      <c r="H21" s="86"/>
      <c r="I21" s="86"/>
      <c r="J21" s="86"/>
      <c r="K21" s="32"/>
    </row>
    <row r="22" spans="1:11" ht="15">
      <c r="A22" s="31"/>
      <c r="B22" s="86"/>
      <c r="C22" s="86"/>
      <c r="D22" s="86"/>
      <c r="E22" s="86"/>
      <c r="F22" s="86"/>
      <c r="G22" s="86"/>
      <c r="H22" s="86"/>
      <c r="I22" s="86"/>
      <c r="J22" s="86"/>
      <c r="K22" s="32"/>
    </row>
    <row r="23" spans="1:11" ht="15">
      <c r="A23" s="31"/>
      <c r="B23" s="86"/>
      <c r="C23" s="86"/>
      <c r="D23" s="86"/>
      <c r="E23" s="86"/>
      <c r="F23" s="86"/>
      <c r="G23" s="86"/>
      <c r="H23" s="86"/>
      <c r="I23" s="86"/>
      <c r="J23" s="86"/>
      <c r="K23" s="32"/>
    </row>
    <row r="24" spans="1:11" ht="15">
      <c r="A24" s="31"/>
      <c r="B24" s="86"/>
      <c r="C24" s="86"/>
      <c r="D24" s="86"/>
      <c r="E24" s="86"/>
      <c r="F24" s="86"/>
      <c r="G24" s="86"/>
      <c r="H24" s="86"/>
      <c r="I24" s="86"/>
      <c r="J24" s="86"/>
      <c r="K24" s="32"/>
    </row>
    <row r="25" spans="1:11" ht="15">
      <c r="A25" s="31"/>
      <c r="B25" s="86"/>
      <c r="C25" s="86"/>
      <c r="D25" s="86"/>
      <c r="E25" s="86"/>
      <c r="F25" s="86"/>
      <c r="G25" s="86"/>
      <c r="H25" s="86"/>
      <c r="I25" s="86"/>
      <c r="J25" s="86"/>
      <c r="K25" s="32"/>
    </row>
    <row r="26" spans="1:11" ht="15">
      <c r="A26" s="31"/>
      <c r="B26" s="86"/>
      <c r="C26" s="86"/>
      <c r="D26" s="86"/>
      <c r="E26" s="86"/>
      <c r="F26" s="86"/>
      <c r="G26" s="86"/>
      <c r="H26" s="86"/>
      <c r="I26" s="86"/>
      <c r="J26" s="86"/>
      <c r="K26" s="32"/>
    </row>
    <row r="27" spans="1:11" ht="15">
      <c r="A27" s="31"/>
      <c r="B27" s="86"/>
      <c r="C27" s="86"/>
      <c r="D27" s="86"/>
      <c r="E27" s="86"/>
      <c r="F27" s="86"/>
      <c r="G27" s="86"/>
      <c r="H27" s="86"/>
      <c r="I27" s="86"/>
      <c r="J27" s="86"/>
      <c r="K27" s="32"/>
    </row>
    <row r="28" spans="1:11" ht="15">
      <c r="A28" s="31"/>
      <c r="B28" s="86"/>
      <c r="C28" s="86"/>
      <c r="D28" s="86"/>
      <c r="E28" s="86"/>
      <c r="F28" s="86"/>
      <c r="G28" s="86"/>
      <c r="H28" s="86"/>
      <c r="I28" s="86"/>
      <c r="J28" s="86"/>
      <c r="K28" s="32"/>
    </row>
    <row r="29" spans="1:11" ht="15">
      <c r="A29" s="31"/>
      <c r="B29" s="86"/>
      <c r="C29" s="86"/>
      <c r="D29" s="86"/>
      <c r="E29" s="86"/>
      <c r="F29" s="86"/>
      <c r="G29" s="86"/>
      <c r="H29" s="86"/>
      <c r="I29" s="86"/>
      <c r="J29" s="86"/>
      <c r="K29" s="32"/>
    </row>
    <row r="30" spans="1:11" ht="15">
      <c r="A30" s="31"/>
      <c r="B30" s="86"/>
      <c r="C30" s="86"/>
      <c r="D30" s="86"/>
      <c r="E30" s="86"/>
      <c r="F30" s="86"/>
      <c r="G30" s="86"/>
      <c r="H30" s="86"/>
      <c r="I30" s="86"/>
      <c r="J30" s="86"/>
      <c r="K30" s="32"/>
    </row>
    <row r="31" spans="1:11" ht="15">
      <c r="A31" s="31"/>
      <c r="B31" s="86"/>
      <c r="C31" s="86"/>
      <c r="D31" s="86"/>
      <c r="E31" s="86"/>
      <c r="F31" s="86"/>
      <c r="G31" s="86"/>
      <c r="H31" s="86"/>
      <c r="I31" s="86"/>
      <c r="J31" s="86"/>
      <c r="K31" s="32"/>
    </row>
    <row r="32" spans="1:11" ht="15">
      <c r="A32" s="31"/>
      <c r="B32" s="86"/>
      <c r="C32" s="86"/>
      <c r="D32" s="86"/>
      <c r="E32" s="86"/>
      <c r="F32" s="86"/>
      <c r="G32" s="86"/>
      <c r="H32" s="86"/>
      <c r="I32" s="86"/>
      <c r="J32" s="86"/>
      <c r="K32" s="32"/>
    </row>
    <row r="33" spans="1:11" ht="15">
      <c r="A33" s="31"/>
      <c r="B33" s="86"/>
      <c r="C33" s="86"/>
      <c r="D33" s="86"/>
      <c r="E33" s="86"/>
      <c r="F33" s="86"/>
      <c r="G33" s="86"/>
      <c r="H33" s="86"/>
      <c r="I33" s="86"/>
      <c r="J33" s="86"/>
      <c r="K33" s="32"/>
    </row>
    <row r="34" spans="1:11" ht="15">
      <c r="A34" s="31"/>
      <c r="B34" s="86"/>
      <c r="C34" s="86"/>
      <c r="D34" s="86"/>
      <c r="E34" s="86"/>
      <c r="F34" s="86"/>
      <c r="G34" s="86"/>
      <c r="H34" s="86"/>
      <c r="I34" s="86"/>
      <c r="J34" s="86"/>
      <c r="K34" s="32"/>
    </row>
    <row r="35" spans="1:11" ht="15">
      <c r="A35" s="31"/>
      <c r="B35" s="86"/>
      <c r="C35" s="86"/>
      <c r="D35" s="86"/>
      <c r="E35" s="86"/>
      <c r="F35" s="86"/>
      <c r="G35" s="86"/>
      <c r="H35" s="86"/>
      <c r="I35" s="86"/>
      <c r="J35" s="86"/>
      <c r="K35" s="32"/>
    </row>
    <row r="36" spans="1:11" ht="15.75">
      <c r="A36" s="31"/>
      <c r="B36" s="149" t="s">
        <v>119</v>
      </c>
      <c r="C36" s="149"/>
      <c r="D36" s="149"/>
      <c r="E36" s="149"/>
      <c r="F36" s="149"/>
      <c r="G36" s="149"/>
      <c r="H36" s="149"/>
      <c r="I36" s="149"/>
      <c r="J36" s="149"/>
      <c r="K36" s="32"/>
    </row>
    <row r="37" spans="1:11">
      <c r="A37" s="31"/>
      <c r="B37" s="147" t="s">
        <v>120</v>
      </c>
      <c r="C37" s="147"/>
      <c r="D37" s="147"/>
      <c r="E37" s="147"/>
      <c r="F37" s="147"/>
      <c r="G37" s="147"/>
      <c r="H37" s="147"/>
      <c r="I37" s="147"/>
      <c r="J37" s="147"/>
      <c r="K37" s="32"/>
    </row>
    <row r="38" spans="1:11">
      <c r="A38" s="31"/>
      <c r="B38" s="147"/>
      <c r="C38" s="147"/>
      <c r="D38" s="147"/>
      <c r="E38" s="147"/>
      <c r="F38" s="147"/>
      <c r="G38" s="147"/>
      <c r="H38" s="147"/>
      <c r="I38" s="147"/>
      <c r="J38" s="147"/>
      <c r="K38" s="32"/>
    </row>
    <row r="39" spans="1:11">
      <c r="A39" s="31"/>
      <c r="B39" s="22"/>
      <c r="C39" s="22"/>
      <c r="D39" s="22"/>
      <c r="E39" s="22"/>
      <c r="F39" s="22"/>
      <c r="G39" s="22"/>
      <c r="H39" s="22"/>
      <c r="I39" s="22"/>
      <c r="J39" s="23"/>
      <c r="K39" s="32"/>
    </row>
    <row r="40" spans="1:11">
      <c r="A40" s="31"/>
      <c r="B40" s="22"/>
      <c r="C40" s="22"/>
      <c r="D40" s="22"/>
      <c r="E40" s="22"/>
      <c r="F40" s="22"/>
      <c r="G40" s="22"/>
      <c r="H40" s="22"/>
      <c r="I40" s="22"/>
      <c r="J40" s="23"/>
      <c r="K40" s="32"/>
    </row>
    <row r="41" spans="1:11" ht="15.75">
      <c r="A41" s="31"/>
      <c r="B41" s="149" t="s">
        <v>121</v>
      </c>
      <c r="C41" s="149"/>
      <c r="D41" s="149"/>
      <c r="E41" s="149"/>
      <c r="F41" s="149"/>
      <c r="G41" s="149"/>
      <c r="H41" s="149"/>
      <c r="I41" s="149"/>
      <c r="J41" s="149"/>
      <c r="K41" s="32"/>
    </row>
    <row r="42" spans="1:11">
      <c r="A42" s="31"/>
      <c r="B42" s="157" t="s">
        <v>122</v>
      </c>
      <c r="C42" s="157"/>
      <c r="D42" s="157"/>
      <c r="E42" s="157"/>
      <c r="F42" s="157"/>
      <c r="G42" s="157"/>
      <c r="H42" s="157"/>
      <c r="I42" s="157"/>
      <c r="J42" s="157"/>
      <c r="K42" s="32"/>
    </row>
    <row r="43" spans="1:11">
      <c r="A43" s="31"/>
      <c r="B43" s="22"/>
      <c r="C43" s="22"/>
      <c r="D43" s="22"/>
      <c r="E43" s="22"/>
      <c r="F43" s="22"/>
      <c r="G43" s="22"/>
      <c r="H43" s="22"/>
      <c r="I43" s="22"/>
      <c r="J43" s="23"/>
      <c r="K43" s="32"/>
    </row>
    <row r="44" spans="1:11">
      <c r="A44" s="31"/>
      <c r="B44" s="22"/>
      <c r="C44" s="22"/>
      <c r="D44" s="22"/>
      <c r="E44" s="22"/>
      <c r="F44" s="22"/>
      <c r="G44" s="22"/>
      <c r="H44" s="22"/>
      <c r="I44" s="22"/>
      <c r="J44" s="22"/>
      <c r="K44" s="32"/>
    </row>
    <row r="45" spans="1:11" ht="15.75">
      <c r="A45" s="31"/>
      <c r="B45" s="149" t="s">
        <v>123</v>
      </c>
      <c r="C45" s="149"/>
      <c r="D45" s="149"/>
      <c r="E45" s="149"/>
      <c r="F45" s="149"/>
      <c r="G45" s="149"/>
      <c r="H45" s="149"/>
      <c r="I45" s="149"/>
      <c r="J45" s="149"/>
      <c r="K45" s="32"/>
    </row>
    <row r="46" spans="1:11">
      <c r="A46" s="31"/>
      <c r="B46" s="147" t="s">
        <v>124</v>
      </c>
      <c r="C46" s="147"/>
      <c r="D46" s="147"/>
      <c r="E46" s="147"/>
      <c r="F46" s="147"/>
      <c r="G46" s="147"/>
      <c r="H46" s="147"/>
      <c r="I46" s="147"/>
      <c r="J46" s="147"/>
      <c r="K46" s="32"/>
    </row>
    <row r="47" spans="1:11" ht="24" customHeight="1">
      <c r="A47" s="31"/>
      <c r="B47" s="147"/>
      <c r="C47" s="147"/>
      <c r="D47" s="147"/>
      <c r="E47" s="147"/>
      <c r="F47" s="147"/>
      <c r="G47" s="147"/>
      <c r="H47" s="147"/>
      <c r="I47" s="147"/>
      <c r="J47" s="147"/>
      <c r="K47" s="32"/>
    </row>
    <row r="48" spans="1:11">
      <c r="A48" s="31"/>
      <c r="B48" s="213" t="s">
        <v>125</v>
      </c>
      <c r="C48" s="208" t="s">
        <v>126</v>
      </c>
      <c r="D48" s="208"/>
      <c r="E48" s="208"/>
      <c r="F48" s="208"/>
      <c r="G48" s="208"/>
      <c r="H48" s="208"/>
      <c r="I48" s="208"/>
      <c r="J48" s="208"/>
      <c r="K48" s="32"/>
    </row>
    <row r="49" spans="1:11" ht="20.25" customHeight="1">
      <c r="A49" s="31"/>
      <c r="B49" s="213"/>
      <c r="C49" s="208"/>
      <c r="D49" s="208"/>
      <c r="E49" s="208"/>
      <c r="F49" s="208"/>
      <c r="G49" s="208"/>
      <c r="H49" s="208"/>
      <c r="I49" s="208"/>
      <c r="J49" s="208"/>
      <c r="K49" s="32"/>
    </row>
    <row r="50" spans="1:11">
      <c r="A50" s="31"/>
      <c r="B50" s="213" t="s">
        <v>127</v>
      </c>
      <c r="C50" s="208" t="s">
        <v>128</v>
      </c>
      <c r="D50" s="208"/>
      <c r="E50" s="208"/>
      <c r="F50" s="208"/>
      <c r="G50" s="208"/>
      <c r="H50" s="208"/>
      <c r="I50" s="208"/>
      <c r="J50" s="208"/>
      <c r="K50" s="32"/>
    </row>
    <row r="51" spans="1:11" ht="22.5" customHeight="1">
      <c r="A51" s="31"/>
      <c r="B51" s="213"/>
      <c r="C51" s="208"/>
      <c r="D51" s="208"/>
      <c r="E51" s="208"/>
      <c r="F51" s="208"/>
      <c r="G51" s="208"/>
      <c r="H51" s="208"/>
      <c r="I51" s="208"/>
      <c r="J51" s="208"/>
      <c r="K51" s="32"/>
    </row>
    <row r="52" spans="1:11" ht="15" customHeight="1">
      <c r="A52" s="31"/>
      <c r="B52" s="215" t="s">
        <v>129</v>
      </c>
      <c r="C52" s="208" t="s">
        <v>130</v>
      </c>
      <c r="D52" s="208"/>
      <c r="E52" s="208"/>
      <c r="F52" s="208"/>
      <c r="G52" s="208"/>
      <c r="H52" s="208"/>
      <c r="I52" s="208"/>
      <c r="J52" s="208"/>
      <c r="K52" s="32"/>
    </row>
    <row r="53" spans="1:11">
      <c r="A53" s="31"/>
      <c r="B53" s="215"/>
      <c r="C53" s="208"/>
      <c r="D53" s="208"/>
      <c r="E53" s="208"/>
      <c r="F53" s="208"/>
      <c r="G53" s="208"/>
      <c r="H53" s="208"/>
      <c r="I53" s="208"/>
      <c r="J53" s="208"/>
      <c r="K53" s="32"/>
    </row>
    <row r="54" spans="1:11">
      <c r="A54" s="31"/>
      <c r="B54" s="215"/>
      <c r="C54" s="208"/>
      <c r="D54" s="208"/>
      <c r="E54" s="208"/>
      <c r="F54" s="208"/>
      <c r="G54" s="208"/>
      <c r="H54" s="208"/>
      <c r="I54" s="208"/>
      <c r="J54" s="208"/>
      <c r="K54" s="32"/>
    </row>
    <row r="55" spans="1:11" ht="21.75" customHeight="1">
      <c r="A55" s="31"/>
      <c r="B55" s="63"/>
      <c r="C55" s="208"/>
      <c r="D55" s="208"/>
      <c r="E55" s="208"/>
      <c r="F55" s="208"/>
      <c r="G55" s="208"/>
      <c r="H55" s="208"/>
      <c r="I55" s="208"/>
      <c r="J55" s="208"/>
      <c r="K55" s="32"/>
    </row>
    <row r="56" spans="1:11" ht="15">
      <c r="A56" s="31"/>
      <c r="B56" s="63" t="s">
        <v>131</v>
      </c>
      <c r="C56" s="208" t="s">
        <v>132</v>
      </c>
      <c r="D56" s="208"/>
      <c r="E56" s="208"/>
      <c r="F56" s="208"/>
      <c r="G56" s="208"/>
      <c r="H56" s="208"/>
      <c r="I56" s="208"/>
      <c r="J56" s="208"/>
      <c r="K56" s="32"/>
    </row>
    <row r="57" spans="1:11" ht="19.5" customHeight="1">
      <c r="A57" s="31"/>
      <c r="B57" s="63"/>
      <c r="C57" s="208"/>
      <c r="D57" s="208"/>
      <c r="E57" s="208"/>
      <c r="F57" s="208"/>
      <c r="G57" s="208"/>
      <c r="H57" s="208"/>
      <c r="I57" s="208"/>
      <c r="J57" s="208"/>
      <c r="K57" s="32"/>
    </row>
    <row r="58" spans="1:11" ht="19.5" customHeight="1">
      <c r="A58" s="31"/>
      <c r="B58" s="63" t="s">
        <v>133</v>
      </c>
      <c r="C58" s="208" t="s">
        <v>134</v>
      </c>
      <c r="D58" s="208"/>
      <c r="E58" s="208"/>
      <c r="F58" s="208"/>
      <c r="G58" s="208"/>
      <c r="H58" s="208"/>
      <c r="I58" s="208"/>
      <c r="J58" s="208"/>
      <c r="K58" s="32"/>
    </row>
    <row r="59" spans="1:11" ht="14.25" customHeight="1">
      <c r="A59" s="31"/>
      <c r="B59" s="63" t="s">
        <v>135</v>
      </c>
      <c r="C59" s="208" t="s">
        <v>136</v>
      </c>
      <c r="D59" s="208"/>
      <c r="E59" s="208"/>
      <c r="F59" s="208"/>
      <c r="G59" s="208"/>
      <c r="H59" s="208"/>
      <c r="I59" s="208"/>
      <c r="J59" s="208"/>
      <c r="K59" s="32"/>
    </row>
    <row r="60" spans="1:11" ht="16.5" customHeight="1">
      <c r="A60" s="31"/>
      <c r="B60" s="23"/>
      <c r="C60" s="208"/>
      <c r="D60" s="208"/>
      <c r="E60" s="208"/>
      <c r="F60" s="208"/>
      <c r="G60" s="208"/>
      <c r="H60" s="208"/>
      <c r="I60" s="208"/>
      <c r="J60" s="208"/>
      <c r="K60" s="32"/>
    </row>
    <row r="61" spans="1:11">
      <c r="A61" s="31"/>
      <c r="B61" s="22"/>
      <c r="C61" s="22"/>
      <c r="D61" s="22"/>
      <c r="E61" s="22"/>
      <c r="F61" s="22"/>
      <c r="G61" s="22"/>
      <c r="H61" s="22"/>
      <c r="I61" s="22"/>
      <c r="J61" s="22"/>
      <c r="K61" s="32"/>
    </row>
    <row r="62" spans="1:11">
      <c r="A62" s="31"/>
      <c r="B62" s="22"/>
      <c r="C62" s="22"/>
      <c r="D62" s="22"/>
      <c r="E62" s="22"/>
      <c r="F62" s="22"/>
      <c r="G62" s="22"/>
      <c r="H62" s="22"/>
      <c r="I62" s="22"/>
      <c r="J62" s="22"/>
      <c r="K62" s="32"/>
    </row>
    <row r="63" spans="1:11" ht="34.5" customHeight="1">
      <c r="A63" s="31"/>
      <c r="B63" s="216" t="s">
        <v>137</v>
      </c>
      <c r="C63" s="216"/>
      <c r="D63" s="216"/>
      <c r="E63" s="52" t="s">
        <v>138</v>
      </c>
      <c r="F63" s="53" t="s">
        <v>139</v>
      </c>
      <c r="G63" s="53" t="s">
        <v>140</v>
      </c>
      <c r="H63" s="52" t="s">
        <v>97</v>
      </c>
      <c r="I63" s="52" t="s">
        <v>141</v>
      </c>
      <c r="J63" s="22"/>
      <c r="K63" s="32"/>
    </row>
    <row r="64" spans="1:11">
      <c r="A64" s="31"/>
      <c r="B64" s="210" t="s">
        <v>142</v>
      </c>
      <c r="C64" s="211"/>
      <c r="D64" s="212"/>
      <c r="E64" s="51">
        <v>25</v>
      </c>
      <c r="F64" s="51">
        <v>25</v>
      </c>
      <c r="G64" s="51">
        <v>1</v>
      </c>
      <c r="H64" s="51">
        <v>20</v>
      </c>
      <c r="I64" s="51">
        <v>1.5</v>
      </c>
      <c r="J64" s="22"/>
      <c r="K64" s="32"/>
    </row>
    <row r="65" spans="1:12">
      <c r="A65" s="31"/>
      <c r="B65" s="210" t="s">
        <v>143</v>
      </c>
      <c r="C65" s="211"/>
      <c r="D65" s="212"/>
      <c r="E65" s="51">
        <v>25</v>
      </c>
      <c r="F65" s="51">
        <v>25</v>
      </c>
      <c r="G65" s="51">
        <v>1</v>
      </c>
      <c r="H65" s="51">
        <v>12</v>
      </c>
      <c r="I65" s="51">
        <v>1.5</v>
      </c>
      <c r="J65" s="22"/>
      <c r="K65" s="32"/>
    </row>
    <row r="66" spans="1:12">
      <c r="A66" s="31"/>
      <c r="B66" s="210" t="s">
        <v>144</v>
      </c>
      <c r="C66" s="211"/>
      <c r="D66" s="212"/>
      <c r="E66" s="67" t="s">
        <v>83</v>
      </c>
      <c r="F66" s="67" t="s">
        <v>83</v>
      </c>
      <c r="G66" s="51">
        <v>1</v>
      </c>
      <c r="H66" s="51">
        <v>12</v>
      </c>
      <c r="I66" s="51">
        <v>1.5</v>
      </c>
      <c r="J66" s="22"/>
      <c r="K66" s="32"/>
    </row>
    <row r="67" spans="1:12">
      <c r="A67" s="31"/>
      <c r="B67" s="210" t="s">
        <v>145</v>
      </c>
      <c r="C67" s="211"/>
      <c r="D67" s="212"/>
      <c r="E67" s="67" t="s">
        <v>83</v>
      </c>
      <c r="F67" s="67" t="s">
        <v>83</v>
      </c>
      <c r="G67" s="51">
        <v>1</v>
      </c>
      <c r="H67" s="51">
        <v>0.1</v>
      </c>
      <c r="I67" s="51">
        <v>1.5</v>
      </c>
      <c r="J67" s="22"/>
      <c r="K67" s="32"/>
    </row>
    <row r="68" spans="1:12">
      <c r="A68" s="31"/>
      <c r="B68" s="210" t="s">
        <v>146</v>
      </c>
      <c r="C68" s="211"/>
      <c r="D68" s="212"/>
      <c r="E68" s="67" t="s">
        <v>83</v>
      </c>
      <c r="F68" s="67" t="s">
        <v>83</v>
      </c>
      <c r="G68" s="51">
        <f xml:space="preserve"> 3.5 + (10.3-1.5)</f>
        <v>12.3</v>
      </c>
      <c r="H68" s="51">
        <v>0.1</v>
      </c>
      <c r="I68" s="51">
        <v>1.5</v>
      </c>
      <c r="J68" s="22"/>
      <c r="K68" s="32"/>
    </row>
    <row r="69" spans="1:12">
      <c r="A69" s="31"/>
      <c r="B69" s="210" t="s">
        <v>147</v>
      </c>
      <c r="C69" s="211"/>
      <c r="D69" s="212"/>
      <c r="E69" s="51">
        <v>5</v>
      </c>
      <c r="F69" s="67" t="s">
        <v>83</v>
      </c>
      <c r="G69" s="51">
        <f xml:space="preserve"> 3.5 + (8.4-1.5)</f>
        <v>10.4</v>
      </c>
      <c r="H69" s="51">
        <v>0.1</v>
      </c>
      <c r="I69" s="51">
        <v>1.5</v>
      </c>
      <c r="J69" s="22"/>
      <c r="K69" s="32"/>
    </row>
    <row r="70" spans="1:12">
      <c r="A70" s="31"/>
      <c r="B70" s="210" t="s">
        <v>148</v>
      </c>
      <c r="C70" s="211"/>
      <c r="D70" s="212"/>
      <c r="E70" s="67" t="s">
        <v>83</v>
      </c>
      <c r="F70" s="67" t="s">
        <v>83</v>
      </c>
      <c r="G70" s="67" t="s">
        <v>83</v>
      </c>
      <c r="H70" s="51">
        <v>12</v>
      </c>
      <c r="I70" s="51">
        <v>1.5</v>
      </c>
      <c r="J70" s="22"/>
      <c r="K70" s="32"/>
    </row>
    <row r="71" spans="1:12">
      <c r="A71" s="31"/>
      <c r="B71" s="210" t="s">
        <v>149</v>
      </c>
      <c r="C71" s="211"/>
      <c r="D71" s="212"/>
      <c r="E71" s="67" t="s">
        <v>83</v>
      </c>
      <c r="F71" s="67" t="s">
        <v>83</v>
      </c>
      <c r="G71" s="67" t="s">
        <v>83</v>
      </c>
      <c r="H71" s="51">
        <v>12</v>
      </c>
      <c r="I71" s="51">
        <v>1.5</v>
      </c>
      <c r="J71" s="22"/>
      <c r="K71" s="32"/>
    </row>
    <row r="72" spans="1:12">
      <c r="A72" s="31"/>
      <c r="B72" s="214" t="s">
        <v>150</v>
      </c>
      <c r="C72" s="214"/>
      <c r="D72" s="214"/>
      <c r="E72" s="214"/>
      <c r="F72" s="214"/>
      <c r="G72" s="214"/>
      <c r="H72" s="214"/>
      <c r="I72" s="214"/>
      <c r="J72" s="214"/>
      <c r="K72" s="32"/>
    </row>
    <row r="73" spans="1:12">
      <c r="A73" s="31"/>
      <c r="B73" s="22"/>
      <c r="C73" s="22"/>
      <c r="D73" s="22"/>
      <c r="E73" s="22"/>
      <c r="F73" s="22"/>
      <c r="G73" s="22"/>
      <c r="H73" s="22"/>
      <c r="I73" s="22"/>
      <c r="J73" s="22"/>
      <c r="K73" s="32"/>
    </row>
    <row r="74" spans="1:12">
      <c r="A74" s="31"/>
      <c r="B74" s="22"/>
      <c r="C74" s="22"/>
      <c r="D74" s="22"/>
      <c r="E74" s="22"/>
      <c r="F74" s="22"/>
      <c r="G74" s="22"/>
      <c r="H74" s="22"/>
      <c r="I74" s="22"/>
      <c r="J74" s="22"/>
      <c r="K74" s="32"/>
    </row>
    <row r="75" spans="1:12" ht="15.75">
      <c r="A75" s="31"/>
      <c r="B75" s="206" t="s">
        <v>151</v>
      </c>
      <c r="C75" s="206"/>
      <c r="D75" s="206"/>
      <c r="E75" s="206"/>
      <c r="F75" s="206"/>
      <c r="G75" s="206"/>
      <c r="H75" s="206"/>
      <c r="I75" s="206"/>
      <c r="J75" s="206"/>
      <c r="K75" s="32"/>
    </row>
    <row r="76" spans="1:12" ht="15.75" customHeight="1">
      <c r="A76" s="31"/>
      <c r="B76" s="147" t="s">
        <v>152</v>
      </c>
      <c r="C76" s="147"/>
      <c r="D76" s="147"/>
      <c r="E76" s="147"/>
      <c r="F76" s="147"/>
      <c r="G76" s="147"/>
      <c r="H76" s="147"/>
      <c r="I76" s="147"/>
      <c r="J76" s="147"/>
      <c r="K76" s="32"/>
      <c r="L76" s="61"/>
    </row>
    <row r="77" spans="1:12" ht="15.75" customHeight="1">
      <c r="A77" s="31"/>
      <c r="B77" s="147"/>
      <c r="C77" s="147"/>
      <c r="D77" s="147"/>
      <c r="E77" s="147"/>
      <c r="F77" s="147"/>
      <c r="G77" s="147"/>
      <c r="H77" s="147"/>
      <c r="I77" s="147"/>
      <c r="J77" s="147"/>
      <c r="K77" s="32"/>
      <c r="L77" s="61"/>
    </row>
    <row r="78" spans="1:12" ht="15.75" customHeight="1">
      <c r="A78" s="31"/>
      <c r="B78" s="147"/>
      <c r="C78" s="147"/>
      <c r="D78" s="147"/>
      <c r="E78" s="147"/>
      <c r="F78" s="147"/>
      <c r="G78" s="147"/>
      <c r="H78" s="147"/>
      <c r="I78" s="147"/>
      <c r="J78" s="147"/>
      <c r="K78" s="32"/>
      <c r="L78" s="61"/>
    </row>
    <row r="79" spans="1:12" ht="15.75">
      <c r="A79" s="31"/>
      <c r="B79" s="22"/>
      <c r="C79" s="56"/>
      <c r="D79" s="55"/>
      <c r="E79" s="54"/>
      <c r="F79" s="22"/>
      <c r="G79" s="22"/>
      <c r="H79" s="22"/>
      <c r="I79" s="22"/>
      <c r="J79" s="22"/>
      <c r="K79" s="32"/>
      <c r="L79" s="61"/>
    </row>
    <row r="80" spans="1:12" ht="31.5">
      <c r="A80" s="31"/>
      <c r="B80" s="57" t="s">
        <v>153</v>
      </c>
      <c r="C80" s="58" t="s">
        <v>154</v>
      </c>
      <c r="D80" s="55"/>
      <c r="E80" s="54"/>
      <c r="F80" s="22"/>
      <c r="G80" s="22"/>
      <c r="H80" s="22"/>
      <c r="I80" s="22"/>
      <c r="J80" s="22"/>
      <c r="K80" s="32"/>
      <c r="L80" s="61"/>
    </row>
    <row r="81" spans="1:12" ht="15.75">
      <c r="A81" s="31"/>
      <c r="B81" s="41" t="s">
        <v>155</v>
      </c>
      <c r="C81" s="48">
        <v>7.7</v>
      </c>
      <c r="D81" s="55"/>
      <c r="E81" s="54"/>
      <c r="F81" s="22"/>
      <c r="G81" s="22"/>
      <c r="H81" s="22"/>
      <c r="I81" s="22"/>
      <c r="J81" s="22"/>
      <c r="K81" s="32"/>
      <c r="L81" s="61"/>
    </row>
    <row r="82" spans="1:12" ht="15.75">
      <c r="A82" s="31"/>
      <c r="B82" s="41" t="s">
        <v>156</v>
      </c>
      <c r="C82" s="48">
        <v>8.3000000000000007</v>
      </c>
      <c r="D82" s="55"/>
      <c r="E82" s="54"/>
      <c r="F82" s="22"/>
      <c r="G82" s="22"/>
      <c r="H82" s="22"/>
      <c r="I82" s="22"/>
      <c r="J82" s="22"/>
      <c r="K82" s="32"/>
    </row>
    <row r="83" spans="1:12" ht="15.75">
      <c r="A83" s="31"/>
      <c r="B83" s="41" t="s">
        <v>157</v>
      </c>
      <c r="C83" s="48">
        <v>5.2</v>
      </c>
      <c r="D83" s="55"/>
      <c r="E83" s="54"/>
      <c r="F83" s="22"/>
      <c r="G83" s="22"/>
      <c r="H83" s="22"/>
      <c r="I83" s="22"/>
      <c r="J83" s="22"/>
      <c r="K83" s="32"/>
    </row>
    <row r="84" spans="1:12" ht="15.75">
      <c r="A84" s="31"/>
      <c r="B84" s="41" t="s">
        <v>158</v>
      </c>
      <c r="C84" s="48">
        <v>20.8</v>
      </c>
      <c r="D84" s="55"/>
      <c r="E84" s="54"/>
      <c r="F84" s="22"/>
      <c r="G84" s="22"/>
      <c r="H84" s="22"/>
      <c r="I84" s="22"/>
      <c r="J84" s="22"/>
      <c r="K84" s="32"/>
    </row>
    <row r="85" spans="1:12" ht="15.75">
      <c r="A85" s="31"/>
      <c r="B85" s="41" t="s">
        <v>159</v>
      </c>
      <c r="C85" s="48">
        <v>15.7</v>
      </c>
      <c r="D85" s="55"/>
      <c r="E85" s="54"/>
      <c r="F85" s="22"/>
      <c r="G85" s="22"/>
      <c r="H85" s="22"/>
      <c r="I85" s="22"/>
      <c r="J85" s="22"/>
      <c r="K85" s="32"/>
    </row>
    <row r="86" spans="1:12" ht="15.75" customHeight="1">
      <c r="A86" s="31"/>
      <c r="B86" s="22"/>
      <c r="C86" s="22"/>
      <c r="D86" s="54"/>
      <c r="E86" s="54"/>
      <c r="F86" s="54"/>
      <c r="G86" s="54"/>
      <c r="H86" s="54"/>
      <c r="I86" s="54"/>
      <c r="J86" s="54"/>
      <c r="K86" s="32"/>
    </row>
    <row r="87" spans="1:12" ht="15">
      <c r="A87" s="31"/>
      <c r="B87" s="209" t="s">
        <v>160</v>
      </c>
      <c r="C87" s="209"/>
      <c r="D87" s="209"/>
      <c r="E87" s="209"/>
      <c r="F87" s="209"/>
      <c r="G87" s="209"/>
      <c r="H87" s="209"/>
      <c r="I87" s="209"/>
      <c r="J87" s="209"/>
      <c r="K87" s="32"/>
    </row>
    <row r="88" spans="1:12" ht="15.75">
      <c r="A88" s="31"/>
      <c r="B88" s="41" t="s">
        <v>161</v>
      </c>
      <c r="C88" s="48">
        <v>13.9</v>
      </c>
      <c r="D88" s="64"/>
      <c r="E88" s="54"/>
      <c r="F88" s="22"/>
      <c r="G88" s="22"/>
      <c r="H88" s="22"/>
      <c r="I88" s="22"/>
      <c r="J88" s="22"/>
      <c r="K88" s="32"/>
    </row>
    <row r="89" spans="1:12" ht="15.75">
      <c r="A89" s="31"/>
      <c r="B89" s="41" t="s">
        <v>162</v>
      </c>
      <c r="C89" s="48">
        <v>17.2</v>
      </c>
      <c r="D89" s="54"/>
      <c r="E89" s="54"/>
      <c r="F89" s="22"/>
      <c r="G89" s="22"/>
      <c r="H89" s="22"/>
      <c r="I89" s="22"/>
      <c r="J89" s="22"/>
      <c r="K89" s="32"/>
    </row>
    <row r="90" spans="1:12" ht="15.75">
      <c r="A90" s="31"/>
      <c r="B90" s="41" t="s">
        <v>163</v>
      </c>
      <c r="C90" s="48">
        <v>66.2</v>
      </c>
      <c r="D90" s="54"/>
      <c r="E90" s="54"/>
      <c r="F90" s="22"/>
      <c r="G90" s="22"/>
      <c r="H90" s="22"/>
      <c r="I90" s="22"/>
      <c r="J90" s="22"/>
      <c r="K90" s="32"/>
    </row>
    <row r="91" spans="1:12" ht="15.75">
      <c r="A91" s="31"/>
      <c r="B91" s="41" t="s">
        <v>164</v>
      </c>
      <c r="C91" s="48">
        <v>73.400000000000006</v>
      </c>
      <c r="D91" s="54"/>
      <c r="E91" s="54"/>
      <c r="F91" s="22"/>
      <c r="G91" s="22"/>
      <c r="H91" s="22"/>
      <c r="I91" s="22"/>
      <c r="J91" s="22"/>
      <c r="K91" s="32"/>
    </row>
    <row r="92" spans="1:12" ht="15.75" customHeight="1">
      <c r="A92" s="31"/>
      <c r="B92" s="22"/>
      <c r="C92" s="22"/>
      <c r="D92" s="54"/>
      <c r="E92" s="54"/>
      <c r="F92" s="54"/>
      <c r="G92" s="54"/>
      <c r="H92" s="54"/>
      <c r="I92" s="54"/>
      <c r="J92" s="54"/>
      <c r="K92" s="32"/>
    </row>
    <row r="93" spans="1:12" ht="15">
      <c r="A93" s="31"/>
      <c r="B93" s="209" t="s">
        <v>165</v>
      </c>
      <c r="C93" s="209"/>
      <c r="D93" s="209"/>
      <c r="E93" s="209"/>
      <c r="F93" s="209"/>
      <c r="G93" s="209"/>
      <c r="H93" s="209"/>
      <c r="I93" s="209"/>
      <c r="J93" s="209"/>
      <c r="K93" s="32"/>
    </row>
    <row r="94" spans="1:12" ht="15.75">
      <c r="A94" s="31"/>
      <c r="B94" s="41" t="s">
        <v>155</v>
      </c>
      <c r="C94" s="48">
        <v>29.3</v>
      </c>
      <c r="D94" s="54"/>
      <c r="E94" s="54"/>
      <c r="F94" s="22"/>
      <c r="G94" s="22"/>
      <c r="H94" s="22"/>
      <c r="I94" s="22"/>
      <c r="J94" s="22"/>
      <c r="K94" s="32"/>
    </row>
    <row r="95" spans="1:12" ht="15.75">
      <c r="A95" s="31"/>
      <c r="B95" s="41" t="s">
        <v>156</v>
      </c>
      <c r="C95" s="48">
        <v>23.8</v>
      </c>
      <c r="D95" s="54"/>
      <c r="E95" s="54"/>
      <c r="F95" s="22"/>
      <c r="G95" s="22"/>
      <c r="H95" s="22"/>
      <c r="I95" s="22"/>
      <c r="J95" s="22"/>
      <c r="K95" s="32"/>
    </row>
    <row r="96" spans="1:12" ht="15.75">
      <c r="A96" s="31"/>
      <c r="B96" s="41" t="s">
        <v>166</v>
      </c>
      <c r="C96" s="48">
        <v>33.1</v>
      </c>
      <c r="D96" s="54"/>
      <c r="E96" s="54"/>
      <c r="F96" s="22"/>
      <c r="G96" s="22"/>
      <c r="H96" s="22"/>
      <c r="I96" s="22"/>
      <c r="J96" s="22"/>
      <c r="K96" s="32"/>
    </row>
    <row r="97" spans="1:11" ht="15.75">
      <c r="A97" s="31"/>
      <c r="B97" s="41" t="s">
        <v>167</v>
      </c>
      <c r="C97" s="48">
        <v>85.5</v>
      </c>
      <c r="D97" s="54"/>
      <c r="E97" s="54"/>
      <c r="F97" s="22"/>
      <c r="G97" s="22"/>
      <c r="H97" s="22"/>
      <c r="I97" s="22"/>
      <c r="J97" s="22"/>
      <c r="K97" s="32"/>
    </row>
    <row r="98" spans="1:11" ht="15.75">
      <c r="A98" s="31"/>
      <c r="B98" s="43" t="s">
        <v>168</v>
      </c>
      <c r="C98" s="48">
        <v>19.8</v>
      </c>
      <c r="D98" s="54"/>
      <c r="E98" s="54"/>
      <c r="F98" s="22"/>
      <c r="G98" s="22"/>
      <c r="H98" s="22"/>
      <c r="I98" s="22"/>
      <c r="J98" s="22"/>
      <c r="K98" s="32"/>
    </row>
    <row r="99" spans="1:11" ht="15.75">
      <c r="A99" s="31"/>
      <c r="B99" s="41" t="s">
        <v>159</v>
      </c>
      <c r="C99" s="48">
        <v>48.8</v>
      </c>
      <c r="D99" s="54"/>
      <c r="E99" s="54"/>
      <c r="F99" s="22"/>
      <c r="G99" s="22"/>
      <c r="H99" s="22"/>
      <c r="I99" s="22"/>
      <c r="J99" s="22"/>
      <c r="K99" s="32"/>
    </row>
    <row r="100" spans="1:11" ht="15.75">
      <c r="A100" s="31"/>
      <c r="B100" s="41" t="s">
        <v>169</v>
      </c>
      <c r="C100" s="48">
        <v>36.1</v>
      </c>
      <c r="D100" s="54"/>
      <c r="E100" s="54"/>
      <c r="F100" s="22"/>
      <c r="G100" s="22"/>
      <c r="H100" s="22"/>
      <c r="I100" s="22"/>
      <c r="J100" s="22"/>
      <c r="K100" s="32"/>
    </row>
    <row r="101" spans="1:11" ht="15.75">
      <c r="A101" s="31"/>
      <c r="B101" s="22"/>
      <c r="C101" s="22"/>
      <c r="D101" s="54"/>
      <c r="E101" s="54"/>
      <c r="F101" s="54"/>
      <c r="G101" s="54"/>
      <c r="H101" s="54"/>
      <c r="I101" s="54"/>
      <c r="J101" s="54"/>
      <c r="K101" s="32"/>
    </row>
    <row r="102" spans="1:11" ht="15">
      <c r="A102" s="31"/>
      <c r="B102" s="209" t="s">
        <v>170</v>
      </c>
      <c r="C102" s="209"/>
      <c r="D102" s="209"/>
      <c r="E102" s="209"/>
      <c r="F102" s="209"/>
      <c r="G102" s="209"/>
      <c r="H102" s="209"/>
      <c r="I102" s="209"/>
      <c r="J102" s="209"/>
      <c r="K102" s="32"/>
    </row>
    <row r="103" spans="1:11" ht="15.75">
      <c r="A103" s="31"/>
      <c r="B103" s="41" t="s">
        <v>166</v>
      </c>
      <c r="C103" s="48">
        <v>32.6</v>
      </c>
      <c r="D103" s="54"/>
      <c r="E103" s="54"/>
      <c r="F103" s="22"/>
      <c r="G103" s="22"/>
      <c r="H103" s="22"/>
      <c r="I103" s="22"/>
      <c r="J103" s="22"/>
      <c r="K103" s="32"/>
    </row>
    <row r="104" spans="1:11" ht="15.75">
      <c r="A104" s="31"/>
      <c r="B104" s="41" t="s">
        <v>167</v>
      </c>
      <c r="C104" s="48">
        <v>100.6</v>
      </c>
      <c r="D104" s="54"/>
      <c r="E104" s="54"/>
      <c r="F104" s="22"/>
      <c r="G104" s="22"/>
      <c r="H104" s="22"/>
      <c r="I104" s="22"/>
      <c r="J104" s="22"/>
      <c r="K104" s="32"/>
    </row>
    <row r="105" spans="1:11" ht="15.75">
      <c r="A105" s="31"/>
      <c r="B105" s="41" t="s">
        <v>155</v>
      </c>
      <c r="C105" s="48" t="s">
        <v>171</v>
      </c>
      <c r="D105" s="54"/>
      <c r="E105" s="54"/>
      <c r="F105" s="22"/>
      <c r="G105" s="22"/>
      <c r="H105" s="22"/>
      <c r="I105" s="22"/>
      <c r="J105" s="22"/>
      <c r="K105" s="32"/>
    </row>
    <row r="106" spans="1:11" ht="15.75">
      <c r="A106" s="31"/>
      <c r="B106" s="41" t="s">
        <v>156</v>
      </c>
      <c r="C106" s="48" t="s">
        <v>172</v>
      </c>
      <c r="D106" s="54"/>
      <c r="E106" s="54"/>
      <c r="F106" s="22"/>
      <c r="G106" s="22"/>
      <c r="H106" s="22"/>
      <c r="I106" s="22"/>
      <c r="J106" s="22"/>
      <c r="K106" s="32"/>
    </row>
    <row r="107" spans="1:11" ht="15.75">
      <c r="A107" s="31"/>
      <c r="B107" s="43" t="s">
        <v>168</v>
      </c>
      <c r="C107" s="48" t="s">
        <v>173</v>
      </c>
      <c r="D107" s="54"/>
      <c r="E107" s="54"/>
      <c r="F107" s="22"/>
      <c r="G107" s="22"/>
      <c r="H107" s="22"/>
      <c r="I107" s="22"/>
      <c r="J107" s="22"/>
      <c r="K107" s="32"/>
    </row>
    <row r="108" spans="1:11" ht="15.75">
      <c r="A108" s="31"/>
      <c r="B108" s="41" t="s">
        <v>159</v>
      </c>
      <c r="C108" s="48" t="s">
        <v>174</v>
      </c>
      <c r="D108" s="54"/>
      <c r="E108" s="54"/>
      <c r="F108" s="22"/>
      <c r="G108" s="22"/>
      <c r="H108" s="22"/>
      <c r="I108" s="22"/>
      <c r="J108" s="22"/>
      <c r="K108" s="32"/>
    </row>
    <row r="109" spans="1:11" ht="15.75">
      <c r="A109" s="31"/>
      <c r="B109" s="41" t="s">
        <v>175</v>
      </c>
      <c r="C109" s="48" t="s">
        <v>176</v>
      </c>
      <c r="D109" s="54"/>
      <c r="E109" s="54"/>
      <c r="F109" s="22"/>
      <c r="G109" s="22"/>
      <c r="H109" s="22"/>
      <c r="I109" s="22"/>
      <c r="J109" s="22"/>
      <c r="K109" s="32"/>
    </row>
    <row r="110" spans="1:11" ht="15.75">
      <c r="A110" s="31"/>
      <c r="B110" s="22"/>
      <c r="C110" s="22"/>
      <c r="D110" s="54"/>
      <c r="E110" s="54"/>
      <c r="F110" s="54"/>
      <c r="G110" s="54"/>
      <c r="H110" s="54"/>
      <c r="I110" s="54"/>
      <c r="J110" s="54"/>
      <c r="K110" s="32"/>
    </row>
    <row r="111" spans="1:11" ht="15">
      <c r="A111" s="31"/>
      <c r="B111" s="209" t="s">
        <v>177</v>
      </c>
      <c r="C111" s="209"/>
      <c r="D111" s="209"/>
      <c r="E111" s="209"/>
      <c r="F111" s="209"/>
      <c r="G111" s="209"/>
      <c r="H111" s="209"/>
      <c r="I111" s="209"/>
      <c r="J111" s="209"/>
      <c r="K111" s="32"/>
    </row>
    <row r="112" spans="1:11" ht="15.75">
      <c r="A112" s="31"/>
      <c r="B112" s="41" t="s">
        <v>166</v>
      </c>
      <c r="C112" s="48">
        <v>43.9</v>
      </c>
      <c r="D112" s="54"/>
      <c r="E112" s="54"/>
      <c r="F112" s="22"/>
      <c r="G112" s="22"/>
      <c r="H112" s="22"/>
      <c r="I112" s="22"/>
      <c r="J112" s="22"/>
      <c r="K112" s="32"/>
    </row>
    <row r="113" spans="1:11" ht="15.75">
      <c r="A113" s="31"/>
      <c r="B113" s="41" t="s">
        <v>178</v>
      </c>
      <c r="C113" s="48">
        <v>43.6</v>
      </c>
      <c r="D113" s="54"/>
      <c r="E113" s="54"/>
      <c r="F113" s="22"/>
      <c r="G113" s="22"/>
      <c r="H113" s="22"/>
      <c r="I113" s="22"/>
      <c r="J113" s="22"/>
      <c r="K113" s="32"/>
    </row>
    <row r="114" spans="1:11" ht="15.75">
      <c r="A114" s="31"/>
      <c r="B114" s="22"/>
      <c r="C114" s="22"/>
      <c r="D114" s="54"/>
      <c r="E114" s="54"/>
      <c r="F114" s="54"/>
      <c r="G114" s="54"/>
      <c r="H114" s="54"/>
      <c r="I114" s="54"/>
      <c r="J114" s="54"/>
      <c r="K114" s="32"/>
    </row>
    <row r="115" spans="1:11" ht="15.75" customHeight="1">
      <c r="A115" s="31"/>
      <c r="B115" s="209" t="s">
        <v>179</v>
      </c>
      <c r="C115" s="209"/>
      <c r="D115" s="209"/>
      <c r="E115" s="209"/>
      <c r="F115" s="209"/>
      <c r="G115" s="209"/>
      <c r="H115" s="209"/>
      <c r="I115" s="209"/>
      <c r="J115" s="209"/>
      <c r="K115" s="32"/>
    </row>
    <row r="116" spans="1:11" ht="15.75">
      <c r="A116" s="31"/>
      <c r="B116" s="41" t="s">
        <v>161</v>
      </c>
      <c r="C116" s="48">
        <v>16.7</v>
      </c>
      <c r="D116" s="22"/>
      <c r="E116" s="54"/>
      <c r="F116" s="22"/>
      <c r="G116" s="22"/>
      <c r="H116" s="22"/>
      <c r="I116" s="22"/>
      <c r="J116" s="22"/>
      <c r="K116" s="32"/>
    </row>
    <row r="117" spans="1:11" ht="15.75">
      <c r="A117" s="31"/>
      <c r="B117" s="41" t="s">
        <v>163</v>
      </c>
      <c r="C117" s="48">
        <v>66.5</v>
      </c>
      <c r="D117" s="22"/>
      <c r="E117" s="54"/>
      <c r="F117" s="22"/>
      <c r="G117" s="22"/>
      <c r="H117" s="22"/>
      <c r="I117" s="22"/>
      <c r="J117" s="22"/>
      <c r="K117" s="32"/>
    </row>
    <row r="118" spans="1:11">
      <c r="A118" s="31"/>
      <c r="B118" s="22"/>
      <c r="C118" s="22"/>
      <c r="D118" s="22"/>
      <c r="E118" s="22"/>
      <c r="F118" s="22"/>
      <c r="G118" s="22"/>
      <c r="H118" s="22"/>
      <c r="I118" s="22"/>
      <c r="J118" s="22"/>
      <c r="K118" s="32"/>
    </row>
    <row r="119" spans="1:11">
      <c r="A119" s="31"/>
      <c r="B119" s="40"/>
      <c r="C119" s="40"/>
      <c r="D119" s="40"/>
      <c r="E119" s="40"/>
      <c r="F119" s="40"/>
      <c r="G119" s="40"/>
      <c r="H119" s="40"/>
      <c r="I119" s="40"/>
      <c r="J119" s="40"/>
      <c r="K119" s="32"/>
    </row>
    <row r="120" spans="1:11" ht="15.75">
      <c r="A120" s="31"/>
      <c r="B120" s="149" t="s">
        <v>180</v>
      </c>
      <c r="C120" s="149"/>
      <c r="D120" s="149"/>
      <c r="E120" s="149"/>
      <c r="F120" s="149"/>
      <c r="G120" s="149"/>
      <c r="H120" s="149"/>
      <c r="I120" s="149"/>
      <c r="J120" s="149"/>
      <c r="K120" s="32"/>
    </row>
    <row r="121" spans="1:11">
      <c r="A121" s="31"/>
      <c r="B121" s="147" t="s">
        <v>181</v>
      </c>
      <c r="C121" s="147"/>
      <c r="D121" s="147"/>
      <c r="E121" s="147"/>
      <c r="F121" s="147"/>
      <c r="G121" s="147"/>
      <c r="H121" s="147"/>
      <c r="I121" s="147"/>
      <c r="J121" s="147"/>
      <c r="K121" s="32"/>
    </row>
    <row r="122" spans="1:11">
      <c r="A122" s="31"/>
      <c r="B122" s="147"/>
      <c r="C122" s="147"/>
      <c r="D122" s="147"/>
      <c r="E122" s="147"/>
      <c r="F122" s="147"/>
      <c r="G122" s="147"/>
      <c r="H122" s="147"/>
      <c r="I122" s="147"/>
      <c r="J122" s="147"/>
      <c r="K122" s="32"/>
    </row>
    <row r="123" spans="1:11">
      <c r="A123" s="31"/>
      <c r="B123" s="147"/>
      <c r="C123" s="147"/>
      <c r="D123" s="147"/>
      <c r="E123" s="147"/>
      <c r="F123" s="147"/>
      <c r="G123" s="147"/>
      <c r="H123" s="147"/>
      <c r="I123" s="147"/>
      <c r="J123" s="147"/>
      <c r="K123" s="32"/>
    </row>
    <row r="124" spans="1:11">
      <c r="A124" s="31"/>
      <c r="B124" s="147"/>
      <c r="C124" s="147"/>
      <c r="D124" s="147"/>
      <c r="E124" s="147"/>
      <c r="F124" s="147"/>
      <c r="G124" s="147"/>
      <c r="H124" s="147"/>
      <c r="I124" s="147"/>
      <c r="J124" s="147"/>
      <c r="K124" s="32"/>
    </row>
    <row r="125" spans="1:11">
      <c r="A125" s="31"/>
      <c r="B125" s="147"/>
      <c r="C125" s="147"/>
      <c r="D125" s="147"/>
      <c r="E125" s="147"/>
      <c r="F125" s="147"/>
      <c r="G125" s="147"/>
      <c r="H125" s="147"/>
      <c r="I125" s="147"/>
      <c r="J125" s="147"/>
      <c r="K125" s="32"/>
    </row>
    <row r="126" spans="1:11">
      <c r="A126" s="31"/>
      <c r="B126" s="147"/>
      <c r="C126" s="147"/>
      <c r="D126" s="147"/>
      <c r="E126" s="147"/>
      <c r="F126" s="147"/>
      <c r="G126" s="147"/>
      <c r="H126" s="147"/>
      <c r="I126" s="147"/>
      <c r="J126" s="147"/>
      <c r="K126" s="32"/>
    </row>
    <row r="127" spans="1:11">
      <c r="A127" s="31"/>
      <c r="B127" s="147"/>
      <c r="C127" s="147"/>
      <c r="D127" s="147"/>
      <c r="E127" s="147"/>
      <c r="F127" s="147"/>
      <c r="G127" s="147"/>
      <c r="H127" s="147"/>
      <c r="I127" s="147"/>
      <c r="J127" s="147"/>
      <c r="K127" s="32"/>
    </row>
    <row r="128" spans="1:11" ht="15">
      <c r="A128" s="31"/>
      <c r="B128" s="157" t="s">
        <v>182</v>
      </c>
      <c r="C128" s="157"/>
      <c r="D128" s="157"/>
      <c r="E128" s="157"/>
      <c r="F128" s="157"/>
      <c r="G128" s="157"/>
      <c r="H128" s="157"/>
      <c r="I128" s="157"/>
      <c r="J128" s="157"/>
      <c r="K128" s="32"/>
    </row>
    <row r="129" spans="1:11">
      <c r="A129" s="31"/>
      <c r="B129" s="34"/>
      <c r="C129" s="34"/>
      <c r="D129" s="34"/>
      <c r="E129" s="34"/>
      <c r="F129" s="34"/>
      <c r="G129" s="34"/>
      <c r="H129" s="34"/>
      <c r="I129" s="34"/>
      <c r="J129" s="34"/>
      <c r="K129" s="32"/>
    </row>
    <row r="130" spans="1:11" s="83" customFormat="1" ht="15">
      <c r="A130" s="81"/>
      <c r="B130" s="96" t="s">
        <v>183</v>
      </c>
      <c r="C130" s="207" t="s">
        <v>184</v>
      </c>
      <c r="D130" s="207"/>
      <c r="E130" s="47"/>
      <c r="F130" s="207" t="s">
        <v>185</v>
      </c>
      <c r="G130" s="207"/>
      <c r="H130" s="47"/>
      <c r="I130" s="47"/>
      <c r="J130" s="47"/>
      <c r="K130" s="82"/>
    </row>
    <row r="131" spans="1:11" ht="15">
      <c r="A131" s="31"/>
      <c r="B131" s="92" t="s">
        <v>186</v>
      </c>
      <c r="C131" s="98" t="s">
        <v>187</v>
      </c>
      <c r="D131" s="98" t="s">
        <v>188</v>
      </c>
      <c r="E131" s="34"/>
      <c r="F131" s="98" t="s">
        <v>187</v>
      </c>
      <c r="G131" s="98" t="s">
        <v>188</v>
      </c>
      <c r="H131" s="34"/>
      <c r="I131" s="34"/>
      <c r="J131" s="34"/>
      <c r="K131" s="32"/>
    </row>
    <row r="132" spans="1:11" ht="18.75">
      <c r="A132" s="31"/>
      <c r="B132" s="92" t="s">
        <v>189</v>
      </c>
      <c r="C132" s="93">
        <v>16</v>
      </c>
      <c r="D132" s="93">
        <v>16</v>
      </c>
      <c r="E132" s="34"/>
      <c r="F132" s="89">
        <v>33.1</v>
      </c>
      <c r="G132" s="89">
        <v>33.1</v>
      </c>
      <c r="H132" s="34"/>
      <c r="I132" s="34"/>
      <c r="J132" s="34"/>
      <c r="K132" s="32"/>
    </row>
    <row r="133" spans="1:11" ht="6.75" customHeight="1">
      <c r="A133" s="31"/>
      <c r="B133" s="92"/>
      <c r="C133" s="85"/>
      <c r="D133" s="85"/>
      <c r="E133" s="34"/>
      <c r="F133" s="85"/>
      <c r="G133" s="85"/>
      <c r="H133" s="34"/>
      <c r="I133" s="34"/>
      <c r="J133" s="34"/>
      <c r="K133" s="32"/>
    </row>
    <row r="134" spans="1:11" ht="18.75">
      <c r="A134" s="31"/>
      <c r="B134" s="92" t="s">
        <v>190</v>
      </c>
      <c r="C134" s="88">
        <v>90</v>
      </c>
      <c r="D134" s="88">
        <v>94</v>
      </c>
      <c r="E134" s="34"/>
      <c r="F134" s="88">
        <v>90</v>
      </c>
      <c r="G134" s="88">
        <v>94</v>
      </c>
      <c r="H134" s="34"/>
      <c r="I134" s="34"/>
      <c r="J134" s="34"/>
      <c r="K134" s="32"/>
    </row>
    <row r="135" spans="1:11" ht="6.75" customHeight="1">
      <c r="A135" s="31"/>
      <c r="B135" s="92"/>
      <c r="C135" s="85"/>
      <c r="D135" s="85"/>
      <c r="E135" s="34"/>
      <c r="F135" s="85"/>
      <c r="G135" s="85"/>
      <c r="H135" s="34"/>
      <c r="I135" s="34"/>
      <c r="J135" s="34"/>
      <c r="K135" s="32"/>
    </row>
    <row r="136" spans="1:11" ht="18.75">
      <c r="A136" s="31"/>
      <c r="B136" s="92" t="s">
        <v>191</v>
      </c>
      <c r="C136" s="94">
        <f>C134-C132</f>
        <v>74</v>
      </c>
      <c r="D136" s="94">
        <f>D134-D132</f>
        <v>78</v>
      </c>
      <c r="E136" s="34"/>
      <c r="F136" s="94">
        <f>F134-F132</f>
        <v>56.9</v>
      </c>
      <c r="G136" s="94">
        <f>G134-G132</f>
        <v>60.9</v>
      </c>
      <c r="H136" s="34"/>
      <c r="I136" s="34"/>
      <c r="J136" s="34"/>
      <c r="K136" s="32"/>
    </row>
    <row r="137" spans="1:11" ht="15">
      <c r="A137" s="31"/>
      <c r="B137" s="97" t="s">
        <v>192</v>
      </c>
      <c r="C137" s="90">
        <f>C136/C134</f>
        <v>0.82222222222222219</v>
      </c>
      <c r="D137" s="90">
        <f>D136/D134</f>
        <v>0.82978723404255317</v>
      </c>
      <c r="E137" s="91"/>
      <c r="F137" s="90">
        <f>F136/F134</f>
        <v>0.63222222222222224</v>
      </c>
      <c r="G137" s="90">
        <f>G136/G134</f>
        <v>0.64787234042553188</v>
      </c>
      <c r="H137" s="34"/>
      <c r="I137" s="34"/>
      <c r="J137" s="34"/>
      <c r="K137" s="32"/>
    </row>
    <row r="138" spans="1:11">
      <c r="A138" s="31"/>
      <c r="B138" s="34"/>
      <c r="C138" s="34"/>
      <c r="D138" s="34"/>
      <c r="E138" s="34"/>
      <c r="F138" s="34"/>
      <c r="G138" s="34"/>
      <c r="H138" s="34"/>
      <c r="I138" s="34"/>
      <c r="J138" s="34"/>
      <c r="K138" s="32"/>
    </row>
    <row r="139" spans="1:11">
      <c r="A139" s="31"/>
      <c r="B139" s="34"/>
      <c r="C139" s="34"/>
      <c r="D139" s="34"/>
      <c r="E139" s="34"/>
      <c r="F139" s="34"/>
      <c r="G139" s="34"/>
      <c r="H139" s="34"/>
      <c r="I139" s="34"/>
      <c r="J139" s="34"/>
      <c r="K139" s="32"/>
    </row>
    <row r="140" spans="1:11" ht="15">
      <c r="A140" s="31"/>
      <c r="B140" s="157" t="s">
        <v>193</v>
      </c>
      <c r="C140" s="157"/>
      <c r="D140" s="157"/>
      <c r="E140" s="157"/>
      <c r="F140" s="157"/>
      <c r="G140" s="157"/>
      <c r="H140" s="157"/>
      <c r="I140" s="157"/>
      <c r="J140" s="157"/>
      <c r="K140" s="32"/>
    </row>
    <row r="141" spans="1:11">
      <c r="A141" s="31"/>
      <c r="B141" s="34"/>
      <c r="C141" s="34"/>
      <c r="D141" s="34"/>
      <c r="E141" s="34"/>
      <c r="F141" s="34"/>
      <c r="G141" s="34"/>
      <c r="H141" s="34"/>
      <c r="I141" s="34"/>
      <c r="J141" s="34"/>
      <c r="K141" s="32"/>
    </row>
    <row r="142" spans="1:11" s="83" customFormat="1" ht="15">
      <c r="A142" s="81"/>
      <c r="B142" s="96" t="s">
        <v>183</v>
      </c>
      <c r="C142" s="207" t="s">
        <v>184</v>
      </c>
      <c r="D142" s="207"/>
      <c r="E142" s="47"/>
      <c r="F142" s="207" t="s">
        <v>185</v>
      </c>
      <c r="G142" s="207"/>
      <c r="H142" s="47"/>
      <c r="I142" s="47"/>
      <c r="J142" s="47"/>
      <c r="K142" s="82"/>
    </row>
    <row r="143" spans="1:11" ht="15">
      <c r="A143" s="31"/>
      <c r="B143" s="92" t="s">
        <v>186</v>
      </c>
      <c r="C143" s="207" t="s">
        <v>194</v>
      </c>
      <c r="D143" s="207"/>
      <c r="E143" s="47"/>
      <c r="F143" s="207" t="s">
        <v>194</v>
      </c>
      <c r="G143" s="207"/>
      <c r="H143" s="34"/>
      <c r="I143" s="34"/>
      <c r="J143" s="34"/>
      <c r="K143" s="32"/>
    </row>
    <row r="144" spans="1:11" ht="18.75">
      <c r="A144" s="31"/>
      <c r="B144" s="92" t="s">
        <v>189</v>
      </c>
      <c r="C144" s="201">
        <v>16.7</v>
      </c>
      <c r="D144" s="201"/>
      <c r="E144" s="34"/>
      <c r="F144" s="201">
        <v>24</v>
      </c>
      <c r="G144" s="201"/>
      <c r="H144" s="34"/>
      <c r="I144" s="34"/>
      <c r="J144" s="34"/>
      <c r="K144" s="32"/>
    </row>
    <row r="145" spans="1:11">
      <c r="A145" s="31"/>
      <c r="B145" s="92" t="s">
        <v>195</v>
      </c>
      <c r="C145" s="201">
        <v>0</v>
      </c>
      <c r="D145" s="201"/>
      <c r="E145" s="34"/>
      <c r="F145" s="201">
        <v>9.1</v>
      </c>
      <c r="G145" s="201"/>
      <c r="H145" s="34"/>
      <c r="I145" s="34"/>
      <c r="J145" s="34"/>
      <c r="K145" s="32"/>
    </row>
    <row r="146" spans="1:11" s="83" customFormat="1" ht="15">
      <c r="A146" s="81"/>
      <c r="B146" s="96" t="s">
        <v>196</v>
      </c>
      <c r="C146" s="205">
        <f>SUM(C144:D145)</f>
        <v>16.7</v>
      </c>
      <c r="D146" s="205"/>
      <c r="E146" s="47"/>
      <c r="F146" s="205">
        <f>SUM(F144:G145)</f>
        <v>33.1</v>
      </c>
      <c r="G146" s="205"/>
      <c r="H146" s="47"/>
      <c r="I146" s="47"/>
      <c r="J146" s="47"/>
      <c r="K146" s="82"/>
    </row>
    <row r="147" spans="1:11" ht="6.75" customHeight="1">
      <c r="A147" s="31"/>
      <c r="B147" s="92"/>
      <c r="C147" s="85"/>
      <c r="D147" s="85"/>
      <c r="E147" s="34"/>
      <c r="F147" s="85"/>
      <c r="G147" s="85"/>
      <c r="H147" s="34"/>
      <c r="I147" s="34"/>
      <c r="J147" s="34"/>
      <c r="K147" s="32"/>
    </row>
    <row r="148" spans="1:11" ht="18.75">
      <c r="A148" s="31"/>
      <c r="B148" s="92" t="s">
        <v>190</v>
      </c>
      <c r="C148" s="202">
        <v>89</v>
      </c>
      <c r="D148" s="202"/>
      <c r="E148" s="34"/>
      <c r="F148" s="202">
        <v>89</v>
      </c>
      <c r="G148" s="202"/>
      <c r="H148" s="34"/>
      <c r="I148" s="34"/>
      <c r="J148" s="34"/>
      <c r="K148" s="32"/>
    </row>
    <row r="149" spans="1:11" ht="6.75" customHeight="1">
      <c r="A149" s="31"/>
      <c r="B149" s="92"/>
      <c r="C149" s="85"/>
      <c r="D149" s="85"/>
      <c r="E149" s="34"/>
      <c r="F149" s="85"/>
      <c r="G149" s="85"/>
      <c r="H149" s="34"/>
      <c r="I149" s="34"/>
      <c r="J149" s="34"/>
      <c r="K149" s="32"/>
    </row>
    <row r="150" spans="1:11" ht="18.75">
      <c r="A150" s="31"/>
      <c r="B150" s="92" t="s">
        <v>191</v>
      </c>
      <c r="C150" s="203">
        <f>C148-C146</f>
        <v>72.3</v>
      </c>
      <c r="D150" s="203"/>
      <c r="E150" s="95"/>
      <c r="F150" s="203">
        <f>F148-F146</f>
        <v>55.9</v>
      </c>
      <c r="G150" s="203"/>
      <c r="H150" s="34"/>
      <c r="I150" s="34"/>
      <c r="J150" s="34"/>
      <c r="K150" s="32"/>
    </row>
    <row r="151" spans="1:11" ht="15">
      <c r="A151" s="31"/>
      <c r="B151" s="97" t="s">
        <v>192</v>
      </c>
      <c r="C151" s="204">
        <f>C150/C148</f>
        <v>0.81235955056179776</v>
      </c>
      <c r="D151" s="204"/>
      <c r="E151" s="91"/>
      <c r="F151" s="204">
        <f>F150/F148</f>
        <v>0.62808988764044937</v>
      </c>
      <c r="G151" s="204"/>
      <c r="H151" s="34"/>
      <c r="I151" s="34"/>
      <c r="J151" s="34"/>
      <c r="K151" s="32"/>
    </row>
    <row r="152" spans="1:11">
      <c r="A152" s="31"/>
      <c r="B152" s="34"/>
      <c r="C152" s="34"/>
      <c r="D152" s="34"/>
      <c r="E152" s="34"/>
      <c r="F152" s="34"/>
      <c r="G152" s="34"/>
      <c r="H152" s="34"/>
      <c r="I152" s="34"/>
      <c r="J152" s="34"/>
      <c r="K152" s="32"/>
    </row>
    <row r="153" spans="1:11">
      <c r="A153" s="35"/>
      <c r="B153" s="36"/>
      <c r="C153" s="36"/>
      <c r="D153" s="36"/>
      <c r="E153" s="36"/>
      <c r="F153" s="36"/>
      <c r="G153" s="36"/>
      <c r="H153" s="36"/>
      <c r="I153" s="36"/>
      <c r="J153" s="36"/>
      <c r="K153" s="37"/>
    </row>
    <row r="154" spans="1:11">
      <c r="A154" s="65" t="s">
        <v>64</v>
      </c>
      <c r="B154" s="65"/>
      <c r="C154" s="66"/>
      <c r="D154" s="38"/>
      <c r="E154" s="38"/>
      <c r="F154" s="38"/>
      <c r="G154" s="38"/>
      <c r="H154" s="38"/>
      <c r="I154" s="38"/>
    </row>
  </sheetData>
  <sheetProtection formatCells="0" formatRows="0"/>
  <mergeCells count="57">
    <mergeCell ref="B10:J12"/>
    <mergeCell ref="B36:J36"/>
    <mergeCell ref="B6:J6"/>
    <mergeCell ref="C56:J57"/>
    <mergeCell ref="B66:D66"/>
    <mergeCell ref="B45:J45"/>
    <mergeCell ref="B46:J47"/>
    <mergeCell ref="C48:J49"/>
    <mergeCell ref="B48:B49"/>
    <mergeCell ref="B52:B54"/>
    <mergeCell ref="C59:J60"/>
    <mergeCell ref="B64:D64"/>
    <mergeCell ref="B63:D63"/>
    <mergeCell ref="B65:D65"/>
    <mergeCell ref="B9:J9"/>
    <mergeCell ref="C50:J51"/>
    <mergeCell ref="B41:J41"/>
    <mergeCell ref="B37:J38"/>
    <mergeCell ref="B76:J78"/>
    <mergeCell ref="B121:J127"/>
    <mergeCell ref="B67:D67"/>
    <mergeCell ref="B68:D68"/>
    <mergeCell ref="B71:D71"/>
    <mergeCell ref="B120:J120"/>
    <mergeCell ref="B115:J115"/>
    <mergeCell ref="B50:B51"/>
    <mergeCell ref="C52:J55"/>
    <mergeCell ref="B69:D69"/>
    <mergeCell ref="B70:D70"/>
    <mergeCell ref="B72:J72"/>
    <mergeCell ref="B111:J111"/>
    <mergeCell ref="B93:J93"/>
    <mergeCell ref="B42:J42"/>
    <mergeCell ref="B75:J75"/>
    <mergeCell ref="C142:D142"/>
    <mergeCell ref="F142:G142"/>
    <mergeCell ref="C143:D143"/>
    <mergeCell ref="C58:J58"/>
    <mergeCell ref="B128:J128"/>
    <mergeCell ref="C130:D130"/>
    <mergeCell ref="F130:G130"/>
    <mergeCell ref="B140:J140"/>
    <mergeCell ref="B102:J102"/>
    <mergeCell ref="B87:J87"/>
    <mergeCell ref="F143:G143"/>
    <mergeCell ref="F144:G144"/>
    <mergeCell ref="F148:G148"/>
    <mergeCell ref="C144:D144"/>
    <mergeCell ref="F150:G150"/>
    <mergeCell ref="F151:G151"/>
    <mergeCell ref="C145:D145"/>
    <mergeCell ref="F145:G145"/>
    <mergeCell ref="C146:D146"/>
    <mergeCell ref="F146:G146"/>
    <mergeCell ref="C150:D150"/>
    <mergeCell ref="C151:D151"/>
    <mergeCell ref="C148:D148"/>
  </mergeCells>
  <conditionalFormatting sqref="E64:I71">
    <cfRule type="colorScale" priority="1">
      <colorScale>
        <cfvo type="num" val="0"/>
        <cfvo type="num" val="12.5"/>
        <cfvo type="num" val="25"/>
        <color rgb="FF92D050"/>
        <color rgb="FFFFFF00"/>
        <color rgb="FFFFC000"/>
      </colorScale>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82D7C-D100-4726-B525-1EC8D03B9A74}">
  <sheetPr>
    <tabColor rgb="FF0C8999"/>
  </sheetPr>
  <dimension ref="A1:D48"/>
  <sheetViews>
    <sheetView showGridLines="0" tabSelected="1" zoomScaleNormal="100" workbookViewId="0">
      <pane ySplit="7" topLeftCell="A15" activePane="bottomLeft" state="frozen"/>
      <selection pane="bottomLeft" activeCell="C18" sqref="C18"/>
    </sheetView>
  </sheetViews>
  <sheetFormatPr defaultColWidth="9.85546875" defaultRowHeight="14.25"/>
  <cols>
    <col min="1" max="1" width="4" style="30" customWidth="1"/>
    <col min="2" max="2" width="84.5703125" style="30" customWidth="1"/>
    <col min="3" max="3" width="111.140625" style="30" customWidth="1"/>
    <col min="4" max="4" width="3.42578125" style="30" customWidth="1"/>
    <col min="5" max="16384" width="9.85546875" style="30"/>
  </cols>
  <sheetData>
    <row r="1" spans="1:4">
      <c r="A1" s="27"/>
      <c r="B1" s="28"/>
      <c r="C1" s="28"/>
      <c r="D1" s="29"/>
    </row>
    <row r="2" spans="1:4">
      <c r="A2" s="31"/>
      <c r="B2" s="22"/>
      <c r="C2" s="22"/>
      <c r="D2" s="32"/>
    </row>
    <row r="3" spans="1:4">
      <c r="A3" s="31"/>
      <c r="B3" s="22"/>
      <c r="C3" s="22"/>
      <c r="D3" s="32"/>
    </row>
    <row r="4" spans="1:4">
      <c r="A4" s="31"/>
      <c r="B4" s="22"/>
      <c r="C4" s="22"/>
      <c r="D4" s="32"/>
    </row>
    <row r="5" spans="1:4">
      <c r="A5" s="31"/>
      <c r="B5" s="22"/>
      <c r="C5" s="22"/>
      <c r="D5" s="32"/>
    </row>
    <row r="6" spans="1:4" s="24" customFormat="1" ht="23.25">
      <c r="A6" s="25"/>
      <c r="B6" s="148" t="s">
        <v>197</v>
      </c>
      <c r="C6" s="148"/>
      <c r="D6" s="26"/>
    </row>
    <row r="7" spans="1:4">
      <c r="A7" s="31"/>
      <c r="B7" s="22"/>
      <c r="C7" s="23"/>
      <c r="D7" s="32"/>
    </row>
    <row r="8" spans="1:4">
      <c r="A8" s="31"/>
      <c r="B8" s="22"/>
      <c r="C8" s="22"/>
      <c r="D8" s="32"/>
    </row>
    <row r="9" spans="1:4" ht="14.25" customHeight="1">
      <c r="A9" s="31"/>
      <c r="B9" s="208" t="s">
        <v>198</v>
      </c>
      <c r="C9" s="208"/>
      <c r="D9" s="32"/>
    </row>
    <row r="10" spans="1:4">
      <c r="A10" s="31"/>
      <c r="B10" s="208"/>
      <c r="C10" s="208"/>
      <c r="D10" s="32"/>
    </row>
    <row r="11" spans="1:4">
      <c r="A11" s="31"/>
      <c r="B11" s="208"/>
      <c r="C11" s="208"/>
      <c r="D11" s="32"/>
    </row>
    <row r="12" spans="1:4">
      <c r="A12" s="31"/>
      <c r="B12" s="208"/>
      <c r="C12" s="208"/>
      <c r="D12" s="32"/>
    </row>
    <row r="13" spans="1:4">
      <c r="A13" s="31"/>
      <c r="B13" s="208"/>
      <c r="C13" s="208"/>
      <c r="D13" s="32"/>
    </row>
    <row r="14" spans="1:4">
      <c r="A14" s="31"/>
      <c r="B14" s="208"/>
      <c r="C14" s="208"/>
      <c r="D14" s="32"/>
    </row>
    <row r="15" spans="1:4">
      <c r="A15" s="31"/>
      <c r="B15" s="208"/>
      <c r="C15" s="208"/>
      <c r="D15" s="32"/>
    </row>
    <row r="16" spans="1:4">
      <c r="A16" s="31"/>
      <c r="B16" s="208"/>
      <c r="C16" s="208"/>
      <c r="D16" s="32"/>
    </row>
    <row r="17" spans="1:4">
      <c r="A17" s="31"/>
      <c r="B17" s="22"/>
      <c r="C17" s="22"/>
      <c r="D17" s="32"/>
    </row>
    <row r="18" spans="1:4">
      <c r="A18" s="31"/>
      <c r="B18" s="22" t="s">
        <v>199</v>
      </c>
      <c r="C18" s="22"/>
      <c r="D18" s="32"/>
    </row>
    <row r="19" spans="1:4">
      <c r="A19" s="31"/>
      <c r="B19" s="22"/>
      <c r="C19" s="22"/>
      <c r="D19" s="32"/>
    </row>
    <row r="20" spans="1:4" ht="15">
      <c r="A20" s="31"/>
      <c r="B20" s="74" t="s">
        <v>200</v>
      </c>
      <c r="C20" s="22"/>
      <c r="D20" s="32"/>
    </row>
    <row r="21" spans="1:4" ht="14.25" customHeight="1">
      <c r="A21" s="31"/>
      <c r="B21" s="218" t="s">
        <v>201</v>
      </c>
      <c r="C21" s="218"/>
      <c r="D21" s="32"/>
    </row>
    <row r="22" spans="1:4">
      <c r="A22" s="31"/>
      <c r="B22" s="218"/>
      <c r="C22" s="218"/>
      <c r="D22" s="32"/>
    </row>
    <row r="23" spans="1:4" ht="17.25" customHeight="1">
      <c r="A23" s="31"/>
      <c r="B23" s="218"/>
      <c r="C23" s="218"/>
      <c r="D23" s="32"/>
    </row>
    <row r="24" spans="1:4">
      <c r="A24" s="31"/>
      <c r="B24" s="218"/>
      <c r="C24" s="218"/>
      <c r="D24" s="32"/>
    </row>
    <row r="25" spans="1:4" ht="15">
      <c r="A25" s="31"/>
      <c r="B25" s="74" t="s">
        <v>202</v>
      </c>
      <c r="C25" s="22"/>
      <c r="D25" s="32"/>
    </row>
    <row r="26" spans="1:4" ht="14.25" customHeight="1">
      <c r="A26" s="31"/>
      <c r="B26" s="218" t="s">
        <v>203</v>
      </c>
      <c r="C26" s="218"/>
      <c r="D26" s="32"/>
    </row>
    <row r="27" spans="1:4">
      <c r="A27" s="31"/>
      <c r="B27" s="218"/>
      <c r="C27" s="218"/>
      <c r="D27" s="32"/>
    </row>
    <row r="28" spans="1:4">
      <c r="A28" s="31"/>
      <c r="B28" s="218"/>
      <c r="C28" s="218"/>
      <c r="D28" s="32"/>
    </row>
    <row r="29" spans="1:4">
      <c r="A29" s="31"/>
      <c r="B29" s="218"/>
      <c r="C29" s="218"/>
      <c r="D29" s="32"/>
    </row>
    <row r="30" spans="1:4">
      <c r="A30" s="31"/>
      <c r="B30" s="218"/>
      <c r="C30" s="218"/>
      <c r="D30" s="32"/>
    </row>
    <row r="31" spans="1:4">
      <c r="A31" s="31"/>
      <c r="B31" s="218"/>
      <c r="C31" s="218"/>
      <c r="D31" s="32"/>
    </row>
    <row r="32" spans="1:4">
      <c r="A32" s="31"/>
      <c r="B32" s="218"/>
      <c r="C32" s="218"/>
      <c r="D32" s="32"/>
    </row>
    <row r="33" spans="1:4">
      <c r="A33" s="31"/>
      <c r="B33" s="218"/>
      <c r="C33" s="218"/>
      <c r="D33" s="32"/>
    </row>
    <row r="34" spans="1:4">
      <c r="A34" s="31"/>
      <c r="B34" s="218"/>
      <c r="C34" s="218"/>
      <c r="D34" s="32"/>
    </row>
    <row r="35" spans="1:4">
      <c r="A35" s="31"/>
      <c r="B35" s="218"/>
      <c r="C35" s="218"/>
      <c r="D35" s="32"/>
    </row>
    <row r="36" spans="1:4">
      <c r="A36" s="31"/>
      <c r="B36" s="218"/>
      <c r="C36" s="218"/>
      <c r="D36" s="32"/>
    </row>
    <row r="37" spans="1:4">
      <c r="A37" s="31"/>
      <c r="B37" s="218"/>
      <c r="C37" s="218"/>
      <c r="D37" s="32"/>
    </row>
    <row r="38" spans="1:4">
      <c r="A38" s="31"/>
      <c r="B38" s="218"/>
      <c r="C38" s="218"/>
      <c r="D38" s="32"/>
    </row>
    <row r="39" spans="1:4">
      <c r="A39" s="31"/>
      <c r="B39" s="218"/>
      <c r="C39" s="218"/>
      <c r="D39" s="32"/>
    </row>
    <row r="40" spans="1:4">
      <c r="A40" s="31"/>
      <c r="B40" s="218"/>
      <c r="C40" s="218"/>
      <c r="D40" s="32"/>
    </row>
    <row r="41" spans="1:4">
      <c r="A41" s="31"/>
      <c r="B41" s="218"/>
      <c r="C41" s="218"/>
      <c r="D41" s="32"/>
    </row>
    <row r="42" spans="1:4">
      <c r="A42" s="31"/>
      <c r="B42" s="33"/>
      <c r="C42" s="22"/>
      <c r="D42" s="32"/>
    </row>
    <row r="43" spans="1:4" ht="15">
      <c r="A43" s="31"/>
      <c r="B43" s="75" t="s">
        <v>204</v>
      </c>
      <c r="C43" s="22"/>
      <c r="D43" s="32"/>
    </row>
    <row r="44" spans="1:4" ht="15">
      <c r="A44" s="31"/>
      <c r="B44" s="62" t="s">
        <v>205</v>
      </c>
      <c r="C44" s="22"/>
      <c r="D44" s="32"/>
    </row>
    <row r="45" spans="1:4" ht="15">
      <c r="A45" s="31"/>
      <c r="B45" s="62" t="s">
        <v>206</v>
      </c>
      <c r="C45" s="22"/>
      <c r="D45" s="32"/>
    </row>
    <row r="46" spans="1:4" ht="15">
      <c r="A46" s="31"/>
      <c r="B46" s="62" t="s">
        <v>207</v>
      </c>
      <c r="C46" s="22"/>
      <c r="D46" s="32"/>
    </row>
    <row r="47" spans="1:4">
      <c r="A47" s="35"/>
      <c r="B47" s="36"/>
      <c r="C47" s="36"/>
      <c r="D47" s="37"/>
    </row>
    <row r="48" spans="1:4">
      <c r="A48" s="217" t="s">
        <v>64</v>
      </c>
      <c r="B48" s="217"/>
    </row>
  </sheetData>
  <sheetProtection formatCells="0" formatRows="0"/>
  <mergeCells count="5">
    <mergeCell ref="A48:B48"/>
    <mergeCell ref="B6:C6"/>
    <mergeCell ref="B26:C41"/>
    <mergeCell ref="B9:C16"/>
    <mergeCell ref="B21:C24"/>
  </mergeCells>
  <hyperlinks>
    <hyperlink ref="B44" r:id="rId1" xr:uid="{9DA9748F-29E8-4883-9355-A5FF31CE5DB6}"/>
    <hyperlink ref="B45" r:id="rId2" xr:uid="{9274F4E9-BC4F-44D3-AC0F-E7BDED25DA68}"/>
    <hyperlink ref="B46" r:id="rId3" xr:uid="{CD28FA74-17B4-4966-B11C-49114F7FFF0C}"/>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ED37-475B-44FE-A8D4-66AF7AE27389}">
  <sheetPr>
    <tabColor rgb="FF0C8999"/>
  </sheetPr>
  <dimension ref="A1:D40"/>
  <sheetViews>
    <sheetView showGridLines="0" zoomScaleNormal="100" workbookViewId="0">
      <pane ySplit="7" topLeftCell="A13" activePane="bottomLeft" state="frozen"/>
      <selection pane="bottomLeft" activeCell="J53" sqref="J53"/>
    </sheetView>
  </sheetViews>
  <sheetFormatPr defaultColWidth="9.85546875" defaultRowHeight="14.25"/>
  <cols>
    <col min="1" max="1" width="4" style="30" customWidth="1"/>
    <col min="2" max="2" width="38" style="30" customWidth="1"/>
    <col min="3" max="3" width="156.5703125" style="30" customWidth="1"/>
    <col min="4" max="4" width="4.42578125" style="30" customWidth="1"/>
    <col min="5" max="16384" width="9.85546875" style="30"/>
  </cols>
  <sheetData>
    <row r="1" spans="1:4">
      <c r="A1" s="27"/>
      <c r="B1" s="28"/>
      <c r="C1" s="28"/>
      <c r="D1" s="29"/>
    </row>
    <row r="2" spans="1:4">
      <c r="A2" s="31"/>
      <c r="B2" s="22"/>
      <c r="C2" s="22"/>
      <c r="D2" s="32"/>
    </row>
    <row r="3" spans="1:4">
      <c r="A3" s="31"/>
      <c r="B3" s="22"/>
      <c r="C3" s="22"/>
      <c r="D3" s="32"/>
    </row>
    <row r="4" spans="1:4">
      <c r="A4" s="31"/>
      <c r="B4" s="22"/>
      <c r="C4" s="22"/>
      <c r="D4" s="32"/>
    </row>
    <row r="5" spans="1:4">
      <c r="A5" s="31"/>
      <c r="B5" s="22"/>
      <c r="C5" s="22"/>
      <c r="D5" s="32"/>
    </row>
    <row r="6" spans="1:4" s="24" customFormat="1" ht="23.25">
      <c r="A6" s="25"/>
      <c r="B6" s="148" t="s">
        <v>208</v>
      </c>
      <c r="C6" s="148"/>
      <c r="D6" s="26"/>
    </row>
    <row r="7" spans="1:4">
      <c r="A7" s="31"/>
      <c r="B7" s="22"/>
      <c r="C7" s="23"/>
      <c r="D7" s="32"/>
    </row>
    <row r="8" spans="1:4">
      <c r="A8" s="31"/>
      <c r="B8" s="22"/>
      <c r="C8" s="22"/>
      <c r="D8" s="32"/>
    </row>
    <row r="9" spans="1:4" ht="14.25" customHeight="1">
      <c r="A9" s="31"/>
      <c r="B9" s="208" t="s">
        <v>209</v>
      </c>
      <c r="C9" s="208"/>
      <c r="D9" s="32"/>
    </row>
    <row r="10" spans="1:4" ht="18" customHeight="1">
      <c r="A10" s="31"/>
      <c r="B10" s="208"/>
      <c r="C10" s="208"/>
      <c r="D10" s="32"/>
    </row>
    <row r="11" spans="1:4">
      <c r="A11" s="31"/>
      <c r="B11" s="218" t="s">
        <v>210</v>
      </c>
      <c r="C11" s="218"/>
      <c r="D11" s="32"/>
    </row>
    <row r="12" spans="1:4">
      <c r="A12" s="31"/>
      <c r="B12" s="218" t="s">
        <v>211</v>
      </c>
      <c r="C12" s="218"/>
      <c r="D12" s="32"/>
    </row>
    <row r="13" spans="1:4" ht="21.75" customHeight="1">
      <c r="A13" s="31"/>
      <c r="B13" s="218" t="s">
        <v>212</v>
      </c>
      <c r="C13" s="218"/>
      <c r="D13" s="32"/>
    </row>
    <row r="14" spans="1:4">
      <c r="A14" s="31"/>
      <c r="B14" s="208" t="s">
        <v>213</v>
      </c>
      <c r="C14" s="208"/>
      <c r="D14" s="32"/>
    </row>
    <row r="15" spans="1:4">
      <c r="A15" s="31"/>
      <c r="B15" s="33"/>
      <c r="C15" s="33"/>
      <c r="D15" s="32"/>
    </row>
    <row r="16" spans="1:4">
      <c r="A16" s="31"/>
      <c r="B16" s="33"/>
      <c r="C16" s="33"/>
      <c r="D16" s="32"/>
    </row>
    <row r="17" spans="1:4" ht="18" customHeight="1">
      <c r="A17" s="31"/>
      <c r="B17" s="208" t="s">
        <v>214</v>
      </c>
      <c r="C17" s="208"/>
      <c r="D17" s="32"/>
    </row>
    <row r="18" spans="1:4">
      <c r="A18" s="31"/>
      <c r="B18" s="219" t="s">
        <v>215</v>
      </c>
      <c r="C18" s="219"/>
      <c r="D18" s="32"/>
    </row>
    <row r="19" spans="1:4">
      <c r="A19" s="31"/>
      <c r="B19" s="219" t="s">
        <v>216</v>
      </c>
      <c r="C19" s="219"/>
      <c r="D19" s="32"/>
    </row>
    <row r="20" spans="1:4">
      <c r="A20" s="31"/>
      <c r="B20" s="219" t="s">
        <v>217</v>
      </c>
      <c r="C20" s="219"/>
      <c r="D20" s="32"/>
    </row>
    <row r="21" spans="1:4">
      <c r="A21" s="31"/>
      <c r="B21" s="219" t="s">
        <v>218</v>
      </c>
      <c r="C21" s="219"/>
      <c r="D21" s="32"/>
    </row>
    <row r="22" spans="1:4">
      <c r="A22" s="31"/>
      <c r="B22" s="219" t="s">
        <v>219</v>
      </c>
      <c r="C22" s="219"/>
      <c r="D22" s="32"/>
    </row>
    <row r="23" spans="1:4">
      <c r="A23" s="31"/>
      <c r="B23" s="219" t="s">
        <v>220</v>
      </c>
      <c r="C23" s="219"/>
      <c r="D23" s="32"/>
    </row>
    <row r="24" spans="1:4">
      <c r="A24" s="31"/>
      <c r="B24" s="219" t="s">
        <v>221</v>
      </c>
      <c r="C24" s="219"/>
      <c r="D24" s="32"/>
    </row>
    <row r="25" spans="1:4">
      <c r="A25" s="31"/>
      <c r="B25" s="39"/>
      <c r="C25" s="22"/>
      <c r="D25" s="32"/>
    </row>
    <row r="26" spans="1:4">
      <c r="A26" s="31"/>
      <c r="B26" s="39"/>
      <c r="C26" s="22"/>
      <c r="D26" s="32"/>
    </row>
    <row r="27" spans="1:4">
      <c r="A27" s="31"/>
      <c r="B27" s="208" t="s">
        <v>222</v>
      </c>
      <c r="C27" s="208"/>
      <c r="D27" s="32"/>
    </row>
    <row r="28" spans="1:4">
      <c r="A28" s="31"/>
      <c r="B28" s="208"/>
      <c r="C28" s="208"/>
      <c r="D28" s="32"/>
    </row>
    <row r="29" spans="1:4">
      <c r="A29" s="31"/>
      <c r="B29" s="22"/>
      <c r="C29" s="22"/>
      <c r="D29" s="32"/>
    </row>
    <row r="30" spans="1:4" ht="14.25" customHeight="1">
      <c r="A30" s="31"/>
      <c r="B30" s="215" t="s">
        <v>223</v>
      </c>
      <c r="C30" s="218"/>
      <c r="D30" s="32"/>
    </row>
    <row r="31" spans="1:4">
      <c r="A31" s="31"/>
      <c r="B31" s="218" t="s">
        <v>224</v>
      </c>
      <c r="C31" s="218"/>
      <c r="D31" s="32"/>
    </row>
    <row r="32" spans="1:4" ht="15">
      <c r="A32" s="31"/>
      <c r="B32" s="70" t="s">
        <v>225</v>
      </c>
      <c r="C32" s="71"/>
      <c r="D32" s="32"/>
    </row>
    <row r="33" spans="1:4">
      <c r="A33" s="31"/>
      <c r="B33" s="22"/>
      <c r="C33" s="22"/>
      <c r="D33" s="32"/>
    </row>
    <row r="34" spans="1:4" ht="14.25" customHeight="1">
      <c r="A34" s="31"/>
      <c r="B34" s="215" t="s">
        <v>226</v>
      </c>
      <c r="C34" s="215"/>
      <c r="D34" s="32"/>
    </row>
    <row r="35" spans="1:4">
      <c r="A35" s="31"/>
      <c r="B35" s="220" t="s">
        <v>227</v>
      </c>
      <c r="C35" s="220"/>
      <c r="D35" s="32"/>
    </row>
    <row r="36" spans="1:4">
      <c r="A36" s="31"/>
      <c r="B36" s="220"/>
      <c r="C36" s="220"/>
      <c r="D36" s="32"/>
    </row>
    <row r="37" spans="1:4" ht="15">
      <c r="A37" s="31"/>
      <c r="B37" s="72" t="s">
        <v>228</v>
      </c>
      <c r="C37" s="73"/>
      <c r="D37" s="32"/>
    </row>
    <row r="38" spans="1:4">
      <c r="A38" s="31"/>
      <c r="B38" s="22"/>
      <c r="C38" s="22"/>
      <c r="D38" s="32"/>
    </row>
    <row r="39" spans="1:4">
      <c r="A39" s="35"/>
      <c r="B39" s="36"/>
      <c r="C39" s="36"/>
      <c r="D39" s="37"/>
    </row>
    <row r="40" spans="1:4">
      <c r="A40" s="65" t="s">
        <v>64</v>
      </c>
      <c r="B40" s="65"/>
      <c r="C40" s="66"/>
    </row>
  </sheetData>
  <sheetProtection formatCells="0" formatRows="0"/>
  <mergeCells count="19">
    <mergeCell ref="B35:C36"/>
    <mergeCell ref="B6:C6"/>
    <mergeCell ref="B9:C10"/>
    <mergeCell ref="B30:C30"/>
    <mergeCell ref="B31:C31"/>
    <mergeCell ref="B34:C34"/>
    <mergeCell ref="B24:C24"/>
    <mergeCell ref="B17:C17"/>
    <mergeCell ref="B27:C28"/>
    <mergeCell ref="B18:C18"/>
    <mergeCell ref="B19:C19"/>
    <mergeCell ref="B20:C20"/>
    <mergeCell ref="B21:C21"/>
    <mergeCell ref="B22:C22"/>
    <mergeCell ref="B11:C11"/>
    <mergeCell ref="B12:C12"/>
    <mergeCell ref="B13:C13"/>
    <mergeCell ref="B14:C14"/>
    <mergeCell ref="B23:C23"/>
  </mergeCells>
  <hyperlinks>
    <hyperlink ref="B32" r:id="rId1" xr:uid="{6157FCA1-8830-490E-932F-9915138C7009}"/>
    <hyperlink ref="B37" r:id="rId2" xr:uid="{4D9BB362-D4DC-44C2-B8FC-1CA7144E180A}"/>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F2D3204DE9E46930A5B3FDD46A67E" ma:contentTypeVersion="19" ma:contentTypeDescription="Create a new document." ma:contentTypeScope="" ma:versionID="950daf1609edb21f2a04bd3b5dbedc7a">
  <xsd:schema xmlns:xsd="http://www.w3.org/2001/XMLSchema" xmlns:xs="http://www.w3.org/2001/XMLSchema" xmlns:p="http://schemas.microsoft.com/office/2006/metadata/properties" xmlns:ns2="d785b821-c12a-4aff-b945-275d8c496cac" xmlns:ns3="f3c7dd59-b121-4ed9-9039-bcb33ae5fe14" targetNamespace="http://schemas.microsoft.com/office/2006/metadata/properties" ma:root="true" ma:fieldsID="57b5b362a3b090e4e360d6276a13ba88" ns2:_="" ns3:_="">
    <xsd:import namespace="d785b821-c12a-4aff-b945-275d8c496cac"/>
    <xsd:import namespace="f3c7dd59-b121-4ed9-9039-bcb33ae5fe14"/>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b821-c12a-4aff-b945-275d8c496c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88143dc-556d-4f3a-a8a6-aec3fa0fad5c"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c7dd59-b121-4ed9-9039-bcb33ae5fe1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5e91d1a-305b-45a3-a77d-c528bc269436}" ma:internalName="TaxCatchAll" ma:showField="CatchAllData" ma:web="f3c7dd59-b121-4ed9-9039-bcb33ae5fe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c7dd59-b121-4ed9-9039-bcb33ae5fe14" xsi:nil="true"/>
    <lcf76f155ced4ddcb4097134ff3c332f xmlns="d785b821-c12a-4aff-b945-275d8c496c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AA9551-DD00-4995-9E31-E367DD2F7B2E}"/>
</file>

<file path=customXml/itemProps2.xml><?xml version="1.0" encoding="utf-8"?>
<ds:datastoreItem xmlns:ds="http://schemas.openxmlformats.org/officeDocument/2006/customXml" ds:itemID="{64E6B863-6758-4397-ACDD-7D49DEEC9E80}"/>
</file>

<file path=customXml/itemProps3.xml><?xml version="1.0" encoding="utf-8"?>
<ds:datastoreItem xmlns:ds="http://schemas.openxmlformats.org/officeDocument/2006/customXml" ds:itemID="{62494838-D4FB-4136-942D-05EFD7D805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Martin Porsgaard</cp:lastModifiedBy>
  <cp:revision/>
  <dcterms:created xsi:type="dcterms:W3CDTF">2015-06-05T18:17:20Z</dcterms:created>
  <dcterms:modified xsi:type="dcterms:W3CDTF">2025-07-10T12:28:07Z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0x010100173F2D3204DE9E46930A5B3FDD46A67E</vt:lpwstr>
  </property>
  <property fmtid="{D5CDD505-2E9C-101B-9397-08002B2CF9AE}" pid="3" name="MediaServiceImageTags">
    <vt:lpwstr/>
  </property>
</Properties>
</file>