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14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felixhofmann/Dropbox (BMI Lab)/Team-Ordner „BMI Lab“/42_BMI_Methodology/Basic Workshop Material/BMI Navigator Tools/Reverse Financials/"/>
    </mc:Choice>
  </mc:AlternateContent>
  <xr:revisionPtr revIDLastSave="0" documentId="13_ncr:1_{33C7FAB5-C64F-9145-BB91-4F28FA2D0274}" xr6:coauthVersionLast="36" xr6:coauthVersionMax="36" xr10:uidLastSave="{00000000-0000-0000-0000-000000000000}"/>
  <bookViews>
    <workbookView xWindow="80" yWindow="460" windowWidth="25600" windowHeight="14500" tabRatio="500" activeTab="1" xr2:uid="{00000000-000D-0000-FFFF-FFFF00000000}"/>
  </bookViews>
  <sheets>
    <sheet name="Instructions" sheetId="1" r:id="rId1"/>
    <sheet name="Reverse Fiancials" sheetId="9" r:id="rId2"/>
    <sheet name="Example" sheetId="3" r:id="rId3"/>
    <sheet name="Example T-Shirt PPT" sheetId="10" r:id="rId4"/>
  </sheets>
  <calcPr calcId="179021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9" i="10" l="1"/>
  <c r="D13" i="10"/>
  <c r="D15" i="10"/>
  <c r="D23" i="10" s="1"/>
  <c r="C10" i="10"/>
  <c r="C13" i="10"/>
  <c r="C15" i="10"/>
  <c r="C9" i="9"/>
  <c r="D13" i="9" s="1"/>
  <c r="D15" i="9" s="1"/>
  <c r="C10" i="9"/>
  <c r="C9" i="3"/>
  <c r="C13" i="3" s="1"/>
  <c r="C15" i="3" s="1"/>
  <c r="C10" i="3"/>
  <c r="C17" i="10"/>
  <c r="C19" i="10"/>
  <c r="C21" i="10" s="1"/>
  <c r="C23" i="10"/>
  <c r="C13" i="9"/>
  <c r="C15" i="9"/>
  <c r="C17" i="9" s="1"/>
  <c r="C19" i="9" s="1"/>
  <c r="C21" i="9" s="1"/>
  <c r="D23" i="9" l="1"/>
  <c r="D17" i="9"/>
  <c r="D19" i="9" s="1"/>
  <c r="D21" i="9" s="1"/>
  <c r="C23" i="3"/>
  <c r="C17" i="3"/>
  <c r="C19" i="3" s="1"/>
  <c r="C21" i="3" s="1"/>
  <c r="C23" i="9"/>
  <c r="D17" i="10"/>
  <c r="D19" i="10" s="1"/>
  <c r="D21" i="10" s="1"/>
  <c r="C25" i="10" s="1"/>
  <c r="C26" i="10" s="1"/>
  <c r="D13" i="3"/>
  <c r="D15" i="3" s="1"/>
  <c r="C25" i="9" l="1"/>
  <c r="C26" i="9" s="1"/>
  <c r="D17" i="3"/>
  <c r="D19" i="3" s="1"/>
  <c r="D21" i="3" s="1"/>
  <c r="D23" i="3"/>
  <c r="C25" i="3"/>
  <c r="C26" i="3" s="1"/>
</calcChain>
</file>

<file path=xl/sharedStrings.xml><?xml version="1.0" encoding="utf-8"?>
<sst xmlns="http://schemas.openxmlformats.org/spreadsheetml/2006/main" count="225" uniqueCount="66">
  <si>
    <t>Specification</t>
  </si>
  <si>
    <t>Source</t>
  </si>
  <si>
    <t>Required profits (before tax)</t>
  </si>
  <si>
    <t>Required revenues</t>
  </si>
  <si>
    <t>Allowable costs</t>
  </si>
  <si>
    <t>Number of units to be sold</t>
  </si>
  <si>
    <t>Anticipated costs</t>
  </si>
  <si>
    <t>Cost buffer</t>
  </si>
  <si>
    <t>Return on sales in %</t>
  </si>
  <si>
    <t>Total direct costs</t>
  </si>
  <si>
    <t>Management decision</t>
  </si>
  <si>
    <t>Assumption</t>
  </si>
  <si>
    <t>Calculation</t>
  </si>
  <si>
    <t>Management decision or assumption</t>
  </si>
  <si>
    <t>Project name</t>
  </si>
  <si>
    <t>Responsible</t>
  </si>
  <si>
    <t>Date</t>
  </si>
  <si>
    <t>(Name)</t>
  </si>
  <si>
    <t>(Date)</t>
  </si>
  <si>
    <t>1) Have a look at the example excel sheet</t>
  </si>
  <si>
    <t>4) Adapt and change the template to your needs if necessary</t>
  </si>
  <si>
    <t>3) Go through the table top-down, have a look at the comments and fill out each cell</t>
  </si>
  <si>
    <t>Assumptions or facts</t>
  </si>
  <si>
    <t>Reverse financials</t>
  </si>
  <si>
    <t>Avg. price per unit</t>
  </si>
  <si>
    <t>Instructions</t>
  </si>
  <si>
    <t>2) Fill out the reverse financials for your project and start at the top with 'required profits'</t>
  </si>
  <si>
    <t>Assumptions / Calculation</t>
  </si>
  <si>
    <t>Description</t>
  </si>
  <si>
    <t>What is your expected profit in relations to your sales?</t>
  </si>
  <si>
    <t>What is the annual turnover your business has to generate?</t>
  </si>
  <si>
    <t>How much costs should your business be allowed to produce?</t>
  </si>
  <si>
    <t>Revenue model (s)</t>
  </si>
  <si>
    <t>Define one or more revenue models that generate income. (This cell is not about numbers).</t>
  </si>
  <si>
    <t>Revenue split</t>
  </si>
  <si>
    <t>If you have multiple sources of income, how is the split between them?</t>
  </si>
  <si>
    <t>Revenues per strem</t>
  </si>
  <si>
    <t>How much turnover must be achieved per income stream?</t>
  </si>
  <si>
    <t>What do you think the average customer is willing to pay for a unit?</t>
  </si>
  <si>
    <t>How many units do you have to sell to reach your sales target?</t>
  </si>
  <si>
    <t>Units per customer</t>
  </si>
  <si>
    <t>How many units does a customer buy on average per year?</t>
  </si>
  <si>
    <t>Number of customers</t>
  </si>
  <si>
    <t>How many customers does the business model in order to achieve its sales target?</t>
  </si>
  <si>
    <t>Number of new customers</t>
  </si>
  <si>
    <t>How many new customers must be acquired per year?</t>
  </si>
  <si>
    <t>Customer acquisition costs (CAC)</t>
  </si>
  <si>
    <t>How much money do you have to spend to acquire a new customer?</t>
  </si>
  <si>
    <t>Total CAC</t>
  </si>
  <si>
    <t>What is the total marketing budget your business needs to attract new customers?</t>
  </si>
  <si>
    <t>Direct costs per unit</t>
  </si>
  <si>
    <t>What are the direct costs (material, shipping, etc.) of selling a unit?</t>
  </si>
  <si>
    <t>What are the total direct costs of your business?</t>
  </si>
  <si>
    <t>Total indirect costs</t>
  </si>
  <si>
    <t>How high are the indirect costs that cannot be allocated to an individual unit (overhead)?</t>
  </si>
  <si>
    <t>What is the sum of all your costs per year?</t>
  </si>
  <si>
    <t>Now you can calculate how high your cost buffer is. Do you have enough buffer for unexpected costs?</t>
  </si>
  <si>
    <t>Income Stream 1</t>
  </si>
  <si>
    <t>Income Stream 2</t>
  </si>
  <si>
    <t>New customers in %</t>
  </si>
  <si>
    <t>What is the percentage of new customers in relations to the total number of customers that must be acquired?</t>
  </si>
  <si>
    <t xml:space="preserve">How much profit (before tax) would make the initiative worthwile? </t>
  </si>
  <si>
    <t>Subscription p.a.</t>
  </si>
  <si>
    <t>Pay per use</t>
  </si>
  <si>
    <t>Reverse financials: example</t>
  </si>
  <si>
    <t>Pay per T-Shirt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</si>
</sst>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</numFmts>
  <fonts count="1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8"/>
      <color theme="1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3F3F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3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46">
    <xf numFmtId="0" fontId="0" fillId="0" borderId="0" xfId="0"/>
    <xf numFmtId="0" fontId="5" fillId="2" borderId="0" xfId="0" applyFont="1" applyFill="1"/>
    <xf numFmtId="0" fontId="7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 applyAlignment="1">
      <alignment wrapText="1"/>
    </xf>
    <xf numFmtId="0" fontId="7" fillId="3" borderId="1" xfId="0" applyFont="1" applyFill="1" applyBorder="1"/>
    <xf numFmtId="0" fontId="4" fillId="3" borderId="2" xfId="0" applyFont="1" applyFill="1" applyBorder="1"/>
    <xf numFmtId="0" fontId="7" fillId="3" borderId="3" xfId="0" applyFont="1" applyFill="1" applyBorder="1"/>
    <xf numFmtId="0" fontId="4" fillId="3" borderId="4" xfId="0" applyFont="1" applyFill="1" applyBorder="1"/>
    <xf numFmtId="0" fontId="7" fillId="3" borderId="5" xfId="0" applyFont="1" applyFill="1" applyBorder="1"/>
    <xf numFmtId="0" fontId="4" fillId="3" borderId="6" xfId="0" applyFont="1" applyFill="1" applyBorder="1"/>
    <xf numFmtId="0" fontId="4" fillId="4" borderId="9" xfId="0" applyFont="1" applyFill="1" applyBorder="1" applyAlignment="1">
      <alignment wrapText="1"/>
    </xf>
    <xf numFmtId="0" fontId="4" fillId="4" borderId="10" xfId="0" applyFont="1" applyFill="1" applyBorder="1" applyAlignment="1">
      <alignment wrapText="1"/>
    </xf>
    <xf numFmtId="0" fontId="4" fillId="4" borderId="11" xfId="0" applyFont="1" applyFill="1" applyBorder="1" applyAlignment="1">
      <alignment wrapText="1"/>
    </xf>
    <xf numFmtId="0" fontId="4" fillId="2" borderId="12" xfId="0" applyFont="1" applyFill="1" applyBorder="1"/>
    <xf numFmtId="0" fontId="4" fillId="4" borderId="12" xfId="0" applyFont="1" applyFill="1" applyBorder="1" applyAlignment="1">
      <alignment wrapText="1"/>
    </xf>
    <xf numFmtId="0" fontId="4" fillId="4" borderId="12" xfId="0" applyFont="1" applyFill="1" applyBorder="1"/>
    <xf numFmtId="0" fontId="4" fillId="2" borderId="11" xfId="0" applyFont="1" applyFill="1" applyBorder="1"/>
    <xf numFmtId="0" fontId="7" fillId="4" borderId="13" xfId="0" applyFont="1" applyFill="1" applyBorder="1" applyAlignment="1">
      <alignment wrapText="1"/>
    </xf>
    <xf numFmtId="0" fontId="7" fillId="4" borderId="13" xfId="0" applyFont="1" applyFill="1" applyBorder="1"/>
    <xf numFmtId="0" fontId="4" fillId="2" borderId="13" xfId="0" applyFont="1" applyFill="1" applyBorder="1"/>
    <xf numFmtId="3" fontId="4" fillId="2" borderId="12" xfId="0" applyNumberFormat="1" applyFont="1" applyFill="1" applyBorder="1"/>
    <xf numFmtId="0" fontId="4" fillId="2" borderId="12" xfId="0" applyFont="1" applyFill="1" applyBorder="1" applyAlignment="1">
      <alignment wrapText="1"/>
    </xf>
    <xf numFmtId="0" fontId="4" fillId="4" borderId="11" xfId="0" applyFont="1" applyFill="1" applyBorder="1" applyAlignment="1">
      <alignment horizontal="left" vertical="center" wrapText="1"/>
    </xf>
    <xf numFmtId="0" fontId="4" fillId="4" borderId="12" xfId="0" applyFont="1" applyFill="1" applyBorder="1" applyAlignment="1">
      <alignment horizontal="left" vertical="center" wrapText="1"/>
    </xf>
    <xf numFmtId="0" fontId="8" fillId="4" borderId="11" xfId="0" applyFont="1" applyFill="1" applyBorder="1" applyAlignment="1">
      <alignment horizontal="left" vertical="center" wrapText="1"/>
    </xf>
    <xf numFmtId="0" fontId="8" fillId="4" borderId="12" xfId="0" applyFont="1" applyFill="1" applyBorder="1" applyAlignment="1">
      <alignment horizontal="left" vertical="center" wrapText="1"/>
    </xf>
    <xf numFmtId="10" fontId="4" fillId="4" borderId="12" xfId="1" applyNumberFormat="1" applyFont="1" applyFill="1" applyBorder="1"/>
    <xf numFmtId="44" fontId="4" fillId="2" borderId="11" xfId="1" applyFont="1" applyFill="1" applyBorder="1"/>
    <xf numFmtId="9" fontId="4" fillId="4" borderId="7" xfId="2" applyFont="1" applyFill="1" applyBorder="1"/>
    <xf numFmtId="0" fontId="4" fillId="4" borderId="6" xfId="0" applyFont="1" applyFill="1" applyBorder="1" applyAlignment="1">
      <alignment wrapText="1"/>
    </xf>
    <xf numFmtId="0" fontId="4" fillId="4" borderId="8" xfId="0" applyFont="1" applyFill="1" applyBorder="1" applyAlignment="1">
      <alignment wrapText="1"/>
    </xf>
    <xf numFmtId="0" fontId="7" fillId="4" borderId="9" xfId="0" applyFont="1" applyFill="1" applyBorder="1"/>
    <xf numFmtId="44" fontId="4" fillId="2" borderId="9" xfId="1" applyFont="1" applyFill="1" applyBorder="1"/>
    <xf numFmtId="9" fontId="4" fillId="2" borderId="10" xfId="2" applyFont="1" applyFill="1" applyBorder="1"/>
    <xf numFmtId="44" fontId="4" fillId="2" borderId="10" xfId="1" applyFont="1" applyFill="1" applyBorder="1"/>
    <xf numFmtId="44" fontId="4" fillId="4" borderId="12" xfId="1" applyFont="1" applyFill="1" applyBorder="1" applyAlignment="1">
      <alignment horizontal="right"/>
    </xf>
    <xf numFmtId="164" fontId="4" fillId="4" borderId="5" xfId="1" applyNumberFormat="1" applyFont="1" applyFill="1" applyBorder="1"/>
    <xf numFmtId="164" fontId="4" fillId="4" borderId="7" xfId="1" applyNumberFormat="1" applyFont="1" applyFill="1" applyBorder="1"/>
    <xf numFmtId="164" fontId="4" fillId="4" borderId="12" xfId="1" applyNumberFormat="1" applyFont="1" applyFill="1" applyBorder="1"/>
    <xf numFmtId="3" fontId="4" fillId="4" borderId="12" xfId="0" applyNumberFormat="1" applyFont="1" applyFill="1" applyBorder="1"/>
    <xf numFmtId="9" fontId="4" fillId="4" borderId="12" xfId="0" applyNumberFormat="1" applyFont="1" applyFill="1" applyBorder="1"/>
    <xf numFmtId="44" fontId="4" fillId="4" borderId="11" xfId="1" applyFont="1" applyFill="1" applyBorder="1" applyAlignment="1">
      <alignment horizontal="right"/>
    </xf>
    <xf numFmtId="164" fontId="9" fillId="4" borderId="7" xfId="1" applyNumberFormat="1" applyFont="1" applyFill="1" applyBorder="1" applyAlignment="1"/>
    <xf numFmtId="0" fontId="6" fillId="2" borderId="0" xfId="0" applyFont="1" applyFill="1" applyAlignment="1">
      <alignment horizontal="left" vertical="center" wrapText="1"/>
    </xf>
  </cellXfs>
  <cellStyles count="35">
    <cellStyle name="Besuchter Hyperlink" xfId="4" builtinId="9" hidden="1"/>
    <cellStyle name="Besuchter Hyperlink" xfId="6" builtinId="9" hidden="1"/>
    <cellStyle name="Besuchter Hyperlink" xfId="8" builtinId="9" hidden="1"/>
    <cellStyle name="Besuchter Hyperlink" xfId="10" builtinId="9" hidden="1"/>
    <cellStyle name="Besuchter Hyperlink" xfId="12" builtinId="9" hidden="1"/>
    <cellStyle name="Besuchter Hyperlink" xfId="14" builtinId="9" hidden="1"/>
    <cellStyle name="Besuchter Hyperlink" xfId="16" builtinId="9" hidden="1"/>
    <cellStyle name="Besuchter Hyperlink" xfId="18" builtinId="9" hidden="1"/>
    <cellStyle name="Besuchter Hyperlink" xfId="20" builtinId="9" hidden="1"/>
    <cellStyle name="Besuchter Hyperlink" xfId="22" builtinId="9" hidden="1"/>
    <cellStyle name="Besuchter Hyperlink" xfId="24" builtinId="9" hidden="1"/>
    <cellStyle name="Besuchter Hyperlink" xfId="26" builtinId="9" hidden="1"/>
    <cellStyle name="Besuchter Hyperlink" xfId="28" builtinId="9" hidden="1"/>
    <cellStyle name="Besuchter Hyperlink" xfId="30" builtinId="9" hidden="1"/>
    <cellStyle name="Besuchter Hyperlink" xfId="32" builtinId="9" hidden="1"/>
    <cellStyle name="Besuchter Hyperlink" xfId="34" builtinId="9" hidden="1"/>
    <cellStyle name="Link" xfId="3" builtinId="8" hidden="1"/>
    <cellStyle name="Link" xfId="5" builtinId="8" hidden="1"/>
    <cellStyle name="Link" xfId="7" builtinId="8" hidden="1"/>
    <cellStyle name="Link" xfId="9" builtinId="8" hidden="1"/>
    <cellStyle name="Link" xfId="11" builtinId="8" hidden="1"/>
    <cellStyle name="Link" xfId="13" builtinId="8" hidden="1"/>
    <cellStyle name="Link" xfId="15" builtinId="8" hidden="1"/>
    <cellStyle name="Link" xfId="17" builtinId="8" hidden="1"/>
    <cellStyle name="Link" xfId="19" builtinId="8" hidden="1"/>
    <cellStyle name="Link" xfId="21" builtinId="8" hidden="1"/>
    <cellStyle name="Link" xfId="23" builtinId="8" hidden="1"/>
    <cellStyle name="Link" xfId="25" builtinId="8" hidden="1"/>
    <cellStyle name="Link" xfId="27" builtinId="8" hidden="1"/>
    <cellStyle name="Link" xfId="29" builtinId="8" hidden="1"/>
    <cellStyle name="Link" xfId="31" builtinId="8" hidden="1"/>
    <cellStyle name="Link" xfId="33" builtinId="8" hidden="1"/>
    <cellStyle name="Prozent" xfId="2" builtinId="5"/>
    <cellStyle name="Standard" xfId="0" builtinId="0"/>
    <cellStyle name="Währung" xfId="1" builtinId="4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auto="1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rgb="FF9C0006"/>
      </font>
      <fill>
        <patternFill>
          <bgColor theme="0" tint="-4.9989318521683403E-2"/>
        </patternFill>
      </fill>
    </dxf>
    <dxf>
      <font>
        <color rgb="FF9C0006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rgb="FF9C0006"/>
      </font>
      <fill>
        <patternFill>
          <bgColor theme="0" tint="-4.9989318521683403E-2"/>
        </patternFill>
      </fill>
    </dxf>
    <dxf>
      <font>
        <color rgb="FF9C0006"/>
      </font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auto="1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rgb="FF9C0006"/>
      </font>
      <fill>
        <patternFill>
          <bgColor theme="0" tint="-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6"/>
  <sheetViews>
    <sheetView workbookViewId="0">
      <selection activeCell="C17" sqref="C17"/>
    </sheetView>
  </sheetViews>
  <sheetFormatPr baseColWidth="10" defaultRowHeight="16" x14ac:dyDescent="0.2"/>
  <cols>
    <col min="1" max="1" width="39.5" style="3" customWidth="1"/>
    <col min="2" max="16384" width="10.83203125" style="3"/>
  </cols>
  <sheetData>
    <row r="1" spans="1:1" x14ac:dyDescent="0.2">
      <c r="A1" s="2" t="s">
        <v>25</v>
      </c>
    </row>
    <row r="3" spans="1:1" x14ac:dyDescent="0.2">
      <c r="A3" s="12" t="s">
        <v>19</v>
      </c>
    </row>
    <row r="4" spans="1:1" ht="48" x14ac:dyDescent="0.2">
      <c r="A4" s="13" t="s">
        <v>26</v>
      </c>
    </row>
    <row r="5" spans="1:1" ht="32" x14ac:dyDescent="0.2">
      <c r="A5" s="13" t="s">
        <v>21</v>
      </c>
    </row>
    <row r="6" spans="1:1" ht="32" x14ac:dyDescent="0.2">
      <c r="A6" s="14" t="s">
        <v>20</v>
      </c>
    </row>
  </sheetData>
  <pageMargins left="0.75" right="0.75" top="1" bottom="1" header="0.5" footer="0.5"/>
  <pageSetup paperSize="9" orientation="portrait" horizontalDpi="4294967292" verticalDpi="429496729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6"/>
  <sheetViews>
    <sheetView tabSelected="1" zoomScale="120" zoomScaleNormal="120" zoomScalePageLayoutView="120" workbookViewId="0">
      <selection activeCell="C9" sqref="C9"/>
    </sheetView>
  </sheetViews>
  <sheetFormatPr baseColWidth="10" defaultRowHeight="14" x14ac:dyDescent="0.15"/>
  <cols>
    <col min="1" max="1" width="25.5" style="5" customWidth="1"/>
    <col min="2" max="2" width="27.5" style="1" customWidth="1"/>
    <col min="3" max="3" width="20.33203125" style="1" customWidth="1"/>
    <col min="4" max="4" width="18.5" style="1" customWidth="1"/>
    <col min="5" max="5" width="27.5" style="1" customWidth="1"/>
    <col min="6" max="6" width="52.5" style="1" customWidth="1"/>
    <col min="7" max="16384" width="10.83203125" style="1"/>
  </cols>
  <sheetData>
    <row r="1" spans="1:6" ht="42" customHeight="1" x14ac:dyDescent="0.15">
      <c r="A1" s="45" t="s">
        <v>23</v>
      </c>
      <c r="B1" s="45"/>
      <c r="C1" s="45"/>
      <c r="D1" s="45"/>
      <c r="E1" s="45"/>
    </row>
    <row r="2" spans="1:6" s="3" customFormat="1" ht="16" x14ac:dyDescent="0.2">
      <c r="A2" s="6" t="s">
        <v>14</v>
      </c>
      <c r="B2" s="7" t="s">
        <v>17</v>
      </c>
    </row>
    <row r="3" spans="1:6" s="3" customFormat="1" ht="16" x14ac:dyDescent="0.2">
      <c r="A3" s="8" t="s">
        <v>15</v>
      </c>
      <c r="B3" s="9" t="s">
        <v>17</v>
      </c>
    </row>
    <row r="4" spans="1:6" s="3" customFormat="1" ht="16" x14ac:dyDescent="0.2">
      <c r="A4" s="10" t="s">
        <v>16</v>
      </c>
      <c r="B4" s="11" t="s">
        <v>18</v>
      </c>
    </row>
    <row r="5" spans="1:6" s="3" customFormat="1" ht="16" x14ac:dyDescent="0.2">
      <c r="A5" s="4"/>
    </row>
    <row r="6" spans="1:6" s="3" customFormat="1" ht="18" thickBot="1" x14ac:dyDescent="0.25">
      <c r="A6" s="19" t="s">
        <v>0</v>
      </c>
      <c r="B6" s="19" t="s">
        <v>28</v>
      </c>
      <c r="C6" s="20" t="s">
        <v>57</v>
      </c>
      <c r="D6" s="33" t="s">
        <v>58</v>
      </c>
      <c r="E6" s="19" t="s">
        <v>1</v>
      </c>
      <c r="F6" s="21" t="s">
        <v>27</v>
      </c>
    </row>
    <row r="7" spans="1:6" s="3" customFormat="1" ht="34" x14ac:dyDescent="0.2">
      <c r="A7" s="24" t="s">
        <v>2</v>
      </c>
      <c r="B7" s="26" t="s">
        <v>61</v>
      </c>
      <c r="C7" s="38"/>
      <c r="D7" s="34"/>
      <c r="E7" s="31" t="s">
        <v>10</v>
      </c>
      <c r="F7" s="18"/>
    </row>
    <row r="8" spans="1:6" s="3" customFormat="1" ht="24" x14ac:dyDescent="0.2">
      <c r="A8" s="25" t="s">
        <v>8</v>
      </c>
      <c r="B8" s="27" t="s">
        <v>29</v>
      </c>
      <c r="C8" s="30"/>
      <c r="D8" s="35"/>
      <c r="E8" s="32" t="s">
        <v>11</v>
      </c>
      <c r="F8" s="15"/>
    </row>
    <row r="9" spans="1:6" s="3" customFormat="1" ht="24" x14ac:dyDescent="0.2">
      <c r="A9" s="25" t="s">
        <v>3</v>
      </c>
      <c r="B9" s="27" t="s">
        <v>30</v>
      </c>
      <c r="C9" s="39" t="e">
        <f>C7/C8</f>
        <v>#DIV/0!</v>
      </c>
      <c r="D9" s="36"/>
      <c r="E9" s="32" t="s">
        <v>12</v>
      </c>
      <c r="F9" s="15"/>
    </row>
    <row r="10" spans="1:6" s="3" customFormat="1" ht="24" x14ac:dyDescent="0.2">
      <c r="A10" s="25" t="s">
        <v>4</v>
      </c>
      <c r="B10" s="27" t="s">
        <v>31</v>
      </c>
      <c r="C10" s="39" t="e">
        <f>C9-C7</f>
        <v>#DIV/0!</v>
      </c>
      <c r="D10" s="29"/>
      <c r="E10" s="32" t="s">
        <v>12</v>
      </c>
      <c r="F10" s="15"/>
    </row>
    <row r="11" spans="1:6" s="3" customFormat="1" ht="36" x14ac:dyDescent="0.2">
      <c r="A11" s="25" t="s">
        <v>32</v>
      </c>
      <c r="B11" s="27" t="s">
        <v>33</v>
      </c>
      <c r="C11" s="37"/>
      <c r="D11" s="43"/>
      <c r="E11" s="16"/>
      <c r="F11" s="15"/>
    </row>
    <row r="12" spans="1:6" s="3" customFormat="1" ht="24" x14ac:dyDescent="0.2">
      <c r="A12" s="25" t="s">
        <v>34</v>
      </c>
      <c r="B12" s="27" t="s">
        <v>35</v>
      </c>
      <c r="C12" s="28"/>
      <c r="D12" s="28"/>
      <c r="E12" s="16" t="s">
        <v>11</v>
      </c>
      <c r="F12" s="15"/>
    </row>
    <row r="13" spans="1:6" s="3" customFormat="1" ht="24" x14ac:dyDescent="0.2">
      <c r="A13" s="25" t="s">
        <v>36</v>
      </c>
      <c r="B13" s="27" t="s">
        <v>37</v>
      </c>
      <c r="C13" s="40" t="e">
        <f>C9*C12</f>
        <v>#DIV/0!</v>
      </c>
      <c r="D13" s="40" t="e">
        <f>C9*D12</f>
        <v>#DIV/0!</v>
      </c>
      <c r="E13" s="16" t="s">
        <v>12</v>
      </c>
      <c r="F13" s="15"/>
    </row>
    <row r="14" spans="1:6" s="3" customFormat="1" ht="34" x14ac:dyDescent="0.2">
      <c r="A14" s="25" t="s">
        <v>24</v>
      </c>
      <c r="B14" s="27" t="s">
        <v>38</v>
      </c>
      <c r="C14" s="40"/>
      <c r="D14" s="40"/>
      <c r="E14" s="16" t="s">
        <v>13</v>
      </c>
      <c r="F14" s="23"/>
    </row>
    <row r="15" spans="1:6" s="3" customFormat="1" ht="24" x14ac:dyDescent="0.2">
      <c r="A15" s="25" t="s">
        <v>5</v>
      </c>
      <c r="B15" s="27" t="s">
        <v>39</v>
      </c>
      <c r="C15" s="41" t="e">
        <f>C13/C14</f>
        <v>#DIV/0!</v>
      </c>
      <c r="D15" s="41" t="e">
        <f>D13/D14</f>
        <v>#DIV/0!</v>
      </c>
      <c r="E15" s="16" t="s">
        <v>12</v>
      </c>
      <c r="F15" s="22"/>
    </row>
    <row r="16" spans="1:6" s="3" customFormat="1" ht="24" x14ac:dyDescent="0.2">
      <c r="A16" s="25" t="s">
        <v>40</v>
      </c>
      <c r="B16" s="27" t="s">
        <v>41</v>
      </c>
      <c r="C16" s="41"/>
      <c r="D16" s="41"/>
      <c r="E16" s="16" t="s">
        <v>11</v>
      </c>
      <c r="F16" s="23"/>
    </row>
    <row r="17" spans="1:6" s="3" customFormat="1" ht="24" x14ac:dyDescent="0.2">
      <c r="A17" s="25" t="s">
        <v>42</v>
      </c>
      <c r="B17" s="27" t="s">
        <v>43</v>
      </c>
      <c r="C17" s="41" t="e">
        <f>C15/C16</f>
        <v>#DIV/0!</v>
      </c>
      <c r="D17" s="41" t="e">
        <f>D15/D16</f>
        <v>#DIV/0!</v>
      </c>
      <c r="E17" s="16" t="s">
        <v>12</v>
      </c>
      <c r="F17" s="23"/>
    </row>
    <row r="18" spans="1:6" s="3" customFormat="1" ht="36" x14ac:dyDescent="0.2">
      <c r="A18" s="25" t="s">
        <v>59</v>
      </c>
      <c r="B18" s="27" t="s">
        <v>60</v>
      </c>
      <c r="C18" s="42"/>
      <c r="D18" s="42"/>
      <c r="E18" s="16" t="s">
        <v>11</v>
      </c>
      <c r="F18" s="23"/>
    </row>
    <row r="19" spans="1:6" s="3" customFormat="1" ht="24" x14ac:dyDescent="0.2">
      <c r="A19" s="25" t="s">
        <v>44</v>
      </c>
      <c r="B19" s="27" t="s">
        <v>45</v>
      </c>
      <c r="C19" s="41" t="e">
        <f>C17*C18</f>
        <v>#DIV/0!</v>
      </c>
      <c r="D19" s="17" t="e">
        <f>D17*D18</f>
        <v>#DIV/0!</v>
      </c>
      <c r="E19" s="16" t="s">
        <v>12</v>
      </c>
      <c r="F19" s="23"/>
    </row>
    <row r="20" spans="1:6" s="3" customFormat="1" ht="34" x14ac:dyDescent="0.2">
      <c r="A20" s="25" t="s">
        <v>46</v>
      </c>
      <c r="B20" s="27" t="s">
        <v>47</v>
      </c>
      <c r="C20" s="40"/>
      <c r="D20" s="40"/>
      <c r="E20" s="16" t="s">
        <v>11</v>
      </c>
      <c r="F20" s="15"/>
    </row>
    <row r="21" spans="1:6" s="3" customFormat="1" ht="24" x14ac:dyDescent="0.2">
      <c r="A21" s="25" t="s">
        <v>48</v>
      </c>
      <c r="B21" s="27" t="s">
        <v>49</v>
      </c>
      <c r="C21" s="40" t="e">
        <f>C19*C20</f>
        <v>#DIV/0!</v>
      </c>
      <c r="D21" s="40" t="e">
        <f>D19*D20</f>
        <v>#DIV/0!</v>
      </c>
      <c r="E21" s="16" t="s">
        <v>12</v>
      </c>
      <c r="F21" s="15"/>
    </row>
    <row r="22" spans="1:6" s="3" customFormat="1" ht="24" x14ac:dyDescent="0.2">
      <c r="A22" s="25" t="s">
        <v>50</v>
      </c>
      <c r="B22" s="27" t="s">
        <v>51</v>
      </c>
      <c r="C22" s="40"/>
      <c r="D22" s="40"/>
      <c r="E22" s="16" t="s">
        <v>22</v>
      </c>
      <c r="F22" s="15"/>
    </row>
    <row r="23" spans="1:6" s="3" customFormat="1" ht="24" x14ac:dyDescent="0.2">
      <c r="A23" s="25" t="s">
        <v>9</v>
      </c>
      <c r="B23" s="27" t="s">
        <v>52</v>
      </c>
      <c r="C23" s="40" t="e">
        <f>C22*C15</f>
        <v>#DIV/0!</v>
      </c>
      <c r="D23" s="40" t="e">
        <f>D15*D22</f>
        <v>#DIV/0!</v>
      </c>
      <c r="E23" s="16" t="s">
        <v>12</v>
      </c>
      <c r="F23" s="15"/>
    </row>
    <row r="24" spans="1:6" s="3" customFormat="1" ht="24" x14ac:dyDescent="0.2">
      <c r="A24" s="25" t="s">
        <v>53</v>
      </c>
      <c r="B24" s="27" t="s">
        <v>54</v>
      </c>
      <c r="C24" s="39"/>
      <c r="D24" s="34"/>
      <c r="E24" s="32" t="s">
        <v>22</v>
      </c>
      <c r="F24" s="15"/>
    </row>
    <row r="25" spans="1:6" s="3" customFormat="1" ht="17" x14ac:dyDescent="0.2">
      <c r="A25" s="25" t="s">
        <v>6</v>
      </c>
      <c r="B25" s="27" t="s">
        <v>55</v>
      </c>
      <c r="C25" s="39" t="e">
        <f>C24+C23+C21+D21+D23</f>
        <v>#DIV/0!</v>
      </c>
      <c r="D25" s="36"/>
      <c r="E25" s="32" t="s">
        <v>12</v>
      </c>
      <c r="F25" s="15"/>
    </row>
    <row r="26" spans="1:6" s="3" customFormat="1" ht="36" x14ac:dyDescent="0.2">
      <c r="A26" s="25" t="s">
        <v>7</v>
      </c>
      <c r="B26" s="27" t="s">
        <v>56</v>
      </c>
      <c r="C26" s="44" t="e">
        <f>C10-C25</f>
        <v>#DIV/0!</v>
      </c>
      <c r="D26" s="29"/>
      <c r="E26" s="32" t="s">
        <v>12</v>
      </c>
      <c r="F26" s="15"/>
    </row>
  </sheetData>
  <sortState ref="A7:F26">
    <sortCondition sortBy="fontColor" ref="C26" dxfId="27"/>
  </sortState>
  <mergeCells count="1">
    <mergeCell ref="A1:E1"/>
  </mergeCells>
  <conditionalFormatting sqref="C26">
    <cfRule type="cellIs" dxfId="26" priority="4" operator="lessThan">
      <formula>0</formula>
    </cfRule>
    <cfRule type="cellIs" dxfId="25" priority="5" operator="greaterThan">
      <formula>0</formula>
    </cfRule>
    <cfRule type="cellIs" dxfId="24" priority="6" operator="greaterThan">
      <formula>0</formula>
    </cfRule>
    <cfRule type="cellIs" dxfId="23" priority="7" operator="greaterThan">
      <formula>0</formula>
    </cfRule>
    <cfRule type="cellIs" dxfId="22" priority="8" operator="greaterThan">
      <formula>0</formula>
    </cfRule>
    <cfRule type="cellIs" dxfId="21" priority="9" operator="lessThan">
      <formula>0</formula>
    </cfRule>
    <cfRule type="cellIs" dxfId="20" priority="10" operator="greaterThan">
      <formula>0</formula>
    </cfRule>
    <cfRule type="cellIs" dxfId="19" priority="11" operator="lessThan">
      <formula>0</formula>
    </cfRule>
    <cfRule type="cellIs" dxfId="18" priority="3" operator="greaterThan">
      <formula>0</formula>
    </cfRule>
    <cfRule type="cellIs" dxfId="17" priority="2" operator="lessThan">
      <formula>0</formula>
    </cfRule>
    <cfRule type="cellIs" dxfId="16" priority="1" operator="greaterThan">
      <formula>0</formula>
    </cfRule>
  </conditionalFormatting>
  <pageMargins left="0.75" right="0.75" top="1" bottom="1" header="0.5" footer="0.5"/>
  <pageSetup paperSize="9" orientation="portrait" horizontalDpi="4294967292" verticalDpi="429496729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6"/>
  <sheetViews>
    <sheetView zoomScale="120" zoomScaleNormal="120" zoomScalePageLayoutView="120" workbookViewId="0">
      <selection activeCell="C26" sqref="C26"/>
    </sheetView>
  </sheetViews>
  <sheetFormatPr baseColWidth="10" defaultRowHeight="14" x14ac:dyDescent="0.15"/>
  <cols>
    <col min="1" max="1" width="25.5" style="5" customWidth="1"/>
    <col min="2" max="2" width="27.5" style="1" customWidth="1"/>
    <col min="3" max="3" width="20.33203125" style="1" customWidth="1"/>
    <col min="4" max="4" width="18.5" style="1" customWidth="1"/>
    <col min="5" max="5" width="27.5" style="1" customWidth="1"/>
    <col min="6" max="6" width="52.5" style="1" customWidth="1"/>
    <col min="7" max="16384" width="10.83203125" style="1"/>
  </cols>
  <sheetData>
    <row r="1" spans="1:6" ht="42" customHeight="1" x14ac:dyDescent="0.15">
      <c r="A1" s="45" t="s">
        <v>64</v>
      </c>
      <c r="B1" s="45"/>
      <c r="C1" s="45"/>
      <c r="D1" s="45"/>
      <c r="E1" s="45"/>
    </row>
    <row r="2" spans="1:6" s="3" customFormat="1" ht="16" x14ac:dyDescent="0.2">
      <c r="A2" s="6" t="s">
        <v>14</v>
      </c>
      <c r="B2" s="7" t="s">
        <v>17</v>
      </c>
    </row>
    <row r="3" spans="1:6" s="3" customFormat="1" ht="16" x14ac:dyDescent="0.2">
      <c r="A3" s="8" t="s">
        <v>15</v>
      </c>
      <c r="B3" s="9" t="s">
        <v>17</v>
      </c>
    </row>
    <row r="4" spans="1:6" s="3" customFormat="1" ht="16" x14ac:dyDescent="0.2">
      <c r="A4" s="10" t="s">
        <v>16</v>
      </c>
      <c r="B4" s="11" t="s">
        <v>18</v>
      </c>
    </row>
    <row r="5" spans="1:6" s="3" customFormat="1" ht="16" x14ac:dyDescent="0.2">
      <c r="A5" s="4"/>
    </row>
    <row r="6" spans="1:6" s="3" customFormat="1" ht="18" thickBot="1" x14ac:dyDescent="0.25">
      <c r="A6" s="19" t="s">
        <v>0</v>
      </c>
      <c r="B6" s="19" t="s">
        <v>28</v>
      </c>
      <c r="C6" s="20" t="s">
        <v>57</v>
      </c>
      <c r="D6" s="33" t="s">
        <v>58</v>
      </c>
      <c r="E6" s="19" t="s">
        <v>1</v>
      </c>
      <c r="F6" s="21" t="s">
        <v>27</v>
      </c>
    </row>
    <row r="7" spans="1:6" s="3" customFormat="1" ht="34" x14ac:dyDescent="0.2">
      <c r="A7" s="24" t="s">
        <v>2</v>
      </c>
      <c r="B7" s="26" t="s">
        <v>61</v>
      </c>
      <c r="C7" s="38">
        <v>1000000</v>
      </c>
      <c r="D7" s="34"/>
      <c r="E7" s="31" t="s">
        <v>10</v>
      </c>
      <c r="F7" s="18"/>
    </row>
    <row r="8" spans="1:6" s="3" customFormat="1" ht="24" x14ac:dyDescent="0.2">
      <c r="A8" s="25" t="s">
        <v>8</v>
      </c>
      <c r="B8" s="27" t="s">
        <v>29</v>
      </c>
      <c r="C8" s="30">
        <v>0.2</v>
      </c>
      <c r="D8" s="35"/>
      <c r="E8" s="32" t="s">
        <v>11</v>
      </c>
      <c r="F8" s="15"/>
    </row>
    <row r="9" spans="1:6" s="3" customFormat="1" ht="24" x14ac:dyDescent="0.2">
      <c r="A9" s="25" t="s">
        <v>3</v>
      </c>
      <c r="B9" s="27" t="s">
        <v>30</v>
      </c>
      <c r="C9" s="39">
        <f>C7/C8</f>
        <v>5000000</v>
      </c>
      <c r="D9" s="36"/>
      <c r="E9" s="32" t="s">
        <v>12</v>
      </c>
      <c r="F9" s="15"/>
    </row>
    <row r="10" spans="1:6" s="3" customFormat="1" ht="24" x14ac:dyDescent="0.2">
      <c r="A10" s="25" t="s">
        <v>4</v>
      </c>
      <c r="B10" s="27" t="s">
        <v>31</v>
      </c>
      <c r="C10" s="39">
        <f>C9-C7</f>
        <v>4000000</v>
      </c>
      <c r="D10" s="29"/>
      <c r="E10" s="32" t="s">
        <v>12</v>
      </c>
      <c r="F10" s="15"/>
    </row>
    <row r="11" spans="1:6" s="3" customFormat="1" ht="36" x14ac:dyDescent="0.2">
      <c r="A11" s="25" t="s">
        <v>32</v>
      </c>
      <c r="B11" s="27" t="s">
        <v>33</v>
      </c>
      <c r="C11" s="37" t="s">
        <v>62</v>
      </c>
      <c r="D11" s="43" t="s">
        <v>63</v>
      </c>
      <c r="E11" s="16"/>
      <c r="F11" s="15"/>
    </row>
    <row r="12" spans="1:6" s="3" customFormat="1" ht="24" x14ac:dyDescent="0.2">
      <c r="A12" s="25" t="s">
        <v>34</v>
      </c>
      <c r="B12" s="27" t="s">
        <v>35</v>
      </c>
      <c r="C12" s="28">
        <v>0.8</v>
      </c>
      <c r="D12" s="28">
        <v>0.2</v>
      </c>
      <c r="E12" s="16" t="s">
        <v>11</v>
      </c>
      <c r="F12" s="15"/>
    </row>
    <row r="13" spans="1:6" s="3" customFormat="1" ht="24" x14ac:dyDescent="0.2">
      <c r="A13" s="25" t="s">
        <v>36</v>
      </c>
      <c r="B13" s="27" t="s">
        <v>37</v>
      </c>
      <c r="C13" s="40">
        <f>C9*C12</f>
        <v>4000000</v>
      </c>
      <c r="D13" s="40">
        <f>C9*D12</f>
        <v>1000000</v>
      </c>
      <c r="E13" s="16" t="s">
        <v>12</v>
      </c>
      <c r="F13" s="15"/>
    </row>
    <row r="14" spans="1:6" s="3" customFormat="1" ht="34" x14ac:dyDescent="0.2">
      <c r="A14" s="25" t="s">
        <v>24</v>
      </c>
      <c r="B14" s="27" t="s">
        <v>38</v>
      </c>
      <c r="C14" s="40">
        <v>500</v>
      </c>
      <c r="D14" s="40">
        <v>2</v>
      </c>
      <c r="E14" s="16" t="s">
        <v>13</v>
      </c>
      <c r="F14" s="23"/>
    </row>
    <row r="15" spans="1:6" s="3" customFormat="1" ht="24" x14ac:dyDescent="0.2">
      <c r="A15" s="25" t="s">
        <v>5</v>
      </c>
      <c r="B15" s="27" t="s">
        <v>39</v>
      </c>
      <c r="C15" s="41">
        <f>C13/C14</f>
        <v>8000</v>
      </c>
      <c r="D15" s="41">
        <f>D13/D14</f>
        <v>500000</v>
      </c>
      <c r="E15" s="16" t="s">
        <v>12</v>
      </c>
      <c r="F15" s="22"/>
    </row>
    <row r="16" spans="1:6" s="3" customFormat="1" ht="24" x14ac:dyDescent="0.2">
      <c r="A16" s="25" t="s">
        <v>40</v>
      </c>
      <c r="B16" s="27" t="s">
        <v>41</v>
      </c>
      <c r="C16" s="41">
        <v>10</v>
      </c>
      <c r="D16" s="41">
        <v>50</v>
      </c>
      <c r="E16" s="16" t="s">
        <v>11</v>
      </c>
      <c r="F16" s="23"/>
    </row>
    <row r="17" spans="1:6" s="3" customFormat="1" ht="24" x14ac:dyDescent="0.2">
      <c r="A17" s="25" t="s">
        <v>42</v>
      </c>
      <c r="B17" s="27" t="s">
        <v>43</v>
      </c>
      <c r="C17" s="41">
        <f>C15/C16</f>
        <v>800</v>
      </c>
      <c r="D17" s="41">
        <f>D15/D16</f>
        <v>10000</v>
      </c>
      <c r="E17" s="16" t="s">
        <v>12</v>
      </c>
      <c r="F17" s="23"/>
    </row>
    <row r="18" spans="1:6" s="3" customFormat="1" ht="36" x14ac:dyDescent="0.2">
      <c r="A18" s="25" t="s">
        <v>59</v>
      </c>
      <c r="B18" s="27" t="s">
        <v>60</v>
      </c>
      <c r="C18" s="42">
        <v>0.4</v>
      </c>
      <c r="D18" s="42">
        <v>0.4</v>
      </c>
      <c r="E18" s="16" t="s">
        <v>11</v>
      </c>
      <c r="F18" s="23"/>
    </row>
    <row r="19" spans="1:6" s="3" customFormat="1" ht="24" x14ac:dyDescent="0.2">
      <c r="A19" s="25" t="s">
        <v>44</v>
      </c>
      <c r="B19" s="27" t="s">
        <v>45</v>
      </c>
      <c r="C19" s="41">
        <f>C17*C18</f>
        <v>320</v>
      </c>
      <c r="D19" s="17">
        <f>D17*D18</f>
        <v>4000</v>
      </c>
      <c r="E19" s="16" t="s">
        <v>12</v>
      </c>
      <c r="F19" s="23"/>
    </row>
    <row r="20" spans="1:6" s="3" customFormat="1" ht="34" x14ac:dyDescent="0.2">
      <c r="A20" s="25" t="s">
        <v>46</v>
      </c>
      <c r="B20" s="27" t="s">
        <v>47</v>
      </c>
      <c r="C20" s="40">
        <v>1500</v>
      </c>
      <c r="D20" s="40">
        <v>20</v>
      </c>
      <c r="E20" s="16" t="s">
        <v>11</v>
      </c>
      <c r="F20" s="15"/>
    </row>
    <row r="21" spans="1:6" s="3" customFormat="1" ht="24" x14ac:dyDescent="0.2">
      <c r="A21" s="25" t="s">
        <v>48</v>
      </c>
      <c r="B21" s="27" t="s">
        <v>49</v>
      </c>
      <c r="C21" s="40">
        <f>C19*C20</f>
        <v>480000</v>
      </c>
      <c r="D21" s="40">
        <f>D19*D20</f>
        <v>80000</v>
      </c>
      <c r="E21" s="16" t="s">
        <v>12</v>
      </c>
      <c r="F21" s="15"/>
    </row>
    <row r="22" spans="1:6" s="3" customFormat="1" ht="24" x14ac:dyDescent="0.2">
      <c r="A22" s="25" t="s">
        <v>50</v>
      </c>
      <c r="B22" s="27" t="s">
        <v>51</v>
      </c>
      <c r="C22" s="40">
        <v>200</v>
      </c>
      <c r="D22" s="40">
        <v>1</v>
      </c>
      <c r="E22" s="16" t="s">
        <v>22</v>
      </c>
      <c r="F22" s="15"/>
    </row>
    <row r="23" spans="1:6" s="3" customFormat="1" ht="24" x14ac:dyDescent="0.2">
      <c r="A23" s="25" t="s">
        <v>9</v>
      </c>
      <c r="B23" s="27" t="s">
        <v>52</v>
      </c>
      <c r="C23" s="40">
        <f>C22*C15</f>
        <v>1600000</v>
      </c>
      <c r="D23" s="40">
        <f>D15*D22</f>
        <v>500000</v>
      </c>
      <c r="E23" s="16" t="s">
        <v>12</v>
      </c>
      <c r="F23" s="15"/>
    </row>
    <row r="24" spans="1:6" s="3" customFormat="1" ht="24" x14ac:dyDescent="0.2">
      <c r="A24" s="25" t="s">
        <v>53</v>
      </c>
      <c r="B24" s="27" t="s">
        <v>54</v>
      </c>
      <c r="C24" s="39">
        <v>1000000</v>
      </c>
      <c r="D24" s="34"/>
      <c r="E24" s="32" t="s">
        <v>22</v>
      </c>
      <c r="F24" s="15"/>
    </row>
    <row r="25" spans="1:6" s="3" customFormat="1" ht="17" x14ac:dyDescent="0.2">
      <c r="A25" s="25" t="s">
        <v>6</v>
      </c>
      <c r="B25" s="27" t="s">
        <v>55</v>
      </c>
      <c r="C25" s="39">
        <f>C24+C23+C21+D21+D23</f>
        <v>3660000</v>
      </c>
      <c r="D25" s="36"/>
      <c r="E25" s="32" t="s">
        <v>12</v>
      </c>
      <c r="F25" s="15"/>
    </row>
    <row r="26" spans="1:6" s="3" customFormat="1" ht="36" x14ac:dyDescent="0.2">
      <c r="A26" s="25" t="s">
        <v>7</v>
      </c>
      <c r="B26" s="27" t="s">
        <v>56</v>
      </c>
      <c r="C26" s="44">
        <f>C10-C25</f>
        <v>340000</v>
      </c>
      <c r="D26" s="29"/>
      <c r="E26" s="32" t="s">
        <v>12</v>
      </c>
      <c r="F26" s="15"/>
    </row>
  </sheetData>
  <mergeCells count="1">
    <mergeCell ref="A1:E1"/>
  </mergeCells>
  <conditionalFormatting sqref="C26">
    <cfRule type="cellIs" dxfId="15" priority="8" operator="lessThan">
      <formula>0</formula>
    </cfRule>
    <cfRule type="cellIs" dxfId="14" priority="7" operator="greaterThan">
      <formula>0</formula>
    </cfRule>
    <cfRule type="cellIs" dxfId="13" priority="6" operator="lessThan">
      <formula>0</formula>
    </cfRule>
    <cfRule type="cellIs" dxfId="12" priority="5" operator="greaterThan">
      <formula>0</formula>
    </cfRule>
    <cfRule type="cellIs" dxfId="11" priority="4" operator="greaterThan">
      <formula>0</formula>
    </cfRule>
    <cfRule type="cellIs" dxfId="10" priority="3" operator="greaterThan">
      <formula>0</formula>
    </cfRule>
    <cfRule type="cellIs" dxfId="9" priority="2" operator="greaterThan">
      <formula>0</formula>
    </cfRule>
    <cfRule type="cellIs" dxfId="8" priority="1" operator="lessThan">
      <formula>0</formula>
    </cfRule>
  </conditionalFormatting>
  <pageMargins left="0.75" right="0.75" top="1" bottom="1" header="0.5" footer="0.5"/>
  <pageSetup paperSize="9" orientation="portrait" horizontalDpi="4294967292" verticalDpi="429496729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6"/>
  <sheetViews>
    <sheetView topLeftCell="A18" zoomScale="120" zoomScaleNormal="120" zoomScalePageLayoutView="120" workbookViewId="0">
      <selection activeCell="F2" sqref="F2"/>
    </sheetView>
  </sheetViews>
  <sheetFormatPr baseColWidth="10" defaultRowHeight="14" x14ac:dyDescent="0.15"/>
  <cols>
    <col min="1" max="1" width="25.5" style="5" customWidth="1"/>
    <col min="2" max="2" width="27.5" style="1" customWidth="1"/>
    <col min="3" max="3" width="20.33203125" style="1" customWidth="1"/>
    <col min="4" max="4" width="18.5" style="1" customWidth="1"/>
    <col min="5" max="5" width="27.5" style="1" customWidth="1"/>
    <col min="6" max="6" width="52.5" style="1" customWidth="1"/>
    <col min="7" max="16384" width="10.83203125" style="1"/>
  </cols>
  <sheetData>
    <row r="1" spans="1:6" ht="42" customHeight="1" x14ac:dyDescent="0.15">
      <c r="A1" s="45" t="s">
        <v>64</v>
      </c>
      <c r="B1" s="45"/>
      <c r="C1" s="45"/>
      <c r="D1" s="45"/>
      <c r="E1" s="45"/>
    </row>
    <row r="2" spans="1:6" s="3" customFormat="1" ht="16" x14ac:dyDescent="0.2">
      <c r="A2" s="6" t="s">
        <v>14</v>
      </c>
      <c r="B2" s="7" t="s">
        <v>17</v>
      </c>
    </row>
    <row r="3" spans="1:6" s="3" customFormat="1" ht="16" x14ac:dyDescent="0.2">
      <c r="A3" s="8" t="s">
        <v>15</v>
      </c>
      <c r="B3" s="9" t="s">
        <v>17</v>
      </c>
    </row>
    <row r="4" spans="1:6" s="3" customFormat="1" ht="16" x14ac:dyDescent="0.2">
      <c r="A4" s="10" t="s">
        <v>16</v>
      </c>
      <c r="B4" s="11" t="s">
        <v>18</v>
      </c>
    </row>
    <row r="5" spans="1:6" s="3" customFormat="1" ht="16" x14ac:dyDescent="0.2">
      <c r="A5" s="4"/>
    </row>
    <row r="6" spans="1:6" s="3" customFormat="1" ht="18" thickBot="1" x14ac:dyDescent="0.25">
      <c r="A6" s="19" t="s">
        <v>0</v>
      </c>
      <c r="B6" s="19" t="s">
        <v>28</v>
      </c>
      <c r="C6" s="20" t="s">
        <v>57</v>
      </c>
      <c r="D6" s="33" t="s">
        <v>58</v>
      </c>
      <c r="E6" s="19" t="s">
        <v>1</v>
      </c>
      <c r="F6" s="21" t="s">
        <v>27</v>
      </c>
    </row>
    <row r="7" spans="1:6" s="3" customFormat="1" ht="34" x14ac:dyDescent="0.2">
      <c r="A7" s="24" t="s">
        <v>2</v>
      </c>
      <c r="B7" s="26" t="s">
        <v>61</v>
      </c>
      <c r="C7" s="38">
        <v>10000000</v>
      </c>
      <c r="D7" s="34"/>
      <c r="E7" s="31" t="s">
        <v>10</v>
      </c>
      <c r="F7" s="18"/>
    </row>
    <row r="8" spans="1:6" s="3" customFormat="1" ht="24" x14ac:dyDescent="0.2">
      <c r="A8" s="25" t="s">
        <v>8</v>
      </c>
      <c r="B8" s="27" t="s">
        <v>29</v>
      </c>
      <c r="C8" s="30">
        <v>0.25</v>
      </c>
      <c r="D8" s="35"/>
      <c r="E8" s="32" t="s">
        <v>11</v>
      </c>
      <c r="F8" s="15"/>
    </row>
    <row r="9" spans="1:6" s="3" customFormat="1" ht="24" x14ac:dyDescent="0.2">
      <c r="A9" s="25" t="s">
        <v>3</v>
      </c>
      <c r="B9" s="27" t="s">
        <v>30</v>
      </c>
      <c r="C9" s="39">
        <f>C7/C8</f>
        <v>40000000</v>
      </c>
      <c r="D9" s="36"/>
      <c r="E9" s="32" t="s">
        <v>12</v>
      </c>
      <c r="F9" s="15"/>
    </row>
    <row r="10" spans="1:6" s="3" customFormat="1" ht="24" x14ac:dyDescent="0.2">
      <c r="A10" s="25" t="s">
        <v>4</v>
      </c>
      <c r="B10" s="27" t="s">
        <v>31</v>
      </c>
      <c r="C10" s="39">
        <f>C9-C7</f>
        <v>30000000</v>
      </c>
      <c r="D10" s="29"/>
      <c r="E10" s="32" t="s">
        <v>12</v>
      </c>
      <c r="F10" s="15"/>
    </row>
    <row r="11" spans="1:6" s="3" customFormat="1" ht="36" x14ac:dyDescent="0.2">
      <c r="A11" s="25" t="s">
        <v>32</v>
      </c>
      <c r="B11" s="27" t="s">
        <v>33</v>
      </c>
      <c r="C11" s="37" t="s">
        <v>65</v>
      </c>
      <c r="D11" s="43" t="s">
        <v>62</v>
      </c>
      <c r="E11" s="16"/>
      <c r="F11" s="15"/>
    </row>
    <row r="12" spans="1:6" s="3" customFormat="1" ht="24" x14ac:dyDescent="0.2">
      <c r="A12" s="25" t="s">
        <v>34</v>
      </c>
      <c r="B12" s="27" t="s">
        <v>35</v>
      </c>
      <c r="C12" s="28">
        <v>0.8</v>
      </c>
      <c r="D12" s="28">
        <v>0.2</v>
      </c>
      <c r="E12" s="16" t="s">
        <v>11</v>
      </c>
      <c r="F12" s="15"/>
    </row>
    <row r="13" spans="1:6" s="3" customFormat="1" ht="24" x14ac:dyDescent="0.2">
      <c r="A13" s="25" t="s">
        <v>36</v>
      </c>
      <c r="B13" s="27" t="s">
        <v>37</v>
      </c>
      <c r="C13" s="40">
        <f>C9*C12</f>
        <v>32000000</v>
      </c>
      <c r="D13" s="40">
        <f>C9*D12</f>
        <v>8000000</v>
      </c>
      <c r="E13" s="16" t="s">
        <v>12</v>
      </c>
      <c r="F13" s="15"/>
    </row>
    <row r="14" spans="1:6" s="3" customFormat="1" ht="34" x14ac:dyDescent="0.2">
      <c r="A14" s="25" t="s">
        <v>24</v>
      </c>
      <c r="B14" s="27" t="s">
        <v>38</v>
      </c>
      <c r="C14" s="40">
        <v>25</v>
      </c>
      <c r="D14" s="40">
        <v>100</v>
      </c>
      <c r="E14" s="16" t="s">
        <v>13</v>
      </c>
      <c r="F14" s="23"/>
    </row>
    <row r="15" spans="1:6" s="3" customFormat="1" ht="24" x14ac:dyDescent="0.2">
      <c r="A15" s="25" t="s">
        <v>5</v>
      </c>
      <c r="B15" s="27" t="s">
        <v>39</v>
      </c>
      <c r="C15" s="41">
        <f>C13/C14</f>
        <v>1280000</v>
      </c>
      <c r="D15" s="41">
        <f>D13/D14</f>
        <v>80000</v>
      </c>
      <c r="E15" s="16" t="s">
        <v>12</v>
      </c>
      <c r="F15" s="22"/>
    </row>
    <row r="16" spans="1:6" s="3" customFormat="1" ht="24" x14ac:dyDescent="0.2">
      <c r="A16" s="25" t="s">
        <v>40</v>
      </c>
      <c r="B16" s="27" t="s">
        <v>41</v>
      </c>
      <c r="C16" s="41">
        <v>10</v>
      </c>
      <c r="D16" s="41">
        <v>1</v>
      </c>
      <c r="E16" s="16" t="s">
        <v>11</v>
      </c>
      <c r="F16" s="23"/>
    </row>
    <row r="17" spans="1:6" s="3" customFormat="1" ht="24" x14ac:dyDescent="0.2">
      <c r="A17" s="25" t="s">
        <v>42</v>
      </c>
      <c r="B17" s="27" t="s">
        <v>43</v>
      </c>
      <c r="C17" s="41">
        <f>C15/C16</f>
        <v>128000</v>
      </c>
      <c r="D17" s="41">
        <f>D15/D16</f>
        <v>80000</v>
      </c>
      <c r="E17" s="16" t="s">
        <v>12</v>
      </c>
      <c r="F17" s="23"/>
    </row>
    <row r="18" spans="1:6" s="3" customFormat="1" ht="36" x14ac:dyDescent="0.2">
      <c r="A18" s="25" t="s">
        <v>59</v>
      </c>
      <c r="B18" s="27" t="s">
        <v>60</v>
      </c>
      <c r="C18" s="42">
        <v>0.25</v>
      </c>
      <c r="D18" s="42">
        <v>0.75</v>
      </c>
      <c r="E18" s="16" t="s">
        <v>11</v>
      </c>
      <c r="F18" s="23"/>
    </row>
    <row r="19" spans="1:6" s="3" customFormat="1" ht="24" x14ac:dyDescent="0.2">
      <c r="A19" s="25" t="s">
        <v>44</v>
      </c>
      <c r="B19" s="27" t="s">
        <v>45</v>
      </c>
      <c r="C19" s="41">
        <f>C17*C18</f>
        <v>32000</v>
      </c>
      <c r="D19" s="41">
        <f>D17*D18</f>
        <v>60000</v>
      </c>
      <c r="E19" s="16" t="s">
        <v>12</v>
      </c>
      <c r="F19" s="23"/>
    </row>
    <row r="20" spans="1:6" s="3" customFormat="1" ht="34" x14ac:dyDescent="0.2">
      <c r="A20" s="25" t="s">
        <v>46</v>
      </c>
      <c r="B20" s="27" t="s">
        <v>47</v>
      </c>
      <c r="C20" s="40">
        <v>10</v>
      </c>
      <c r="D20" s="40">
        <v>5</v>
      </c>
      <c r="E20" s="16" t="s">
        <v>11</v>
      </c>
      <c r="F20" s="15"/>
    </row>
    <row r="21" spans="1:6" s="3" customFormat="1" ht="24" x14ac:dyDescent="0.2">
      <c r="A21" s="25" t="s">
        <v>48</v>
      </c>
      <c r="B21" s="27" t="s">
        <v>49</v>
      </c>
      <c r="C21" s="40">
        <f>C19*C20</f>
        <v>320000</v>
      </c>
      <c r="D21" s="40">
        <f>D19*D20</f>
        <v>300000</v>
      </c>
      <c r="E21" s="16" t="s">
        <v>12</v>
      </c>
      <c r="F21" s="15"/>
    </row>
    <row r="22" spans="1:6" s="3" customFormat="1" ht="24" x14ac:dyDescent="0.2">
      <c r="A22" s="25" t="s">
        <v>50</v>
      </c>
      <c r="B22" s="27" t="s">
        <v>51</v>
      </c>
      <c r="C22" s="40">
        <v>8</v>
      </c>
      <c r="D22" s="40">
        <v>32</v>
      </c>
      <c r="E22" s="16" t="s">
        <v>22</v>
      </c>
      <c r="F22" s="15"/>
    </row>
    <row r="23" spans="1:6" s="3" customFormat="1" ht="24" x14ac:dyDescent="0.2">
      <c r="A23" s="25" t="s">
        <v>9</v>
      </c>
      <c r="B23" s="27" t="s">
        <v>52</v>
      </c>
      <c r="C23" s="40">
        <f>C22*C15</f>
        <v>10240000</v>
      </c>
      <c r="D23" s="40">
        <f>D15*D22</f>
        <v>2560000</v>
      </c>
      <c r="E23" s="16" t="s">
        <v>12</v>
      </c>
      <c r="F23" s="15"/>
    </row>
    <row r="24" spans="1:6" s="3" customFormat="1" ht="24" x14ac:dyDescent="0.2">
      <c r="A24" s="25" t="s">
        <v>53</v>
      </c>
      <c r="B24" s="27" t="s">
        <v>54</v>
      </c>
      <c r="C24" s="39">
        <v>15000000</v>
      </c>
      <c r="D24" s="34"/>
      <c r="E24" s="32" t="s">
        <v>22</v>
      </c>
      <c r="F24" s="15"/>
    </row>
    <row r="25" spans="1:6" s="3" customFormat="1" ht="17" x14ac:dyDescent="0.2">
      <c r="A25" s="25" t="s">
        <v>6</v>
      </c>
      <c r="B25" s="27" t="s">
        <v>55</v>
      </c>
      <c r="C25" s="39">
        <f>C24+C23+C21+D21+D23</f>
        <v>28420000</v>
      </c>
      <c r="D25" s="36"/>
      <c r="E25" s="32" t="s">
        <v>12</v>
      </c>
      <c r="F25" s="15"/>
    </row>
    <row r="26" spans="1:6" s="3" customFormat="1" ht="36" x14ac:dyDescent="0.2">
      <c r="A26" s="25" t="s">
        <v>7</v>
      </c>
      <c r="B26" s="27" t="s">
        <v>56</v>
      </c>
      <c r="C26" s="44">
        <f>C10-C25</f>
        <v>1580000</v>
      </c>
      <c r="D26" s="29"/>
      <c r="E26" s="32" t="s">
        <v>12</v>
      </c>
      <c r="F26" s="15"/>
    </row>
  </sheetData>
  <mergeCells count="1">
    <mergeCell ref="A1:E1"/>
  </mergeCells>
  <conditionalFormatting sqref="C26">
    <cfRule type="cellIs" dxfId="7" priority="1" operator="lessThan">
      <formula>0</formula>
    </cfRule>
    <cfRule type="cellIs" dxfId="6" priority="2" operator="greaterThan">
      <formula>0</formula>
    </cfRule>
    <cfRule type="cellIs" dxfId="5" priority="3" operator="greaterThan">
      <formula>0</formula>
    </cfRule>
    <cfRule type="cellIs" dxfId="4" priority="4" operator="greaterThan">
      <formula>0</formula>
    </cfRule>
    <cfRule type="cellIs" dxfId="3" priority="5" operator="greaterThan">
      <formula>0</formula>
    </cfRule>
    <cfRule type="cellIs" dxfId="2" priority="6" operator="lessThan">
      <formula>0</formula>
    </cfRule>
    <cfRule type="cellIs" dxfId="1" priority="7" operator="greaterThan">
      <formula>0</formula>
    </cfRule>
    <cfRule type="cellIs" dxfId="0" priority="8" operator="lessThan">
      <formula>0</formula>
    </cfRule>
  </conditionalFormatting>
  <pageMargins left="0.75" right="0.75" top="1" bottom="1" header="0.5" footer="0.5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Instructions</vt:lpstr>
      <vt:lpstr>Reverse Fiancials</vt:lpstr>
      <vt:lpstr>Example</vt:lpstr>
      <vt:lpstr>Example T-Shirt PPT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 Hofmann</dc:creator>
  <cp:lastModifiedBy>Felix Hofmann</cp:lastModifiedBy>
  <dcterms:created xsi:type="dcterms:W3CDTF">2014-08-07T06:06:23Z</dcterms:created>
  <dcterms:modified xsi:type="dcterms:W3CDTF">2018-09-13T19:55:31Z</dcterms:modified>
</cp:coreProperties>
</file>