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vwrea-my.sharepoint.com/personal/tim_vanwingerden_vwrea_com/Documents/06_Document Templates_Finalized/Client Templates/"/>
    </mc:Choice>
  </mc:AlternateContent>
  <xr:revisionPtr revIDLastSave="0" documentId="8_{A0BC6C7B-6A95-49C1-9004-D1BD246DBBD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1" sheetId="1" r:id="rId1"/>
  </sheets>
  <definedNames>
    <definedName name="_xlnm.Print_Titles" localSheetId="0">Report1!$7:$7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M7" i="1"/>
  <c r="M8" i="1" s="1"/>
  <c r="B7" i="1"/>
  <c r="B8" i="1" s="1"/>
  <c r="N14" i="1"/>
  <c r="N15" i="1"/>
  <c r="N16" i="1"/>
  <c r="N17" i="1"/>
  <c r="N21" i="1"/>
  <c r="N22" i="1"/>
  <c r="N23" i="1"/>
  <c r="N24" i="1"/>
  <c r="N25" i="1"/>
  <c r="N26" i="1"/>
  <c r="N27" i="1"/>
  <c r="N28" i="1"/>
  <c r="N36" i="1"/>
  <c r="N37" i="1"/>
  <c r="N38" i="1"/>
  <c r="N39" i="1"/>
  <c r="N40" i="1"/>
  <c r="N44" i="1"/>
  <c r="N45" i="1"/>
  <c r="N46" i="1"/>
  <c r="N47" i="1"/>
  <c r="N48" i="1"/>
  <c r="N49" i="1"/>
  <c r="N50" i="1"/>
  <c r="N51" i="1"/>
  <c r="N52" i="1"/>
  <c r="N56" i="1"/>
  <c r="N57" i="1"/>
  <c r="N58" i="1"/>
  <c r="N59" i="1"/>
  <c r="N60" i="1"/>
  <c r="N64" i="1"/>
  <c r="N65" i="1"/>
  <c r="N66" i="1"/>
  <c r="N67" i="1"/>
  <c r="N68" i="1"/>
  <c r="N69" i="1"/>
  <c r="N73" i="1"/>
  <c r="N74" i="1"/>
  <c r="N75" i="1"/>
  <c r="N76" i="1"/>
  <c r="N77" i="1"/>
  <c r="N78" i="1"/>
  <c r="N79" i="1"/>
  <c r="N80" i="1"/>
  <c r="N81" i="1"/>
  <c r="N85" i="1"/>
  <c r="N86" i="1"/>
  <c r="N90" i="1"/>
  <c r="N91" i="1"/>
  <c r="N92" i="1"/>
  <c r="N13" i="1"/>
  <c r="N12" i="1"/>
  <c r="M18" i="1"/>
  <c r="L18" i="1"/>
  <c r="K18" i="1"/>
  <c r="J18" i="1"/>
  <c r="I18" i="1"/>
  <c r="H18" i="1"/>
  <c r="G18" i="1"/>
  <c r="F18" i="1"/>
  <c r="E18" i="1"/>
  <c r="D18" i="1"/>
  <c r="C18" i="1"/>
  <c r="B18" i="1"/>
  <c r="M93" i="1"/>
  <c r="L93" i="1"/>
  <c r="K93" i="1"/>
  <c r="J93" i="1"/>
  <c r="I93" i="1"/>
  <c r="H93" i="1"/>
  <c r="G93" i="1"/>
  <c r="F93" i="1"/>
  <c r="E93" i="1"/>
  <c r="D93" i="1"/>
  <c r="C93" i="1"/>
  <c r="B93" i="1"/>
  <c r="M87" i="1"/>
  <c r="L87" i="1"/>
  <c r="K87" i="1"/>
  <c r="J87" i="1"/>
  <c r="I87" i="1"/>
  <c r="H87" i="1"/>
  <c r="G87" i="1"/>
  <c r="F87" i="1"/>
  <c r="E87" i="1"/>
  <c r="D87" i="1"/>
  <c r="C87" i="1"/>
  <c r="B87" i="1"/>
  <c r="M82" i="1"/>
  <c r="L82" i="1"/>
  <c r="K82" i="1"/>
  <c r="J82" i="1"/>
  <c r="I82" i="1"/>
  <c r="H82" i="1"/>
  <c r="G82" i="1"/>
  <c r="F82" i="1"/>
  <c r="E82" i="1"/>
  <c r="D82" i="1"/>
  <c r="C82" i="1"/>
  <c r="B82" i="1"/>
  <c r="M70" i="1"/>
  <c r="L70" i="1"/>
  <c r="K70" i="1"/>
  <c r="J70" i="1"/>
  <c r="I70" i="1"/>
  <c r="H70" i="1"/>
  <c r="G70" i="1"/>
  <c r="F70" i="1"/>
  <c r="E70" i="1"/>
  <c r="D70" i="1"/>
  <c r="C70" i="1"/>
  <c r="B70" i="1"/>
  <c r="M29" i="1"/>
  <c r="L29" i="1"/>
  <c r="K29" i="1"/>
  <c r="J29" i="1"/>
  <c r="I29" i="1"/>
  <c r="H29" i="1"/>
  <c r="G29" i="1"/>
  <c r="F29" i="1"/>
  <c r="F31" i="1" s="1"/>
  <c r="E29" i="1"/>
  <c r="D29" i="1"/>
  <c r="C29" i="1"/>
  <c r="B29" i="1"/>
  <c r="B41" i="1"/>
  <c r="C41" i="1"/>
  <c r="D41" i="1"/>
  <c r="E41" i="1"/>
  <c r="F41" i="1"/>
  <c r="G41" i="1"/>
  <c r="H41" i="1"/>
  <c r="I41" i="1"/>
  <c r="J41" i="1"/>
  <c r="K41" i="1"/>
  <c r="L41" i="1"/>
  <c r="M41" i="1"/>
  <c r="B53" i="1"/>
  <c r="C53" i="1"/>
  <c r="D53" i="1"/>
  <c r="E53" i="1"/>
  <c r="F53" i="1"/>
  <c r="G53" i="1"/>
  <c r="H53" i="1"/>
  <c r="I53" i="1"/>
  <c r="J53" i="1"/>
  <c r="K53" i="1"/>
  <c r="L53" i="1"/>
  <c r="M53" i="1"/>
  <c r="B61" i="1"/>
  <c r="C61" i="1"/>
  <c r="D61" i="1"/>
  <c r="E61" i="1"/>
  <c r="F61" i="1"/>
  <c r="G61" i="1"/>
  <c r="H61" i="1"/>
  <c r="I61" i="1"/>
  <c r="J61" i="1"/>
  <c r="K61" i="1"/>
  <c r="L61" i="1"/>
  <c r="M61" i="1"/>
  <c r="C7" i="1" l="1"/>
  <c r="C8" i="1" s="1"/>
  <c r="D7" i="1"/>
  <c r="D8" i="1" s="1"/>
  <c r="F7" i="1"/>
  <c r="F8" i="1" s="1"/>
  <c r="H7" i="1"/>
  <c r="H8" i="1" s="1"/>
  <c r="L7" i="1"/>
  <c r="L8" i="1" s="1"/>
  <c r="E7" i="1"/>
  <c r="E8" i="1" s="1"/>
  <c r="G7" i="1"/>
  <c r="G8" i="1" s="1"/>
  <c r="I7" i="1"/>
  <c r="I8" i="1" s="1"/>
  <c r="J7" i="1"/>
  <c r="J8" i="1" s="1"/>
  <c r="K7" i="1"/>
  <c r="K8" i="1" s="1"/>
  <c r="I31" i="1"/>
  <c r="N41" i="1"/>
  <c r="N61" i="1"/>
  <c r="N18" i="1"/>
  <c r="N93" i="1"/>
  <c r="E31" i="1"/>
  <c r="N87" i="1"/>
  <c r="N70" i="1"/>
  <c r="N82" i="1"/>
  <c r="N29" i="1"/>
  <c r="N53" i="1"/>
  <c r="D31" i="1"/>
  <c r="H31" i="1"/>
  <c r="G31" i="1"/>
  <c r="C31" i="1"/>
  <c r="M31" i="1"/>
  <c r="J31" i="1"/>
  <c r="L94" i="1"/>
  <c r="L31" i="1"/>
  <c r="L96" i="1" s="1"/>
  <c r="K31" i="1"/>
  <c r="M94" i="1"/>
  <c r="B31" i="1"/>
  <c r="G94" i="1"/>
  <c r="F94" i="1"/>
  <c r="F96" i="1" s="1"/>
  <c r="D94" i="1"/>
  <c r="I94" i="1"/>
  <c r="C94" i="1"/>
  <c r="K94" i="1"/>
  <c r="H94" i="1"/>
  <c r="B94" i="1"/>
  <c r="J94" i="1"/>
  <c r="E94" i="1"/>
  <c r="I96" i="1" l="1"/>
  <c r="H96" i="1"/>
  <c r="N31" i="1"/>
  <c r="C96" i="1"/>
  <c r="D96" i="1"/>
  <c r="G96" i="1"/>
  <c r="E96" i="1"/>
  <c r="N94" i="1"/>
  <c r="M96" i="1"/>
  <c r="J96" i="1"/>
  <c r="B96" i="1"/>
  <c r="K96" i="1"/>
  <c r="N96" i="1" l="1"/>
</calcChain>
</file>

<file path=xl/sharedStrings.xml><?xml version="1.0" encoding="utf-8"?>
<sst xmlns="http://schemas.openxmlformats.org/spreadsheetml/2006/main" count="135" uniqueCount="131">
  <si>
    <t>Total</t>
  </si>
  <si>
    <t xml:space="preserve"> REVENUES</t>
  </si>
  <si>
    <t xml:space="preserve">    SCHEDULED GROSS RENTS</t>
  </si>
  <si>
    <t xml:space="preserve">        Less: Loss/(Gain) to Lease</t>
  </si>
  <si>
    <t xml:space="preserve">        Less: Vacancy</t>
  </si>
  <si>
    <t xml:space="preserve">        Less: Bad Debt</t>
  </si>
  <si>
    <t xml:space="preserve">            TOTAL SCHEDULED GROSS RENTS</t>
  </si>
  <si>
    <t xml:space="preserve">    OTHER INCOME</t>
  </si>
  <si>
    <t xml:space="preserve">        Application Fees</t>
  </si>
  <si>
    <t xml:space="preserve">        Garage Income</t>
  </si>
  <si>
    <t xml:space="preserve">        Late Charges</t>
  </si>
  <si>
    <t xml:space="preserve">        NSF Charges</t>
  </si>
  <si>
    <t xml:space="preserve">        Pet Fee Income</t>
  </si>
  <si>
    <t xml:space="preserve">        Renters Insurance Income</t>
  </si>
  <si>
    <t xml:space="preserve">        Interest Income</t>
  </si>
  <si>
    <t xml:space="preserve">            TOTAL OTHER INCOME</t>
  </si>
  <si>
    <t xml:space="preserve">                TOTAL REVENUES</t>
  </si>
  <si>
    <t xml:space="preserve"> OPERATING EXPENSES</t>
  </si>
  <si>
    <t xml:space="preserve">    PAYROLL EXPENSES</t>
  </si>
  <si>
    <t xml:space="preserve">        Managers</t>
  </si>
  <si>
    <t xml:space="preserve">        Bonus/Incentives</t>
  </si>
  <si>
    <t xml:space="preserve">        Payroll Taxes</t>
  </si>
  <si>
    <t xml:space="preserve">        Payroll Admin Costs</t>
  </si>
  <si>
    <t xml:space="preserve">            TOTAL PAYROLL EXPENSES</t>
  </si>
  <si>
    <t xml:space="preserve">    REPAIRS &amp; MAINTENANCE</t>
  </si>
  <si>
    <t xml:space="preserve">        Appliance Repairs</t>
  </si>
  <si>
    <t xml:space="preserve">        Electrical Repairs</t>
  </si>
  <si>
    <t xml:space="preserve">        Repairs &amp; Maint Supplies</t>
  </si>
  <si>
    <t xml:space="preserve">        HVAC</t>
  </si>
  <si>
    <t xml:space="preserve">        Janitorial Supplies</t>
  </si>
  <si>
    <t xml:space="preserve">        Locks and Keys</t>
  </si>
  <si>
    <t xml:space="preserve">        Plumbing Repairs</t>
  </si>
  <si>
    <t xml:space="preserve">            TOTAL REPAIRS &amp; MAINTENANCE</t>
  </si>
  <si>
    <t xml:space="preserve">    TURNOVER COSTS</t>
  </si>
  <si>
    <t xml:space="preserve">        Painting - Labor</t>
  </si>
  <si>
    <t xml:space="preserve">        Painting - Materials</t>
  </si>
  <si>
    <t xml:space="preserve">        Carpet Cleaning</t>
  </si>
  <si>
    <t xml:space="preserve">        Carpet Cleaning - Renewal</t>
  </si>
  <si>
    <t xml:space="preserve">        General Cleaning</t>
  </si>
  <si>
    <t xml:space="preserve">            TOTAL TURNOVER COSTS</t>
  </si>
  <si>
    <t xml:space="preserve">    UTILITIES &amp; SERVICES</t>
  </si>
  <si>
    <t xml:space="preserve">        Water and Sewer</t>
  </si>
  <si>
    <t xml:space="preserve">        Electricity</t>
  </si>
  <si>
    <t xml:space="preserve">        Electricity - Vacant Units</t>
  </si>
  <si>
    <t xml:space="preserve">        Pest Control</t>
  </si>
  <si>
    <t xml:space="preserve">        Waste Disposal</t>
  </si>
  <si>
    <t xml:space="preserve">            TOTAL UTILITIES &amp; SERVICES</t>
  </si>
  <si>
    <t xml:space="preserve">    GENERAL &amp; ADMINISTRATIVE</t>
  </si>
  <si>
    <t xml:space="preserve">        Advertising - Internet</t>
  </si>
  <si>
    <t xml:space="preserve">        Bank Service Charges</t>
  </si>
  <si>
    <t xml:space="preserve">        Computer Supplies/Software</t>
  </si>
  <si>
    <t xml:space="preserve">        Dues &amp; Subscriptions</t>
  </si>
  <si>
    <t xml:space="preserve">        Education &amp; Training</t>
  </si>
  <si>
    <t xml:space="preserve">        Internet Services</t>
  </si>
  <si>
    <t xml:space="preserve">        Office Supplies</t>
  </si>
  <si>
    <t xml:space="preserve">        Postage</t>
  </si>
  <si>
    <t xml:space="preserve">            TOTAL GENERAL &amp; ADMINISTRATIVE</t>
  </si>
  <si>
    <t xml:space="preserve">    PROFESSIONAL FEES</t>
  </si>
  <si>
    <t xml:space="preserve">        Legal Fees</t>
  </si>
  <si>
    <t xml:space="preserve">        Management Fees</t>
  </si>
  <si>
    <t xml:space="preserve">            TOTAL PROFESSIONAL FEES</t>
  </si>
  <si>
    <t xml:space="preserve">    TAXES &amp; INSURANCE</t>
  </si>
  <si>
    <t xml:space="preserve">        Taxes - Real Estate</t>
  </si>
  <si>
    <t xml:space="preserve">        Insurance - Property</t>
  </si>
  <si>
    <t xml:space="preserve">        Insurance - Other</t>
  </si>
  <si>
    <t xml:space="preserve">            TOTAL TAXES &amp; INSURANCE</t>
  </si>
  <si>
    <t xml:space="preserve">                TOTAL OPERATING EXPENSES</t>
  </si>
  <si>
    <t xml:space="preserve">                NET OPERATING INCOME(LOSS)</t>
  </si>
  <si>
    <t xml:space="preserve">    REPLACEMENTS/IMPROVEMENTS - INTERIOR REHAB</t>
  </si>
  <si>
    <t xml:space="preserve">        Ceilings/Custom Color/Carpentry</t>
  </si>
  <si>
    <t xml:space="preserve">        Countertops (Replace/Refinish/Resurface)</t>
  </si>
  <si>
    <t xml:space="preserve">        Blinds and Window Coverings</t>
  </si>
  <si>
    <t xml:space="preserve">        Light Fixtures/Electrical Components</t>
  </si>
  <si>
    <t xml:space="preserve">        Kitchen and Bath Faucets/Plumbing Fixtures</t>
  </si>
  <si>
    <t xml:space="preserve">        Doors/Door Hardware</t>
  </si>
  <si>
    <t xml:space="preserve">        Cabinets (Replace/Refinish)</t>
  </si>
  <si>
    <t xml:space="preserve">        Appliance Package (White or Black)</t>
  </si>
  <si>
    <t xml:space="preserve">        Flooring Replacement (Vinyl/Tile/Laminate/Carpet)</t>
  </si>
  <si>
    <t xml:space="preserve">            TOTAL REPLACEMENTS/IMPROVEMENTS - INTERIOR REHAB</t>
  </si>
  <si>
    <t xml:space="preserve">        Building - Exterior</t>
  </si>
  <si>
    <t xml:space="preserve">        Exterior Siding Repair</t>
  </si>
  <si>
    <t xml:space="preserve">        Retaining Wall/Fence Repair</t>
  </si>
  <si>
    <t xml:space="preserve">        Gutter/Downspout Repair</t>
  </si>
  <si>
    <t xml:space="preserve">        Chimney Repair</t>
  </si>
  <si>
    <t xml:space="preserve">        Sidewalk Repair</t>
  </si>
  <si>
    <t xml:space="preserve">        Stairwell Repair</t>
  </si>
  <si>
    <t xml:space="preserve">        Concrete Repair</t>
  </si>
  <si>
    <t xml:space="preserve">        Window Coverings/Blinds</t>
  </si>
  <si>
    <t xml:space="preserve">        Window/Screen Replacement</t>
  </si>
  <si>
    <t xml:space="preserve">        Pool Repair</t>
  </si>
  <si>
    <t xml:space="preserve">        Sheetrock Ceiling Repair</t>
  </si>
  <si>
    <t xml:space="preserve">        Bathtub Refinishing</t>
  </si>
  <si>
    <t xml:space="preserve">        Tub/Shower Repair</t>
  </si>
  <si>
    <t xml:space="preserve">        Cabinet Repair/Replacement</t>
  </si>
  <si>
    <t xml:space="preserve">        Door Hardware</t>
  </si>
  <si>
    <t xml:space="preserve">        Interior Doors/Carpentry</t>
  </si>
  <si>
    <t xml:space="preserve">        Electrical Repair</t>
  </si>
  <si>
    <t xml:space="preserve">        Electrical Fixtures</t>
  </si>
  <si>
    <t xml:space="preserve">        Structural/Foundation Repairs</t>
  </si>
  <si>
    <t xml:space="preserve">        Carpeting/Vinyl</t>
  </si>
  <si>
    <t xml:space="preserve">        Dishwashers</t>
  </si>
  <si>
    <t xml:space="preserve">        Furniture &amp; Fixtures</t>
  </si>
  <si>
    <t xml:space="preserve">        Refrigerators</t>
  </si>
  <si>
    <t xml:space="preserve">        Stoves/Ovens/Microwaves</t>
  </si>
  <si>
    <t xml:space="preserve">        Washers &amp; Dryers</t>
  </si>
  <si>
    <t xml:space="preserve">        Water Heaters/Disposals</t>
  </si>
  <si>
    <t xml:space="preserve">        Clubhouse Improvements</t>
  </si>
  <si>
    <t xml:space="preserve">        Fitness Center Equipment</t>
  </si>
  <si>
    <t xml:space="preserve">        Plumbing</t>
  </si>
  <si>
    <t xml:space="preserve">        Plumbing Fixtures</t>
  </si>
  <si>
    <t xml:space="preserve">        Roof Repair/Replacement</t>
  </si>
  <si>
    <t xml:space="preserve">        Landscaping</t>
  </si>
  <si>
    <t xml:space="preserve">        Signage</t>
  </si>
  <si>
    <t xml:space="preserve">        Exterior Painting</t>
  </si>
  <si>
    <t xml:space="preserve">        Pressure Washing</t>
  </si>
  <si>
    <t xml:space="preserve">        Gate Repairs</t>
  </si>
  <si>
    <t xml:space="preserve">        Less: Concessions</t>
  </si>
  <si>
    <t>Utility Income/Reimbursement</t>
  </si>
  <si>
    <t xml:space="preserve">        Maintenance</t>
  </si>
  <si>
    <t>Gas</t>
  </si>
  <si>
    <t>Snow Removal</t>
  </si>
  <si>
    <t>Internet</t>
  </si>
  <si>
    <t>CAPITAL IMPROVEMENT SCHEDULE</t>
  </si>
  <si>
    <t xml:space="preserve">    REPLACEMENTS/IMPROVEMENTS - EXTERIOR</t>
  </si>
  <si>
    <t>Amount</t>
  </si>
  <si>
    <t>Rent Received</t>
  </si>
  <si>
    <t>Rent Received - Subsidy</t>
  </si>
  <si>
    <t>Start Date</t>
  </si>
  <si>
    <t xml:space="preserve"># Months: </t>
  </si>
  <si>
    <t>Property: 123 N Main St Louisville, KY 124214</t>
  </si>
  <si>
    <t>Month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</si>
</sst>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Border="1" applyAlignment="1">
      <alignment horizontal="right" vertical="center"/>
    </xf>
    <xf numFmtId="0" fontId="0" fillId="0" borderId="0" xfId="0" applyBorder="1"/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2" fontId="1" fillId="3" borderId="0" xfId="0" applyNumberFormat="1" applyFont="1" applyFill="1" applyBorder="1" applyAlignment="1">
      <alignment horizontal="center" vertical="center"/>
    </xf>
    <xf numFmtId="14" fontId="0" fillId="3" borderId="4" xfId="0" applyNumberFormat="1" applyFill="1" applyBorder="1"/>
    <xf numFmtId="1" fontId="1" fillId="3" borderId="4" xfId="0" applyNumberFormat="1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56"/>
  <sheetViews>
    <sheetView showGridLines="0" tabSelected="1" zoomScaleNormal="100" workbookViewId="0">
      <selection activeCell="B3" sqref="B3"/>
    </sheetView>
  </sheetViews>
  <sheetFormatPr defaultColWidth="9.140625" defaultRowHeight="12.75" x14ac:dyDescent="0.2"/>
  <cols>
    <col min="1" max="1" width="48.7109375" bestFit="1" customWidth="1"/>
    <col min="2" max="14" width="12.85546875" customWidth="1"/>
    <col min="15" max="15" width="11.28515625" bestFit="1" customWidth="1"/>
  </cols>
  <sheetData>
    <row r="2" spans="1:15" x14ac:dyDescent="0.2">
      <c r="A2" s="24" t="s">
        <v>129</v>
      </c>
      <c r="C2" s="24"/>
    </row>
    <row r="3" spans="1:15" x14ac:dyDescent="0.2">
      <c r="A3" s="24" t="s">
        <v>127</v>
      </c>
      <c r="B3" s="26">
        <f ca="1">TODAY()-365</f>
        <v>45670</v>
      </c>
      <c r="C3" s="24"/>
    </row>
    <row r="4" spans="1:15" x14ac:dyDescent="0.2">
      <c r="A4" s="24" t="s">
        <v>128</v>
      </c>
      <c r="B4" s="27">
        <v>12</v>
      </c>
      <c r="C4" s="24"/>
    </row>
    <row r="5" spans="1:15" x14ac:dyDescent="0.2">
      <c r="A5" s="24"/>
      <c r="B5" s="28"/>
      <c r="C5" s="24"/>
    </row>
    <row r="6" spans="1:15" hidden="1" x14ac:dyDescent="0.2">
      <c r="A6" s="24"/>
      <c r="B6" s="25">
        <v>12</v>
      </c>
      <c r="C6" s="24">
        <v>11</v>
      </c>
      <c r="D6">
        <v>10</v>
      </c>
      <c r="E6">
        <v>9</v>
      </c>
      <c r="F6">
        <v>8</v>
      </c>
      <c r="G6">
        <v>7</v>
      </c>
      <c r="H6">
        <v>6</v>
      </c>
      <c r="I6">
        <v>5</v>
      </c>
      <c r="J6">
        <v>4</v>
      </c>
      <c r="K6">
        <v>3</v>
      </c>
      <c r="L6">
        <v>2</v>
      </c>
      <c r="M6">
        <v>1</v>
      </c>
    </row>
    <row r="7" spans="1:15" ht="15" customHeight="1" x14ac:dyDescent="0.2">
      <c r="A7" s="1" t="s">
        <v>130</v>
      </c>
      <c r="B7" s="23">
        <f ca="1">IF(B6&gt;$B$4,"",EOMONTH($B$3,$B$4-12))</f>
        <v>45688</v>
      </c>
      <c r="C7" s="23">
        <f ca="1">IF(C6&gt;$B$4,"",EOMONTH($B$3,$B$4-11))</f>
        <v>45716</v>
      </c>
      <c r="D7" s="23">
        <f ca="1">IF(D6&gt;$B$4,"",EOMONTH($B$3,$B$4-10))</f>
        <v>45747</v>
      </c>
      <c r="E7" s="23">
        <f ca="1">IF(E6&gt;$B$4,"",EOMONTH($B$3,$B$4-9))</f>
        <v>45777</v>
      </c>
      <c r="F7" s="23">
        <f ca="1">IF(F6&gt;$B$4,"",EOMONTH($B$3,$B$4-8))</f>
        <v>45808</v>
      </c>
      <c r="G7" s="23">
        <f ca="1">IF(G6&gt;$B$4,"",EOMONTH($B$3,$B$4-7))</f>
        <v>45838</v>
      </c>
      <c r="H7" s="23">
        <f ca="1">IF(H6&gt;$B$4,"",EOMONTH($B$3,$B$4-6))</f>
        <v>45869</v>
      </c>
      <c r="I7" s="23">
        <f ca="1">IF(I6&gt;$B$4,"",EOMONTH($B$3,$B$4-5))</f>
        <v>45900</v>
      </c>
      <c r="J7" s="23">
        <f ca="1">IF(J6&gt;$B$4,"",EOMONTH($B$3,$B$4-4))</f>
        <v>45930</v>
      </c>
      <c r="K7" s="23">
        <f ca="1">IF(K6&gt;$B$4,"",EOMONTH($B$3,$B$4-3))</f>
        <v>45961</v>
      </c>
      <c r="L7" s="23">
        <f ca="1">IF(L6&gt;$B$4,"",EOMONTH($B$3,$B$4-2))</f>
        <v>45991</v>
      </c>
      <c r="M7" s="23">
        <f ca="1">IF(M6&gt;$B$4,"",EOMONTH($B$3,$B$4-1))</f>
        <v>46022</v>
      </c>
      <c r="N7" s="2" t="s">
        <v>0</v>
      </c>
    </row>
    <row r="8" spans="1:15" ht="15" customHeight="1" x14ac:dyDescent="0.2">
      <c r="A8" s="3"/>
      <c r="B8" s="4" t="str">
        <f ca="1">MONTH(B7)&amp;"-"&amp;YEAR(B7)</f>
        <v>1-2025</v>
      </c>
      <c r="C8" s="4" t="str">
        <f t="shared" ref="C8:M8" ca="1" si="0">MONTH(C7)&amp;"-"&amp;YEAR(C7)</f>
        <v>2-2025</v>
      </c>
      <c r="D8" s="4" t="str">
        <f t="shared" ca="1" si="0"/>
        <v>3-2025</v>
      </c>
      <c r="E8" s="4" t="str">
        <f t="shared" ca="1" si="0"/>
        <v>4-2025</v>
      </c>
      <c r="F8" s="4" t="str">
        <f t="shared" ca="1" si="0"/>
        <v>5-2025</v>
      </c>
      <c r="G8" s="4" t="str">
        <f t="shared" ca="1" si="0"/>
        <v>6-2025</v>
      </c>
      <c r="H8" s="4" t="str">
        <f t="shared" ca="1" si="0"/>
        <v>7-2025</v>
      </c>
      <c r="I8" s="4" t="str">
        <f t="shared" ca="1" si="0"/>
        <v>8-2025</v>
      </c>
      <c r="J8" s="4" t="str">
        <f t="shared" ca="1" si="0"/>
        <v>9-2025</v>
      </c>
      <c r="K8" s="4" t="str">
        <f t="shared" ca="1" si="0"/>
        <v>10-2025</v>
      </c>
      <c r="L8" s="4" t="str">
        <f t="shared" ca="1" si="0"/>
        <v>11-2025</v>
      </c>
      <c r="M8" s="4" t="str">
        <f t="shared" ca="1" si="0"/>
        <v>12-2025</v>
      </c>
      <c r="N8" s="4"/>
    </row>
    <row r="9" spans="1:15" ht="15" customHeight="1" x14ac:dyDescent="0.2">
      <c r="A9" s="5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5" ht="15" customHeight="1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5" ht="15" customHeight="1" x14ac:dyDescent="0.2">
      <c r="A11" s="7" t="s">
        <v>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5" ht="15" customHeight="1" x14ac:dyDescent="0.2">
      <c r="A12" s="18" t="s">
        <v>125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5">
        <f>SUM(B12:M12)</f>
        <v>0</v>
      </c>
      <c r="O12" s="10"/>
    </row>
    <row r="13" spans="1:15" ht="15" customHeight="1" x14ac:dyDescent="0.2">
      <c r="A13" s="18" t="s">
        <v>126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>
        <f>SUM(B13:M13)</f>
        <v>0</v>
      </c>
      <c r="O13" s="10"/>
    </row>
    <row r="14" spans="1:15" ht="15" customHeight="1" x14ac:dyDescent="0.2">
      <c r="A14" s="7" t="s">
        <v>116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5">
        <f t="shared" ref="N14:N77" si="1">SUM(B14:M14)</f>
        <v>0</v>
      </c>
      <c r="O14" s="10"/>
    </row>
    <row r="15" spans="1:15" ht="15" customHeight="1" x14ac:dyDescent="0.2">
      <c r="A15" s="7" t="s">
        <v>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>
        <f t="shared" si="1"/>
        <v>0</v>
      </c>
      <c r="O15" s="10"/>
    </row>
    <row r="16" spans="1:15" ht="15" customHeight="1" x14ac:dyDescent="0.2">
      <c r="A16" s="7" t="s">
        <v>4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5">
        <f t="shared" si="1"/>
        <v>0</v>
      </c>
      <c r="O16" s="10"/>
    </row>
    <row r="17" spans="1:15" ht="15" customHeight="1" x14ac:dyDescent="0.2">
      <c r="A17" s="7" t="s">
        <v>5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5">
        <f t="shared" si="1"/>
        <v>0</v>
      </c>
      <c r="O17" s="10"/>
    </row>
    <row r="18" spans="1:15" ht="15" customHeight="1" x14ac:dyDescent="0.2">
      <c r="A18" s="7" t="s">
        <v>6</v>
      </c>
      <c r="B18" s="11">
        <f>SUM(B12:B17)</f>
        <v>0</v>
      </c>
      <c r="C18" s="11">
        <f t="shared" ref="C18:M18" si="2">SUM(C12:C17)</f>
        <v>0</v>
      </c>
      <c r="D18" s="11">
        <f t="shared" si="2"/>
        <v>0</v>
      </c>
      <c r="E18" s="11">
        <f t="shared" si="2"/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  <c r="K18" s="11">
        <f t="shared" si="2"/>
        <v>0</v>
      </c>
      <c r="L18" s="11">
        <f t="shared" si="2"/>
        <v>0</v>
      </c>
      <c r="M18" s="11">
        <f t="shared" si="2"/>
        <v>0</v>
      </c>
      <c r="N18" s="15">
        <f t="shared" si="1"/>
        <v>0</v>
      </c>
      <c r="O18" s="10"/>
    </row>
    <row r="19" spans="1:15" ht="15" customHeight="1" x14ac:dyDescent="0.2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5" ht="15" customHeight="1" x14ac:dyDescent="0.2">
      <c r="A20" s="7" t="s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5" ht="15" customHeight="1" x14ac:dyDescent="0.2">
      <c r="A21" s="7" t="s">
        <v>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5">
        <f t="shared" si="1"/>
        <v>0</v>
      </c>
      <c r="O21" s="10"/>
    </row>
    <row r="22" spans="1:15" ht="15" customHeight="1" x14ac:dyDescent="0.2">
      <c r="A22" s="7" t="s">
        <v>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5">
        <f t="shared" si="1"/>
        <v>0</v>
      </c>
      <c r="O22" s="10"/>
    </row>
    <row r="23" spans="1:15" ht="15" customHeight="1" x14ac:dyDescent="0.2">
      <c r="A23" s="7" t="s">
        <v>10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5">
        <f t="shared" si="1"/>
        <v>0</v>
      </c>
      <c r="O23" s="10"/>
    </row>
    <row r="24" spans="1:15" ht="15" customHeight="1" x14ac:dyDescent="0.2">
      <c r="A24" s="7" t="s">
        <v>11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5">
        <f t="shared" si="1"/>
        <v>0</v>
      </c>
      <c r="O24" s="10"/>
    </row>
    <row r="25" spans="1:15" ht="15" customHeight="1" x14ac:dyDescent="0.2">
      <c r="A25" s="7" t="s">
        <v>12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5">
        <f t="shared" si="1"/>
        <v>0</v>
      </c>
      <c r="O25" s="10"/>
    </row>
    <row r="26" spans="1:15" ht="15" customHeight="1" x14ac:dyDescent="0.2">
      <c r="A26" s="18" t="s">
        <v>117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5">
        <f t="shared" si="1"/>
        <v>0</v>
      </c>
      <c r="O26" s="10"/>
    </row>
    <row r="27" spans="1:15" ht="15" customHeight="1" x14ac:dyDescent="0.2">
      <c r="A27" s="7" t="s">
        <v>13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5">
        <f t="shared" si="1"/>
        <v>0</v>
      </c>
      <c r="O27" s="10"/>
    </row>
    <row r="28" spans="1:15" ht="15" customHeight="1" x14ac:dyDescent="0.2">
      <c r="A28" s="7" t="s">
        <v>14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5">
        <f t="shared" si="1"/>
        <v>0</v>
      </c>
      <c r="O28" s="10"/>
    </row>
    <row r="29" spans="1:15" ht="15" customHeight="1" x14ac:dyDescent="0.2">
      <c r="A29" s="7" t="s">
        <v>15</v>
      </c>
      <c r="B29" s="11">
        <f>SUM(B21:B28)</f>
        <v>0</v>
      </c>
      <c r="C29" s="11">
        <f t="shared" ref="C29:M29" si="3">SUM(C21:C28)</f>
        <v>0</v>
      </c>
      <c r="D29" s="11">
        <f t="shared" si="3"/>
        <v>0</v>
      </c>
      <c r="E29" s="11">
        <f t="shared" si="3"/>
        <v>0</v>
      </c>
      <c r="F29" s="11">
        <f t="shared" si="3"/>
        <v>0</v>
      </c>
      <c r="G29" s="11">
        <f t="shared" si="3"/>
        <v>0</v>
      </c>
      <c r="H29" s="11">
        <f t="shared" si="3"/>
        <v>0</v>
      </c>
      <c r="I29" s="11">
        <f t="shared" si="3"/>
        <v>0</v>
      </c>
      <c r="J29" s="11">
        <f t="shared" si="3"/>
        <v>0</v>
      </c>
      <c r="K29" s="11">
        <f t="shared" si="3"/>
        <v>0</v>
      </c>
      <c r="L29" s="11">
        <f t="shared" si="3"/>
        <v>0</v>
      </c>
      <c r="M29" s="11">
        <f t="shared" si="3"/>
        <v>0</v>
      </c>
      <c r="N29" s="15">
        <f t="shared" si="1"/>
        <v>0</v>
      </c>
      <c r="O29" s="10"/>
    </row>
    <row r="30" spans="1:15" ht="15" customHeight="1" x14ac:dyDescent="0.2">
      <c r="A30" s="7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O30" s="10"/>
    </row>
    <row r="31" spans="1:15" ht="15" customHeight="1" x14ac:dyDescent="0.2">
      <c r="A31" s="5" t="s">
        <v>16</v>
      </c>
      <c r="B31" s="12">
        <f>B29+B18</f>
        <v>0</v>
      </c>
      <c r="C31" s="12">
        <f t="shared" ref="C31:M31" si="4">C29+C18</f>
        <v>0</v>
      </c>
      <c r="D31" s="12">
        <f t="shared" si="4"/>
        <v>0</v>
      </c>
      <c r="E31" s="12">
        <f t="shared" si="4"/>
        <v>0</v>
      </c>
      <c r="F31" s="12">
        <f t="shared" si="4"/>
        <v>0</v>
      </c>
      <c r="G31" s="12">
        <f t="shared" si="4"/>
        <v>0</v>
      </c>
      <c r="H31" s="12">
        <f t="shared" si="4"/>
        <v>0</v>
      </c>
      <c r="I31" s="12">
        <f t="shared" si="4"/>
        <v>0</v>
      </c>
      <c r="J31" s="12">
        <f t="shared" si="4"/>
        <v>0</v>
      </c>
      <c r="K31" s="12">
        <f t="shared" si="4"/>
        <v>0</v>
      </c>
      <c r="L31" s="12">
        <f t="shared" si="4"/>
        <v>0</v>
      </c>
      <c r="M31" s="12">
        <f t="shared" si="4"/>
        <v>0</v>
      </c>
      <c r="N31" s="15">
        <f t="shared" si="1"/>
        <v>0</v>
      </c>
      <c r="O31" s="10"/>
    </row>
    <row r="32" spans="1:15" ht="15" customHeight="1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ht="15" customHeight="1" x14ac:dyDescent="0.2">
      <c r="A33" s="5" t="s">
        <v>17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4" ht="15" customHeight="1" x14ac:dyDescent="0.2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ht="15" customHeight="1" x14ac:dyDescent="0.2">
      <c r="A35" s="7" t="s">
        <v>18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4" ht="15" customHeight="1" x14ac:dyDescent="0.2">
      <c r="A36" s="7" t="s">
        <v>19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5">
        <f t="shared" si="1"/>
        <v>0</v>
      </c>
    </row>
    <row r="37" spans="1:14" ht="15" customHeight="1" x14ac:dyDescent="0.2">
      <c r="A37" s="7" t="s">
        <v>118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5">
        <f t="shared" si="1"/>
        <v>0</v>
      </c>
    </row>
    <row r="38" spans="1:14" ht="15" customHeight="1" x14ac:dyDescent="0.2">
      <c r="A38" s="7" t="s">
        <v>20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5">
        <f t="shared" si="1"/>
        <v>0</v>
      </c>
    </row>
    <row r="39" spans="1:14" ht="15" customHeight="1" x14ac:dyDescent="0.2">
      <c r="A39" s="7" t="s">
        <v>21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5">
        <f t="shared" si="1"/>
        <v>0</v>
      </c>
    </row>
    <row r="40" spans="1:14" ht="15" customHeight="1" x14ac:dyDescent="0.2">
      <c r="A40" s="7" t="s">
        <v>22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5">
        <f t="shared" si="1"/>
        <v>0</v>
      </c>
    </row>
    <row r="41" spans="1:14" ht="15" customHeight="1" x14ac:dyDescent="0.2">
      <c r="A41" s="7" t="s">
        <v>23</v>
      </c>
      <c r="B41" s="11">
        <f>SUM(B36:B40)</f>
        <v>0</v>
      </c>
      <c r="C41" s="11">
        <f t="shared" ref="C41:M41" si="5">SUM(C36:C40)</f>
        <v>0</v>
      </c>
      <c r="D41" s="11">
        <f t="shared" si="5"/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5">
        <f t="shared" si="1"/>
        <v>0</v>
      </c>
    </row>
    <row r="42" spans="1:14" ht="15" customHeight="1" x14ac:dyDescent="0.2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4" ht="15" customHeight="1" x14ac:dyDescent="0.2">
      <c r="A43" s="7" t="s">
        <v>24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4" ht="15" customHeight="1" x14ac:dyDescent="0.2">
      <c r="A44" s="7" t="s">
        <v>25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5">
        <f t="shared" si="1"/>
        <v>0</v>
      </c>
    </row>
    <row r="45" spans="1:14" ht="15" customHeight="1" x14ac:dyDescent="0.2">
      <c r="A45" s="7" t="s">
        <v>26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5">
        <f t="shared" si="1"/>
        <v>0</v>
      </c>
    </row>
    <row r="46" spans="1:14" ht="15" customHeight="1" x14ac:dyDescent="0.2">
      <c r="A46" s="7" t="s">
        <v>27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5">
        <f t="shared" si="1"/>
        <v>0</v>
      </c>
    </row>
    <row r="47" spans="1:14" ht="15" customHeight="1" x14ac:dyDescent="0.2">
      <c r="A47" s="7" t="s">
        <v>28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5">
        <f t="shared" si="1"/>
        <v>0</v>
      </c>
    </row>
    <row r="48" spans="1:14" ht="15" customHeight="1" x14ac:dyDescent="0.2">
      <c r="A48" s="7" t="s">
        <v>29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5">
        <f t="shared" si="1"/>
        <v>0</v>
      </c>
    </row>
    <row r="49" spans="1:14" ht="15" customHeight="1" x14ac:dyDescent="0.2">
      <c r="A49" s="7" t="s">
        <v>111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5">
        <f t="shared" si="1"/>
        <v>0</v>
      </c>
    </row>
    <row r="50" spans="1:14" ht="15" customHeight="1" x14ac:dyDescent="0.2">
      <c r="A50" s="18" t="s">
        <v>120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5">
        <f t="shared" si="1"/>
        <v>0</v>
      </c>
    </row>
    <row r="51" spans="1:14" ht="15" customHeight="1" x14ac:dyDescent="0.2">
      <c r="A51" s="7" t="s">
        <v>30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5">
        <f t="shared" si="1"/>
        <v>0</v>
      </c>
    </row>
    <row r="52" spans="1:14" ht="15" customHeight="1" x14ac:dyDescent="0.2">
      <c r="A52" s="7" t="s">
        <v>31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5">
        <f t="shared" si="1"/>
        <v>0</v>
      </c>
    </row>
    <row r="53" spans="1:14" ht="15" customHeight="1" x14ac:dyDescent="0.2">
      <c r="A53" s="7" t="s">
        <v>32</v>
      </c>
      <c r="B53" s="11">
        <f>SUM(B44:B52)</f>
        <v>0</v>
      </c>
      <c r="C53" s="11">
        <f t="shared" ref="C53:M53" si="6">SUM(C44:C52)</f>
        <v>0</v>
      </c>
      <c r="D53" s="11">
        <f t="shared" si="6"/>
        <v>0</v>
      </c>
      <c r="E53" s="11">
        <f t="shared" si="6"/>
        <v>0</v>
      </c>
      <c r="F53" s="11">
        <f t="shared" si="6"/>
        <v>0</v>
      </c>
      <c r="G53" s="11">
        <f t="shared" si="6"/>
        <v>0</v>
      </c>
      <c r="H53" s="11">
        <f t="shared" si="6"/>
        <v>0</v>
      </c>
      <c r="I53" s="11">
        <f t="shared" si="6"/>
        <v>0</v>
      </c>
      <c r="J53" s="11">
        <f t="shared" si="6"/>
        <v>0</v>
      </c>
      <c r="K53" s="11">
        <f t="shared" si="6"/>
        <v>0</v>
      </c>
      <c r="L53" s="11">
        <f t="shared" si="6"/>
        <v>0</v>
      </c>
      <c r="M53" s="11">
        <f t="shared" si="6"/>
        <v>0</v>
      </c>
      <c r="N53" s="15">
        <f t="shared" si="1"/>
        <v>0</v>
      </c>
    </row>
    <row r="54" spans="1:14" ht="15" customHeight="1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4" ht="15" customHeight="1" x14ac:dyDescent="0.2">
      <c r="A55" s="7" t="s">
        <v>33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4" ht="15" customHeight="1" x14ac:dyDescent="0.2">
      <c r="A56" s="7" t="s">
        <v>34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5">
        <f t="shared" si="1"/>
        <v>0</v>
      </c>
    </row>
    <row r="57" spans="1:14" ht="15" customHeight="1" x14ac:dyDescent="0.2">
      <c r="A57" s="7" t="s">
        <v>35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5">
        <f t="shared" si="1"/>
        <v>0</v>
      </c>
    </row>
    <row r="58" spans="1:14" ht="15" customHeight="1" x14ac:dyDescent="0.2">
      <c r="A58" s="7" t="s">
        <v>36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5">
        <f t="shared" si="1"/>
        <v>0</v>
      </c>
    </row>
    <row r="59" spans="1:14" ht="15" customHeight="1" x14ac:dyDescent="0.2">
      <c r="A59" s="7" t="s">
        <v>37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5">
        <f t="shared" si="1"/>
        <v>0</v>
      </c>
    </row>
    <row r="60" spans="1:14" ht="15" customHeight="1" x14ac:dyDescent="0.2">
      <c r="A60" s="7" t="s">
        <v>38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5">
        <f t="shared" si="1"/>
        <v>0</v>
      </c>
    </row>
    <row r="61" spans="1:14" ht="15" customHeight="1" x14ac:dyDescent="0.2">
      <c r="A61" s="7" t="s">
        <v>39</v>
      </c>
      <c r="B61" s="11">
        <f>SUM(B56:B60)</f>
        <v>0</v>
      </c>
      <c r="C61" s="11">
        <f t="shared" ref="C61:M61" si="7">SUM(C56:C60)</f>
        <v>0</v>
      </c>
      <c r="D61" s="11">
        <f t="shared" si="7"/>
        <v>0</v>
      </c>
      <c r="E61" s="11">
        <f t="shared" si="7"/>
        <v>0</v>
      </c>
      <c r="F61" s="11">
        <f t="shared" si="7"/>
        <v>0</v>
      </c>
      <c r="G61" s="11">
        <f t="shared" si="7"/>
        <v>0</v>
      </c>
      <c r="H61" s="11">
        <f t="shared" si="7"/>
        <v>0</v>
      </c>
      <c r="I61" s="11">
        <f t="shared" si="7"/>
        <v>0</v>
      </c>
      <c r="J61" s="11">
        <f t="shared" si="7"/>
        <v>0</v>
      </c>
      <c r="K61" s="11">
        <f t="shared" si="7"/>
        <v>0</v>
      </c>
      <c r="L61" s="11">
        <f t="shared" si="7"/>
        <v>0</v>
      </c>
      <c r="M61" s="11">
        <f t="shared" si="7"/>
        <v>0</v>
      </c>
      <c r="N61" s="15">
        <f t="shared" si="1"/>
        <v>0</v>
      </c>
    </row>
    <row r="62" spans="1:14" ht="15" customHeight="1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4" ht="15" customHeight="1" x14ac:dyDescent="0.2">
      <c r="A63" s="7" t="s">
        <v>40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4" ht="15" customHeight="1" x14ac:dyDescent="0.2">
      <c r="A64" s="7" t="s">
        <v>41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5">
        <f t="shared" si="1"/>
        <v>0</v>
      </c>
    </row>
    <row r="65" spans="1:14" ht="15" customHeight="1" x14ac:dyDescent="0.2">
      <c r="A65" s="7" t="s">
        <v>42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5">
        <f t="shared" si="1"/>
        <v>0</v>
      </c>
    </row>
    <row r="66" spans="1:14" ht="15" customHeight="1" x14ac:dyDescent="0.2">
      <c r="A66" s="7" t="s">
        <v>43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5">
        <f t="shared" si="1"/>
        <v>0</v>
      </c>
    </row>
    <row r="67" spans="1:14" ht="15" customHeight="1" x14ac:dyDescent="0.2">
      <c r="A67" s="18" t="s">
        <v>119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5">
        <f t="shared" si="1"/>
        <v>0</v>
      </c>
    </row>
    <row r="68" spans="1:14" ht="15" customHeight="1" x14ac:dyDescent="0.2">
      <c r="A68" s="7" t="s">
        <v>44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5">
        <f t="shared" si="1"/>
        <v>0</v>
      </c>
    </row>
    <row r="69" spans="1:14" ht="15" customHeight="1" x14ac:dyDescent="0.2">
      <c r="A69" s="7" t="s">
        <v>45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5">
        <f t="shared" si="1"/>
        <v>0</v>
      </c>
    </row>
    <row r="70" spans="1:14" ht="15" customHeight="1" x14ac:dyDescent="0.2">
      <c r="A70" s="7" t="s">
        <v>46</v>
      </c>
      <c r="B70" s="11">
        <f>SUM(B64:B69)</f>
        <v>0</v>
      </c>
      <c r="C70" s="11">
        <f t="shared" ref="C70:M70" si="8">SUM(C64:C69)</f>
        <v>0</v>
      </c>
      <c r="D70" s="11">
        <f t="shared" si="8"/>
        <v>0</v>
      </c>
      <c r="E70" s="11">
        <f t="shared" si="8"/>
        <v>0</v>
      </c>
      <c r="F70" s="11">
        <f t="shared" si="8"/>
        <v>0</v>
      </c>
      <c r="G70" s="11">
        <f t="shared" si="8"/>
        <v>0</v>
      </c>
      <c r="H70" s="11">
        <f t="shared" si="8"/>
        <v>0</v>
      </c>
      <c r="I70" s="11">
        <f t="shared" si="8"/>
        <v>0</v>
      </c>
      <c r="J70" s="11">
        <f t="shared" si="8"/>
        <v>0</v>
      </c>
      <c r="K70" s="11">
        <f t="shared" si="8"/>
        <v>0</v>
      </c>
      <c r="L70" s="11">
        <f t="shared" si="8"/>
        <v>0</v>
      </c>
      <c r="M70" s="11">
        <f t="shared" si="8"/>
        <v>0</v>
      </c>
      <c r="N70" s="15">
        <f t="shared" si="1"/>
        <v>0</v>
      </c>
    </row>
    <row r="71" spans="1:14" ht="15" customHeight="1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4" ht="15" customHeight="1" x14ac:dyDescent="0.2">
      <c r="A72" s="7" t="s">
        <v>47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4" ht="15" customHeight="1" x14ac:dyDescent="0.2">
      <c r="A73" s="7" t="s">
        <v>48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5">
        <f t="shared" si="1"/>
        <v>0</v>
      </c>
    </row>
    <row r="74" spans="1:14" ht="15" customHeight="1" x14ac:dyDescent="0.2">
      <c r="A74" s="7" t="s">
        <v>49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5">
        <f t="shared" si="1"/>
        <v>0</v>
      </c>
    </row>
    <row r="75" spans="1:14" ht="15" customHeight="1" x14ac:dyDescent="0.2">
      <c r="A75" s="7" t="s">
        <v>50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5">
        <f t="shared" si="1"/>
        <v>0</v>
      </c>
    </row>
    <row r="76" spans="1:14" ht="15" customHeight="1" x14ac:dyDescent="0.2">
      <c r="A76" s="7" t="s">
        <v>51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5">
        <f t="shared" si="1"/>
        <v>0</v>
      </c>
    </row>
    <row r="77" spans="1:14" ht="15" customHeight="1" x14ac:dyDescent="0.2">
      <c r="A77" s="7" t="s">
        <v>52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5">
        <f t="shared" si="1"/>
        <v>0</v>
      </c>
    </row>
    <row r="78" spans="1:14" ht="15" customHeight="1" x14ac:dyDescent="0.2">
      <c r="A78" s="7" t="s">
        <v>53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5">
        <f t="shared" ref="N78:N96" si="9">SUM(B78:M78)</f>
        <v>0</v>
      </c>
    </row>
    <row r="79" spans="1:14" ht="15" customHeight="1" x14ac:dyDescent="0.2">
      <c r="A79" s="7" t="s">
        <v>54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5">
        <f t="shared" si="9"/>
        <v>0</v>
      </c>
    </row>
    <row r="80" spans="1:14" ht="15" customHeight="1" x14ac:dyDescent="0.2">
      <c r="A80" s="7" t="s">
        <v>55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5">
        <f t="shared" si="9"/>
        <v>0</v>
      </c>
    </row>
    <row r="81" spans="1:14" ht="15" customHeight="1" x14ac:dyDescent="0.2">
      <c r="A81" s="18" t="s">
        <v>121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5">
        <f t="shared" si="9"/>
        <v>0</v>
      </c>
    </row>
    <row r="82" spans="1:14" ht="15" customHeight="1" x14ac:dyDescent="0.2">
      <c r="A82" s="7" t="s">
        <v>56</v>
      </c>
      <c r="B82" s="11">
        <f>SUM(B73:B81)</f>
        <v>0</v>
      </c>
      <c r="C82" s="11">
        <f t="shared" ref="C82:M82" si="10">SUM(C73:C81)</f>
        <v>0</v>
      </c>
      <c r="D82" s="11">
        <f t="shared" si="10"/>
        <v>0</v>
      </c>
      <c r="E82" s="11">
        <f t="shared" si="10"/>
        <v>0</v>
      </c>
      <c r="F82" s="11">
        <f t="shared" si="10"/>
        <v>0</v>
      </c>
      <c r="G82" s="11">
        <f t="shared" si="10"/>
        <v>0</v>
      </c>
      <c r="H82" s="11">
        <f t="shared" si="10"/>
        <v>0</v>
      </c>
      <c r="I82" s="11">
        <f t="shared" si="10"/>
        <v>0</v>
      </c>
      <c r="J82" s="11">
        <f t="shared" si="10"/>
        <v>0</v>
      </c>
      <c r="K82" s="11">
        <f t="shared" si="10"/>
        <v>0</v>
      </c>
      <c r="L82" s="11">
        <f t="shared" si="10"/>
        <v>0</v>
      </c>
      <c r="M82" s="11">
        <f t="shared" si="10"/>
        <v>0</v>
      </c>
      <c r="N82" s="15">
        <f t="shared" si="9"/>
        <v>0</v>
      </c>
    </row>
    <row r="83" spans="1:14" ht="15" customHeight="1" x14ac:dyDescent="0.2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4" ht="15" customHeight="1" x14ac:dyDescent="0.2">
      <c r="A84" s="7" t="s">
        <v>57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4" ht="15" customHeight="1" x14ac:dyDescent="0.2">
      <c r="A85" s="7" t="s">
        <v>58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5">
        <f t="shared" si="9"/>
        <v>0</v>
      </c>
    </row>
    <row r="86" spans="1:14" ht="15" customHeight="1" x14ac:dyDescent="0.2">
      <c r="A86" s="7" t="s">
        <v>59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5">
        <f t="shared" si="9"/>
        <v>0</v>
      </c>
    </row>
    <row r="87" spans="1:14" ht="15" customHeight="1" x14ac:dyDescent="0.2">
      <c r="A87" s="7" t="s">
        <v>60</v>
      </c>
      <c r="B87" s="11">
        <f>SUM(B85:B86)</f>
        <v>0</v>
      </c>
      <c r="C87" s="11">
        <f t="shared" ref="C87:M87" si="11">SUM(C85:C86)</f>
        <v>0</v>
      </c>
      <c r="D87" s="11">
        <f t="shared" si="11"/>
        <v>0</v>
      </c>
      <c r="E87" s="11">
        <f t="shared" si="11"/>
        <v>0</v>
      </c>
      <c r="F87" s="11">
        <f t="shared" si="11"/>
        <v>0</v>
      </c>
      <c r="G87" s="11">
        <f t="shared" si="11"/>
        <v>0</v>
      </c>
      <c r="H87" s="11">
        <f t="shared" si="11"/>
        <v>0</v>
      </c>
      <c r="I87" s="11">
        <f t="shared" si="11"/>
        <v>0</v>
      </c>
      <c r="J87" s="11">
        <f t="shared" si="11"/>
        <v>0</v>
      </c>
      <c r="K87" s="11">
        <f t="shared" si="11"/>
        <v>0</v>
      </c>
      <c r="L87" s="11">
        <f t="shared" si="11"/>
        <v>0</v>
      </c>
      <c r="M87" s="11">
        <f t="shared" si="11"/>
        <v>0</v>
      </c>
      <c r="N87" s="15">
        <f t="shared" si="9"/>
        <v>0</v>
      </c>
    </row>
    <row r="88" spans="1:14" ht="15" customHeight="1" x14ac:dyDescent="0.2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4" ht="15" customHeight="1" x14ac:dyDescent="0.2">
      <c r="A89" s="7" t="s">
        <v>61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4" ht="15" customHeight="1" x14ac:dyDescent="0.2">
      <c r="A90" s="7" t="s">
        <v>62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5">
        <f t="shared" si="9"/>
        <v>0</v>
      </c>
    </row>
    <row r="91" spans="1:14" ht="15" customHeight="1" x14ac:dyDescent="0.2">
      <c r="A91" s="7" t="s">
        <v>63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5">
        <f t="shared" si="9"/>
        <v>0</v>
      </c>
    </row>
    <row r="92" spans="1:14" ht="15" customHeight="1" x14ac:dyDescent="0.2">
      <c r="A92" s="7" t="s">
        <v>64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5">
        <f t="shared" si="9"/>
        <v>0</v>
      </c>
    </row>
    <row r="93" spans="1:14" ht="15" customHeight="1" x14ac:dyDescent="0.2">
      <c r="A93" s="7" t="s">
        <v>65</v>
      </c>
      <c r="B93" s="14">
        <f>SUM(B90:B92)</f>
        <v>0</v>
      </c>
      <c r="C93" s="14">
        <f t="shared" ref="C93:M93" si="12">SUM(C90:C92)</f>
        <v>0</v>
      </c>
      <c r="D93" s="14">
        <f t="shared" si="12"/>
        <v>0</v>
      </c>
      <c r="E93" s="14">
        <f t="shared" si="12"/>
        <v>0</v>
      </c>
      <c r="F93" s="14">
        <f t="shared" si="12"/>
        <v>0</v>
      </c>
      <c r="G93" s="14">
        <f t="shared" si="12"/>
        <v>0</v>
      </c>
      <c r="H93" s="14">
        <f t="shared" si="12"/>
        <v>0</v>
      </c>
      <c r="I93" s="14">
        <f t="shared" si="12"/>
        <v>0</v>
      </c>
      <c r="J93" s="14">
        <f t="shared" si="12"/>
        <v>0</v>
      </c>
      <c r="K93" s="14">
        <f t="shared" si="12"/>
        <v>0</v>
      </c>
      <c r="L93" s="14">
        <f t="shared" si="12"/>
        <v>0</v>
      </c>
      <c r="M93" s="14">
        <f t="shared" si="12"/>
        <v>0</v>
      </c>
      <c r="N93" s="15">
        <f t="shared" si="9"/>
        <v>0</v>
      </c>
    </row>
    <row r="94" spans="1:14" ht="15" customHeight="1" x14ac:dyDescent="0.2">
      <c r="A94" s="5" t="s">
        <v>66</v>
      </c>
      <c r="B94" s="12">
        <f>B93+B87+B82+B70+B61+B53+B41</f>
        <v>0</v>
      </c>
      <c r="C94" s="12">
        <f t="shared" ref="C94:M94" si="13">C93+C87+C82+C70+C61+C53+C41</f>
        <v>0</v>
      </c>
      <c r="D94" s="12">
        <f t="shared" si="13"/>
        <v>0</v>
      </c>
      <c r="E94" s="12">
        <f t="shared" si="13"/>
        <v>0</v>
      </c>
      <c r="F94" s="12">
        <f t="shared" si="13"/>
        <v>0</v>
      </c>
      <c r="G94" s="12">
        <f t="shared" si="13"/>
        <v>0</v>
      </c>
      <c r="H94" s="12">
        <f t="shared" si="13"/>
        <v>0</v>
      </c>
      <c r="I94" s="12">
        <f t="shared" si="13"/>
        <v>0</v>
      </c>
      <c r="J94" s="12">
        <f t="shared" si="13"/>
        <v>0</v>
      </c>
      <c r="K94" s="12">
        <f t="shared" si="13"/>
        <v>0</v>
      </c>
      <c r="L94" s="12">
        <f t="shared" si="13"/>
        <v>0</v>
      </c>
      <c r="M94" s="12">
        <f t="shared" si="13"/>
        <v>0</v>
      </c>
      <c r="N94" s="15">
        <f t="shared" si="9"/>
        <v>0</v>
      </c>
    </row>
    <row r="95" spans="1:14" ht="15" customHeight="1" x14ac:dyDescent="0.2">
      <c r="A95" s="7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4" ht="15" customHeight="1" x14ac:dyDescent="0.2">
      <c r="A96" s="5" t="s">
        <v>67</v>
      </c>
      <c r="B96" s="12">
        <f>B31-B94</f>
        <v>0</v>
      </c>
      <c r="C96" s="12">
        <f t="shared" ref="C96:M96" si="14">C31-C94</f>
        <v>0</v>
      </c>
      <c r="D96" s="12">
        <f t="shared" si="14"/>
        <v>0</v>
      </c>
      <c r="E96" s="12">
        <f t="shared" si="14"/>
        <v>0</v>
      </c>
      <c r="F96" s="12">
        <f t="shared" si="14"/>
        <v>0</v>
      </c>
      <c r="G96" s="12">
        <f t="shared" si="14"/>
        <v>0</v>
      </c>
      <c r="H96" s="12">
        <f t="shared" si="14"/>
        <v>0</v>
      </c>
      <c r="I96" s="12">
        <f t="shared" si="14"/>
        <v>0</v>
      </c>
      <c r="J96" s="12">
        <f t="shared" si="14"/>
        <v>0</v>
      </c>
      <c r="K96" s="12">
        <f t="shared" si="14"/>
        <v>0</v>
      </c>
      <c r="L96" s="12">
        <f t="shared" si="14"/>
        <v>0</v>
      </c>
      <c r="M96" s="12">
        <f t="shared" si="14"/>
        <v>0</v>
      </c>
      <c r="N96" s="15">
        <f t="shared" si="9"/>
        <v>0</v>
      </c>
    </row>
    <row r="97" spans="1:15" ht="15" customHeight="1" x14ac:dyDescent="0.2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22"/>
    </row>
    <row r="98" spans="1:15" ht="15" customHeight="1" x14ac:dyDescent="0.2">
      <c r="A98" s="7" t="s">
        <v>122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19"/>
    </row>
    <row r="99" spans="1:15" ht="15" customHeight="1" x14ac:dyDescent="0.2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22"/>
    </row>
    <row r="100" spans="1:15" ht="15" customHeight="1" x14ac:dyDescent="0.2">
      <c r="A100" s="7" t="s">
        <v>68</v>
      </c>
      <c r="B100" s="19" t="s">
        <v>124</v>
      </c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0"/>
    </row>
    <row r="101" spans="1:15" ht="15" customHeight="1" x14ac:dyDescent="0.2">
      <c r="A101" s="7" t="s">
        <v>69</v>
      </c>
      <c r="B101" s="1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0"/>
    </row>
    <row r="102" spans="1:15" ht="15" customHeight="1" x14ac:dyDescent="0.2">
      <c r="A102" s="7" t="s">
        <v>28</v>
      </c>
      <c r="B102" s="1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0"/>
    </row>
    <row r="103" spans="1:15" ht="15" customHeight="1" x14ac:dyDescent="0.2">
      <c r="A103" s="7" t="s">
        <v>70</v>
      </c>
      <c r="B103" s="1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0"/>
    </row>
    <row r="104" spans="1:15" ht="15" customHeight="1" x14ac:dyDescent="0.2">
      <c r="A104" s="7" t="s">
        <v>71</v>
      </c>
      <c r="B104" s="1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0"/>
    </row>
    <row r="105" spans="1:15" ht="15" customHeight="1" x14ac:dyDescent="0.2">
      <c r="A105" s="7" t="s">
        <v>72</v>
      </c>
      <c r="B105" s="1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0"/>
    </row>
    <row r="106" spans="1:15" ht="15" customHeight="1" x14ac:dyDescent="0.2">
      <c r="A106" s="7" t="s">
        <v>73</v>
      </c>
      <c r="B106" s="1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0"/>
    </row>
    <row r="107" spans="1:15" ht="15" customHeight="1" x14ac:dyDescent="0.2">
      <c r="A107" s="7" t="s">
        <v>74</v>
      </c>
      <c r="B107" s="1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0"/>
    </row>
    <row r="108" spans="1:15" ht="15" customHeight="1" x14ac:dyDescent="0.2">
      <c r="A108" s="7" t="s">
        <v>75</v>
      </c>
      <c r="B108" s="1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0"/>
    </row>
    <row r="109" spans="1:15" ht="15" customHeight="1" x14ac:dyDescent="0.2">
      <c r="A109" s="7" t="s">
        <v>76</v>
      </c>
      <c r="B109" s="1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0"/>
    </row>
    <row r="110" spans="1:15" ht="15" customHeight="1" x14ac:dyDescent="0.2">
      <c r="A110" s="7" t="s">
        <v>77</v>
      </c>
      <c r="B110" s="1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0"/>
    </row>
    <row r="111" spans="1:15" ht="15" customHeight="1" x14ac:dyDescent="0.2">
      <c r="A111" s="7" t="s">
        <v>78</v>
      </c>
      <c r="B111" s="1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0"/>
    </row>
    <row r="112" spans="1:15" ht="15" customHeight="1" x14ac:dyDescent="0.2">
      <c r="A112" s="7"/>
      <c r="B112" s="16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0"/>
    </row>
    <row r="113" spans="1:15" ht="15" customHeight="1" x14ac:dyDescent="0.2">
      <c r="A113" s="7" t="s">
        <v>123</v>
      </c>
      <c r="B113" s="17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20"/>
    </row>
    <row r="114" spans="1:15" ht="15" customHeight="1" x14ac:dyDescent="0.2">
      <c r="A114" s="7" t="s">
        <v>79</v>
      </c>
      <c r="B114" s="1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0"/>
    </row>
    <row r="115" spans="1:15" ht="15" customHeight="1" x14ac:dyDescent="0.2">
      <c r="A115" s="7" t="s">
        <v>80</v>
      </c>
      <c r="B115" s="1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0"/>
    </row>
    <row r="116" spans="1:15" ht="15" customHeight="1" x14ac:dyDescent="0.2">
      <c r="A116" s="7" t="s">
        <v>81</v>
      </c>
      <c r="B116" s="1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0"/>
    </row>
    <row r="117" spans="1:15" ht="15" customHeight="1" x14ac:dyDescent="0.2">
      <c r="A117" s="7" t="s">
        <v>82</v>
      </c>
      <c r="B117" s="1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0"/>
    </row>
    <row r="118" spans="1:15" ht="15" customHeight="1" x14ac:dyDescent="0.2">
      <c r="A118" s="7" t="s">
        <v>83</v>
      </c>
      <c r="B118" s="1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0"/>
    </row>
    <row r="119" spans="1:15" ht="15" customHeight="1" x14ac:dyDescent="0.2">
      <c r="A119" s="7" t="s">
        <v>84</v>
      </c>
      <c r="B119" s="1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0"/>
    </row>
    <row r="120" spans="1:15" ht="15" customHeight="1" x14ac:dyDescent="0.2">
      <c r="A120" s="7" t="s">
        <v>85</v>
      </c>
      <c r="B120" s="1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0"/>
    </row>
    <row r="121" spans="1:15" ht="15" customHeight="1" x14ac:dyDescent="0.2">
      <c r="A121" s="7" t="s">
        <v>86</v>
      </c>
      <c r="B121" s="1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0"/>
    </row>
    <row r="122" spans="1:15" ht="15" customHeight="1" x14ac:dyDescent="0.2">
      <c r="A122" s="7" t="s">
        <v>87</v>
      </c>
      <c r="B122" s="1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0"/>
    </row>
    <row r="123" spans="1:15" ht="15" customHeight="1" x14ac:dyDescent="0.2">
      <c r="A123" s="7" t="s">
        <v>88</v>
      </c>
      <c r="B123" s="1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0"/>
    </row>
    <row r="124" spans="1:15" ht="15" customHeight="1" x14ac:dyDescent="0.2">
      <c r="A124" s="7" t="s">
        <v>89</v>
      </c>
      <c r="B124" s="1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0"/>
    </row>
    <row r="125" spans="1:15" ht="15" customHeight="1" x14ac:dyDescent="0.2">
      <c r="A125" s="7" t="s">
        <v>90</v>
      </c>
      <c r="B125" s="1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0"/>
    </row>
    <row r="126" spans="1:15" ht="15" customHeight="1" x14ac:dyDescent="0.2">
      <c r="A126" s="7" t="s">
        <v>91</v>
      </c>
      <c r="B126" s="1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0"/>
    </row>
    <row r="127" spans="1:15" ht="15" customHeight="1" x14ac:dyDescent="0.2">
      <c r="A127" s="7" t="s">
        <v>92</v>
      </c>
      <c r="B127" s="1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0"/>
    </row>
    <row r="128" spans="1:15" ht="15" customHeight="1" x14ac:dyDescent="0.2">
      <c r="A128" s="7" t="s">
        <v>93</v>
      </c>
      <c r="B128" s="1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0"/>
    </row>
    <row r="129" spans="1:15" ht="15" customHeight="1" x14ac:dyDescent="0.2">
      <c r="A129" s="7" t="s">
        <v>94</v>
      </c>
      <c r="B129" s="1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0"/>
    </row>
    <row r="130" spans="1:15" ht="15" customHeight="1" x14ac:dyDescent="0.2">
      <c r="A130" s="7" t="s">
        <v>95</v>
      </c>
      <c r="B130" s="1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0"/>
    </row>
    <row r="131" spans="1:15" ht="15" customHeight="1" x14ac:dyDescent="0.2">
      <c r="A131" s="7" t="s">
        <v>96</v>
      </c>
      <c r="B131" s="1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0"/>
    </row>
    <row r="132" spans="1:15" ht="15" customHeight="1" x14ac:dyDescent="0.2">
      <c r="A132" s="7" t="s">
        <v>97</v>
      </c>
      <c r="B132" s="1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0"/>
    </row>
    <row r="133" spans="1:15" ht="15" customHeight="1" x14ac:dyDescent="0.2">
      <c r="A133" s="7" t="s">
        <v>98</v>
      </c>
      <c r="B133" s="1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0"/>
    </row>
    <row r="134" spans="1:15" ht="15" customHeight="1" x14ac:dyDescent="0.2">
      <c r="A134" s="7" t="s">
        <v>99</v>
      </c>
      <c r="B134" s="1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0"/>
    </row>
    <row r="135" spans="1:15" ht="15" customHeight="1" x14ac:dyDescent="0.2">
      <c r="A135" s="7" t="s">
        <v>100</v>
      </c>
      <c r="B135" s="1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0"/>
    </row>
    <row r="136" spans="1:15" ht="15" customHeight="1" x14ac:dyDescent="0.2">
      <c r="A136" s="7" t="s">
        <v>101</v>
      </c>
      <c r="B136" s="1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0"/>
    </row>
    <row r="137" spans="1:15" ht="15" customHeight="1" x14ac:dyDescent="0.2">
      <c r="A137" s="7" t="s">
        <v>28</v>
      </c>
      <c r="B137" s="1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0"/>
    </row>
    <row r="138" spans="1:15" ht="15" customHeight="1" x14ac:dyDescent="0.2">
      <c r="A138" s="7" t="s">
        <v>102</v>
      </c>
      <c r="B138" s="1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0"/>
    </row>
    <row r="139" spans="1:15" ht="15" customHeight="1" x14ac:dyDescent="0.2">
      <c r="A139" s="7" t="s">
        <v>103</v>
      </c>
      <c r="B139" s="1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0"/>
    </row>
    <row r="140" spans="1:15" ht="15" customHeight="1" x14ac:dyDescent="0.2">
      <c r="A140" s="7" t="s">
        <v>104</v>
      </c>
      <c r="B140" s="1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0"/>
    </row>
    <row r="141" spans="1:15" ht="15" customHeight="1" x14ac:dyDescent="0.2">
      <c r="A141" s="7" t="s">
        <v>105</v>
      </c>
      <c r="B141" s="1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0"/>
    </row>
    <row r="142" spans="1:15" ht="15" customHeight="1" x14ac:dyDescent="0.2">
      <c r="A142" s="7" t="s">
        <v>106</v>
      </c>
      <c r="B142" s="1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0"/>
    </row>
    <row r="143" spans="1:15" ht="15" customHeight="1" x14ac:dyDescent="0.2">
      <c r="A143" s="7" t="s">
        <v>107</v>
      </c>
      <c r="B143" s="1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0"/>
    </row>
    <row r="144" spans="1:15" ht="15" customHeight="1" x14ac:dyDescent="0.2">
      <c r="A144" s="7" t="s">
        <v>108</v>
      </c>
      <c r="B144" s="1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0"/>
    </row>
    <row r="145" spans="1:15" ht="15" customHeight="1" x14ac:dyDescent="0.2">
      <c r="A145" s="7" t="s">
        <v>109</v>
      </c>
      <c r="B145" s="1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0"/>
    </row>
    <row r="146" spans="1:15" ht="15" customHeight="1" x14ac:dyDescent="0.2">
      <c r="A146" s="7" t="s">
        <v>110</v>
      </c>
      <c r="B146" s="1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0"/>
    </row>
    <row r="147" spans="1:15" ht="15" customHeight="1" x14ac:dyDescent="0.2">
      <c r="A147" s="7" t="s">
        <v>111</v>
      </c>
      <c r="B147" s="1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0"/>
    </row>
    <row r="148" spans="1:15" ht="15" customHeight="1" x14ac:dyDescent="0.2">
      <c r="A148" s="7" t="s">
        <v>112</v>
      </c>
      <c r="B148" s="1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0"/>
    </row>
    <row r="149" spans="1:15" ht="15" customHeight="1" x14ac:dyDescent="0.2">
      <c r="A149" s="7" t="s">
        <v>113</v>
      </c>
      <c r="B149" s="1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0"/>
    </row>
    <row r="150" spans="1:15" ht="15" customHeight="1" x14ac:dyDescent="0.2">
      <c r="A150" s="7" t="s">
        <v>44</v>
      </c>
      <c r="B150" s="1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0"/>
    </row>
    <row r="151" spans="1:15" ht="15" customHeight="1" x14ac:dyDescent="0.2">
      <c r="A151" s="7" t="s">
        <v>114</v>
      </c>
      <c r="B151" s="1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0"/>
    </row>
    <row r="152" spans="1:15" ht="15" customHeight="1" x14ac:dyDescent="0.2">
      <c r="A152" s="7" t="s">
        <v>115</v>
      </c>
      <c r="B152" s="1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0"/>
    </row>
    <row r="153" spans="1:15" ht="15" customHeight="1" x14ac:dyDescent="0.2">
      <c r="A153" s="7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0"/>
    </row>
    <row r="154" spans="1:15" ht="15" customHeight="1" x14ac:dyDescent="0.2">
      <c r="A154" s="7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0"/>
    </row>
    <row r="155" spans="1:15" x14ac:dyDescent="0.2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5" x14ac:dyDescent="0.2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</row>
  </sheetData>
  <pageMargins left="0.7" right="0.7" top="0.7" bottom="0.7" header="0.5" footer="0.5"/>
  <pageSetup paperSize="5" fitToHeight="990" orientation="landscape" useFirstPageNumber="1"/>
  <headerFooter alignWithMargins="0">
    <oddHeader>&amp;R&amp;B&amp;D &amp;T</oddHeader>
    <oddFooter>&amp;C&amp;B Page &amp;P of &amp;N</oddFooter>
  </headerFooter>
  <ignoredErrors>
    <ignoredError sqref="A9:N11 B19:L20 B30:M30 B32:M35 B42:M43 B54:M55 B62:M63 B71:M72 B83:M84 B88:M89 B95:M95 B97:N99 A76 A77:A78 A82:A90 A60:A64 A29:A36 A21 A79 A150:A152 A15:A20 A22:A23 A24:A25 A27:A28 A38:A39 A40:A48 A51:A52 A53:A59 A65:A66 A68:A69 A70:A72 A73:A75 A80 A91:A97 A99:A112 A133 A134 A135:A141 A154 A142:A149 A124:A132 A114:A123 N7 A8 N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VanWingerden, Tim</dc:creator>
  <cp:keywords/>
  <dc:description/>
  <cp:lastModifiedBy>Tim VanWingerden</cp:lastModifiedBy>
  <dcterms:created xsi:type="dcterms:W3CDTF">2021-06-18T12:37:03Z</dcterms:created>
  <dcterms:modified xsi:type="dcterms:W3CDTF">2026-01-13T19:45:31Z</dcterms:modified>
  <cp:category/>
  <cp:contentStatus/>
</cp:coreProperties>
</file>