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ingaben &amp; Übersich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8">
    <font>
      <name val="Calibri"/>
      <family val="2"/>
      <color theme="1"/>
      <sz val="11"/>
      <scheme val="minor"/>
    </font>
    <font>
      <b val="1"/>
      <sz val="14"/>
    </font>
    <font>
      <i val="1"/>
      <sz val="11"/>
    </font>
    <font>
      <b val="1"/>
    </font>
    <font>
      <b val="1"/>
      <color rgb="001F4E78"/>
      <sz val="14"/>
    </font>
    <font>
      <i val="1"/>
      <color rgb="001F4E78"/>
      <sz val="11"/>
    </font>
    <font>
      <b val="1"/>
      <color rgb="00004B2D"/>
      <sz val="14"/>
    </font>
    <font>
      <i val="1"/>
      <color rgb="00004B2D"/>
      <sz val="11"/>
    </font>
  </fonts>
  <fills count="6">
    <fill>
      <patternFill/>
    </fill>
    <fill>
      <patternFill patternType="gray125"/>
    </fill>
    <fill>
      <patternFill patternType="solid">
        <fgColor rgb="00FFFF99"/>
        <bgColor rgb="00FFFF99"/>
      </patternFill>
    </fill>
    <fill>
      <patternFill patternType="solid">
        <fgColor rgb="00CCFFCC"/>
        <bgColor rgb="00CCFFCC"/>
      </patternFill>
    </fill>
    <fill>
      <patternFill patternType="solid">
        <fgColor rgb="00D9E1F2"/>
        <bgColor rgb="00D9E1F2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2" borderId="0" applyAlignment="1" pivotButton="0" quotePrefix="0" xfId="0">
      <alignment horizontal="right"/>
    </xf>
    <xf numFmtId="0" fontId="3" fillId="3" borderId="0" applyAlignment="1" pivotButton="0" quotePrefix="0" xfId="0">
      <alignment horizontal="right"/>
    </xf>
    <xf numFmtId="0" fontId="4" fillId="0" borderId="0" pivotButton="0" quotePrefix="0" xfId="0"/>
    <xf numFmtId="0" fontId="5" fillId="0" borderId="0" pivotButton="0" quotePrefix="0" xfId="0"/>
    <xf numFmtId="0" fontId="3" fillId="4" borderId="0" pivotButton="0" quotePrefix="0" xfId="0"/>
    <xf numFmtId="164" fontId="3" fillId="3" borderId="0" applyAlignment="1" pivotButton="0" quotePrefix="0" xfId="0">
      <alignment horizontal="right"/>
    </xf>
    <xf numFmtId="164" fontId="0" fillId="2" borderId="0" applyAlignment="1" pivotButton="0" quotePrefix="0" xfId="0">
      <alignment horizontal="right"/>
    </xf>
    <xf numFmtId="0" fontId="6" fillId="5" borderId="1" pivotButton="0" quotePrefix="0" xfId="0"/>
    <xf numFmtId="0" fontId="0" fillId="5" borderId="1" pivotButton="0" quotePrefix="0" xfId="0"/>
    <xf numFmtId="0" fontId="7" fillId="5" borderId="1" pivotButton="0" quotePrefix="0" xfId="0"/>
    <xf numFmtId="0" fontId="3" fillId="5" borderId="1" pivotButton="0" quotePrefix="0" xfId="0"/>
    <xf numFmtId="0" fontId="0" fillId="5" borderId="1" applyAlignment="1" pivotButton="0" quotePrefix="0" xfId="0">
      <alignment horizontal="right"/>
    </xf>
    <xf numFmtId="164" fontId="3" fillId="5" borderId="1" applyAlignment="1" pivotButton="0" quotePrefix="0" xfId="0">
      <alignment horizontal="right"/>
    </xf>
    <xf numFmtId="164" fontId="0" fillId="5" borderId="1" applyAlignment="1" pivotButton="0" quotePrefix="0" xfId="0">
      <alignment horizontal="right"/>
    </xf>
    <xf numFmtId="0" fontId="3" fillId="5" borderId="1" applyAlignment="1" pivotButton="0" quotePrefix="0" xfId="0">
      <alignment horizontal="right"/>
    </xf>
    <xf numFmtId="0" fontId="0" fillId="2" borderId="1" applyAlignment="1" pivotButton="0" quotePrefix="0" xfId="0">
      <alignment horizontal="right"/>
    </xf>
    <xf numFmtId="164" fontId="0" fillId="2" borderId="1" applyAlignment="1" pivotButton="0" quotePrefix="0" xfId="0">
      <alignment horizontal="right"/>
    </xf>
    <xf numFmtId="10" fontId="3" fillId="3" borderId="1" applyAlignment="1" pivotButton="0" quotePrefix="0" xfId="0">
      <alignment horizontal="right"/>
    </xf>
    <xf numFmtId="0" fontId="3" fillId="3" borderId="1" applyAlignment="1" pivotButton="0" quotePrefix="0" xfId="0">
      <alignment horizontal="right"/>
    </xf>
    <xf numFmtId="164" fontId="3" fillId="3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0</row>
      <rowOff>0</rowOff>
    </from>
    <ext cx="1809750" cy="2190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45" customWidth="1" min="1" max="1"/>
    <col width="25" customWidth="1" min="2" max="2"/>
    <col width="5" customWidth="1" min="3" max="3"/>
    <col width="25" customWidth="1" min="4" max="4"/>
    <col width="35" customWidth="1" min="5" max="5"/>
    <col width="20" customWidth="1" min="6" max="6"/>
  </cols>
  <sheetData>
    <row r="1">
      <c r="A1" s="11" t="inlineStr">
        <is>
          <t>🔧 Supplier-Excellence-Analyse: Versteckte Qualitäts- &amp; Lieferrisiken quantifizieren</t>
        </is>
      </c>
      <c r="B1" s="12" t="n"/>
      <c r="C1" s="12" t="n"/>
      <c r="D1" s="12" t="n"/>
      <c r="E1" s="12" t="n"/>
      <c r="F1" s="12" t="n"/>
    </row>
    <row r="2">
      <c r="A2" s="13" t="inlineStr">
        <is>
          <t>Mit wenigen Eingaben sofort sehen, wie viel Einsparungspotenzial in Qualität und Prozessen steckt.</t>
        </is>
      </c>
      <c r="B2" s="12" t="n"/>
      <c r="C2" s="12" t="n"/>
      <c r="D2" s="12" t="n"/>
      <c r="E2" s="12" t="n"/>
      <c r="F2" s="12" t="n"/>
    </row>
    <row r="3">
      <c r="A3" s="12" t="n"/>
      <c r="B3" s="12" t="n"/>
      <c r="C3" s="12" t="n"/>
      <c r="D3" s="12" t="n"/>
      <c r="E3" s="12" t="n"/>
      <c r="F3" s="12" t="n"/>
    </row>
    <row r="4">
      <c r="A4" s="14" t="inlineStr">
        <is>
          <t>Ihre Eingaben</t>
        </is>
      </c>
      <c r="B4" s="12" t="n"/>
      <c r="C4" s="12" t="n"/>
      <c r="D4" s="14" t="inlineStr">
        <is>
          <t>Ihr Ergebnis</t>
        </is>
      </c>
      <c r="E4" s="12" t="n"/>
      <c r="F4" s="12" t="n"/>
    </row>
    <row r="5">
      <c r="A5" s="12" t="inlineStr">
        <is>
          <t>🟨 Jahresliefermenge (Stück)</t>
        </is>
      </c>
      <c r="B5" s="19" t="n">
        <v>100000</v>
      </c>
      <c r="C5" s="12" t="n"/>
      <c r="D5" s="12" t="inlineStr">
        <is>
          <t>Einsparung durch PPM-Reduktion (€/Jahr)</t>
        </is>
      </c>
      <c r="E5" s="16">
        <f>B5 * (B7 - B8) / 1000000 * (B10 / (B5 * B7 / 1000000))</f>
        <v/>
      </c>
      <c r="F5" s="12" t="n"/>
    </row>
    <row r="6">
      <c r="A6" s="12" t="inlineStr">
        <is>
          <t>🟨 Umsatz mit OEM (€/Jahr)</t>
        </is>
      </c>
      <c r="B6" s="20" t="n">
        <v>5000000</v>
      </c>
      <c r="C6" s="12" t="n"/>
      <c r="D6" s="12" t="inlineStr">
        <is>
          <t>Einsparung Scrap-/Ausschuss (€/Jahr)</t>
        </is>
      </c>
      <c r="E6" s="16">
        <f>B9 * (B7 - B8) / B7</f>
        <v/>
      </c>
      <c r="F6" s="12" t="n"/>
    </row>
    <row r="7">
      <c r="A7" s="12" t="inlineStr">
        <is>
          <t>🟨 Aktuelle PPM-Quote</t>
        </is>
      </c>
      <c r="B7" s="19" t="n">
        <v>1200</v>
      </c>
      <c r="C7" s="12" t="n"/>
      <c r="D7" s="12" t="inlineStr">
        <is>
          <t>Einsparung Stillstandskosten (€/Jahr)</t>
        </is>
      </c>
      <c r="E7" s="16">
        <f>B12 * B11 * (B7 - B8) / B7</f>
        <v/>
      </c>
      <c r="F7" s="12" t="n"/>
    </row>
    <row r="8">
      <c r="A8" s="12" t="inlineStr">
        <is>
          <t>🟨 Ziel-PPM-Quote</t>
        </is>
      </c>
      <c r="B8" s="19" t="n">
        <v>300</v>
      </c>
      <c r="C8" s="12" t="n"/>
      <c r="D8" s="12" t="inlineStr">
        <is>
          <t>Gesamtes Einsparpotenzial pro Jahr (€/Jahr)</t>
        </is>
      </c>
      <c r="E8" s="23">
        <f>E5 + E6 + E7</f>
        <v/>
      </c>
      <c r="F8" s="12" t="n"/>
    </row>
    <row r="9">
      <c r="A9" s="12" t="inlineStr">
        <is>
          <t>🟨 Scrap-/Ausschusskosten pro Jahr (€)</t>
        </is>
      </c>
      <c r="B9" s="20" t="n">
        <v>75000</v>
      </c>
      <c r="C9" s="12" t="n"/>
      <c r="D9" s="12" t="inlineStr">
        <is>
          <t>ROI der Maßnahmen (%)</t>
        </is>
      </c>
      <c r="E9" s="21">
        <f>(E8 - B13) / B13</f>
        <v/>
      </c>
      <c r="F9" s="12" t="n"/>
    </row>
    <row r="10">
      <c r="A10" s="12" t="inlineStr">
        <is>
          <t>🟨 Reklamations- und Sortierkosten pro Jahr (€)</t>
        </is>
      </c>
      <c r="B10" s="20" t="n">
        <v>25000</v>
      </c>
      <c r="C10" s="12" t="n"/>
      <c r="D10" s="12" t="inlineStr">
        <is>
          <t>Amortisationsdauer (Monate)</t>
        </is>
      </c>
      <c r="E10" s="22">
        <f>IF(E9&gt;0, B13 / (E8 / 12), "Nicht amortisierbar")</f>
        <v/>
      </c>
      <c r="F10" s="12" t="n"/>
    </row>
    <row r="11">
      <c r="A11" s="12" t="inlineStr">
        <is>
          <t>🟨 Linienstillstandskosten pro Stunde beim OEM (€)</t>
        </is>
      </c>
      <c r="B11" s="20" t="n">
        <v>5000</v>
      </c>
      <c r="C11" s="12" t="n"/>
      <c r="D11" s="12" t="n"/>
      <c r="E11" s="12" t="n"/>
      <c r="F11" s="12" t="n"/>
    </row>
    <row r="12">
      <c r="A12" s="12" t="inlineStr">
        <is>
          <t>🟨 geschätzte Stillstandsstunden p.a. durch Qualitätsprobleme</t>
        </is>
      </c>
      <c r="B12" s="19" t="n">
        <v>10</v>
      </c>
      <c r="C12" s="12" t="n"/>
      <c r="D12" s="12" t="n"/>
      <c r="E12" s="12" t="n"/>
      <c r="F12" s="12" t="n"/>
    </row>
    <row r="13">
      <c r="A13" s="12" t="inlineStr">
        <is>
          <t>🟨 geplante Investition in Verbesserungsmaßnahmen (€)</t>
        </is>
      </c>
      <c r="B13" s="20" t="n">
        <v>20000</v>
      </c>
      <c r="C13" s="12" t="n"/>
      <c r="D13" s="12" t="n"/>
      <c r="E13" s="12" t="n"/>
      <c r="F13" s="12" t="n"/>
    </row>
    <row r="14">
      <c r="A14" s="12" t="n"/>
      <c r="B14" s="12" t="n"/>
      <c r="C14" s="12" t="n"/>
      <c r="D14" s="12" t="n"/>
      <c r="E14" s="12" t="n"/>
      <c r="F14" s="12" t="n"/>
    </row>
    <row r="15">
      <c r="A15" s="12" t="n"/>
      <c r="B15" s="12" t="n"/>
      <c r="C15" s="12" t="n"/>
      <c r="D15" s="12" t="n"/>
      <c r="E15" s="12" t="n"/>
      <c r="F15" s="12" t="n"/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2025-12-12T16:45:47Z</dcterms:created>
  <dcterms:modified xmlns:dcterms="http://purl.org/dc/terms/" xmlns:xsi="http://www.w3.org/2001/XMLSchema-instance" xsi:type="dcterms:W3CDTF">2025-12-12T16:45:47Z</dcterms:modified>
</cp:coreProperties>
</file>