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g5k9/My Drive/BarkJobs/PBH Web Updates/"/>
    </mc:Choice>
  </mc:AlternateContent>
  <xr:revisionPtr revIDLastSave="0" documentId="13_ncr:1_{48268843-9530-604F-A4BD-BBDA28AA437E}" xr6:coauthVersionLast="47" xr6:coauthVersionMax="47" xr10:uidLastSave="{00000000-0000-0000-0000-000000000000}"/>
  <bookViews>
    <workbookView xWindow="2300" yWindow="2200" windowWidth="26620" windowHeight="25320" xr2:uid="{00000000-000D-0000-FFFF-FFFF00000000}"/>
  </bookViews>
  <sheets>
    <sheet name="PBH Calculator" sheetId="1" r:id="rId1"/>
  </sheets>
  <definedNames>
    <definedName name="_xlnm.Print_Area" localSheetId="0">'PBH Calculator'!$A$1:$I$49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6" i="1"/>
  <c r="E27" i="1" s="1"/>
  <c r="F37" i="1" l="1"/>
  <c r="F41" i="1" l="1"/>
  <c r="F42" i="1" s="1"/>
  <c r="F40" i="1" l="1"/>
  <c r="F46" i="1" s="1"/>
  <c r="F43" i="1" l="1"/>
  <c r="F44" i="1" s="1"/>
  <c r="F45" i="1" s="1"/>
</calcChain>
</file>

<file path=xl/sharedStrings.xml><?xml version="1.0" encoding="utf-8"?>
<sst xmlns="http://schemas.openxmlformats.org/spreadsheetml/2006/main" count="19" uniqueCount="19">
  <si>
    <t>Pot Diameter (inches)</t>
  </si>
  <si>
    <t>Desired PBH Depth (inches)</t>
  </si>
  <si>
    <r>
      <t>Total calculated volume (in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</si>
  <si>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g/cc</t>
  </si>
  <si>
    <r>
      <t>lbs/in</t>
    </r>
    <r>
      <rPr>
        <vertAlign val="superscript"/>
        <sz val="11"/>
        <color theme="1"/>
        <rFont val="Calibri"/>
        <family val="2"/>
        <scheme val="minor"/>
      </rPr>
      <t>3</t>
    </r>
  </si>
  <si>
    <r>
      <t>Total calculated volume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</si>
  <si>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g per cup (236.6 g/cc volume)</t>
  </si>
  <si>
    <t>Total calculated volume (cc)</t>
  </si>
  <si>
    <t>Cups of PBH required for volume</t>
  </si>
  <si>
    <t>Grams of PBH required for volume</t>
  </si>
  <si>
    <t>Lbs of PBH required for volume</t>
  </si>
  <si>
    <t>Number of 50 lb bags of PBH required for volume</t>
  </si>
  <si>
    <t>Quantity of Pots to Fill</t>
  </si>
  <si>
    <t>Typical PBH Bulk Density</t>
  </si>
  <si>
    <t>User Input Values</t>
  </si>
  <si>
    <t>PBH Volume and Weight Calculations for Topdressing</t>
  </si>
  <si>
    <r>
      <t>Number of PBH Bulk Bales (90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 required for volume</t>
    </r>
  </si>
  <si>
    <r>
      <t>lbs/ft</t>
    </r>
    <r>
      <rPr>
        <b/>
        <vertAlign val="superscript"/>
        <sz val="14"/>
        <color theme="0"/>
        <rFont val="Calibri"/>
        <family val="2"/>
        <scheme val="minor"/>
      </rPr>
      <t>3</t>
    </r>
  </si>
  <si>
    <t>Calculated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</si>
</sst>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99C5B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0" fillId="4" borderId="0" xfId="0" applyFill="1"/>
    <xf numFmtId="0" fontId="0" fillId="4" borderId="1" xfId="0" applyFill="1" applyBorder="1"/>
    <xf numFmtId="0" fontId="0" fillId="4" borderId="6" xfId="0" applyFill="1" applyBorder="1"/>
    <xf numFmtId="0" fontId="0" fillId="4" borderId="2" xfId="0" applyFill="1" applyBorder="1"/>
    <xf numFmtId="0" fontId="0" fillId="4" borderId="3" xfId="0" applyFill="1" applyBorder="1"/>
    <xf numFmtId="165" fontId="0" fillId="4" borderId="7" xfId="0" applyNumberFormat="1" applyFill="1" applyBorder="1"/>
    <xf numFmtId="0" fontId="0" fillId="4" borderId="4" xfId="0" applyFill="1" applyBorder="1"/>
    <xf numFmtId="0" fontId="0" fillId="4" borderId="5" xfId="0" applyFill="1" applyBorder="1"/>
    <xf numFmtId="165" fontId="0" fillId="4" borderId="0" xfId="0" applyNumberFormat="1" applyFill="1"/>
    <xf numFmtId="0" fontId="0" fillId="4" borderId="0" xfId="0" applyFill="1" applyAlignment="1">
      <alignment horizontal="right"/>
    </xf>
    <xf numFmtId="0" fontId="0" fillId="4" borderId="8" xfId="0" applyFill="1" applyBorder="1" applyAlignment="1">
      <alignment horizontal="right"/>
    </xf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164" fontId="0" fillId="4" borderId="0" xfId="0" applyNumberFormat="1" applyFill="1"/>
    <xf numFmtId="0" fontId="0" fillId="4" borderId="13" xfId="0" applyFill="1" applyBorder="1" applyAlignment="1">
      <alignment horizontal="right"/>
    </xf>
    <xf numFmtId="0" fontId="0" fillId="2" borderId="9" xfId="0" applyFill="1" applyBorder="1" applyProtection="1">
      <protection locked="0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right" vertical="center"/>
    </xf>
    <xf numFmtId="164" fontId="7" fillId="3" borderId="9" xfId="0" applyNumberFormat="1" applyFont="1" applyFill="1" applyBorder="1" applyAlignment="1">
      <alignment horizontal="right" vertical="center"/>
    </xf>
    <xf numFmtId="4" fontId="8" fillId="3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99C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1266210</xdr:colOff>
      <xdr:row>6</xdr:row>
      <xdr:rowOff>42761</xdr:rowOff>
    </xdr:from>
    <xdr:to>
      <xdr:col>5</xdr:col>
      <xdr:colOff>62195</xdr:colOff>
      <xdr:row>18</xdr:row>
      <xdr:rowOff>75822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9BB5E9-8365-C859-8849-4361C9D87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8598" y="1388582"/>
          <a:ext cx="2530164" cy="2307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9"/>
  <sheetViews>
    <sheetView tabSelected="1" zoomScale="134" zoomScaleNormal="134" workbookViewId="0">
      <selection activeCell="F34" sqref="F34"/>
    </sheetView>
  </sheetViews>
  <sheetFormatPr baseColWidth="10" defaultColWidth="8.83203125" defaultRowHeight="15" x14ac:dyDescent="0.2"/>
  <cols>
    <col min="1" max="1" width="2.5" customWidth="1"/>
    <col min="2" max="3" width="3" customWidth="1"/>
    <col min="4" max="4" width="30.6640625" customWidth="1"/>
    <col min="5" max="5" width="18.33203125" customWidth="1"/>
    <col min="6" max="6" width="16.6640625" customWidth="1"/>
    <col min="7" max="7" width="3.83203125" customWidth="1"/>
    <col min="8" max="9" width="2.5" customWidth="1"/>
  </cols>
  <sheetData>
    <row r="1" spans="2:8" ht="14" customHeight="1" x14ac:dyDescent="0.2"/>
    <row r="2" spans="2:8" ht="31" customHeight="1" x14ac:dyDescent="0.2">
      <c r="B2" s="21" t="s">
        <v>15</v>
      </c>
      <c r="C2" s="21"/>
      <c r="D2" s="21"/>
      <c r="E2" s="21"/>
      <c r="F2" s="21"/>
      <c r="G2" s="21"/>
      <c r="H2" s="21"/>
    </row>
    <row r="4" spans="2:8" x14ac:dyDescent="0.2">
      <c r="B4" s="1"/>
      <c r="C4" s="1"/>
      <c r="D4" s="1"/>
      <c r="E4" s="1"/>
      <c r="F4" s="1"/>
      <c r="G4" s="1"/>
      <c r="H4" s="1"/>
    </row>
    <row r="5" spans="2:8" x14ac:dyDescent="0.2">
      <c r="B5" s="1"/>
      <c r="C5" s="2"/>
      <c r="D5" s="2"/>
      <c r="E5" s="2"/>
      <c r="F5" s="2"/>
      <c r="G5" s="2"/>
      <c r="H5" s="1"/>
    </row>
    <row r="6" spans="2:8" x14ac:dyDescent="0.2">
      <c r="B6" s="1"/>
      <c r="C6" s="2"/>
      <c r="D6" s="2"/>
      <c r="E6" s="2"/>
      <c r="F6" s="2"/>
      <c r="G6" s="2"/>
      <c r="H6" s="1"/>
    </row>
    <row r="7" spans="2:8" x14ac:dyDescent="0.2">
      <c r="B7" s="1"/>
      <c r="C7" s="2"/>
      <c r="D7" s="2"/>
      <c r="E7" s="2"/>
      <c r="F7" s="2"/>
      <c r="G7" s="2"/>
      <c r="H7" s="1"/>
    </row>
    <row r="8" spans="2:8" x14ac:dyDescent="0.2">
      <c r="B8" s="1"/>
      <c r="C8" s="2"/>
      <c r="D8" s="2"/>
      <c r="E8" s="2"/>
      <c r="F8" s="2"/>
      <c r="G8" s="2"/>
      <c r="H8" s="1"/>
    </row>
    <row r="9" spans="2:8" x14ac:dyDescent="0.2">
      <c r="B9" s="1"/>
      <c r="C9" s="2"/>
      <c r="D9" s="2"/>
      <c r="E9" s="2"/>
      <c r="F9" s="2"/>
      <c r="G9" s="2"/>
      <c r="H9" s="1"/>
    </row>
    <row r="10" spans="2:8" x14ac:dyDescent="0.2">
      <c r="B10" s="1"/>
      <c r="C10" s="2"/>
      <c r="D10" s="2"/>
      <c r="E10" s="2"/>
      <c r="F10" s="2"/>
      <c r="G10" s="2"/>
      <c r="H10" s="1"/>
    </row>
    <row r="11" spans="2:8" x14ac:dyDescent="0.2">
      <c r="B11" s="1"/>
      <c r="C11" s="2"/>
      <c r="D11" s="2"/>
      <c r="E11" s="2"/>
      <c r="F11" s="2"/>
      <c r="G11" s="2"/>
      <c r="H11" s="1"/>
    </row>
    <row r="12" spans="2:8" x14ac:dyDescent="0.2">
      <c r="B12" s="1"/>
      <c r="C12" s="2"/>
      <c r="D12" s="2"/>
      <c r="E12" s="2"/>
      <c r="F12" s="2"/>
      <c r="G12" s="2"/>
      <c r="H12" s="1"/>
    </row>
    <row r="13" spans="2:8" x14ac:dyDescent="0.2">
      <c r="B13" s="1"/>
      <c r="C13" s="2"/>
      <c r="D13" s="2"/>
      <c r="E13" s="2"/>
      <c r="F13" s="2"/>
      <c r="G13" s="2"/>
      <c r="H13" s="1"/>
    </row>
    <row r="14" spans="2:8" x14ac:dyDescent="0.2">
      <c r="B14" s="1"/>
      <c r="C14" s="2"/>
      <c r="D14" s="2"/>
      <c r="E14" s="2"/>
      <c r="F14" s="2"/>
      <c r="G14" s="2"/>
      <c r="H14" s="1"/>
    </row>
    <row r="15" spans="2:8" x14ac:dyDescent="0.2">
      <c r="B15" s="1"/>
      <c r="C15" s="2"/>
      <c r="D15" s="2"/>
      <c r="E15" s="2"/>
      <c r="F15" s="2"/>
      <c r="G15" s="2"/>
      <c r="H15" s="1"/>
    </row>
    <row r="16" spans="2:8" x14ac:dyDescent="0.2">
      <c r="B16" s="1"/>
      <c r="C16" s="2"/>
      <c r="D16" s="2"/>
      <c r="E16" s="2"/>
      <c r="F16" s="2"/>
      <c r="G16" s="2"/>
      <c r="H16" s="1"/>
    </row>
    <row r="17" spans="2:8" x14ac:dyDescent="0.2">
      <c r="B17" s="1"/>
      <c r="C17" s="2"/>
      <c r="D17" s="2"/>
      <c r="E17" s="2"/>
      <c r="F17" s="2"/>
      <c r="G17" s="2"/>
      <c r="H17" s="1"/>
    </row>
    <row r="18" spans="2:8" x14ac:dyDescent="0.2">
      <c r="B18" s="1"/>
      <c r="C18" s="2"/>
      <c r="D18" s="2"/>
      <c r="E18" s="2"/>
      <c r="F18" s="2"/>
      <c r="G18" s="2"/>
      <c r="H18" s="1"/>
    </row>
    <row r="19" spans="2:8" x14ac:dyDescent="0.2">
      <c r="B19" s="1"/>
      <c r="C19" s="2"/>
      <c r="D19" s="2"/>
      <c r="E19" s="2"/>
      <c r="F19" s="2"/>
      <c r="G19" s="2"/>
      <c r="H19" s="1"/>
    </row>
    <row r="20" spans="2:8" x14ac:dyDescent="0.2">
      <c r="B20" s="1"/>
      <c r="C20" s="2"/>
      <c r="D20" s="2"/>
      <c r="E20" s="2"/>
      <c r="F20" s="2"/>
      <c r="G20" s="2"/>
      <c r="H20" s="1"/>
    </row>
    <row r="21" spans="2:8" x14ac:dyDescent="0.2">
      <c r="B21" s="1"/>
      <c r="C21" s="2"/>
      <c r="D21" s="2"/>
      <c r="E21" s="2"/>
      <c r="F21" s="2"/>
      <c r="G21" s="2"/>
      <c r="H21" s="1"/>
    </row>
    <row r="22" spans="2:8" x14ac:dyDescent="0.2">
      <c r="B22" s="1"/>
      <c r="C22" s="2"/>
      <c r="D22" s="2"/>
      <c r="E22" s="2"/>
      <c r="F22" s="2"/>
      <c r="G22" s="2"/>
      <c r="H22" s="1"/>
    </row>
    <row r="23" spans="2:8" ht="11" customHeight="1" x14ac:dyDescent="0.2">
      <c r="B23" s="1"/>
      <c r="C23" s="2"/>
      <c r="D23" s="2"/>
      <c r="E23" s="2"/>
      <c r="F23" s="2"/>
      <c r="G23" s="2"/>
      <c r="H23" s="1"/>
    </row>
    <row r="24" spans="2:8" ht="26" customHeight="1" x14ac:dyDescent="0.2">
      <c r="B24" s="1"/>
      <c r="C24" s="2"/>
      <c r="D24" s="19" t="s">
        <v>13</v>
      </c>
      <c r="E24" s="20">
        <v>7</v>
      </c>
      <c r="F24" s="20" t="s">
        <v>17</v>
      </c>
      <c r="G24" s="2"/>
      <c r="H24" s="1"/>
    </row>
    <row r="25" spans="2:8" ht="17" hidden="1" x14ac:dyDescent="0.2">
      <c r="B25" s="1"/>
      <c r="C25" s="2"/>
      <c r="D25" s="3"/>
      <c r="E25" s="4">
        <f>E24/1728</f>
        <v>4.0509259259259257E-3</v>
      </c>
      <c r="F25" s="2" t="s">
        <v>4</v>
      </c>
      <c r="G25" s="5"/>
      <c r="H25" s="1"/>
    </row>
    <row r="26" spans="2:8" hidden="1" x14ac:dyDescent="0.2">
      <c r="B26" s="1"/>
      <c r="C26" s="2"/>
      <c r="D26" s="3"/>
      <c r="E26" s="4">
        <f>E24*0.016</f>
        <v>0.112</v>
      </c>
      <c r="F26" s="2" t="s">
        <v>3</v>
      </c>
      <c r="G26" s="5"/>
      <c r="H26" s="1"/>
    </row>
    <row r="27" spans="2:8" ht="16" hidden="1" thickBot="1" x14ac:dyDescent="0.25">
      <c r="B27" s="1"/>
      <c r="C27" s="2"/>
      <c r="D27" s="6"/>
      <c r="E27" s="7">
        <f>E26*236.6</f>
        <v>26.499199999999998</v>
      </c>
      <c r="F27" s="8" t="s">
        <v>6</v>
      </c>
      <c r="G27" s="9"/>
      <c r="H27" s="1"/>
    </row>
    <row r="28" spans="2:8" x14ac:dyDescent="0.2">
      <c r="B28" s="1"/>
      <c r="C28" s="2"/>
      <c r="D28" s="2"/>
      <c r="E28" s="10"/>
      <c r="F28" s="2"/>
      <c r="G28" s="2"/>
      <c r="H28" s="1"/>
    </row>
    <row r="29" spans="2:8" x14ac:dyDescent="0.2">
      <c r="B29" s="1"/>
      <c r="C29" s="2"/>
      <c r="D29" s="2"/>
      <c r="E29" s="10"/>
      <c r="F29" s="2"/>
      <c r="G29" s="2"/>
      <c r="H29" s="1"/>
    </row>
    <row r="30" spans="2:8" x14ac:dyDescent="0.2">
      <c r="B30" s="1"/>
      <c r="C30" s="2"/>
      <c r="D30" s="2"/>
      <c r="E30" s="10"/>
      <c r="F30" s="2"/>
      <c r="G30" s="2"/>
      <c r="H30" s="1"/>
    </row>
    <row r="31" spans="2:8" x14ac:dyDescent="0.2">
      <c r="B31" s="1"/>
      <c r="C31" s="2"/>
      <c r="D31" s="2"/>
      <c r="E31" s="10"/>
      <c r="F31" s="2"/>
      <c r="G31" s="2"/>
      <c r="H31" s="1"/>
    </row>
    <row r="32" spans="2:8" x14ac:dyDescent="0.2">
      <c r="B32" s="1"/>
      <c r="C32" s="2"/>
      <c r="D32" s="2"/>
      <c r="E32" s="2"/>
      <c r="F32" s="2"/>
      <c r="G32" s="2"/>
      <c r="H32" s="1"/>
    </row>
    <row r="33" spans="2:8" ht="20" customHeight="1" x14ac:dyDescent="0.2">
      <c r="B33" s="1"/>
      <c r="C33" s="2"/>
      <c r="D33" s="2"/>
      <c r="E33" s="2"/>
      <c r="F33" s="22" t="s">
        <v>14</v>
      </c>
      <c r="G33" s="2"/>
      <c r="H33" s="1"/>
    </row>
    <row r="34" spans="2:8" x14ac:dyDescent="0.2">
      <c r="B34" s="1"/>
      <c r="C34" s="2"/>
      <c r="D34" s="13"/>
      <c r="E34" s="17" t="s">
        <v>0</v>
      </c>
      <c r="F34" s="18">
        <v>11</v>
      </c>
      <c r="G34" s="2"/>
      <c r="H34" s="1"/>
    </row>
    <row r="35" spans="2:8" x14ac:dyDescent="0.2">
      <c r="B35" s="1"/>
      <c r="C35" s="2"/>
      <c r="D35" s="14"/>
      <c r="E35" s="11" t="s">
        <v>1</v>
      </c>
      <c r="F35" s="18">
        <v>2</v>
      </c>
      <c r="G35" s="2"/>
      <c r="H35" s="1"/>
    </row>
    <row r="36" spans="2:8" x14ac:dyDescent="0.2">
      <c r="B36" s="1"/>
      <c r="C36" s="2"/>
      <c r="D36" s="15"/>
      <c r="E36" s="12" t="s">
        <v>12</v>
      </c>
      <c r="F36" s="18">
        <v>800</v>
      </c>
      <c r="G36" s="2"/>
      <c r="H36" s="1"/>
    </row>
    <row r="37" spans="2:8" ht="17.25" hidden="1" customHeight="1" x14ac:dyDescent="0.2">
      <c r="B37" s="1"/>
      <c r="C37" s="2"/>
      <c r="D37" s="2"/>
      <c r="E37" s="11" t="s">
        <v>2</v>
      </c>
      <c r="F37" s="16">
        <f>(F34/2)^2*3.14*F35*F36</f>
        <v>151976</v>
      </c>
      <c r="G37" s="2"/>
      <c r="H37" s="1"/>
    </row>
    <row r="38" spans="2:8" ht="17.25" customHeight="1" x14ac:dyDescent="0.2">
      <c r="B38" s="1"/>
      <c r="C38" s="2"/>
      <c r="D38" s="2"/>
      <c r="E38" s="11"/>
      <c r="F38" s="16"/>
      <c r="G38" s="2"/>
      <c r="H38" s="1"/>
    </row>
    <row r="39" spans="2:8" ht="20" customHeight="1" x14ac:dyDescent="0.2">
      <c r="B39" s="1"/>
      <c r="C39" s="2"/>
      <c r="D39" s="2"/>
      <c r="E39" s="11"/>
      <c r="F39" s="23" t="s">
        <v>18</v>
      </c>
      <c r="G39" s="2"/>
      <c r="H39" s="1"/>
    </row>
    <row r="40" spans="2:8" ht="17.25" customHeight="1" x14ac:dyDescent="0.2">
      <c r="B40" s="1"/>
      <c r="C40" s="2"/>
      <c r="D40" s="13"/>
      <c r="E40" s="17" t="s">
        <v>5</v>
      </c>
      <c r="F40" s="24">
        <f>F37/1728</f>
        <v>87.949074074074076</v>
      </c>
      <c r="G40" s="2"/>
      <c r="H40" s="1"/>
    </row>
    <row r="41" spans="2:8" ht="15.75" hidden="1" customHeight="1" x14ac:dyDescent="0.2">
      <c r="B41" s="1"/>
      <c r="C41" s="2"/>
      <c r="D41" s="14"/>
      <c r="E41" s="11" t="s">
        <v>7</v>
      </c>
      <c r="F41" s="24">
        <f>F37*16.387064</f>
        <v>2490440.4384639999</v>
      </c>
      <c r="G41" s="2"/>
      <c r="H41" s="1"/>
    </row>
    <row r="42" spans="2:8" x14ac:dyDescent="0.2">
      <c r="B42" s="1"/>
      <c r="C42" s="2"/>
      <c r="D42" s="14"/>
      <c r="E42" s="11" t="s">
        <v>8</v>
      </c>
      <c r="F42" s="24">
        <f>F41/236.6</f>
        <v>10525.952825291632</v>
      </c>
      <c r="G42" s="2"/>
      <c r="H42" s="1"/>
    </row>
    <row r="43" spans="2:8" hidden="1" x14ac:dyDescent="0.2">
      <c r="B43" s="1"/>
      <c r="C43" s="2"/>
      <c r="D43" s="14"/>
      <c r="E43" s="11" t="s">
        <v>9</v>
      </c>
      <c r="F43" s="24">
        <f>F42*E27</f>
        <v>278929.32910796796</v>
      </c>
      <c r="G43" s="2"/>
      <c r="H43" s="1"/>
    </row>
    <row r="44" spans="2:8" hidden="1" x14ac:dyDescent="0.2">
      <c r="B44" s="1"/>
      <c r="C44" s="2"/>
      <c r="D44" s="14"/>
      <c r="E44" s="11" t="s">
        <v>10</v>
      </c>
      <c r="F44" s="24">
        <f>F43/453.6</f>
        <v>614.92356505283942</v>
      </c>
      <c r="G44" s="2"/>
      <c r="H44" s="1"/>
    </row>
    <row r="45" spans="2:8" x14ac:dyDescent="0.2">
      <c r="B45" s="1"/>
      <c r="C45" s="2"/>
      <c r="D45" s="14"/>
      <c r="E45" s="11" t="s">
        <v>11</v>
      </c>
      <c r="F45" s="24">
        <f>F44/50</f>
        <v>12.298471301056788</v>
      </c>
      <c r="G45" s="2"/>
      <c r="H45" s="1"/>
    </row>
    <row r="46" spans="2:8" ht="17" x14ac:dyDescent="0.2">
      <c r="B46" s="1"/>
      <c r="C46" s="2"/>
      <c r="D46" s="15"/>
      <c r="E46" s="12" t="s">
        <v>16</v>
      </c>
      <c r="F46" s="24">
        <f>F40/90</f>
        <v>0.97721193415637864</v>
      </c>
      <c r="G46" s="2"/>
      <c r="H46" s="1"/>
    </row>
    <row r="47" spans="2:8" x14ac:dyDescent="0.2">
      <c r="B47" s="1"/>
      <c r="C47" s="2"/>
      <c r="D47" s="2"/>
      <c r="E47" s="2"/>
      <c r="F47" s="2"/>
      <c r="G47" s="2"/>
      <c r="H47" s="1"/>
    </row>
    <row r="48" spans="2:8" x14ac:dyDescent="0.2">
      <c r="B48" s="1"/>
      <c r="C48" s="1"/>
      <c r="D48" s="1"/>
      <c r="E48" s="1"/>
      <c r="F48" s="1"/>
      <c r="G48" s="1"/>
      <c r="H48" s="1"/>
    </row>
    <row r="49" ht="13" customHeight="1" x14ac:dyDescent="0.2"/>
  </sheetData>
  <sheetProtection algorithmName="SHA-512" hashValue="5XaWT/1PT09j72p+a8ASeF3Jod2u0uq3tp5oiK3+VfpiKsFmPWaf9ZE6ijA+uwFJkwTaMegyr8wpyda7Bqr7jQ==" saltValue="b72isepbJvh81aemXhFvtw==" spinCount="100000" sheet="1" objects="1" selectLockedCells="1"/>
  <mergeCells count="1">
    <mergeCell ref="B2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PBH Calculator</vt:lpstr>
      <vt:lpstr>'PBH Calculator'!Print_Area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doliver</dc:creator>
  <cp:lastModifiedBy>Steve Giunto</cp:lastModifiedBy>
  <cp:lastPrinted>2023-07-24T18:45:13Z</cp:lastPrinted>
  <dcterms:created xsi:type="dcterms:W3CDTF">2018-01-11T17:32:18Z</dcterms:created>
  <dcterms:modified xsi:type="dcterms:W3CDTF">2023-07-24T18:51:03Z</dcterms:modified>
</cp:coreProperties>
</file>