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recard" sheetId="1" state="visible" r:id="rId1"/>
    <sheet name="How to use" sheetId="2" state="visible" r:id="rId2"/>
    <sheet name="In Shopr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7">
    <font>
      <name val="Calibri"/>
      <family val="2"/>
      <color theme="1"/>
      <sz val="11"/>
      <scheme val="minor"/>
    </font>
    <font>
      <b val="1"/>
      <color rgb="001F2A44"/>
      <sz val="16"/>
    </font>
    <font>
      <b val="1"/>
    </font>
    <font>
      <i val="1"/>
      <color rgb="007F7F7F"/>
    </font>
    <font>
      <b val="1"/>
      <color rgb="00FFFFFF"/>
    </font>
    <font>
      <b val="1"/>
      <i val="1"/>
      <color rgb="007F7F7F"/>
    </font>
    <font>
      <b val="1"/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2A44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9" fontId="0" fillId="2" borderId="1" pivotButton="0" quotePrefix="0" xfId="0"/>
    <xf numFmtId="0" fontId="3" fillId="0" borderId="0" pivotButton="0" quotePrefix="0" xfId="0"/>
    <xf numFmtId="0" fontId="4" fillId="3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vertical="center"/>
    </xf>
    <xf numFmtId="3" fontId="3" fillId="0" borderId="2" applyAlignment="1" pivotButton="0" quotePrefix="0" xfId="0">
      <alignment vertical="center"/>
    </xf>
    <xf numFmtId="9" fontId="3" fillId="4" borderId="2" applyAlignment="1" pivotButton="0" quotePrefix="0" xfId="0">
      <alignment vertical="center"/>
    </xf>
    <xf numFmtId="164" fontId="3" fillId="4" borderId="2" applyAlignment="1" pivotButton="0" quotePrefix="0" xfId="0">
      <alignment vertical="center"/>
    </xf>
    <xf numFmtId="0" fontId="3" fillId="0" borderId="2" applyAlignment="1" pivotButton="0" quotePrefix="0" xfId="0">
      <alignment vertical="center" wrapText="1"/>
    </xf>
    <xf numFmtId="0" fontId="5" fillId="4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  <xf numFmtId="3" fontId="0" fillId="0" borderId="2" applyAlignment="1" pivotButton="0" quotePrefix="0" xfId="0">
      <alignment vertical="center"/>
    </xf>
    <xf numFmtId="9" fontId="0" fillId="4" borderId="2" applyAlignment="1" pivotButton="0" quotePrefix="0" xfId="0">
      <alignment vertical="center"/>
    </xf>
    <xf numFmtId="164" fontId="0" fillId="4" borderId="2" applyAlignment="1" pivotButton="0" quotePrefix="0" xfId="0">
      <alignment vertical="center"/>
    </xf>
    <xf numFmtId="0" fontId="0" fillId="0" borderId="2" applyAlignment="1" pivotButton="0" quotePrefix="0" xfId="0">
      <alignment vertical="center" wrapText="1"/>
    </xf>
    <xf numFmtId="0" fontId="2" fillId="4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C00000"/>
      </font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shopra.ai/request-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30" customWidth="1" min="10" max="10"/>
    <col width="14" customWidth="1" min="11" max="11"/>
    <col width="10" customWidth="1" min="12" max="12"/>
  </cols>
  <sheetData>
    <row r="1">
      <c r="A1" s="1" t="inlineStr">
        <is>
          <t>Distributor Scorecard</t>
        </is>
      </c>
    </row>
    <row r="2" ht="32" customHeight="1">
      <c r="A2" s="2" t="inlineStr">
        <is>
          <t>Tolerance: flag when depletions are below this % of shipments</t>
        </is>
      </c>
      <c r="B2" s="3" t="n"/>
      <c r="C2" s="4" t="inlineStr">
        <is>
          <t>Enter your own percentage. Leave blank to turn flagging off.</t>
        </is>
      </c>
    </row>
    <row r="5" ht="48" customHeight="1">
      <c r="A5" s="5" t="inlineStr">
        <is>
          <t>Distributor</t>
        </is>
      </c>
      <c r="B5" s="5" t="inlineStr">
        <is>
          <t>Shipments, trailing 3 months (CE)</t>
        </is>
      </c>
      <c r="C5" s="5" t="inlineStr">
        <is>
          <t>Depletions, trailing 3 months (CE)</t>
        </is>
      </c>
      <c r="D5" s="5" t="inlineStr">
        <is>
          <t>Depletions as % of shipments</t>
        </is>
      </c>
      <c r="E5" s="5" t="inlineStr">
        <is>
          <t>Days on hand</t>
        </is>
      </c>
      <c r="F5" s="5" t="inlineStr">
        <is>
          <t>PODs this period</t>
        </is>
      </c>
      <c r="G5" s="5" t="inlineStr">
        <is>
          <t>PODs last period</t>
        </is>
      </c>
      <c r="H5" s="5" t="inlineStr">
        <is>
          <t>PODs change</t>
        </is>
      </c>
      <c r="I5" s="5" t="inlineStr">
        <is>
          <t>Key accounts out of stock (count)</t>
        </is>
      </c>
      <c r="J5" s="5" t="inlineStr">
        <is>
          <t>Data received (how often, which system: VIP / Encompass / portal)</t>
        </is>
      </c>
      <c r="K5" s="5" t="inlineStr">
        <is>
          <t>Brand manager named? (Y/N)</t>
        </is>
      </c>
      <c r="L5" s="5" t="inlineStr">
        <is>
          <t>Flag</t>
        </is>
      </c>
    </row>
    <row r="6">
      <c r="A6" s="6" t="inlineStr">
        <is>
          <t>EXAMPLE - delete</t>
        </is>
      </c>
      <c r="B6" s="7" t="n">
        <v>10000</v>
      </c>
      <c r="C6" s="7" t="n">
        <v>9000</v>
      </c>
      <c r="D6" s="8">
        <f>IF(OR(B6="",B6=0,C6=""),"",C6/B6)</f>
        <v/>
      </c>
      <c r="E6" s="6" t="n">
        <v>30</v>
      </c>
      <c r="F6" s="6" t="n">
        <v>200</v>
      </c>
      <c r="G6" s="6" t="n">
        <v>180</v>
      </c>
      <c r="H6" s="9">
        <f>IF(OR(F6="",G6=""),"",F6-G6)</f>
        <v/>
      </c>
      <c r="I6" s="6" t="n">
        <v>2</v>
      </c>
      <c r="J6" s="10" t="inlineStr">
        <is>
          <t>Weekly, VIP</t>
        </is>
      </c>
      <c r="K6" s="6" t="inlineStr">
        <is>
          <t>Y</t>
        </is>
      </c>
      <c r="L6" s="11">
        <f>IF(AND($B$2&lt;&gt;"",ISNUMBER(D6)),IF(D6&lt;$B$2,"Review",""),"")</f>
        <v/>
      </c>
    </row>
    <row r="7">
      <c r="A7" s="12" t="n"/>
      <c r="B7" s="13" t="n"/>
      <c r="C7" s="13" t="n"/>
      <c r="D7" s="14">
        <f>IF(OR(B7="",B7=0,C7=""),"",C7/B7)</f>
        <v/>
      </c>
      <c r="E7" s="12" t="n"/>
      <c r="F7" s="12" t="n"/>
      <c r="G7" s="12" t="n"/>
      <c r="H7" s="15">
        <f>IF(OR(F7="",G7=""),"",F7-G7)</f>
        <v/>
      </c>
      <c r="I7" s="12" t="n"/>
      <c r="J7" s="16" t="n"/>
      <c r="K7" s="12" t="n"/>
      <c r="L7" s="17">
        <f>IF(AND($B$2&lt;&gt;"",ISNUMBER(D7)),IF(D7&lt;$B$2,"Review",""),"")</f>
        <v/>
      </c>
    </row>
    <row r="8">
      <c r="A8" s="12" t="n"/>
      <c r="B8" s="13" t="n"/>
      <c r="C8" s="13" t="n"/>
      <c r="D8" s="14">
        <f>IF(OR(B8="",B8=0,C8=""),"",C8/B8)</f>
        <v/>
      </c>
      <c r="E8" s="12" t="n"/>
      <c r="F8" s="12" t="n"/>
      <c r="G8" s="12" t="n"/>
      <c r="H8" s="15">
        <f>IF(OR(F8="",G8=""),"",F8-G8)</f>
        <v/>
      </c>
      <c r="I8" s="12" t="n"/>
      <c r="J8" s="16" t="n"/>
      <c r="K8" s="12" t="n"/>
      <c r="L8" s="17">
        <f>IF(AND($B$2&lt;&gt;"",ISNUMBER(D8)),IF(D8&lt;$B$2,"Review",""),"")</f>
        <v/>
      </c>
    </row>
    <row r="9">
      <c r="A9" s="12" t="n"/>
      <c r="B9" s="13" t="n"/>
      <c r="C9" s="13" t="n"/>
      <c r="D9" s="14">
        <f>IF(OR(B9="",B9=0,C9=""),"",C9/B9)</f>
        <v/>
      </c>
      <c r="E9" s="12" t="n"/>
      <c r="F9" s="12" t="n"/>
      <c r="G9" s="12" t="n"/>
      <c r="H9" s="15">
        <f>IF(OR(F9="",G9=""),"",F9-G9)</f>
        <v/>
      </c>
      <c r="I9" s="12" t="n"/>
      <c r="J9" s="16" t="n"/>
      <c r="K9" s="12" t="n"/>
      <c r="L9" s="17">
        <f>IF(AND($B$2&lt;&gt;"",ISNUMBER(D9)),IF(D9&lt;$B$2,"Review",""),"")</f>
        <v/>
      </c>
    </row>
    <row r="10">
      <c r="A10" s="12" t="n"/>
      <c r="B10" s="13" t="n"/>
      <c r="C10" s="13" t="n"/>
      <c r="D10" s="14">
        <f>IF(OR(B10="",B10=0,C10=""),"",C10/B10)</f>
        <v/>
      </c>
      <c r="E10" s="12" t="n"/>
      <c r="F10" s="12" t="n"/>
      <c r="G10" s="12" t="n"/>
      <c r="H10" s="15">
        <f>IF(OR(F10="",G10=""),"",F10-G10)</f>
        <v/>
      </c>
      <c r="I10" s="12" t="n"/>
      <c r="J10" s="16" t="n"/>
      <c r="K10" s="12" t="n"/>
      <c r="L10" s="17">
        <f>IF(AND($B$2&lt;&gt;"",ISNUMBER(D10)),IF(D10&lt;$B$2,"Review",""),"")</f>
        <v/>
      </c>
    </row>
    <row r="11">
      <c r="A11" s="12" t="n"/>
      <c r="B11" s="13" t="n"/>
      <c r="C11" s="13" t="n"/>
      <c r="D11" s="14">
        <f>IF(OR(B11="",B11=0,C11=""),"",C11/B11)</f>
        <v/>
      </c>
      <c r="E11" s="12" t="n"/>
      <c r="F11" s="12" t="n"/>
      <c r="G11" s="12" t="n"/>
      <c r="H11" s="15">
        <f>IF(OR(F11="",G11=""),"",F11-G11)</f>
        <v/>
      </c>
      <c r="I11" s="12" t="n"/>
      <c r="J11" s="16" t="n"/>
      <c r="K11" s="12" t="n"/>
      <c r="L11" s="17">
        <f>IF(AND($B$2&lt;&gt;"",ISNUMBER(D11)),IF(D11&lt;$B$2,"Review",""),"")</f>
        <v/>
      </c>
    </row>
    <row r="12">
      <c r="A12" s="12" t="n"/>
      <c r="B12" s="13" t="n"/>
      <c r="C12" s="13" t="n"/>
      <c r="D12" s="14">
        <f>IF(OR(B12="",B12=0,C12=""),"",C12/B12)</f>
        <v/>
      </c>
      <c r="E12" s="12" t="n"/>
      <c r="F12" s="12" t="n"/>
      <c r="G12" s="12" t="n"/>
      <c r="H12" s="15">
        <f>IF(OR(F12="",G12=""),"",F12-G12)</f>
        <v/>
      </c>
      <c r="I12" s="12" t="n"/>
      <c r="J12" s="16" t="n"/>
      <c r="K12" s="12" t="n"/>
      <c r="L12" s="17">
        <f>IF(AND($B$2&lt;&gt;"",ISNUMBER(D12)),IF(D12&lt;$B$2,"Review",""),"")</f>
        <v/>
      </c>
    </row>
    <row r="13">
      <c r="A13" s="12" t="n"/>
      <c r="B13" s="13" t="n"/>
      <c r="C13" s="13" t="n"/>
      <c r="D13" s="14">
        <f>IF(OR(B13="",B13=0,C13=""),"",C13/B13)</f>
        <v/>
      </c>
      <c r="E13" s="12" t="n"/>
      <c r="F13" s="12" t="n"/>
      <c r="G13" s="12" t="n"/>
      <c r="H13" s="15">
        <f>IF(OR(F13="",G13=""),"",F13-G13)</f>
        <v/>
      </c>
      <c r="I13" s="12" t="n"/>
      <c r="J13" s="16" t="n"/>
      <c r="K13" s="12" t="n"/>
      <c r="L13" s="17">
        <f>IF(AND($B$2&lt;&gt;"",ISNUMBER(D13)),IF(D13&lt;$B$2,"Review",""),"")</f>
        <v/>
      </c>
    </row>
    <row r="14">
      <c r="A14" s="12" t="n"/>
      <c r="B14" s="13" t="n"/>
      <c r="C14" s="13" t="n"/>
      <c r="D14" s="14">
        <f>IF(OR(B14="",B14=0,C14=""),"",C14/B14)</f>
        <v/>
      </c>
      <c r="E14" s="12" t="n"/>
      <c r="F14" s="12" t="n"/>
      <c r="G14" s="12" t="n"/>
      <c r="H14" s="15">
        <f>IF(OR(F14="",G14=""),"",F14-G14)</f>
        <v/>
      </c>
      <c r="I14" s="12" t="n"/>
      <c r="J14" s="16" t="n"/>
      <c r="K14" s="12" t="n"/>
      <c r="L14" s="17">
        <f>IF(AND($B$2&lt;&gt;"",ISNUMBER(D14)),IF(D14&lt;$B$2,"Review",""),"")</f>
        <v/>
      </c>
    </row>
    <row r="15">
      <c r="A15" s="12" t="n"/>
      <c r="B15" s="13" t="n"/>
      <c r="C15" s="13" t="n"/>
      <c r="D15" s="14">
        <f>IF(OR(B15="",B15=0,C15=""),"",C15/B15)</f>
        <v/>
      </c>
      <c r="E15" s="12" t="n"/>
      <c r="F15" s="12" t="n"/>
      <c r="G15" s="12" t="n"/>
      <c r="H15" s="15">
        <f>IF(OR(F15="",G15=""),"",F15-G15)</f>
        <v/>
      </c>
      <c r="I15" s="12" t="n"/>
      <c r="J15" s="16" t="n"/>
      <c r="K15" s="12" t="n"/>
      <c r="L15" s="17">
        <f>IF(AND($B$2&lt;&gt;"",ISNUMBER(D15)),IF(D15&lt;$B$2,"Review",""),"")</f>
        <v/>
      </c>
    </row>
    <row r="16">
      <c r="A16" s="12" t="n"/>
      <c r="B16" s="13" t="n"/>
      <c r="C16" s="13" t="n"/>
      <c r="D16" s="14">
        <f>IF(OR(B16="",B16=0,C16=""),"",C16/B16)</f>
        <v/>
      </c>
      <c r="E16" s="12" t="n"/>
      <c r="F16" s="12" t="n"/>
      <c r="G16" s="12" t="n"/>
      <c r="H16" s="15">
        <f>IF(OR(F16="",G16=""),"",F16-G16)</f>
        <v/>
      </c>
      <c r="I16" s="12" t="n"/>
      <c r="J16" s="16" t="n"/>
      <c r="K16" s="12" t="n"/>
      <c r="L16" s="17">
        <f>IF(AND($B$2&lt;&gt;"",ISNUMBER(D16)),IF(D16&lt;$B$2,"Review",""),"")</f>
        <v/>
      </c>
    </row>
  </sheetData>
  <conditionalFormatting sqref="L6:L16">
    <cfRule type="expression" priority="1" dxfId="0">
      <formula>L6="Review"</formula>
    </cfRule>
  </conditionalFormatting>
  <dataValidations count="1">
    <dataValidation sqref="K6:K16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</t>
        </is>
      </c>
    </row>
    <row r="2" ht="32" customHeight="1">
      <c r="A2" s="18" t="inlineStr">
        <is>
          <t>CE means Case Equivalence. Shipments are what you sell to the distributor. Depletions are what the distributor sells to the retailer.</t>
        </is>
      </c>
    </row>
    <row r="4" ht="32" customHeight="1">
      <c r="A4" s="19" t="inlineStr">
        <is>
          <t>1. Delete the EXAMPLE row, then list each distributor in column A, one per row.</t>
        </is>
      </c>
    </row>
    <row r="5" ht="32" customHeight="1">
      <c r="A5" s="19" t="inlineStr">
        <is>
          <t>2. Fill in shipments and depletions for the last 3 months, in CE. The % column works itself out.</t>
        </is>
      </c>
    </row>
    <row r="6" ht="32" customHeight="1">
      <c r="A6" s="19" t="inlineStr">
        <is>
          <t>3. Add days on hand, PODs for this period and last period, and how many key accounts are out of stock. The PODs change works itself out.</t>
        </is>
      </c>
    </row>
    <row r="7" ht="32" customHeight="1">
      <c r="A7" s="19" t="inlineStr">
        <is>
          <t>4. Note how often each distributor sends data and through which system (VIP, Encompass or a portal), and whether you have a named brand manager there.</t>
        </is>
      </c>
    </row>
    <row r="8" ht="32" customHeight="1">
      <c r="A8" s="19" t="inlineStr">
        <is>
          <t>5. Type your own tolerance % in cell B2 on the Scorecard sheet. Any distributor whose depletions fall below it shows 'Review' in red. Leave B2 blank to turn flags off.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In Shopra</t>
        </is>
      </c>
    </row>
    <row r="3">
      <c r="A3" s="18" t="inlineStr">
        <is>
          <t>Shipments, depletions and PODs fill from your connected data in Shopra. The other columns stay yours to enter.</t>
        </is>
      </c>
    </row>
    <row r="5">
      <c r="A5" s="20" t="inlineStr">
        <is>
          <t>Request demo</t>
        </is>
      </c>
    </row>
  </sheetData>
  <hyperlinks>
    <hyperlink xmlns:r="http://schemas.openxmlformats.org/officeDocument/2006/relationships" ref="A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2026-10-26T14:54:12Z</dcterms:created>
  <dcterms:modified xsi:type="dcterms:W3CDTF">2026-10-26T14:54:12Z</dcterms:modified>
</cp:coreProperties>
</file>