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8A86378-AD6D-4B32-AE36-0B697C0954EE}" xr6:coauthVersionLast="47" xr6:coauthVersionMax="47" xr10:uidLastSave="{00000000-0000-0000-0000-000000000000}"/>
  <bookViews>
    <workbookView xWindow="45960" yWindow="-120" windowWidth="29040" windowHeight="15720" activeTab="2" xr2:uid="{00000000-000D-0000-FFFF-FFFF00000000}"/>
  </bookViews>
  <sheets>
    <sheet name="Tender Tracker" sheetId="1" r:id="rId1"/>
    <sheet name="Tender 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11" i="2"/>
  <c r="I13" i="1"/>
  <c r="I12" i="1"/>
  <c r="I11" i="1"/>
</calcChain>
</file>

<file path=xl/sharedStrings.xml><?xml version="1.0" encoding="utf-8"?>
<sst xmlns="http://schemas.openxmlformats.org/spreadsheetml/2006/main" count="81" uniqueCount="75">
  <si>
    <t>Oboloo Free Tender Evaluation Tracker</t>
  </si>
  <si>
    <t>download this free procurement template or sign up for a free forever oboloo account to manage suppliers, contracts, savings, sourcing &amp; procurement workflows in one place</t>
  </si>
  <si>
    <t>Tender ID</t>
  </si>
  <si>
    <t>Supplier Name</t>
  </si>
  <si>
    <t>Tender Title</t>
  </si>
  <si>
    <t>Category</t>
  </si>
  <si>
    <t>Tender Owner</t>
  </si>
  <si>
    <t>Commercial Score</t>
  </si>
  <si>
    <t>Technical Score</t>
  </si>
  <si>
    <t>Compliance Score</t>
  </si>
  <si>
    <t>Total Score</t>
  </si>
  <si>
    <t>Bid Value</t>
  </si>
  <si>
    <t>Currency</t>
  </si>
  <si>
    <t>Evaluation Status</t>
  </si>
  <si>
    <t>Award Status</t>
  </si>
  <si>
    <t>Risk Level</t>
  </si>
  <si>
    <t>Submission Date</t>
  </si>
  <si>
    <t>Decision Date</t>
  </si>
  <si>
    <t>Comments</t>
  </si>
  <si>
    <t>TEN-001</t>
  </si>
  <si>
    <t>officeco</t>
  </si>
  <si>
    <t>office supplies tender</t>
  </si>
  <si>
    <t>office supplies</t>
  </si>
  <si>
    <t>jane smith</t>
  </si>
  <si>
    <t>USD</t>
  </si>
  <si>
    <t>completed</t>
  </si>
  <si>
    <t>awarded</t>
  </si>
  <si>
    <t>low</t>
  </si>
  <si>
    <t>2026-06-01</t>
  </si>
  <si>
    <t>2026-06-15</t>
  </si>
  <si>
    <t>TEN-002</t>
  </si>
  <si>
    <t>tech solutions ltd</t>
  </si>
  <si>
    <t>software licensing tender</t>
  </si>
  <si>
    <t>it services</t>
  </si>
  <si>
    <t>john brown</t>
  </si>
  <si>
    <t>in review</t>
  </si>
  <si>
    <t>pending</t>
  </si>
  <si>
    <t>medium</t>
  </si>
  <si>
    <t>2026-06-03</t>
  </si>
  <si>
    <t>2026-06-18</t>
  </si>
  <si>
    <t>TEN-003</t>
  </si>
  <si>
    <t>global freight inc</t>
  </si>
  <si>
    <t>logistics services tender</t>
  </si>
  <si>
    <t>logistics</t>
  </si>
  <si>
    <t>emma lee</t>
  </si>
  <si>
    <t>high</t>
  </si>
  <si>
    <t>2026-06-05</t>
  </si>
  <si>
    <t>2026-06-20</t>
  </si>
  <si>
    <t>Oboloo Tender Evaluation Dashboard</t>
  </si>
  <si>
    <t>track tender evaluations, sourcing activity, supplier bids and procurement award decisions</t>
  </si>
  <si>
    <t>Metric</t>
  </si>
  <si>
    <t>Value</t>
  </si>
  <si>
    <t>Total Tenders</t>
  </si>
  <si>
    <t>Completed Evaluations</t>
  </si>
  <si>
    <t>Pending Evaluations</t>
  </si>
  <si>
    <t>Awarded Suppliers</t>
  </si>
  <si>
    <t>High Risk Suppliers</t>
  </si>
  <si>
    <t>Total Bid Value</t>
  </si>
  <si>
    <t>Oboloo Tender Evaluation Guidance</t>
  </si>
  <si>
    <t>use this tracker to manage supplier tender evaluations, sourcing decisions and procurement award activity</t>
  </si>
  <si>
    <t>Section</t>
  </si>
  <si>
    <t>Guidance</t>
  </si>
  <si>
    <t>commercial evaluation</t>
  </si>
  <si>
    <t>assess supplier pricing, bid value and commercial terms consistently.</t>
  </si>
  <si>
    <t>technical evaluation</t>
  </si>
  <si>
    <t>review supplier capability, service delivery and technical fit.</t>
  </si>
  <si>
    <t>compliance review</t>
  </si>
  <si>
    <t>evaluate supplier compliance with procurement and regulatory requirements.</t>
  </si>
  <si>
    <t>award governance</t>
  </si>
  <si>
    <t>document sourcing decisions and award recommendations clearly.</t>
  </si>
  <si>
    <t>risk management</t>
  </si>
  <si>
    <t>identify high-risk suppliers and procurement exposure proactively.</t>
  </si>
  <si>
    <t>best practice</t>
  </si>
  <si>
    <t>maintain centralized tender evaluation records for transparency and audit readiness.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</si>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</sst>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Tender Evaluation Overview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cat>
            <c:strRef>
              <c:f>'Tender Dashboard'!$A$12:$A$15</c:f>
              <c:strCache>
                <c:ptCount val="4"/>
                <c:pt idx="0">
                  <c:v>Completed Evaluations</c:v>
                </c:pt>
                <c:pt idx="1">
                  <c:v>Pending Evaluations</c:v>
                </c:pt>
                <c:pt idx="2">
                  <c:v>Awarded Suppliers</c:v>
                </c:pt>
                <c:pt idx="3">
                  <c:v>High Risk Suppliers</c:v>
                </c:pt>
              </c:strCache>
            </c:strRef>
          </c:cat>
          <c:val>
            <c:numRef>
              <c:f>'Tender Dashboard'!$B$12:$B$15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095-4748-B30A-E555036C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93FEC0F-D11E-4EE4-9D0B-449E56EAD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5C91120D-D68F-492D-9351-DA9FD086586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1BE0316-2F1B-4AE1-B4A6-5B7F53AFEF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28.6640625" customWidth="1"/>
    <col min="2" max="17" width="22" customWidth="1"/>
  </cols>
  <sheetData>
    <row r="1" spans="1:17" s="13" customFormat="1" x14ac:dyDescent="0.45">
      <c r="A1"/>
      <c r="B1"/>
      <c r="C1"/>
      <c r="D1"/>
      <c r="E1"/>
    </row>
    <row r="2" spans="1:17" s="13" customFormat="1" x14ac:dyDescent="0.45">
      <c r="A2"/>
      <c r="B2" s="14" t="s">
        <v>74</v>
      </c>
      <c r="C2" s="15"/>
      <c r="D2" s="15"/>
      <c r="E2" s="15"/>
    </row>
    <row r="3" spans="1:17" s="13" customFormat="1" x14ac:dyDescent="0.45">
      <c r="A3"/>
      <c r="B3" s="15"/>
      <c r="C3" s="15"/>
      <c r="D3" s="15"/>
      <c r="E3" s="15"/>
    </row>
    <row r="4" spans="1:17" s="13" customFormat="1" x14ac:dyDescent="0.45">
      <c r="A4"/>
      <c r="B4"/>
      <c r="C4"/>
      <c r="D4"/>
      <c r="E4"/>
    </row>
    <row r="5" spans="1:17" s="13" customFormat="1" x14ac:dyDescent="0.45"/>
    <row r="6" spans="1:17" ht="22.05" customHeight="1" x14ac:dyDescent="0.45"/>
    <row r="7" spans="1:17" ht="21" x14ac:dyDescent="0.45">
      <c r="A7" s="10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45">
      <c r="A8" s="8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0" spans="1:17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  <c r="P10" s="1" t="s">
        <v>17</v>
      </c>
      <c r="Q10" s="1" t="s">
        <v>18</v>
      </c>
    </row>
    <row r="11" spans="1:17" x14ac:dyDescent="0.45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>
        <v>85</v>
      </c>
      <c r="G11" s="2">
        <v>90</v>
      </c>
      <c r="H11" s="2">
        <v>95</v>
      </c>
      <c r="I11" s="2">
        <f>SUM(F11:H11)</f>
        <v>270</v>
      </c>
      <c r="J11" s="3">
        <v>145000</v>
      </c>
      <c r="K11" s="2" t="s">
        <v>24</v>
      </c>
      <c r="L11" s="2" t="s">
        <v>25</v>
      </c>
      <c r="M11" s="2" t="s">
        <v>26</v>
      </c>
      <c r="N11" s="2" t="s">
        <v>27</v>
      </c>
      <c r="O11" s="4" t="s">
        <v>28</v>
      </c>
      <c r="P11" s="4" t="s">
        <v>29</v>
      </c>
      <c r="Q11" s="2"/>
    </row>
    <row r="12" spans="1:17" x14ac:dyDescent="0.45">
      <c r="A12" s="2" t="s">
        <v>30</v>
      </c>
      <c r="B12" s="2" t="s">
        <v>31</v>
      </c>
      <c r="C12" s="2" t="s">
        <v>32</v>
      </c>
      <c r="D12" s="2" t="s">
        <v>33</v>
      </c>
      <c r="E12" s="2" t="s">
        <v>34</v>
      </c>
      <c r="F12" s="2">
        <v>80</v>
      </c>
      <c r="G12" s="2">
        <v>88</v>
      </c>
      <c r="H12" s="2">
        <v>90</v>
      </c>
      <c r="I12" s="2">
        <f>SUM(F12:H12)</f>
        <v>258</v>
      </c>
      <c r="J12" s="3">
        <v>325000</v>
      </c>
      <c r="K12" s="2" t="s">
        <v>24</v>
      </c>
      <c r="L12" s="2" t="s">
        <v>35</v>
      </c>
      <c r="M12" s="2" t="s">
        <v>36</v>
      </c>
      <c r="N12" s="2" t="s">
        <v>37</v>
      </c>
      <c r="O12" s="4" t="s">
        <v>38</v>
      </c>
      <c r="P12" s="4" t="s">
        <v>39</v>
      </c>
      <c r="Q12" s="2"/>
    </row>
    <row r="13" spans="1:17" x14ac:dyDescent="0.45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44</v>
      </c>
      <c r="F13" s="2">
        <v>78</v>
      </c>
      <c r="G13" s="2">
        <v>82</v>
      </c>
      <c r="H13" s="2">
        <v>85</v>
      </c>
      <c r="I13" s="2">
        <f>SUM(F13:H13)</f>
        <v>245</v>
      </c>
      <c r="J13" s="3">
        <v>215000</v>
      </c>
      <c r="K13" s="2" t="s">
        <v>24</v>
      </c>
      <c r="L13" s="2" t="s">
        <v>36</v>
      </c>
      <c r="M13" s="2" t="s">
        <v>36</v>
      </c>
      <c r="N13" s="2" t="s">
        <v>45</v>
      </c>
      <c r="O13" s="4" t="s">
        <v>46</v>
      </c>
      <c r="P13" s="4" t="s">
        <v>47</v>
      </c>
      <c r="Q13" s="2"/>
    </row>
    <row r="14" spans="1:17" x14ac:dyDescent="0.45">
      <c r="J14" s="5"/>
      <c r="O14" s="6"/>
      <c r="P14" s="6"/>
    </row>
    <row r="15" spans="1:17" x14ac:dyDescent="0.45">
      <c r="J15" s="5"/>
      <c r="O15" s="6"/>
      <c r="P15" s="6"/>
    </row>
    <row r="16" spans="1:17" x14ac:dyDescent="0.45">
      <c r="J16" s="5"/>
      <c r="O16" s="6"/>
      <c r="P16" s="6"/>
    </row>
    <row r="17" spans="10:16" x14ac:dyDescent="0.45">
      <c r="J17" s="5"/>
      <c r="O17" s="6"/>
      <c r="P17" s="6"/>
    </row>
    <row r="18" spans="10:16" x14ac:dyDescent="0.45">
      <c r="J18" s="5"/>
      <c r="O18" s="6"/>
      <c r="P18" s="6"/>
    </row>
    <row r="19" spans="10:16" x14ac:dyDescent="0.45">
      <c r="J19" s="5"/>
      <c r="O19" s="6"/>
      <c r="P19" s="6"/>
    </row>
    <row r="20" spans="10:16" x14ac:dyDescent="0.45">
      <c r="J20" s="5"/>
      <c r="O20" s="6"/>
      <c r="P20" s="6"/>
    </row>
    <row r="21" spans="10:16" x14ac:dyDescent="0.45">
      <c r="J21" s="5"/>
      <c r="O21" s="6"/>
      <c r="P21" s="6"/>
    </row>
    <row r="22" spans="10:16" x14ac:dyDescent="0.45">
      <c r="J22" s="5"/>
      <c r="O22" s="6"/>
      <c r="P22" s="6"/>
    </row>
    <row r="23" spans="10:16" x14ac:dyDescent="0.45">
      <c r="J23" s="5"/>
      <c r="O23" s="6"/>
      <c r="P23" s="6"/>
    </row>
    <row r="24" spans="10:16" x14ac:dyDescent="0.45">
      <c r="J24" s="5"/>
      <c r="O24" s="6"/>
      <c r="P24" s="6"/>
    </row>
    <row r="25" spans="10:16" x14ac:dyDescent="0.45">
      <c r="J25" s="5"/>
      <c r="O25" s="6"/>
      <c r="P25" s="6"/>
    </row>
    <row r="26" spans="10:16" x14ac:dyDescent="0.45">
      <c r="J26" s="5"/>
      <c r="O26" s="6"/>
      <c r="P26" s="6"/>
    </row>
    <row r="27" spans="10:16" x14ac:dyDescent="0.45">
      <c r="J27" s="5"/>
      <c r="O27" s="6"/>
      <c r="P27" s="6"/>
    </row>
    <row r="28" spans="10:16" x14ac:dyDescent="0.45">
      <c r="J28" s="5"/>
      <c r="O28" s="6"/>
      <c r="P28" s="6"/>
    </row>
    <row r="29" spans="10:16" x14ac:dyDescent="0.45">
      <c r="J29" s="5"/>
      <c r="O29" s="6"/>
      <c r="P29" s="6"/>
    </row>
    <row r="30" spans="10:16" x14ac:dyDescent="0.45">
      <c r="J30" s="5"/>
      <c r="O30" s="6"/>
      <c r="P30" s="6"/>
    </row>
    <row r="31" spans="10:16" x14ac:dyDescent="0.45">
      <c r="J31" s="5"/>
      <c r="O31" s="6"/>
      <c r="P31" s="6"/>
    </row>
    <row r="32" spans="10:16" x14ac:dyDescent="0.45">
      <c r="J32" s="5"/>
      <c r="O32" s="6"/>
      <c r="P32" s="6"/>
    </row>
    <row r="33" spans="10:16" x14ac:dyDescent="0.45">
      <c r="J33" s="5"/>
      <c r="O33" s="6"/>
      <c r="P33" s="6"/>
    </row>
    <row r="34" spans="10:16" x14ac:dyDescent="0.45">
      <c r="J34" s="5"/>
      <c r="O34" s="6"/>
      <c r="P34" s="6"/>
    </row>
    <row r="35" spans="10:16" x14ac:dyDescent="0.45">
      <c r="J35" s="5"/>
      <c r="O35" s="6"/>
      <c r="P35" s="6"/>
    </row>
    <row r="36" spans="10:16" x14ac:dyDescent="0.45">
      <c r="J36" s="5"/>
      <c r="O36" s="6"/>
      <c r="P36" s="6"/>
    </row>
    <row r="37" spans="10:16" x14ac:dyDescent="0.45">
      <c r="J37" s="5"/>
      <c r="O37" s="6"/>
      <c r="P37" s="6"/>
    </row>
    <row r="38" spans="10:16" x14ac:dyDescent="0.45">
      <c r="J38" s="5"/>
      <c r="O38" s="6"/>
      <c r="P38" s="6"/>
    </row>
    <row r="39" spans="10:16" x14ac:dyDescent="0.45">
      <c r="J39" s="5"/>
      <c r="O39" s="6"/>
      <c r="P39" s="6"/>
    </row>
    <row r="40" spans="10:16" x14ac:dyDescent="0.45">
      <c r="J40" s="5"/>
      <c r="O40" s="6"/>
      <c r="P40" s="6"/>
    </row>
    <row r="41" spans="10:16" x14ac:dyDescent="0.45">
      <c r="J41" s="5"/>
      <c r="O41" s="6"/>
      <c r="P41" s="6"/>
    </row>
    <row r="42" spans="10:16" x14ac:dyDescent="0.45">
      <c r="J42" s="5"/>
      <c r="O42" s="6"/>
      <c r="P42" s="6"/>
    </row>
    <row r="43" spans="10:16" x14ac:dyDescent="0.45">
      <c r="J43" s="5"/>
      <c r="O43" s="6"/>
      <c r="P43" s="6"/>
    </row>
    <row r="44" spans="10:16" x14ac:dyDescent="0.45">
      <c r="J44" s="5"/>
      <c r="O44" s="6"/>
      <c r="P44" s="6"/>
    </row>
    <row r="45" spans="10:16" x14ac:dyDescent="0.45">
      <c r="J45" s="5"/>
      <c r="O45" s="6"/>
      <c r="P45" s="6"/>
    </row>
    <row r="46" spans="10:16" x14ac:dyDescent="0.45">
      <c r="J46" s="5"/>
      <c r="O46" s="6"/>
      <c r="P46" s="6"/>
    </row>
    <row r="47" spans="10:16" x14ac:dyDescent="0.45">
      <c r="J47" s="5"/>
      <c r="O47" s="6"/>
      <c r="P47" s="6"/>
    </row>
    <row r="48" spans="10:16" x14ac:dyDescent="0.45">
      <c r="J48" s="5"/>
      <c r="O48" s="6"/>
      <c r="P48" s="6"/>
    </row>
    <row r="49" spans="10:16" x14ac:dyDescent="0.45">
      <c r="J49" s="5"/>
      <c r="O49" s="6"/>
      <c r="P49" s="6"/>
    </row>
    <row r="50" spans="10:16" x14ac:dyDescent="0.45">
      <c r="J50" s="5"/>
      <c r="O50" s="6"/>
      <c r="P50" s="6"/>
    </row>
    <row r="51" spans="10:16" x14ac:dyDescent="0.45">
      <c r="J51" s="5"/>
      <c r="O51" s="6"/>
      <c r="P51" s="6"/>
    </row>
    <row r="52" spans="10:16" x14ac:dyDescent="0.45">
      <c r="J52" s="5"/>
      <c r="O52" s="6"/>
      <c r="P52" s="6"/>
    </row>
    <row r="53" spans="10:16" x14ac:dyDescent="0.45">
      <c r="J53" s="5"/>
      <c r="O53" s="6"/>
      <c r="P53" s="6"/>
    </row>
    <row r="54" spans="10:16" x14ac:dyDescent="0.45">
      <c r="J54" s="5"/>
      <c r="O54" s="6"/>
      <c r="P54" s="6"/>
    </row>
    <row r="55" spans="10:16" x14ac:dyDescent="0.45">
      <c r="J55" s="5"/>
      <c r="O55" s="6"/>
      <c r="P55" s="6"/>
    </row>
    <row r="56" spans="10:16" x14ac:dyDescent="0.45">
      <c r="J56" s="5"/>
      <c r="O56" s="6"/>
      <c r="P56" s="6"/>
    </row>
    <row r="57" spans="10:16" x14ac:dyDescent="0.45">
      <c r="J57" s="5"/>
      <c r="O57" s="6"/>
      <c r="P57" s="6"/>
    </row>
    <row r="58" spans="10:16" x14ac:dyDescent="0.45">
      <c r="J58" s="5"/>
      <c r="O58" s="6"/>
      <c r="P58" s="6"/>
    </row>
    <row r="59" spans="10:16" x14ac:dyDescent="0.45">
      <c r="J59" s="5"/>
      <c r="O59" s="6"/>
      <c r="P59" s="6"/>
    </row>
    <row r="60" spans="10:16" x14ac:dyDescent="0.45">
      <c r="J60" s="5"/>
      <c r="O60" s="6"/>
      <c r="P60" s="6"/>
    </row>
    <row r="61" spans="10:16" x14ac:dyDescent="0.45">
      <c r="J61" s="5"/>
      <c r="O61" s="6"/>
      <c r="P61" s="6"/>
    </row>
    <row r="62" spans="10:16" x14ac:dyDescent="0.45">
      <c r="J62" s="5"/>
      <c r="O62" s="6"/>
      <c r="P62" s="6"/>
    </row>
    <row r="63" spans="10:16" x14ac:dyDescent="0.45">
      <c r="J63" s="5"/>
      <c r="O63" s="6"/>
      <c r="P63" s="6"/>
    </row>
    <row r="64" spans="10:16" x14ac:dyDescent="0.45">
      <c r="J64" s="5"/>
      <c r="O64" s="6"/>
      <c r="P64" s="6"/>
    </row>
    <row r="65" spans="10:16" x14ac:dyDescent="0.45">
      <c r="J65" s="5"/>
      <c r="O65" s="6"/>
      <c r="P65" s="6"/>
    </row>
    <row r="66" spans="10:16" x14ac:dyDescent="0.45">
      <c r="J66" s="5"/>
      <c r="O66" s="6"/>
      <c r="P66" s="6"/>
    </row>
    <row r="67" spans="10:16" x14ac:dyDescent="0.45">
      <c r="J67" s="5"/>
      <c r="O67" s="6"/>
      <c r="P67" s="6"/>
    </row>
    <row r="68" spans="10:16" x14ac:dyDescent="0.45">
      <c r="J68" s="5"/>
      <c r="O68" s="6"/>
      <c r="P68" s="6"/>
    </row>
    <row r="69" spans="10:16" x14ac:dyDescent="0.45">
      <c r="J69" s="5"/>
      <c r="O69" s="6"/>
      <c r="P69" s="6"/>
    </row>
    <row r="70" spans="10:16" x14ac:dyDescent="0.45">
      <c r="J70" s="5"/>
      <c r="O70" s="6"/>
      <c r="P70" s="6"/>
    </row>
    <row r="71" spans="10:16" x14ac:dyDescent="0.45">
      <c r="J71" s="5"/>
      <c r="O71" s="6"/>
      <c r="P71" s="6"/>
    </row>
    <row r="72" spans="10:16" x14ac:dyDescent="0.45">
      <c r="J72" s="5"/>
      <c r="O72" s="6"/>
      <c r="P72" s="6"/>
    </row>
    <row r="73" spans="10:16" x14ac:dyDescent="0.45">
      <c r="J73" s="5"/>
      <c r="O73" s="6"/>
      <c r="P73" s="6"/>
    </row>
    <row r="74" spans="10:16" x14ac:dyDescent="0.45">
      <c r="J74" s="5"/>
      <c r="O74" s="6"/>
      <c r="P74" s="6"/>
    </row>
    <row r="75" spans="10:16" x14ac:dyDescent="0.45">
      <c r="J75" s="5"/>
      <c r="O75" s="6"/>
      <c r="P75" s="6"/>
    </row>
    <row r="76" spans="10:16" x14ac:dyDescent="0.45">
      <c r="J76" s="5"/>
      <c r="O76" s="6"/>
      <c r="P76" s="6"/>
    </row>
    <row r="77" spans="10:16" x14ac:dyDescent="0.45">
      <c r="J77" s="5"/>
      <c r="O77" s="6"/>
      <c r="P77" s="6"/>
    </row>
    <row r="78" spans="10:16" x14ac:dyDescent="0.45">
      <c r="J78" s="5"/>
      <c r="O78" s="6"/>
      <c r="P78" s="6"/>
    </row>
    <row r="79" spans="10:16" x14ac:dyDescent="0.45">
      <c r="J79" s="5"/>
      <c r="O79" s="6"/>
      <c r="P79" s="6"/>
    </row>
    <row r="80" spans="10:16" x14ac:dyDescent="0.45">
      <c r="J80" s="5"/>
      <c r="O80" s="6"/>
      <c r="P80" s="6"/>
    </row>
    <row r="81" spans="10:16" x14ac:dyDescent="0.45">
      <c r="J81" s="5"/>
      <c r="O81" s="6"/>
      <c r="P81" s="6"/>
    </row>
    <row r="82" spans="10:16" x14ac:dyDescent="0.45">
      <c r="J82" s="5"/>
      <c r="O82" s="6"/>
      <c r="P82" s="6"/>
    </row>
    <row r="83" spans="10:16" x14ac:dyDescent="0.45">
      <c r="J83" s="5"/>
      <c r="O83" s="6"/>
      <c r="P83" s="6"/>
    </row>
    <row r="84" spans="10:16" x14ac:dyDescent="0.45">
      <c r="J84" s="5"/>
      <c r="O84" s="6"/>
      <c r="P84" s="6"/>
    </row>
    <row r="85" spans="10:16" x14ac:dyDescent="0.45">
      <c r="J85" s="5"/>
      <c r="O85" s="6"/>
      <c r="P85" s="6"/>
    </row>
    <row r="86" spans="10:16" x14ac:dyDescent="0.45">
      <c r="J86" s="5"/>
      <c r="O86" s="6"/>
      <c r="P86" s="6"/>
    </row>
    <row r="87" spans="10:16" x14ac:dyDescent="0.45">
      <c r="J87" s="5"/>
      <c r="O87" s="6"/>
      <c r="P87" s="6"/>
    </row>
    <row r="88" spans="10:16" x14ac:dyDescent="0.45">
      <c r="J88" s="5"/>
      <c r="O88" s="6"/>
      <c r="P88" s="6"/>
    </row>
    <row r="89" spans="10:16" x14ac:dyDescent="0.45">
      <c r="J89" s="5"/>
      <c r="O89" s="6"/>
      <c r="P89" s="6"/>
    </row>
    <row r="90" spans="10:16" x14ac:dyDescent="0.45">
      <c r="J90" s="5"/>
      <c r="O90" s="6"/>
      <c r="P90" s="6"/>
    </row>
    <row r="91" spans="10:16" x14ac:dyDescent="0.45">
      <c r="J91" s="5"/>
      <c r="O91" s="6"/>
      <c r="P91" s="6"/>
    </row>
    <row r="92" spans="10:16" x14ac:dyDescent="0.45">
      <c r="J92" s="5"/>
      <c r="O92" s="6"/>
      <c r="P92" s="6"/>
    </row>
    <row r="93" spans="10:16" x14ac:dyDescent="0.45">
      <c r="J93" s="5"/>
      <c r="O93" s="6"/>
      <c r="P93" s="6"/>
    </row>
    <row r="94" spans="10:16" x14ac:dyDescent="0.45">
      <c r="J94" s="5"/>
      <c r="O94" s="6"/>
      <c r="P94" s="6"/>
    </row>
    <row r="95" spans="10:16" x14ac:dyDescent="0.45">
      <c r="J95" s="5"/>
      <c r="O95" s="6"/>
      <c r="P95" s="6"/>
    </row>
    <row r="96" spans="10:16" x14ac:dyDescent="0.45">
      <c r="J96" s="5"/>
      <c r="O96" s="6"/>
      <c r="P96" s="6"/>
    </row>
    <row r="97" spans="10:16" x14ac:dyDescent="0.45">
      <c r="J97" s="5"/>
      <c r="O97" s="6"/>
      <c r="P97" s="6"/>
    </row>
    <row r="98" spans="10:16" x14ac:dyDescent="0.45">
      <c r="J98" s="5"/>
      <c r="O98" s="6"/>
      <c r="P98" s="6"/>
    </row>
    <row r="99" spans="10:16" x14ac:dyDescent="0.45">
      <c r="J99" s="5"/>
      <c r="O99" s="6"/>
      <c r="P99" s="6"/>
    </row>
    <row r="100" spans="10:16" x14ac:dyDescent="0.45">
      <c r="J100" s="5"/>
      <c r="O100" s="6"/>
      <c r="P100" s="6"/>
    </row>
    <row r="101" spans="10:16" x14ac:dyDescent="0.45">
      <c r="J101" s="5"/>
      <c r="O101" s="6"/>
      <c r="P101" s="6"/>
    </row>
    <row r="102" spans="10:16" x14ac:dyDescent="0.45">
      <c r="J102" s="5"/>
      <c r="O102" s="6"/>
      <c r="P102" s="6"/>
    </row>
    <row r="103" spans="10:16" x14ac:dyDescent="0.45">
      <c r="J103" s="5"/>
      <c r="O103" s="6"/>
      <c r="P103" s="6"/>
    </row>
    <row r="104" spans="10:16" x14ac:dyDescent="0.45">
      <c r="J104" s="5"/>
      <c r="O104" s="6"/>
      <c r="P104" s="6"/>
    </row>
    <row r="105" spans="10:16" x14ac:dyDescent="0.45">
      <c r="J105" s="5"/>
      <c r="O105" s="6"/>
      <c r="P105" s="6"/>
    </row>
    <row r="106" spans="10:16" x14ac:dyDescent="0.45">
      <c r="J106" s="5"/>
      <c r="O106" s="6"/>
      <c r="P106" s="6"/>
    </row>
    <row r="107" spans="10:16" x14ac:dyDescent="0.45">
      <c r="J107" s="5"/>
      <c r="O107" s="6"/>
      <c r="P107" s="6"/>
    </row>
    <row r="108" spans="10:16" x14ac:dyDescent="0.45">
      <c r="J108" s="5"/>
      <c r="O108" s="6"/>
      <c r="P108" s="6"/>
    </row>
    <row r="109" spans="10:16" x14ac:dyDescent="0.45">
      <c r="J109" s="5"/>
      <c r="O109" s="6"/>
      <c r="P109" s="6"/>
    </row>
    <row r="110" spans="10:16" x14ac:dyDescent="0.45">
      <c r="J110" s="5"/>
      <c r="O110" s="6"/>
      <c r="P110" s="6"/>
    </row>
    <row r="111" spans="10:16" x14ac:dyDescent="0.45">
      <c r="J111" s="5"/>
      <c r="O111" s="6"/>
      <c r="P111" s="6"/>
    </row>
    <row r="112" spans="10:16" x14ac:dyDescent="0.45">
      <c r="J112" s="5"/>
      <c r="O112" s="6"/>
      <c r="P112" s="6"/>
    </row>
    <row r="113" spans="10:16" x14ac:dyDescent="0.45">
      <c r="J113" s="5"/>
      <c r="O113" s="6"/>
      <c r="P113" s="6"/>
    </row>
    <row r="114" spans="10:16" x14ac:dyDescent="0.45">
      <c r="J114" s="5"/>
      <c r="O114" s="6"/>
      <c r="P114" s="6"/>
    </row>
    <row r="115" spans="10:16" x14ac:dyDescent="0.45">
      <c r="J115" s="5"/>
      <c r="O115" s="6"/>
      <c r="P115" s="6"/>
    </row>
    <row r="116" spans="10:16" x14ac:dyDescent="0.45">
      <c r="J116" s="5"/>
      <c r="O116" s="6"/>
      <c r="P116" s="6"/>
    </row>
    <row r="117" spans="10:16" x14ac:dyDescent="0.45">
      <c r="J117" s="5"/>
      <c r="O117" s="6"/>
      <c r="P117" s="6"/>
    </row>
    <row r="118" spans="10:16" x14ac:dyDescent="0.45">
      <c r="J118" s="5"/>
      <c r="O118" s="6"/>
      <c r="P118" s="6"/>
    </row>
    <row r="119" spans="10:16" x14ac:dyDescent="0.45">
      <c r="J119" s="5"/>
      <c r="O119" s="6"/>
      <c r="P119" s="6"/>
    </row>
    <row r="120" spans="10:16" x14ac:dyDescent="0.45">
      <c r="J120" s="5"/>
      <c r="O120" s="6"/>
      <c r="P120" s="6"/>
    </row>
    <row r="121" spans="10:16" x14ac:dyDescent="0.45">
      <c r="J121" s="5"/>
      <c r="O121" s="6"/>
      <c r="P121" s="6"/>
    </row>
    <row r="122" spans="10:16" x14ac:dyDescent="0.45">
      <c r="J122" s="5"/>
      <c r="O122" s="6"/>
      <c r="P122" s="6"/>
    </row>
    <row r="123" spans="10:16" x14ac:dyDescent="0.45">
      <c r="J123" s="5"/>
      <c r="O123" s="6"/>
      <c r="P123" s="6"/>
    </row>
    <row r="124" spans="10:16" x14ac:dyDescent="0.45">
      <c r="J124" s="5"/>
      <c r="O124" s="6"/>
      <c r="P124" s="6"/>
    </row>
    <row r="125" spans="10:16" x14ac:dyDescent="0.45">
      <c r="J125" s="5"/>
      <c r="O125" s="6"/>
      <c r="P125" s="6"/>
    </row>
    <row r="126" spans="10:16" x14ac:dyDescent="0.45">
      <c r="J126" s="5"/>
      <c r="O126" s="6"/>
      <c r="P126" s="6"/>
    </row>
    <row r="127" spans="10:16" x14ac:dyDescent="0.45">
      <c r="J127" s="5"/>
      <c r="O127" s="6"/>
      <c r="P127" s="6"/>
    </row>
    <row r="128" spans="10:16" x14ac:dyDescent="0.45">
      <c r="J128" s="5"/>
      <c r="O128" s="6"/>
      <c r="P128" s="6"/>
    </row>
    <row r="129" spans="10:16" x14ac:dyDescent="0.45">
      <c r="J129" s="5"/>
      <c r="O129" s="6"/>
      <c r="P129" s="6"/>
    </row>
    <row r="130" spans="10:16" x14ac:dyDescent="0.45">
      <c r="J130" s="5"/>
      <c r="O130" s="6"/>
      <c r="P130" s="6"/>
    </row>
    <row r="131" spans="10:16" x14ac:dyDescent="0.45">
      <c r="J131" s="5"/>
      <c r="O131" s="6"/>
      <c r="P131" s="6"/>
    </row>
    <row r="132" spans="10:16" x14ac:dyDescent="0.45">
      <c r="J132" s="5"/>
      <c r="O132" s="6"/>
      <c r="P132" s="6"/>
    </row>
    <row r="133" spans="10:16" x14ac:dyDescent="0.45">
      <c r="J133" s="5"/>
      <c r="O133" s="6"/>
      <c r="P133" s="6"/>
    </row>
    <row r="134" spans="10:16" x14ac:dyDescent="0.45">
      <c r="J134" s="5"/>
      <c r="O134" s="6"/>
      <c r="P134" s="6"/>
    </row>
    <row r="135" spans="10:16" x14ac:dyDescent="0.45">
      <c r="J135" s="5"/>
      <c r="O135" s="6"/>
      <c r="P135" s="6"/>
    </row>
    <row r="136" spans="10:16" x14ac:dyDescent="0.45">
      <c r="J136" s="5"/>
      <c r="O136" s="6"/>
      <c r="P136" s="6"/>
    </row>
    <row r="137" spans="10:16" x14ac:dyDescent="0.45">
      <c r="J137" s="5"/>
      <c r="O137" s="6"/>
      <c r="P137" s="6"/>
    </row>
    <row r="138" spans="10:16" x14ac:dyDescent="0.45">
      <c r="J138" s="5"/>
      <c r="O138" s="6"/>
      <c r="P138" s="6"/>
    </row>
    <row r="139" spans="10:16" x14ac:dyDescent="0.45">
      <c r="J139" s="5"/>
      <c r="O139" s="6"/>
      <c r="P139" s="6"/>
    </row>
    <row r="140" spans="10:16" x14ac:dyDescent="0.45">
      <c r="J140" s="5"/>
      <c r="O140" s="6"/>
      <c r="P140" s="6"/>
    </row>
    <row r="141" spans="10:16" x14ac:dyDescent="0.45">
      <c r="J141" s="5"/>
      <c r="O141" s="6"/>
      <c r="P141" s="6"/>
    </row>
    <row r="142" spans="10:16" x14ac:dyDescent="0.45">
      <c r="J142" s="5"/>
      <c r="O142" s="6"/>
      <c r="P142" s="6"/>
    </row>
    <row r="143" spans="10:16" x14ac:dyDescent="0.45">
      <c r="J143" s="5"/>
      <c r="O143" s="6"/>
      <c r="P143" s="6"/>
    </row>
    <row r="144" spans="10:16" x14ac:dyDescent="0.45">
      <c r="J144" s="5"/>
      <c r="O144" s="6"/>
      <c r="P144" s="6"/>
    </row>
    <row r="145" spans="10:16" x14ac:dyDescent="0.45">
      <c r="J145" s="5"/>
      <c r="O145" s="6"/>
      <c r="P145" s="6"/>
    </row>
    <row r="146" spans="10:16" x14ac:dyDescent="0.45">
      <c r="J146" s="5"/>
      <c r="O146" s="6"/>
      <c r="P146" s="6"/>
    </row>
    <row r="147" spans="10:16" x14ac:dyDescent="0.45">
      <c r="J147" s="5"/>
      <c r="O147" s="6"/>
      <c r="P147" s="6"/>
    </row>
    <row r="148" spans="10:16" x14ac:dyDescent="0.45">
      <c r="J148" s="5"/>
      <c r="O148" s="6"/>
      <c r="P148" s="6"/>
    </row>
    <row r="149" spans="10:16" x14ac:dyDescent="0.45">
      <c r="J149" s="5"/>
      <c r="O149" s="6"/>
      <c r="P149" s="6"/>
    </row>
    <row r="150" spans="10:16" x14ac:dyDescent="0.45">
      <c r="J150" s="5"/>
      <c r="O150" s="6"/>
      <c r="P150" s="6"/>
    </row>
    <row r="151" spans="10:16" x14ac:dyDescent="0.45">
      <c r="J151" s="5"/>
      <c r="O151" s="6"/>
      <c r="P151" s="6"/>
    </row>
    <row r="152" spans="10:16" x14ac:dyDescent="0.45">
      <c r="J152" s="5"/>
      <c r="O152" s="6"/>
      <c r="P152" s="6"/>
    </row>
    <row r="153" spans="10:16" x14ac:dyDescent="0.45">
      <c r="J153" s="5"/>
      <c r="O153" s="6"/>
      <c r="P153" s="6"/>
    </row>
    <row r="154" spans="10:16" x14ac:dyDescent="0.45">
      <c r="J154" s="5"/>
      <c r="O154" s="6"/>
      <c r="P154" s="6"/>
    </row>
    <row r="155" spans="10:16" x14ac:dyDescent="0.45">
      <c r="J155" s="5"/>
      <c r="O155" s="6"/>
      <c r="P155" s="6"/>
    </row>
    <row r="156" spans="10:16" x14ac:dyDescent="0.45">
      <c r="J156" s="5"/>
      <c r="O156" s="6"/>
      <c r="P156" s="6"/>
    </row>
    <row r="157" spans="10:16" x14ac:dyDescent="0.45">
      <c r="J157" s="5"/>
      <c r="O157" s="6"/>
      <c r="P157" s="6"/>
    </row>
    <row r="158" spans="10:16" x14ac:dyDescent="0.45">
      <c r="J158" s="5"/>
      <c r="O158" s="6"/>
      <c r="P158" s="6"/>
    </row>
    <row r="159" spans="10:16" x14ac:dyDescent="0.45">
      <c r="J159" s="5"/>
      <c r="O159" s="6"/>
      <c r="P159" s="6"/>
    </row>
    <row r="160" spans="10:16" x14ac:dyDescent="0.45">
      <c r="J160" s="5"/>
      <c r="O160" s="6"/>
      <c r="P160" s="6"/>
    </row>
    <row r="161" spans="10:16" x14ac:dyDescent="0.45">
      <c r="J161" s="5"/>
      <c r="O161" s="6"/>
      <c r="P161" s="6"/>
    </row>
    <row r="162" spans="10:16" x14ac:dyDescent="0.45">
      <c r="J162" s="5"/>
      <c r="O162" s="6"/>
      <c r="P162" s="6"/>
    </row>
    <row r="163" spans="10:16" x14ac:dyDescent="0.45">
      <c r="J163" s="5"/>
      <c r="O163" s="6"/>
      <c r="P163" s="6"/>
    </row>
    <row r="164" spans="10:16" x14ac:dyDescent="0.45">
      <c r="J164" s="5"/>
      <c r="O164" s="6"/>
      <c r="P164" s="6"/>
    </row>
    <row r="165" spans="10:16" x14ac:dyDescent="0.45">
      <c r="J165" s="5"/>
      <c r="O165" s="6"/>
      <c r="P165" s="6"/>
    </row>
    <row r="166" spans="10:16" x14ac:dyDescent="0.45">
      <c r="J166" s="5"/>
      <c r="O166" s="6"/>
      <c r="P166" s="6"/>
    </row>
    <row r="167" spans="10:16" x14ac:dyDescent="0.45">
      <c r="J167" s="5"/>
      <c r="O167" s="6"/>
      <c r="P167" s="6"/>
    </row>
    <row r="168" spans="10:16" x14ac:dyDescent="0.45">
      <c r="J168" s="5"/>
      <c r="O168" s="6"/>
      <c r="P168" s="6"/>
    </row>
    <row r="169" spans="10:16" x14ac:dyDescent="0.45">
      <c r="J169" s="5"/>
      <c r="O169" s="6"/>
      <c r="P169" s="6"/>
    </row>
    <row r="170" spans="10:16" x14ac:dyDescent="0.45">
      <c r="J170" s="5"/>
      <c r="O170" s="6"/>
      <c r="P170" s="6"/>
    </row>
    <row r="171" spans="10:16" x14ac:dyDescent="0.45">
      <c r="J171" s="5"/>
      <c r="O171" s="6"/>
      <c r="P171" s="6"/>
    </row>
    <row r="172" spans="10:16" x14ac:dyDescent="0.45">
      <c r="J172" s="5"/>
      <c r="O172" s="6"/>
      <c r="P172" s="6"/>
    </row>
    <row r="173" spans="10:16" x14ac:dyDescent="0.45">
      <c r="J173" s="5"/>
      <c r="O173" s="6"/>
      <c r="P173" s="6"/>
    </row>
    <row r="174" spans="10:16" x14ac:dyDescent="0.45">
      <c r="J174" s="5"/>
      <c r="O174" s="6"/>
      <c r="P174" s="6"/>
    </row>
    <row r="175" spans="10:16" x14ac:dyDescent="0.45">
      <c r="J175" s="5"/>
      <c r="O175" s="6"/>
      <c r="P175" s="6"/>
    </row>
    <row r="176" spans="10:16" x14ac:dyDescent="0.45">
      <c r="J176" s="5"/>
      <c r="O176" s="6"/>
      <c r="P176" s="6"/>
    </row>
    <row r="177" spans="10:16" x14ac:dyDescent="0.45">
      <c r="J177" s="5"/>
      <c r="O177" s="6"/>
      <c r="P177" s="6"/>
    </row>
    <row r="178" spans="10:16" x14ac:dyDescent="0.45">
      <c r="J178" s="5"/>
      <c r="O178" s="6"/>
      <c r="P178" s="6"/>
    </row>
    <row r="179" spans="10:16" x14ac:dyDescent="0.45">
      <c r="J179" s="5"/>
      <c r="O179" s="6"/>
      <c r="P179" s="6"/>
    </row>
    <row r="180" spans="10:16" x14ac:dyDescent="0.45">
      <c r="J180" s="5"/>
      <c r="O180" s="6"/>
      <c r="P180" s="6"/>
    </row>
    <row r="181" spans="10:16" x14ac:dyDescent="0.45">
      <c r="J181" s="5"/>
      <c r="O181" s="6"/>
      <c r="P181" s="6"/>
    </row>
    <row r="182" spans="10:16" x14ac:dyDescent="0.45">
      <c r="J182" s="5"/>
      <c r="O182" s="6"/>
      <c r="P182" s="6"/>
    </row>
    <row r="183" spans="10:16" x14ac:dyDescent="0.45">
      <c r="J183" s="5"/>
      <c r="O183" s="6"/>
      <c r="P183" s="6"/>
    </row>
    <row r="184" spans="10:16" x14ac:dyDescent="0.45">
      <c r="J184" s="5"/>
      <c r="O184" s="6"/>
      <c r="P184" s="6"/>
    </row>
    <row r="185" spans="10:16" x14ac:dyDescent="0.45">
      <c r="J185" s="5"/>
      <c r="O185" s="6"/>
      <c r="P185" s="6"/>
    </row>
    <row r="186" spans="10:16" x14ac:dyDescent="0.45">
      <c r="J186" s="5"/>
      <c r="O186" s="6"/>
      <c r="P186" s="6"/>
    </row>
    <row r="187" spans="10:16" x14ac:dyDescent="0.45">
      <c r="J187" s="5"/>
      <c r="O187" s="6"/>
      <c r="P187" s="6"/>
    </row>
    <row r="188" spans="10:16" x14ac:dyDescent="0.45">
      <c r="J188" s="5"/>
      <c r="O188" s="6"/>
      <c r="P188" s="6"/>
    </row>
    <row r="189" spans="10:16" x14ac:dyDescent="0.45">
      <c r="J189" s="5"/>
      <c r="O189" s="6"/>
      <c r="P189" s="6"/>
    </row>
    <row r="190" spans="10:16" x14ac:dyDescent="0.45">
      <c r="J190" s="5"/>
      <c r="O190" s="6"/>
      <c r="P190" s="6"/>
    </row>
    <row r="191" spans="10:16" x14ac:dyDescent="0.45">
      <c r="J191" s="5"/>
      <c r="O191" s="6"/>
      <c r="P191" s="6"/>
    </row>
    <row r="192" spans="10:16" x14ac:dyDescent="0.45">
      <c r="J192" s="5"/>
      <c r="O192" s="6"/>
      <c r="P192" s="6"/>
    </row>
    <row r="193" spans="10:16" x14ac:dyDescent="0.45">
      <c r="J193" s="5"/>
      <c r="O193" s="6"/>
      <c r="P193" s="6"/>
    </row>
    <row r="194" spans="10:16" x14ac:dyDescent="0.45">
      <c r="J194" s="5"/>
      <c r="O194" s="6"/>
      <c r="P194" s="6"/>
    </row>
    <row r="195" spans="10:16" x14ac:dyDescent="0.45">
      <c r="J195" s="5"/>
      <c r="O195" s="6"/>
      <c r="P195" s="6"/>
    </row>
    <row r="196" spans="10:16" x14ac:dyDescent="0.45">
      <c r="J196" s="5"/>
      <c r="O196" s="6"/>
      <c r="P196" s="6"/>
    </row>
    <row r="197" spans="10:16" x14ac:dyDescent="0.45">
      <c r="J197" s="5"/>
      <c r="O197" s="6"/>
      <c r="P197" s="6"/>
    </row>
    <row r="198" spans="10:16" x14ac:dyDescent="0.45">
      <c r="J198" s="5"/>
      <c r="O198" s="6"/>
      <c r="P198" s="6"/>
    </row>
    <row r="199" spans="10:16" x14ac:dyDescent="0.45">
      <c r="J199" s="5"/>
      <c r="O199" s="6"/>
      <c r="P199" s="6"/>
    </row>
    <row r="200" spans="10:16" x14ac:dyDescent="0.45">
      <c r="J200" s="5"/>
      <c r="O200" s="6"/>
      <c r="P200" s="6"/>
    </row>
    <row r="201" spans="10:16" x14ac:dyDescent="0.45">
      <c r="J201" s="5"/>
      <c r="O201" s="6"/>
      <c r="P201" s="6"/>
    </row>
    <row r="202" spans="10:16" x14ac:dyDescent="0.45">
      <c r="J202" s="5"/>
      <c r="O202" s="6"/>
      <c r="P202" s="6"/>
    </row>
    <row r="203" spans="10:16" x14ac:dyDescent="0.45">
      <c r="J203" s="5"/>
      <c r="O203" s="6"/>
      <c r="P203" s="6"/>
    </row>
    <row r="204" spans="10:16" x14ac:dyDescent="0.45">
      <c r="J204" s="5"/>
      <c r="O204" s="6"/>
      <c r="P204" s="6"/>
    </row>
    <row r="205" spans="10:16" x14ac:dyDescent="0.45">
      <c r="J205" s="5"/>
      <c r="O205" s="6"/>
      <c r="P205" s="6"/>
    </row>
    <row r="206" spans="10:16" x14ac:dyDescent="0.45">
      <c r="J206" s="5"/>
      <c r="O206" s="6"/>
      <c r="P206" s="6"/>
    </row>
    <row r="207" spans="10:16" x14ac:dyDescent="0.45">
      <c r="J207" s="5"/>
      <c r="O207" s="6"/>
      <c r="P207" s="6"/>
    </row>
    <row r="208" spans="10:16" x14ac:dyDescent="0.45">
      <c r="J208" s="5"/>
      <c r="O208" s="6"/>
      <c r="P208" s="6"/>
    </row>
    <row r="209" spans="10:16" x14ac:dyDescent="0.45">
      <c r="J209" s="5"/>
      <c r="O209" s="6"/>
      <c r="P209" s="6"/>
    </row>
    <row r="210" spans="10:16" x14ac:dyDescent="0.45">
      <c r="J210" s="5"/>
      <c r="O210" s="6"/>
      <c r="P210" s="6"/>
    </row>
    <row r="211" spans="10:16" x14ac:dyDescent="0.45">
      <c r="J211" s="5"/>
      <c r="O211" s="6"/>
      <c r="P211" s="6"/>
    </row>
    <row r="212" spans="10:16" x14ac:dyDescent="0.45">
      <c r="J212" s="5"/>
      <c r="O212" s="6"/>
      <c r="P212" s="6"/>
    </row>
    <row r="213" spans="10:16" x14ac:dyDescent="0.45">
      <c r="J213" s="5"/>
      <c r="O213" s="6"/>
      <c r="P213" s="6"/>
    </row>
    <row r="214" spans="10:16" x14ac:dyDescent="0.45">
      <c r="J214" s="5"/>
      <c r="O214" s="6"/>
      <c r="P214" s="6"/>
    </row>
    <row r="215" spans="10:16" x14ac:dyDescent="0.45">
      <c r="J215" s="5"/>
      <c r="O215" s="6"/>
      <c r="P215" s="6"/>
    </row>
    <row r="216" spans="10:16" x14ac:dyDescent="0.45">
      <c r="J216" s="5"/>
      <c r="O216" s="6"/>
      <c r="P216" s="6"/>
    </row>
    <row r="217" spans="10:16" x14ac:dyDescent="0.45">
      <c r="J217" s="5"/>
      <c r="O217" s="6"/>
      <c r="P217" s="6"/>
    </row>
    <row r="218" spans="10:16" x14ac:dyDescent="0.45">
      <c r="J218" s="5"/>
      <c r="O218" s="6"/>
      <c r="P218" s="6"/>
    </row>
    <row r="219" spans="10:16" x14ac:dyDescent="0.45">
      <c r="J219" s="5"/>
      <c r="O219" s="6"/>
      <c r="P219" s="6"/>
    </row>
    <row r="220" spans="10:16" x14ac:dyDescent="0.45">
      <c r="J220" s="5"/>
      <c r="O220" s="6"/>
      <c r="P220" s="6"/>
    </row>
    <row r="221" spans="10:16" x14ac:dyDescent="0.45">
      <c r="J221" s="5"/>
      <c r="O221" s="6"/>
      <c r="P221" s="6"/>
    </row>
    <row r="222" spans="10:16" x14ac:dyDescent="0.45">
      <c r="J222" s="5"/>
      <c r="O222" s="6"/>
      <c r="P222" s="6"/>
    </row>
    <row r="223" spans="10:16" x14ac:dyDescent="0.45">
      <c r="J223" s="5"/>
      <c r="O223" s="6"/>
      <c r="P223" s="6"/>
    </row>
    <row r="224" spans="10:16" x14ac:dyDescent="0.45">
      <c r="J224" s="5"/>
      <c r="O224" s="6"/>
      <c r="P224" s="6"/>
    </row>
    <row r="225" spans="10:16" x14ac:dyDescent="0.45">
      <c r="J225" s="5"/>
      <c r="O225" s="6"/>
      <c r="P225" s="6"/>
    </row>
    <row r="226" spans="10:16" x14ac:dyDescent="0.45">
      <c r="J226" s="5"/>
      <c r="O226" s="6"/>
      <c r="P226" s="6"/>
    </row>
    <row r="227" spans="10:16" x14ac:dyDescent="0.45">
      <c r="J227" s="5"/>
      <c r="O227" s="6"/>
      <c r="P227" s="6"/>
    </row>
    <row r="228" spans="10:16" x14ac:dyDescent="0.45">
      <c r="J228" s="5"/>
      <c r="O228" s="6"/>
      <c r="P228" s="6"/>
    </row>
    <row r="229" spans="10:16" x14ac:dyDescent="0.45">
      <c r="J229" s="5"/>
      <c r="O229" s="6"/>
      <c r="P229" s="6"/>
    </row>
    <row r="230" spans="10:16" x14ac:dyDescent="0.45">
      <c r="J230" s="5"/>
      <c r="O230" s="6"/>
      <c r="P230" s="6"/>
    </row>
    <row r="231" spans="10:16" x14ac:dyDescent="0.45">
      <c r="J231" s="5"/>
      <c r="O231" s="6"/>
      <c r="P231" s="6"/>
    </row>
    <row r="232" spans="10:16" x14ac:dyDescent="0.45">
      <c r="J232" s="5"/>
      <c r="O232" s="6"/>
      <c r="P232" s="6"/>
    </row>
    <row r="233" spans="10:16" x14ac:dyDescent="0.45">
      <c r="J233" s="5"/>
      <c r="O233" s="6"/>
      <c r="P233" s="6"/>
    </row>
    <row r="234" spans="10:16" x14ac:dyDescent="0.45">
      <c r="J234" s="5"/>
      <c r="O234" s="6"/>
      <c r="P234" s="6"/>
    </row>
    <row r="235" spans="10:16" x14ac:dyDescent="0.45">
      <c r="J235" s="5"/>
      <c r="O235" s="6"/>
      <c r="P235" s="6"/>
    </row>
    <row r="236" spans="10:16" x14ac:dyDescent="0.45">
      <c r="J236" s="5"/>
      <c r="O236" s="6"/>
      <c r="P236" s="6"/>
    </row>
    <row r="237" spans="10:16" x14ac:dyDescent="0.45">
      <c r="J237" s="5"/>
      <c r="O237" s="6"/>
      <c r="P237" s="6"/>
    </row>
    <row r="238" spans="10:16" x14ac:dyDescent="0.45">
      <c r="J238" s="5"/>
      <c r="O238" s="6"/>
      <c r="P238" s="6"/>
    </row>
    <row r="239" spans="10:16" x14ac:dyDescent="0.45">
      <c r="J239" s="5"/>
      <c r="O239" s="6"/>
      <c r="P239" s="6"/>
    </row>
    <row r="240" spans="10:16" x14ac:dyDescent="0.45">
      <c r="J240" s="5"/>
      <c r="O240" s="6"/>
      <c r="P240" s="6"/>
    </row>
    <row r="241" spans="10:16" x14ac:dyDescent="0.45">
      <c r="J241" s="5"/>
      <c r="O241" s="6"/>
      <c r="P241" s="6"/>
    </row>
    <row r="242" spans="10:16" x14ac:dyDescent="0.45">
      <c r="J242" s="5"/>
      <c r="O242" s="6"/>
      <c r="P242" s="6"/>
    </row>
    <row r="243" spans="10:16" x14ac:dyDescent="0.45">
      <c r="J243" s="5"/>
      <c r="O243" s="6"/>
      <c r="P243" s="6"/>
    </row>
    <row r="244" spans="10:16" x14ac:dyDescent="0.45">
      <c r="J244" s="5"/>
      <c r="O244" s="6"/>
      <c r="P244" s="6"/>
    </row>
    <row r="245" spans="10:16" x14ac:dyDescent="0.45">
      <c r="J245" s="5"/>
      <c r="O245" s="6"/>
      <c r="P245" s="6"/>
    </row>
    <row r="246" spans="10:16" x14ac:dyDescent="0.45">
      <c r="J246" s="5"/>
      <c r="O246" s="6"/>
      <c r="P246" s="6"/>
    </row>
    <row r="247" spans="10:16" x14ac:dyDescent="0.45">
      <c r="J247" s="5"/>
      <c r="O247" s="6"/>
      <c r="P247" s="6"/>
    </row>
    <row r="248" spans="10:16" x14ac:dyDescent="0.45">
      <c r="J248" s="5"/>
      <c r="O248" s="6"/>
      <c r="P248" s="6"/>
    </row>
    <row r="249" spans="10:16" x14ac:dyDescent="0.45">
      <c r="J249" s="5"/>
      <c r="O249" s="6"/>
      <c r="P249" s="6"/>
    </row>
    <row r="250" spans="10:16" x14ac:dyDescent="0.45">
      <c r="J250" s="5"/>
      <c r="O250" s="6"/>
      <c r="P250" s="6"/>
    </row>
    <row r="251" spans="10:16" x14ac:dyDescent="0.45">
      <c r="J251" s="5"/>
      <c r="O251" s="6"/>
      <c r="P251" s="6"/>
    </row>
    <row r="252" spans="10:16" x14ac:dyDescent="0.45">
      <c r="J252" s="5"/>
      <c r="O252" s="6"/>
      <c r="P252" s="6"/>
    </row>
    <row r="253" spans="10:16" x14ac:dyDescent="0.45">
      <c r="J253" s="5"/>
      <c r="O253" s="6"/>
      <c r="P253" s="6"/>
    </row>
    <row r="254" spans="10:16" x14ac:dyDescent="0.45">
      <c r="J254" s="5"/>
      <c r="O254" s="6"/>
      <c r="P254" s="6"/>
    </row>
    <row r="255" spans="10:16" x14ac:dyDescent="0.45">
      <c r="J255" s="5"/>
      <c r="O255" s="6"/>
      <c r="P255" s="6"/>
    </row>
    <row r="256" spans="10:16" x14ac:dyDescent="0.45">
      <c r="J256" s="5"/>
      <c r="O256" s="6"/>
      <c r="P256" s="6"/>
    </row>
    <row r="257" spans="10:16" x14ac:dyDescent="0.45">
      <c r="J257" s="5"/>
      <c r="O257" s="6"/>
      <c r="P257" s="6"/>
    </row>
    <row r="258" spans="10:16" x14ac:dyDescent="0.45">
      <c r="J258" s="5"/>
      <c r="O258" s="6"/>
      <c r="P258" s="6"/>
    </row>
    <row r="259" spans="10:16" x14ac:dyDescent="0.45">
      <c r="J259" s="5"/>
      <c r="O259" s="6"/>
      <c r="P259" s="6"/>
    </row>
    <row r="260" spans="10:16" x14ac:dyDescent="0.45">
      <c r="J260" s="5"/>
      <c r="O260" s="6"/>
      <c r="P260" s="6"/>
    </row>
    <row r="261" spans="10:16" x14ac:dyDescent="0.45">
      <c r="J261" s="5"/>
      <c r="O261" s="6"/>
      <c r="P261" s="6"/>
    </row>
    <row r="262" spans="10:16" x14ac:dyDescent="0.45">
      <c r="J262" s="5"/>
      <c r="O262" s="6"/>
      <c r="P262" s="6"/>
    </row>
    <row r="263" spans="10:16" x14ac:dyDescent="0.45">
      <c r="J263" s="5"/>
      <c r="O263" s="6"/>
      <c r="P263" s="6"/>
    </row>
    <row r="264" spans="10:16" x14ac:dyDescent="0.45">
      <c r="J264" s="5"/>
      <c r="O264" s="6"/>
      <c r="P264" s="6"/>
    </row>
    <row r="265" spans="10:16" x14ac:dyDescent="0.45">
      <c r="J265" s="5"/>
      <c r="O265" s="6"/>
      <c r="P265" s="6"/>
    </row>
    <row r="266" spans="10:16" x14ac:dyDescent="0.45">
      <c r="J266" s="5"/>
      <c r="O266" s="6"/>
      <c r="P266" s="6"/>
    </row>
    <row r="267" spans="10:16" x14ac:dyDescent="0.45">
      <c r="J267" s="5"/>
      <c r="O267" s="6"/>
      <c r="P267" s="6"/>
    </row>
    <row r="268" spans="10:16" x14ac:dyDescent="0.45">
      <c r="J268" s="5"/>
      <c r="O268" s="6"/>
      <c r="P268" s="6"/>
    </row>
    <row r="269" spans="10:16" x14ac:dyDescent="0.45">
      <c r="J269" s="5"/>
      <c r="O269" s="6"/>
      <c r="P269" s="6"/>
    </row>
    <row r="270" spans="10:16" x14ac:dyDescent="0.45">
      <c r="J270" s="5"/>
      <c r="O270" s="6"/>
      <c r="P270" s="6"/>
    </row>
    <row r="271" spans="10:16" x14ac:dyDescent="0.45">
      <c r="J271" s="5"/>
      <c r="O271" s="6"/>
      <c r="P271" s="6"/>
    </row>
    <row r="272" spans="10:16" x14ac:dyDescent="0.45">
      <c r="J272" s="5"/>
      <c r="O272" s="6"/>
      <c r="P272" s="6"/>
    </row>
    <row r="273" spans="10:16" x14ac:dyDescent="0.45">
      <c r="J273" s="5"/>
      <c r="O273" s="6"/>
      <c r="P273" s="6"/>
    </row>
    <row r="274" spans="10:16" x14ac:dyDescent="0.45">
      <c r="J274" s="5"/>
      <c r="O274" s="6"/>
      <c r="P274" s="6"/>
    </row>
    <row r="275" spans="10:16" x14ac:dyDescent="0.45">
      <c r="J275" s="5"/>
      <c r="O275" s="6"/>
      <c r="P275" s="6"/>
    </row>
    <row r="276" spans="10:16" x14ac:dyDescent="0.45">
      <c r="J276" s="5"/>
      <c r="O276" s="6"/>
      <c r="P276" s="6"/>
    </row>
    <row r="277" spans="10:16" x14ac:dyDescent="0.45">
      <c r="J277" s="5"/>
      <c r="O277" s="6"/>
      <c r="P277" s="6"/>
    </row>
    <row r="278" spans="10:16" x14ac:dyDescent="0.45">
      <c r="J278" s="5"/>
      <c r="O278" s="6"/>
      <c r="P278" s="6"/>
    </row>
    <row r="279" spans="10:16" x14ac:dyDescent="0.45">
      <c r="J279" s="5"/>
      <c r="O279" s="6"/>
      <c r="P279" s="6"/>
    </row>
    <row r="280" spans="10:16" x14ac:dyDescent="0.45">
      <c r="J280" s="5"/>
      <c r="O280" s="6"/>
      <c r="P280" s="6"/>
    </row>
    <row r="281" spans="10:16" x14ac:dyDescent="0.45">
      <c r="J281" s="5"/>
      <c r="O281" s="6"/>
      <c r="P281" s="6"/>
    </row>
    <row r="282" spans="10:16" x14ac:dyDescent="0.45">
      <c r="J282" s="5"/>
      <c r="O282" s="6"/>
      <c r="P282" s="6"/>
    </row>
    <row r="283" spans="10:16" x14ac:dyDescent="0.45">
      <c r="J283" s="5"/>
      <c r="O283" s="6"/>
      <c r="P283" s="6"/>
    </row>
    <row r="284" spans="10:16" x14ac:dyDescent="0.45">
      <c r="J284" s="5"/>
      <c r="O284" s="6"/>
      <c r="P284" s="6"/>
    </row>
    <row r="285" spans="10:16" x14ac:dyDescent="0.45">
      <c r="J285" s="5"/>
      <c r="O285" s="6"/>
      <c r="P285" s="6"/>
    </row>
    <row r="286" spans="10:16" x14ac:dyDescent="0.45">
      <c r="J286" s="5"/>
      <c r="O286" s="6"/>
      <c r="P286" s="6"/>
    </row>
    <row r="287" spans="10:16" x14ac:dyDescent="0.45">
      <c r="J287" s="5"/>
      <c r="O287" s="6"/>
      <c r="P287" s="6"/>
    </row>
    <row r="288" spans="10:16" x14ac:dyDescent="0.45">
      <c r="J288" s="5"/>
      <c r="O288" s="6"/>
      <c r="P288" s="6"/>
    </row>
    <row r="289" spans="10:16" x14ac:dyDescent="0.45">
      <c r="J289" s="5"/>
      <c r="O289" s="6"/>
      <c r="P289" s="6"/>
    </row>
    <row r="290" spans="10:16" x14ac:dyDescent="0.45">
      <c r="J290" s="5"/>
      <c r="O290" s="6"/>
      <c r="P290" s="6"/>
    </row>
    <row r="291" spans="10:16" x14ac:dyDescent="0.45">
      <c r="J291" s="5"/>
      <c r="O291" s="6"/>
      <c r="P291" s="6"/>
    </row>
    <row r="292" spans="10:16" x14ac:dyDescent="0.45">
      <c r="J292" s="5"/>
      <c r="O292" s="6"/>
      <c r="P292" s="6"/>
    </row>
    <row r="293" spans="10:16" x14ac:dyDescent="0.45">
      <c r="J293" s="5"/>
      <c r="O293" s="6"/>
      <c r="P293" s="6"/>
    </row>
    <row r="294" spans="10:16" x14ac:dyDescent="0.45">
      <c r="J294" s="5"/>
      <c r="O294" s="6"/>
      <c r="P294" s="6"/>
    </row>
    <row r="295" spans="10:16" x14ac:dyDescent="0.45">
      <c r="J295" s="5"/>
      <c r="O295" s="6"/>
      <c r="P295" s="6"/>
    </row>
    <row r="296" spans="10:16" x14ac:dyDescent="0.45">
      <c r="J296" s="5"/>
      <c r="O296" s="6"/>
      <c r="P296" s="6"/>
    </row>
    <row r="297" spans="10:16" x14ac:dyDescent="0.45">
      <c r="J297" s="5"/>
      <c r="O297" s="6"/>
      <c r="P297" s="6"/>
    </row>
    <row r="298" spans="10:16" x14ac:dyDescent="0.45">
      <c r="J298" s="5"/>
      <c r="O298" s="6"/>
      <c r="P298" s="6"/>
    </row>
    <row r="299" spans="10:16" x14ac:dyDescent="0.45">
      <c r="J299" s="5"/>
      <c r="O299" s="6"/>
      <c r="P299" s="6"/>
    </row>
    <row r="300" spans="10:16" x14ac:dyDescent="0.45">
      <c r="J300" s="5"/>
      <c r="O300" s="6"/>
      <c r="P300" s="6"/>
    </row>
    <row r="301" spans="10:16" x14ac:dyDescent="0.45">
      <c r="J301" s="5"/>
      <c r="O301" s="6"/>
      <c r="P301" s="6"/>
    </row>
    <row r="302" spans="10:16" x14ac:dyDescent="0.45">
      <c r="J302" s="5"/>
      <c r="O302" s="6"/>
      <c r="P302" s="6"/>
    </row>
    <row r="303" spans="10:16" x14ac:dyDescent="0.45">
      <c r="J303" s="5"/>
      <c r="O303" s="6"/>
      <c r="P303" s="6"/>
    </row>
    <row r="304" spans="10:16" x14ac:dyDescent="0.45">
      <c r="J304" s="5"/>
      <c r="O304" s="6"/>
      <c r="P304" s="6"/>
    </row>
    <row r="305" spans="10:16" x14ac:dyDescent="0.45">
      <c r="J305" s="5"/>
      <c r="O305" s="6"/>
      <c r="P305" s="6"/>
    </row>
    <row r="306" spans="10:16" x14ac:dyDescent="0.45">
      <c r="J306" s="5"/>
      <c r="O306" s="6"/>
      <c r="P306" s="6"/>
    </row>
    <row r="307" spans="10:16" x14ac:dyDescent="0.45">
      <c r="J307" s="5"/>
      <c r="O307" s="6"/>
      <c r="P307" s="6"/>
    </row>
    <row r="308" spans="10:16" x14ac:dyDescent="0.45">
      <c r="J308" s="5"/>
      <c r="O308" s="6"/>
      <c r="P308" s="6"/>
    </row>
    <row r="309" spans="10:16" x14ac:dyDescent="0.45">
      <c r="J309" s="5"/>
      <c r="O309" s="6"/>
      <c r="P309" s="6"/>
    </row>
    <row r="310" spans="10:16" x14ac:dyDescent="0.45">
      <c r="J310" s="5"/>
      <c r="O310" s="6"/>
      <c r="P310" s="6"/>
    </row>
    <row r="311" spans="10:16" x14ac:dyDescent="0.45">
      <c r="J311" s="5"/>
      <c r="O311" s="6"/>
      <c r="P311" s="6"/>
    </row>
    <row r="312" spans="10:16" x14ac:dyDescent="0.45">
      <c r="J312" s="5"/>
      <c r="O312" s="6"/>
      <c r="P312" s="6"/>
    </row>
    <row r="313" spans="10:16" x14ac:dyDescent="0.45">
      <c r="J313" s="5"/>
      <c r="O313" s="6"/>
      <c r="P313" s="6"/>
    </row>
    <row r="314" spans="10:16" x14ac:dyDescent="0.45">
      <c r="J314" s="5"/>
      <c r="O314" s="6"/>
      <c r="P314" s="6"/>
    </row>
    <row r="315" spans="10:16" x14ac:dyDescent="0.45">
      <c r="J315" s="5"/>
      <c r="O315" s="6"/>
      <c r="P315" s="6"/>
    </row>
    <row r="316" spans="10:16" x14ac:dyDescent="0.45">
      <c r="J316" s="5"/>
      <c r="O316" s="6"/>
      <c r="P316" s="6"/>
    </row>
    <row r="317" spans="10:16" x14ac:dyDescent="0.45">
      <c r="J317" s="5"/>
      <c r="O317" s="6"/>
      <c r="P317" s="6"/>
    </row>
    <row r="318" spans="10:16" x14ac:dyDescent="0.45">
      <c r="J318" s="5"/>
      <c r="O318" s="6"/>
      <c r="P318" s="6"/>
    </row>
    <row r="319" spans="10:16" x14ac:dyDescent="0.45">
      <c r="J319" s="5"/>
      <c r="O319" s="6"/>
      <c r="P319" s="6"/>
    </row>
    <row r="320" spans="10:16" x14ac:dyDescent="0.45">
      <c r="J320" s="5"/>
      <c r="O320" s="6"/>
      <c r="P320" s="6"/>
    </row>
    <row r="321" spans="10:16" x14ac:dyDescent="0.45">
      <c r="J321" s="5"/>
      <c r="O321" s="6"/>
      <c r="P321" s="6"/>
    </row>
    <row r="322" spans="10:16" x14ac:dyDescent="0.45">
      <c r="J322" s="5"/>
      <c r="O322" s="6"/>
      <c r="P322" s="6"/>
    </row>
    <row r="323" spans="10:16" x14ac:dyDescent="0.45">
      <c r="J323" s="5"/>
      <c r="O323" s="6"/>
      <c r="P323" s="6"/>
    </row>
    <row r="324" spans="10:16" x14ac:dyDescent="0.45">
      <c r="J324" s="5"/>
      <c r="O324" s="6"/>
      <c r="P324" s="6"/>
    </row>
    <row r="325" spans="10:16" x14ac:dyDescent="0.45">
      <c r="J325" s="5"/>
      <c r="O325" s="6"/>
      <c r="P325" s="6"/>
    </row>
    <row r="326" spans="10:16" x14ac:dyDescent="0.45">
      <c r="J326" s="5"/>
      <c r="O326" s="6"/>
      <c r="P326" s="6"/>
    </row>
    <row r="327" spans="10:16" x14ac:dyDescent="0.45">
      <c r="J327" s="5"/>
      <c r="O327" s="6"/>
      <c r="P327" s="6"/>
    </row>
    <row r="328" spans="10:16" x14ac:dyDescent="0.45">
      <c r="J328" s="5"/>
      <c r="O328" s="6"/>
      <c r="P328" s="6"/>
    </row>
    <row r="329" spans="10:16" x14ac:dyDescent="0.45">
      <c r="J329" s="5"/>
      <c r="O329" s="6"/>
      <c r="P329" s="6"/>
    </row>
    <row r="330" spans="10:16" x14ac:dyDescent="0.45">
      <c r="J330" s="5"/>
      <c r="O330" s="6"/>
      <c r="P330" s="6"/>
    </row>
    <row r="331" spans="10:16" x14ac:dyDescent="0.45">
      <c r="J331" s="5"/>
      <c r="O331" s="6"/>
      <c r="P331" s="6"/>
    </row>
    <row r="332" spans="10:16" x14ac:dyDescent="0.45">
      <c r="J332" s="5"/>
      <c r="O332" s="6"/>
      <c r="P332" s="6"/>
    </row>
    <row r="333" spans="10:16" x14ac:dyDescent="0.45">
      <c r="J333" s="5"/>
      <c r="O333" s="6"/>
      <c r="P333" s="6"/>
    </row>
    <row r="334" spans="10:16" x14ac:dyDescent="0.45">
      <c r="J334" s="5"/>
      <c r="O334" s="6"/>
      <c r="P334" s="6"/>
    </row>
    <row r="335" spans="10:16" x14ac:dyDescent="0.45">
      <c r="J335" s="5"/>
      <c r="O335" s="6"/>
      <c r="P335" s="6"/>
    </row>
    <row r="336" spans="10:16" x14ac:dyDescent="0.45">
      <c r="J336" s="5"/>
      <c r="O336" s="6"/>
      <c r="P336" s="6"/>
    </row>
    <row r="337" spans="10:16" x14ac:dyDescent="0.45">
      <c r="J337" s="5"/>
      <c r="O337" s="6"/>
      <c r="P337" s="6"/>
    </row>
    <row r="338" spans="10:16" x14ac:dyDescent="0.45">
      <c r="J338" s="5"/>
      <c r="O338" s="6"/>
      <c r="P338" s="6"/>
    </row>
    <row r="339" spans="10:16" x14ac:dyDescent="0.45">
      <c r="J339" s="5"/>
      <c r="O339" s="6"/>
      <c r="P339" s="6"/>
    </row>
    <row r="340" spans="10:16" x14ac:dyDescent="0.45">
      <c r="J340" s="5"/>
      <c r="O340" s="6"/>
      <c r="P340" s="6"/>
    </row>
    <row r="341" spans="10:16" x14ac:dyDescent="0.45">
      <c r="J341" s="5"/>
      <c r="O341" s="6"/>
      <c r="P341" s="6"/>
    </row>
    <row r="342" spans="10:16" x14ac:dyDescent="0.45">
      <c r="J342" s="5"/>
      <c r="O342" s="6"/>
      <c r="P342" s="6"/>
    </row>
    <row r="343" spans="10:16" x14ac:dyDescent="0.45">
      <c r="J343" s="5"/>
      <c r="O343" s="6"/>
      <c r="P343" s="6"/>
    </row>
    <row r="344" spans="10:16" x14ac:dyDescent="0.45">
      <c r="J344" s="5"/>
      <c r="O344" s="6"/>
      <c r="P344" s="6"/>
    </row>
    <row r="345" spans="10:16" x14ac:dyDescent="0.45">
      <c r="J345" s="5"/>
      <c r="O345" s="6"/>
      <c r="P345" s="6"/>
    </row>
    <row r="346" spans="10:16" x14ac:dyDescent="0.45">
      <c r="J346" s="5"/>
      <c r="O346" s="6"/>
      <c r="P346" s="6"/>
    </row>
    <row r="347" spans="10:16" x14ac:dyDescent="0.45">
      <c r="J347" s="5"/>
      <c r="O347" s="6"/>
      <c r="P347" s="6"/>
    </row>
    <row r="348" spans="10:16" x14ac:dyDescent="0.45">
      <c r="J348" s="5"/>
      <c r="O348" s="6"/>
      <c r="P348" s="6"/>
    </row>
    <row r="349" spans="10:16" x14ac:dyDescent="0.45">
      <c r="J349" s="5"/>
      <c r="O349" s="6"/>
      <c r="P349" s="6"/>
    </row>
    <row r="350" spans="10:16" x14ac:dyDescent="0.45">
      <c r="J350" s="5"/>
      <c r="O350" s="6"/>
      <c r="P350" s="6"/>
    </row>
    <row r="351" spans="10:16" x14ac:dyDescent="0.45">
      <c r="J351" s="5"/>
      <c r="O351" s="6"/>
      <c r="P351" s="6"/>
    </row>
    <row r="352" spans="10:16" x14ac:dyDescent="0.45">
      <c r="J352" s="5"/>
      <c r="O352" s="6"/>
      <c r="P352" s="6"/>
    </row>
    <row r="353" spans="10:16" x14ac:dyDescent="0.45">
      <c r="J353" s="5"/>
      <c r="O353" s="6"/>
      <c r="P353" s="6"/>
    </row>
    <row r="354" spans="10:16" x14ac:dyDescent="0.45">
      <c r="J354" s="5"/>
      <c r="O354" s="6"/>
      <c r="P354" s="6"/>
    </row>
    <row r="355" spans="10:16" x14ac:dyDescent="0.45">
      <c r="J355" s="5"/>
      <c r="O355" s="6"/>
      <c r="P355" s="6"/>
    </row>
    <row r="356" spans="10:16" x14ac:dyDescent="0.45">
      <c r="J356" s="5"/>
      <c r="O356" s="6"/>
      <c r="P356" s="6"/>
    </row>
    <row r="357" spans="10:16" x14ac:dyDescent="0.45">
      <c r="J357" s="5"/>
      <c r="O357" s="6"/>
      <c r="P357" s="6"/>
    </row>
    <row r="358" spans="10:16" x14ac:dyDescent="0.45">
      <c r="J358" s="5"/>
      <c r="O358" s="6"/>
      <c r="P358" s="6"/>
    </row>
    <row r="359" spans="10:16" x14ac:dyDescent="0.45">
      <c r="J359" s="5"/>
      <c r="O359" s="6"/>
      <c r="P359" s="6"/>
    </row>
    <row r="360" spans="10:16" x14ac:dyDescent="0.45">
      <c r="J360" s="5"/>
      <c r="O360" s="6"/>
      <c r="P360" s="6"/>
    </row>
    <row r="361" spans="10:16" x14ac:dyDescent="0.45">
      <c r="J361" s="5"/>
      <c r="O361" s="6"/>
      <c r="P361" s="6"/>
    </row>
    <row r="362" spans="10:16" x14ac:dyDescent="0.45">
      <c r="J362" s="5"/>
      <c r="O362" s="6"/>
      <c r="P362" s="6"/>
    </row>
    <row r="363" spans="10:16" x14ac:dyDescent="0.45">
      <c r="J363" s="5"/>
      <c r="O363" s="6"/>
      <c r="P363" s="6"/>
    </row>
    <row r="364" spans="10:16" x14ac:dyDescent="0.45">
      <c r="J364" s="5"/>
      <c r="O364" s="6"/>
      <c r="P364" s="6"/>
    </row>
    <row r="365" spans="10:16" x14ac:dyDescent="0.45">
      <c r="J365" s="5"/>
      <c r="O365" s="6"/>
      <c r="P365" s="6"/>
    </row>
    <row r="366" spans="10:16" x14ac:dyDescent="0.45">
      <c r="J366" s="5"/>
      <c r="O366" s="6"/>
      <c r="P366" s="6"/>
    </row>
    <row r="367" spans="10:16" x14ac:dyDescent="0.45">
      <c r="J367" s="5"/>
      <c r="O367" s="6"/>
      <c r="P367" s="6"/>
    </row>
    <row r="368" spans="10:16" x14ac:dyDescent="0.45">
      <c r="J368" s="5"/>
      <c r="O368" s="6"/>
      <c r="P368" s="6"/>
    </row>
    <row r="369" spans="10:16" x14ac:dyDescent="0.45">
      <c r="J369" s="5"/>
      <c r="O369" s="6"/>
      <c r="P369" s="6"/>
    </row>
    <row r="370" spans="10:16" x14ac:dyDescent="0.45">
      <c r="J370" s="5"/>
      <c r="O370" s="6"/>
      <c r="P370" s="6"/>
    </row>
    <row r="371" spans="10:16" x14ac:dyDescent="0.45">
      <c r="J371" s="5"/>
      <c r="O371" s="6"/>
      <c r="P371" s="6"/>
    </row>
    <row r="372" spans="10:16" x14ac:dyDescent="0.45">
      <c r="J372" s="5"/>
      <c r="O372" s="6"/>
      <c r="P372" s="6"/>
    </row>
    <row r="373" spans="10:16" x14ac:dyDescent="0.45">
      <c r="J373" s="5"/>
      <c r="O373" s="6"/>
      <c r="P373" s="6"/>
    </row>
    <row r="374" spans="10:16" x14ac:dyDescent="0.45">
      <c r="J374" s="5"/>
      <c r="O374" s="6"/>
      <c r="P374" s="6"/>
    </row>
    <row r="375" spans="10:16" x14ac:dyDescent="0.45">
      <c r="J375" s="5"/>
      <c r="O375" s="6"/>
      <c r="P375" s="6"/>
    </row>
    <row r="376" spans="10:16" x14ac:dyDescent="0.45">
      <c r="J376" s="5"/>
      <c r="O376" s="6"/>
      <c r="P376" s="6"/>
    </row>
    <row r="377" spans="10:16" x14ac:dyDescent="0.45">
      <c r="J377" s="5"/>
      <c r="O377" s="6"/>
      <c r="P377" s="6"/>
    </row>
    <row r="378" spans="10:16" x14ac:dyDescent="0.45">
      <c r="J378" s="5"/>
      <c r="O378" s="6"/>
      <c r="P378" s="6"/>
    </row>
    <row r="379" spans="10:16" x14ac:dyDescent="0.45">
      <c r="J379" s="5"/>
      <c r="O379" s="6"/>
      <c r="P379" s="6"/>
    </row>
    <row r="380" spans="10:16" x14ac:dyDescent="0.45">
      <c r="J380" s="5"/>
      <c r="O380" s="6"/>
      <c r="P380" s="6"/>
    </row>
    <row r="381" spans="10:16" x14ac:dyDescent="0.45">
      <c r="J381" s="5"/>
      <c r="O381" s="6"/>
      <c r="P381" s="6"/>
    </row>
    <row r="382" spans="10:16" x14ac:dyDescent="0.45">
      <c r="J382" s="5"/>
      <c r="O382" s="6"/>
      <c r="P382" s="6"/>
    </row>
    <row r="383" spans="10:16" x14ac:dyDescent="0.45">
      <c r="J383" s="5"/>
      <c r="O383" s="6"/>
      <c r="P383" s="6"/>
    </row>
    <row r="384" spans="10:16" x14ac:dyDescent="0.45">
      <c r="J384" s="5"/>
      <c r="O384" s="6"/>
      <c r="P384" s="6"/>
    </row>
    <row r="385" spans="10:16" x14ac:dyDescent="0.45">
      <c r="J385" s="5"/>
      <c r="O385" s="6"/>
      <c r="P385" s="6"/>
    </row>
    <row r="386" spans="10:16" x14ac:dyDescent="0.45">
      <c r="J386" s="5"/>
      <c r="O386" s="6"/>
      <c r="P386" s="6"/>
    </row>
    <row r="387" spans="10:16" x14ac:dyDescent="0.45">
      <c r="J387" s="5"/>
      <c r="O387" s="6"/>
      <c r="P387" s="6"/>
    </row>
    <row r="388" spans="10:16" x14ac:dyDescent="0.45">
      <c r="J388" s="5"/>
      <c r="O388" s="6"/>
      <c r="P388" s="6"/>
    </row>
    <row r="389" spans="10:16" x14ac:dyDescent="0.45">
      <c r="J389" s="5"/>
      <c r="O389" s="6"/>
      <c r="P389" s="6"/>
    </row>
    <row r="390" spans="10:16" x14ac:dyDescent="0.45">
      <c r="J390" s="5"/>
      <c r="O390" s="6"/>
      <c r="P390" s="6"/>
    </row>
    <row r="391" spans="10:16" x14ac:dyDescent="0.45">
      <c r="J391" s="5"/>
      <c r="O391" s="6"/>
      <c r="P391" s="6"/>
    </row>
    <row r="392" spans="10:16" x14ac:dyDescent="0.45">
      <c r="J392" s="5"/>
      <c r="O392" s="6"/>
      <c r="P392" s="6"/>
    </row>
    <row r="393" spans="10:16" x14ac:dyDescent="0.45">
      <c r="J393" s="5"/>
      <c r="O393" s="6"/>
      <c r="P393" s="6"/>
    </row>
    <row r="394" spans="10:16" x14ac:dyDescent="0.45">
      <c r="J394" s="5"/>
      <c r="O394" s="6"/>
      <c r="P394" s="6"/>
    </row>
    <row r="395" spans="10:16" x14ac:dyDescent="0.45">
      <c r="J395" s="5"/>
      <c r="O395" s="6"/>
      <c r="P395" s="6"/>
    </row>
    <row r="396" spans="10:16" x14ac:dyDescent="0.45">
      <c r="J396" s="5"/>
      <c r="O396" s="6"/>
      <c r="P396" s="6"/>
    </row>
    <row r="397" spans="10:16" x14ac:dyDescent="0.45">
      <c r="J397" s="5"/>
      <c r="O397" s="6"/>
      <c r="P397" s="6"/>
    </row>
    <row r="398" spans="10:16" x14ac:dyDescent="0.45">
      <c r="J398" s="5"/>
      <c r="O398" s="6"/>
      <c r="P398" s="6"/>
    </row>
    <row r="399" spans="10:16" x14ac:dyDescent="0.45">
      <c r="J399" s="5"/>
      <c r="O399" s="6"/>
      <c r="P399" s="6"/>
    </row>
    <row r="400" spans="10:16" x14ac:dyDescent="0.45">
      <c r="J400" s="5"/>
      <c r="O400" s="6"/>
      <c r="P400" s="6"/>
    </row>
    <row r="401" spans="10:16" x14ac:dyDescent="0.45">
      <c r="J401" s="5"/>
      <c r="O401" s="6"/>
      <c r="P401" s="6"/>
    </row>
    <row r="402" spans="10:16" x14ac:dyDescent="0.45">
      <c r="J402" s="5"/>
      <c r="O402" s="6"/>
      <c r="P402" s="6"/>
    </row>
    <row r="403" spans="10:16" x14ac:dyDescent="0.45">
      <c r="J403" s="5"/>
      <c r="O403" s="6"/>
      <c r="P403" s="6"/>
    </row>
    <row r="404" spans="10:16" x14ac:dyDescent="0.45">
      <c r="J404" s="5"/>
      <c r="O404" s="6"/>
      <c r="P404" s="6"/>
    </row>
    <row r="405" spans="10:16" x14ac:dyDescent="0.45">
      <c r="J405" s="5"/>
      <c r="O405" s="6"/>
      <c r="P405" s="6"/>
    </row>
    <row r="406" spans="10:16" x14ac:dyDescent="0.45">
      <c r="J406" s="5"/>
      <c r="O406" s="6"/>
      <c r="P406" s="6"/>
    </row>
    <row r="407" spans="10:16" x14ac:dyDescent="0.45">
      <c r="J407" s="5"/>
      <c r="O407" s="6"/>
      <c r="P407" s="6"/>
    </row>
    <row r="408" spans="10:16" x14ac:dyDescent="0.45">
      <c r="J408" s="5"/>
      <c r="O408" s="6"/>
      <c r="P408" s="6"/>
    </row>
    <row r="409" spans="10:16" x14ac:dyDescent="0.45">
      <c r="J409" s="5"/>
      <c r="O409" s="6"/>
      <c r="P409" s="6"/>
    </row>
    <row r="410" spans="10:16" x14ac:dyDescent="0.45">
      <c r="J410" s="5"/>
      <c r="O410" s="6"/>
      <c r="P410" s="6"/>
    </row>
    <row r="411" spans="10:16" x14ac:dyDescent="0.45">
      <c r="J411" s="5"/>
      <c r="O411" s="6"/>
      <c r="P411" s="6"/>
    </row>
    <row r="412" spans="10:16" x14ac:dyDescent="0.45">
      <c r="J412" s="5"/>
      <c r="O412" s="6"/>
      <c r="P412" s="6"/>
    </row>
    <row r="413" spans="10:16" x14ac:dyDescent="0.45">
      <c r="J413" s="5"/>
      <c r="O413" s="6"/>
      <c r="P413" s="6"/>
    </row>
    <row r="414" spans="10:16" x14ac:dyDescent="0.45">
      <c r="J414" s="5"/>
      <c r="O414" s="6"/>
      <c r="P414" s="6"/>
    </row>
    <row r="415" spans="10:16" x14ac:dyDescent="0.45">
      <c r="J415" s="5"/>
      <c r="O415" s="6"/>
      <c r="P415" s="6"/>
    </row>
    <row r="416" spans="10:16" x14ac:dyDescent="0.45">
      <c r="J416" s="5"/>
      <c r="O416" s="6"/>
      <c r="P416" s="6"/>
    </row>
    <row r="417" spans="10:16" x14ac:dyDescent="0.45">
      <c r="J417" s="5"/>
      <c r="O417" s="6"/>
      <c r="P417" s="6"/>
    </row>
    <row r="418" spans="10:16" x14ac:dyDescent="0.45">
      <c r="J418" s="5"/>
      <c r="O418" s="6"/>
      <c r="P418" s="6"/>
    </row>
    <row r="419" spans="10:16" x14ac:dyDescent="0.45">
      <c r="J419" s="5"/>
      <c r="O419" s="6"/>
      <c r="P419" s="6"/>
    </row>
    <row r="420" spans="10:16" x14ac:dyDescent="0.45">
      <c r="J420" s="5"/>
      <c r="O420" s="6"/>
      <c r="P420" s="6"/>
    </row>
    <row r="421" spans="10:16" x14ac:dyDescent="0.45">
      <c r="J421" s="5"/>
      <c r="O421" s="6"/>
      <c r="P421" s="6"/>
    </row>
    <row r="422" spans="10:16" x14ac:dyDescent="0.45">
      <c r="J422" s="5"/>
      <c r="O422" s="6"/>
      <c r="P422" s="6"/>
    </row>
    <row r="423" spans="10:16" x14ac:dyDescent="0.45">
      <c r="J423" s="5"/>
      <c r="O423" s="6"/>
      <c r="P423" s="6"/>
    </row>
    <row r="424" spans="10:16" x14ac:dyDescent="0.45">
      <c r="J424" s="5"/>
      <c r="O424" s="6"/>
      <c r="P424" s="6"/>
    </row>
    <row r="425" spans="10:16" x14ac:dyDescent="0.45">
      <c r="J425" s="5"/>
      <c r="O425" s="6"/>
      <c r="P425" s="6"/>
    </row>
    <row r="426" spans="10:16" x14ac:dyDescent="0.45">
      <c r="J426" s="5"/>
      <c r="O426" s="6"/>
      <c r="P426" s="6"/>
    </row>
    <row r="427" spans="10:16" x14ac:dyDescent="0.45">
      <c r="J427" s="5"/>
      <c r="O427" s="6"/>
      <c r="P427" s="6"/>
    </row>
    <row r="428" spans="10:16" x14ac:dyDescent="0.45">
      <c r="J428" s="5"/>
      <c r="O428" s="6"/>
      <c r="P428" s="6"/>
    </row>
    <row r="429" spans="10:16" x14ac:dyDescent="0.45">
      <c r="J429" s="5"/>
      <c r="O429" s="6"/>
      <c r="P429" s="6"/>
    </row>
    <row r="430" spans="10:16" x14ac:dyDescent="0.45">
      <c r="J430" s="5"/>
      <c r="O430" s="6"/>
      <c r="P430" s="6"/>
    </row>
    <row r="431" spans="10:16" x14ac:dyDescent="0.45">
      <c r="J431" s="5"/>
      <c r="O431" s="6"/>
      <c r="P431" s="6"/>
    </row>
    <row r="432" spans="10:16" x14ac:dyDescent="0.45">
      <c r="J432" s="5"/>
      <c r="O432" s="6"/>
      <c r="P432" s="6"/>
    </row>
    <row r="433" spans="10:16" x14ac:dyDescent="0.45">
      <c r="J433" s="5"/>
      <c r="O433" s="6"/>
      <c r="P433" s="6"/>
    </row>
    <row r="434" spans="10:16" x14ac:dyDescent="0.45">
      <c r="J434" s="5"/>
      <c r="O434" s="6"/>
      <c r="P434" s="6"/>
    </row>
    <row r="435" spans="10:16" x14ac:dyDescent="0.45">
      <c r="J435" s="5"/>
      <c r="O435" s="6"/>
      <c r="P435" s="6"/>
    </row>
    <row r="436" spans="10:16" x14ac:dyDescent="0.45">
      <c r="J436" s="5"/>
      <c r="O436" s="6"/>
      <c r="P436" s="6"/>
    </row>
    <row r="437" spans="10:16" x14ac:dyDescent="0.45">
      <c r="J437" s="5"/>
      <c r="O437" s="6"/>
      <c r="P437" s="6"/>
    </row>
    <row r="438" spans="10:16" x14ac:dyDescent="0.45">
      <c r="J438" s="5"/>
      <c r="O438" s="6"/>
      <c r="P438" s="6"/>
    </row>
    <row r="439" spans="10:16" x14ac:dyDescent="0.45">
      <c r="J439" s="5"/>
      <c r="O439" s="6"/>
      <c r="P439" s="6"/>
    </row>
    <row r="440" spans="10:16" x14ac:dyDescent="0.45">
      <c r="J440" s="5"/>
      <c r="O440" s="6"/>
      <c r="P440" s="6"/>
    </row>
    <row r="441" spans="10:16" x14ac:dyDescent="0.45">
      <c r="J441" s="5"/>
      <c r="O441" s="6"/>
      <c r="P441" s="6"/>
    </row>
    <row r="442" spans="10:16" x14ac:dyDescent="0.45">
      <c r="J442" s="5"/>
      <c r="O442" s="6"/>
      <c r="P442" s="6"/>
    </row>
    <row r="443" spans="10:16" x14ac:dyDescent="0.45">
      <c r="J443" s="5"/>
      <c r="O443" s="6"/>
      <c r="P443" s="6"/>
    </row>
    <row r="444" spans="10:16" x14ac:dyDescent="0.45">
      <c r="J444" s="5"/>
      <c r="O444" s="6"/>
      <c r="P444" s="6"/>
    </row>
    <row r="445" spans="10:16" x14ac:dyDescent="0.45">
      <c r="J445" s="5"/>
      <c r="O445" s="6"/>
      <c r="P445" s="6"/>
    </row>
    <row r="446" spans="10:16" x14ac:dyDescent="0.45">
      <c r="J446" s="5"/>
      <c r="O446" s="6"/>
      <c r="P446" s="6"/>
    </row>
    <row r="447" spans="10:16" x14ac:dyDescent="0.45">
      <c r="J447" s="5"/>
      <c r="O447" s="6"/>
      <c r="P447" s="6"/>
    </row>
    <row r="448" spans="10:16" x14ac:dyDescent="0.45">
      <c r="J448" s="5"/>
      <c r="O448" s="6"/>
      <c r="P448" s="6"/>
    </row>
    <row r="449" spans="10:16" x14ac:dyDescent="0.45">
      <c r="J449" s="5"/>
      <c r="O449" s="6"/>
      <c r="P449" s="6"/>
    </row>
    <row r="450" spans="10:16" x14ac:dyDescent="0.45">
      <c r="J450" s="5"/>
      <c r="O450" s="6"/>
      <c r="P450" s="6"/>
    </row>
    <row r="451" spans="10:16" x14ac:dyDescent="0.45">
      <c r="J451" s="5"/>
      <c r="O451" s="6"/>
      <c r="P451" s="6"/>
    </row>
    <row r="452" spans="10:16" x14ac:dyDescent="0.45">
      <c r="J452" s="5"/>
      <c r="O452" s="6"/>
      <c r="P452" s="6"/>
    </row>
    <row r="453" spans="10:16" x14ac:dyDescent="0.45">
      <c r="J453" s="5"/>
      <c r="O453" s="6"/>
      <c r="P453" s="6"/>
    </row>
    <row r="454" spans="10:16" x14ac:dyDescent="0.45">
      <c r="J454" s="5"/>
      <c r="O454" s="6"/>
      <c r="P454" s="6"/>
    </row>
    <row r="455" spans="10:16" x14ac:dyDescent="0.45">
      <c r="J455" s="5"/>
      <c r="O455" s="6"/>
      <c r="P455" s="6"/>
    </row>
    <row r="456" spans="10:16" x14ac:dyDescent="0.45">
      <c r="J456" s="5"/>
      <c r="O456" s="6"/>
      <c r="P456" s="6"/>
    </row>
    <row r="457" spans="10:16" x14ac:dyDescent="0.45">
      <c r="J457" s="5"/>
      <c r="O457" s="6"/>
      <c r="P457" s="6"/>
    </row>
    <row r="458" spans="10:16" x14ac:dyDescent="0.45">
      <c r="J458" s="5"/>
      <c r="O458" s="6"/>
      <c r="P458" s="6"/>
    </row>
    <row r="459" spans="10:16" x14ac:dyDescent="0.45">
      <c r="J459" s="5"/>
      <c r="O459" s="6"/>
      <c r="P459" s="6"/>
    </row>
    <row r="460" spans="10:16" x14ac:dyDescent="0.45">
      <c r="J460" s="5"/>
      <c r="O460" s="6"/>
      <c r="P460" s="6"/>
    </row>
    <row r="461" spans="10:16" x14ac:dyDescent="0.45">
      <c r="J461" s="5"/>
      <c r="O461" s="6"/>
      <c r="P461" s="6"/>
    </row>
    <row r="462" spans="10:16" x14ac:dyDescent="0.45">
      <c r="J462" s="5"/>
      <c r="O462" s="6"/>
      <c r="P462" s="6"/>
    </row>
    <row r="463" spans="10:16" x14ac:dyDescent="0.45">
      <c r="J463" s="5"/>
      <c r="O463" s="6"/>
      <c r="P463" s="6"/>
    </row>
    <row r="464" spans="10:16" x14ac:dyDescent="0.45">
      <c r="J464" s="5"/>
      <c r="O464" s="6"/>
      <c r="P464" s="6"/>
    </row>
    <row r="465" spans="10:16" x14ac:dyDescent="0.45">
      <c r="J465" s="5"/>
      <c r="O465" s="6"/>
      <c r="P465" s="6"/>
    </row>
    <row r="466" spans="10:16" x14ac:dyDescent="0.45">
      <c r="J466" s="5"/>
      <c r="O466" s="6"/>
      <c r="P466" s="6"/>
    </row>
    <row r="467" spans="10:16" x14ac:dyDescent="0.45">
      <c r="J467" s="5"/>
      <c r="O467" s="6"/>
      <c r="P467" s="6"/>
    </row>
    <row r="468" spans="10:16" x14ac:dyDescent="0.45">
      <c r="J468" s="5"/>
      <c r="O468" s="6"/>
      <c r="P468" s="6"/>
    </row>
    <row r="469" spans="10:16" x14ac:dyDescent="0.45">
      <c r="J469" s="5"/>
      <c r="O469" s="6"/>
      <c r="P469" s="6"/>
    </row>
    <row r="470" spans="10:16" x14ac:dyDescent="0.45">
      <c r="J470" s="5"/>
      <c r="O470" s="6"/>
      <c r="P470" s="6"/>
    </row>
    <row r="471" spans="10:16" x14ac:dyDescent="0.45">
      <c r="J471" s="5"/>
      <c r="O471" s="6"/>
      <c r="P471" s="6"/>
    </row>
    <row r="472" spans="10:16" x14ac:dyDescent="0.45">
      <c r="J472" s="5"/>
      <c r="O472" s="6"/>
      <c r="P472" s="6"/>
    </row>
    <row r="473" spans="10:16" x14ac:dyDescent="0.45">
      <c r="J473" s="5"/>
      <c r="O473" s="6"/>
      <c r="P473" s="6"/>
    </row>
    <row r="474" spans="10:16" x14ac:dyDescent="0.45">
      <c r="J474" s="5"/>
      <c r="O474" s="6"/>
      <c r="P474" s="6"/>
    </row>
    <row r="475" spans="10:16" x14ac:dyDescent="0.45">
      <c r="J475" s="5"/>
      <c r="O475" s="6"/>
      <c r="P475" s="6"/>
    </row>
    <row r="476" spans="10:16" x14ac:dyDescent="0.45">
      <c r="J476" s="5"/>
      <c r="O476" s="6"/>
      <c r="P476" s="6"/>
    </row>
    <row r="477" spans="10:16" x14ac:dyDescent="0.45">
      <c r="J477" s="5"/>
      <c r="O477" s="6"/>
      <c r="P477" s="6"/>
    </row>
    <row r="478" spans="10:16" x14ac:dyDescent="0.45">
      <c r="J478" s="5"/>
      <c r="O478" s="6"/>
      <c r="P478" s="6"/>
    </row>
    <row r="479" spans="10:16" x14ac:dyDescent="0.45">
      <c r="J479" s="5"/>
      <c r="O479" s="6"/>
      <c r="P479" s="6"/>
    </row>
    <row r="480" spans="10:16" x14ac:dyDescent="0.45">
      <c r="J480" s="5"/>
      <c r="O480" s="6"/>
      <c r="P480" s="6"/>
    </row>
    <row r="481" spans="10:16" x14ac:dyDescent="0.45">
      <c r="J481" s="5"/>
      <c r="O481" s="6"/>
      <c r="P481" s="6"/>
    </row>
    <row r="482" spans="10:16" x14ac:dyDescent="0.45">
      <c r="J482" s="5"/>
      <c r="O482" s="6"/>
      <c r="P482" s="6"/>
    </row>
    <row r="483" spans="10:16" x14ac:dyDescent="0.45">
      <c r="J483" s="5"/>
      <c r="O483" s="6"/>
      <c r="P483" s="6"/>
    </row>
    <row r="484" spans="10:16" x14ac:dyDescent="0.45">
      <c r="J484" s="5"/>
      <c r="O484" s="6"/>
      <c r="P484" s="6"/>
    </row>
    <row r="485" spans="10:16" x14ac:dyDescent="0.45">
      <c r="J485" s="5"/>
      <c r="O485" s="6"/>
      <c r="P485" s="6"/>
    </row>
    <row r="486" spans="10:16" x14ac:dyDescent="0.45">
      <c r="J486" s="5"/>
      <c r="O486" s="6"/>
      <c r="P486" s="6"/>
    </row>
    <row r="487" spans="10:16" x14ac:dyDescent="0.45">
      <c r="J487" s="5"/>
      <c r="O487" s="6"/>
      <c r="P487" s="6"/>
    </row>
    <row r="488" spans="10:16" x14ac:dyDescent="0.45">
      <c r="J488" s="5"/>
      <c r="O488" s="6"/>
      <c r="P488" s="6"/>
    </row>
    <row r="489" spans="10:16" x14ac:dyDescent="0.45">
      <c r="J489" s="5"/>
      <c r="O489" s="6"/>
      <c r="P489" s="6"/>
    </row>
    <row r="490" spans="10:16" x14ac:dyDescent="0.45">
      <c r="J490" s="5"/>
      <c r="O490" s="6"/>
      <c r="P490" s="6"/>
    </row>
    <row r="491" spans="10:16" x14ac:dyDescent="0.45">
      <c r="J491" s="5"/>
      <c r="O491" s="6"/>
      <c r="P491" s="6"/>
    </row>
    <row r="492" spans="10:16" x14ac:dyDescent="0.45">
      <c r="J492" s="5"/>
      <c r="O492" s="6"/>
      <c r="P492" s="6"/>
    </row>
    <row r="493" spans="10:16" x14ac:dyDescent="0.45">
      <c r="J493" s="5"/>
      <c r="O493" s="6"/>
      <c r="P493" s="6"/>
    </row>
    <row r="494" spans="10:16" x14ac:dyDescent="0.45">
      <c r="J494" s="5"/>
      <c r="O494" s="6"/>
      <c r="P494" s="6"/>
    </row>
    <row r="495" spans="10:16" x14ac:dyDescent="0.45">
      <c r="J495" s="5"/>
      <c r="O495" s="6"/>
      <c r="P495" s="6"/>
    </row>
    <row r="496" spans="10:16" x14ac:dyDescent="0.45">
      <c r="J496" s="5"/>
      <c r="O496" s="6"/>
      <c r="P496" s="6"/>
    </row>
    <row r="497" spans="10:16" x14ac:dyDescent="0.45">
      <c r="J497" s="5"/>
      <c r="O497" s="6"/>
      <c r="P497" s="6"/>
    </row>
    <row r="498" spans="10:16" x14ac:dyDescent="0.45">
      <c r="J498" s="5"/>
      <c r="O498" s="6"/>
      <c r="P498" s="6"/>
    </row>
    <row r="499" spans="10:16" x14ac:dyDescent="0.45">
      <c r="J499" s="5"/>
      <c r="O499" s="6"/>
      <c r="P499" s="6"/>
    </row>
    <row r="500" spans="10:16" x14ac:dyDescent="0.45">
      <c r="J500" s="5"/>
      <c r="O500" s="6"/>
      <c r="P500" s="6"/>
    </row>
    <row r="501" spans="10:16" x14ac:dyDescent="0.45">
      <c r="J501" s="5"/>
      <c r="O501" s="6"/>
      <c r="P501" s="6"/>
    </row>
    <row r="502" spans="10:16" x14ac:dyDescent="0.45">
      <c r="J502" s="5"/>
      <c r="O502" s="6"/>
      <c r="P502" s="6"/>
    </row>
    <row r="503" spans="10:16" x14ac:dyDescent="0.45">
      <c r="J503" s="5"/>
      <c r="O503" s="6"/>
      <c r="P503" s="6"/>
    </row>
    <row r="504" spans="10:16" x14ac:dyDescent="0.45">
      <c r="J504" s="5"/>
      <c r="O504" s="6"/>
      <c r="P504" s="6"/>
    </row>
    <row r="505" spans="10:16" x14ac:dyDescent="0.45">
      <c r="J505" s="5"/>
      <c r="O505" s="6"/>
      <c r="P505" s="6"/>
    </row>
    <row r="506" spans="10:16" x14ac:dyDescent="0.45">
      <c r="J506" s="5"/>
      <c r="O506" s="6"/>
      <c r="P506" s="6"/>
    </row>
    <row r="507" spans="10:16" x14ac:dyDescent="0.45">
      <c r="J507" s="5"/>
      <c r="O507" s="6"/>
      <c r="P507" s="6"/>
    </row>
    <row r="508" spans="10:16" x14ac:dyDescent="0.45">
      <c r="J508" s="5"/>
      <c r="O508" s="6"/>
      <c r="P508" s="6"/>
    </row>
    <row r="509" spans="10:16" x14ac:dyDescent="0.45">
      <c r="J509" s="5"/>
      <c r="O509" s="6"/>
      <c r="P509" s="6"/>
    </row>
    <row r="510" spans="10:16" x14ac:dyDescent="0.45">
      <c r="J510" s="5"/>
      <c r="O510" s="6"/>
      <c r="P510" s="6"/>
    </row>
    <row r="511" spans="10:16" x14ac:dyDescent="0.45">
      <c r="J511" s="5"/>
      <c r="O511" s="6"/>
      <c r="P511" s="6"/>
    </row>
    <row r="512" spans="10:16" x14ac:dyDescent="0.45">
      <c r="J512" s="5"/>
      <c r="O512" s="6"/>
      <c r="P512" s="6"/>
    </row>
    <row r="513" spans="10:16" x14ac:dyDescent="0.45">
      <c r="J513" s="5"/>
      <c r="O513" s="6"/>
      <c r="P513" s="6"/>
    </row>
    <row r="514" spans="10:16" x14ac:dyDescent="0.45">
      <c r="J514" s="5"/>
      <c r="O514" s="6"/>
      <c r="P514" s="6"/>
    </row>
    <row r="515" spans="10:16" x14ac:dyDescent="0.45">
      <c r="J515" s="5"/>
      <c r="O515" s="6"/>
      <c r="P515" s="6"/>
    </row>
    <row r="516" spans="10:16" x14ac:dyDescent="0.45">
      <c r="J516" s="5"/>
      <c r="O516" s="6"/>
      <c r="P516" s="6"/>
    </row>
    <row r="517" spans="10:16" x14ac:dyDescent="0.45">
      <c r="J517" s="5"/>
      <c r="O517" s="6"/>
      <c r="P517" s="6"/>
    </row>
    <row r="518" spans="10:16" x14ac:dyDescent="0.45">
      <c r="J518" s="5"/>
      <c r="O518" s="6"/>
      <c r="P518" s="6"/>
    </row>
    <row r="519" spans="10:16" x14ac:dyDescent="0.45">
      <c r="J519" s="5"/>
      <c r="O519" s="6"/>
      <c r="P519" s="6"/>
    </row>
    <row r="520" spans="10:16" x14ac:dyDescent="0.45">
      <c r="J520" s="5"/>
      <c r="O520" s="6"/>
      <c r="P520" s="6"/>
    </row>
    <row r="521" spans="10:16" x14ac:dyDescent="0.45">
      <c r="J521" s="5"/>
      <c r="O521" s="6"/>
      <c r="P521" s="6"/>
    </row>
    <row r="522" spans="10:16" x14ac:dyDescent="0.45">
      <c r="J522" s="5"/>
      <c r="O522" s="6"/>
      <c r="P522" s="6"/>
    </row>
    <row r="523" spans="10:16" x14ac:dyDescent="0.45">
      <c r="J523" s="5"/>
      <c r="O523" s="6"/>
      <c r="P523" s="6"/>
    </row>
    <row r="524" spans="10:16" x14ac:dyDescent="0.45">
      <c r="J524" s="5"/>
      <c r="O524" s="6"/>
      <c r="P524" s="6"/>
    </row>
    <row r="525" spans="10:16" x14ac:dyDescent="0.45">
      <c r="J525" s="5"/>
      <c r="O525" s="6"/>
      <c r="P525" s="6"/>
    </row>
    <row r="526" spans="10:16" x14ac:dyDescent="0.45">
      <c r="J526" s="5"/>
      <c r="O526" s="6"/>
      <c r="P526" s="6"/>
    </row>
    <row r="527" spans="10:16" x14ac:dyDescent="0.45">
      <c r="J527" s="5"/>
      <c r="O527" s="6"/>
      <c r="P527" s="6"/>
    </row>
    <row r="528" spans="10:16" x14ac:dyDescent="0.45">
      <c r="J528" s="5"/>
      <c r="O528" s="6"/>
      <c r="P528" s="6"/>
    </row>
    <row r="529" spans="10:16" x14ac:dyDescent="0.45">
      <c r="J529" s="5"/>
      <c r="O529" s="6"/>
      <c r="P529" s="6"/>
    </row>
    <row r="530" spans="10:16" x14ac:dyDescent="0.45">
      <c r="J530" s="5"/>
      <c r="O530" s="6"/>
      <c r="P530" s="6"/>
    </row>
    <row r="531" spans="10:16" x14ac:dyDescent="0.45">
      <c r="J531" s="5"/>
      <c r="O531" s="6"/>
      <c r="P531" s="6"/>
    </row>
    <row r="532" spans="10:16" x14ac:dyDescent="0.45">
      <c r="J532" s="5"/>
      <c r="O532" s="6"/>
      <c r="P532" s="6"/>
    </row>
    <row r="533" spans="10:16" x14ac:dyDescent="0.45">
      <c r="J533" s="5"/>
      <c r="O533" s="6"/>
      <c r="P533" s="6"/>
    </row>
    <row r="534" spans="10:16" x14ac:dyDescent="0.45">
      <c r="J534" s="5"/>
      <c r="O534" s="6"/>
      <c r="P534" s="6"/>
    </row>
    <row r="535" spans="10:16" x14ac:dyDescent="0.45">
      <c r="J535" s="5"/>
      <c r="O535" s="6"/>
      <c r="P535" s="6"/>
    </row>
    <row r="536" spans="10:16" x14ac:dyDescent="0.45">
      <c r="J536" s="5"/>
      <c r="O536" s="6"/>
      <c r="P536" s="6"/>
    </row>
    <row r="537" spans="10:16" x14ac:dyDescent="0.45">
      <c r="J537" s="5"/>
      <c r="O537" s="6"/>
      <c r="P537" s="6"/>
    </row>
    <row r="538" spans="10:16" x14ac:dyDescent="0.45">
      <c r="J538" s="5"/>
      <c r="O538" s="6"/>
      <c r="P538" s="6"/>
    </row>
    <row r="539" spans="10:16" x14ac:dyDescent="0.45">
      <c r="J539" s="5"/>
      <c r="O539" s="6"/>
      <c r="P539" s="6"/>
    </row>
    <row r="540" spans="10:16" x14ac:dyDescent="0.45">
      <c r="J540" s="5"/>
      <c r="O540" s="6"/>
      <c r="P540" s="6"/>
    </row>
    <row r="541" spans="10:16" x14ac:dyDescent="0.45">
      <c r="J541" s="5"/>
      <c r="O541" s="6"/>
      <c r="P541" s="6"/>
    </row>
    <row r="542" spans="10:16" x14ac:dyDescent="0.45">
      <c r="J542" s="5"/>
      <c r="O542" s="6"/>
      <c r="P542" s="6"/>
    </row>
    <row r="543" spans="10:16" x14ac:dyDescent="0.45">
      <c r="J543" s="5"/>
      <c r="O543" s="6"/>
      <c r="P543" s="6"/>
    </row>
    <row r="544" spans="10:16" x14ac:dyDescent="0.45">
      <c r="J544" s="5"/>
      <c r="O544" s="6"/>
      <c r="P544" s="6"/>
    </row>
    <row r="545" spans="10:16" x14ac:dyDescent="0.45">
      <c r="J545" s="5"/>
      <c r="O545" s="6"/>
      <c r="P545" s="6"/>
    </row>
    <row r="546" spans="10:16" x14ac:dyDescent="0.45">
      <c r="J546" s="5"/>
      <c r="O546" s="6"/>
      <c r="P546" s="6"/>
    </row>
    <row r="547" spans="10:16" x14ac:dyDescent="0.45">
      <c r="J547" s="5"/>
      <c r="O547" s="6"/>
      <c r="P547" s="6"/>
    </row>
    <row r="548" spans="10:16" x14ac:dyDescent="0.45">
      <c r="J548" s="5"/>
      <c r="O548" s="6"/>
      <c r="P548" s="6"/>
    </row>
    <row r="549" spans="10:16" x14ac:dyDescent="0.45">
      <c r="J549" s="5"/>
      <c r="O549" s="6"/>
      <c r="P549" s="6"/>
    </row>
    <row r="550" spans="10:16" x14ac:dyDescent="0.45">
      <c r="J550" s="5"/>
      <c r="O550" s="6"/>
      <c r="P550" s="6"/>
    </row>
    <row r="551" spans="10:16" x14ac:dyDescent="0.45">
      <c r="J551" s="5"/>
      <c r="O551" s="6"/>
      <c r="P551" s="6"/>
    </row>
    <row r="552" spans="10:16" x14ac:dyDescent="0.45">
      <c r="J552" s="5"/>
      <c r="O552" s="6"/>
      <c r="P552" s="6"/>
    </row>
    <row r="553" spans="10:16" x14ac:dyDescent="0.45">
      <c r="J553" s="5"/>
      <c r="O553" s="6"/>
      <c r="P553" s="6"/>
    </row>
    <row r="554" spans="10:16" x14ac:dyDescent="0.45">
      <c r="J554" s="5"/>
      <c r="O554" s="6"/>
      <c r="P554" s="6"/>
    </row>
    <row r="555" spans="10:16" x14ac:dyDescent="0.45">
      <c r="J555" s="5"/>
      <c r="O555" s="6"/>
      <c r="P555" s="6"/>
    </row>
    <row r="556" spans="10:16" x14ac:dyDescent="0.45">
      <c r="J556" s="5"/>
      <c r="O556" s="6"/>
      <c r="P556" s="6"/>
    </row>
    <row r="557" spans="10:16" x14ac:dyDescent="0.45">
      <c r="J557" s="5"/>
      <c r="O557" s="6"/>
      <c r="P557" s="6"/>
    </row>
    <row r="558" spans="10:16" x14ac:dyDescent="0.45">
      <c r="J558" s="5"/>
      <c r="O558" s="6"/>
      <c r="P558" s="6"/>
    </row>
    <row r="559" spans="10:16" x14ac:dyDescent="0.45">
      <c r="J559" s="5"/>
      <c r="O559" s="6"/>
      <c r="P559" s="6"/>
    </row>
    <row r="560" spans="10:16" x14ac:dyDescent="0.45">
      <c r="J560" s="5"/>
      <c r="O560" s="6"/>
      <c r="P560" s="6"/>
    </row>
    <row r="561" spans="10:16" x14ac:dyDescent="0.45">
      <c r="J561" s="5"/>
      <c r="O561" s="6"/>
      <c r="P561" s="6"/>
    </row>
    <row r="562" spans="10:16" x14ac:dyDescent="0.45">
      <c r="J562" s="5"/>
      <c r="O562" s="6"/>
      <c r="P562" s="6"/>
    </row>
    <row r="563" spans="10:16" x14ac:dyDescent="0.45">
      <c r="J563" s="5"/>
      <c r="O563" s="6"/>
      <c r="P563" s="6"/>
    </row>
    <row r="564" spans="10:16" x14ac:dyDescent="0.45">
      <c r="J564" s="5"/>
      <c r="O564" s="6"/>
      <c r="P564" s="6"/>
    </row>
    <row r="565" spans="10:16" x14ac:dyDescent="0.45">
      <c r="J565" s="5"/>
      <c r="O565" s="6"/>
      <c r="P565" s="6"/>
    </row>
    <row r="566" spans="10:16" x14ac:dyDescent="0.45">
      <c r="J566" s="5"/>
      <c r="O566" s="6"/>
      <c r="P566" s="6"/>
    </row>
    <row r="567" spans="10:16" x14ac:dyDescent="0.45">
      <c r="J567" s="5"/>
      <c r="O567" s="6"/>
      <c r="P567" s="6"/>
    </row>
    <row r="568" spans="10:16" x14ac:dyDescent="0.45">
      <c r="J568" s="5"/>
      <c r="O568" s="6"/>
      <c r="P568" s="6"/>
    </row>
    <row r="569" spans="10:16" x14ac:dyDescent="0.45">
      <c r="J569" s="5"/>
      <c r="O569" s="6"/>
      <c r="P569" s="6"/>
    </row>
    <row r="570" spans="10:16" x14ac:dyDescent="0.45">
      <c r="J570" s="5"/>
      <c r="O570" s="6"/>
      <c r="P570" s="6"/>
    </row>
    <row r="571" spans="10:16" x14ac:dyDescent="0.45">
      <c r="J571" s="5"/>
      <c r="O571" s="6"/>
      <c r="P571" s="6"/>
    </row>
    <row r="572" spans="10:16" x14ac:dyDescent="0.45">
      <c r="J572" s="5"/>
      <c r="O572" s="6"/>
      <c r="P572" s="6"/>
    </row>
    <row r="573" spans="10:16" x14ac:dyDescent="0.45">
      <c r="J573" s="5"/>
      <c r="O573" s="6"/>
      <c r="P573" s="6"/>
    </row>
    <row r="574" spans="10:16" x14ac:dyDescent="0.45">
      <c r="J574" s="5"/>
      <c r="O574" s="6"/>
      <c r="P574" s="6"/>
    </row>
    <row r="575" spans="10:16" x14ac:dyDescent="0.45">
      <c r="J575" s="5"/>
      <c r="O575" s="6"/>
      <c r="P575" s="6"/>
    </row>
    <row r="576" spans="10:16" x14ac:dyDescent="0.45">
      <c r="J576" s="5"/>
      <c r="O576" s="6"/>
      <c r="P576" s="6"/>
    </row>
    <row r="577" spans="10:16" x14ac:dyDescent="0.45">
      <c r="J577" s="5"/>
      <c r="O577" s="6"/>
      <c r="P577" s="6"/>
    </row>
    <row r="578" spans="10:16" x14ac:dyDescent="0.45">
      <c r="J578" s="5"/>
      <c r="O578" s="6"/>
      <c r="P578" s="6"/>
    </row>
    <row r="579" spans="10:16" x14ac:dyDescent="0.45">
      <c r="J579" s="5"/>
      <c r="O579" s="6"/>
      <c r="P579" s="6"/>
    </row>
    <row r="580" spans="10:16" x14ac:dyDescent="0.45">
      <c r="J580" s="5"/>
      <c r="O580" s="6"/>
      <c r="P580" s="6"/>
    </row>
    <row r="581" spans="10:16" x14ac:dyDescent="0.45">
      <c r="J581" s="5"/>
      <c r="O581" s="6"/>
      <c r="P581" s="6"/>
    </row>
    <row r="582" spans="10:16" x14ac:dyDescent="0.45">
      <c r="J582" s="5"/>
      <c r="O582" s="6"/>
      <c r="P582" s="6"/>
    </row>
    <row r="583" spans="10:16" x14ac:dyDescent="0.45">
      <c r="J583" s="5"/>
      <c r="O583" s="6"/>
      <c r="P583" s="6"/>
    </row>
    <row r="584" spans="10:16" x14ac:dyDescent="0.45">
      <c r="J584" s="5"/>
      <c r="O584" s="6"/>
      <c r="P584" s="6"/>
    </row>
    <row r="585" spans="10:16" x14ac:dyDescent="0.45">
      <c r="J585" s="5"/>
      <c r="O585" s="6"/>
      <c r="P585" s="6"/>
    </row>
    <row r="586" spans="10:16" x14ac:dyDescent="0.45">
      <c r="J586" s="5"/>
      <c r="O586" s="6"/>
      <c r="P586" s="6"/>
    </row>
    <row r="587" spans="10:16" x14ac:dyDescent="0.45">
      <c r="J587" s="5"/>
      <c r="O587" s="6"/>
      <c r="P587" s="6"/>
    </row>
    <row r="588" spans="10:16" x14ac:dyDescent="0.45">
      <c r="J588" s="5"/>
      <c r="O588" s="6"/>
      <c r="P588" s="6"/>
    </row>
    <row r="589" spans="10:16" x14ac:dyDescent="0.45">
      <c r="J589" s="5"/>
      <c r="O589" s="6"/>
      <c r="P589" s="6"/>
    </row>
    <row r="590" spans="10:16" x14ac:dyDescent="0.45">
      <c r="J590" s="5"/>
      <c r="O590" s="6"/>
      <c r="P590" s="6"/>
    </row>
    <row r="591" spans="10:16" x14ac:dyDescent="0.45">
      <c r="J591" s="5"/>
      <c r="O591" s="6"/>
      <c r="P591" s="6"/>
    </row>
    <row r="592" spans="10:16" x14ac:dyDescent="0.45">
      <c r="J592" s="5"/>
      <c r="O592" s="6"/>
      <c r="P592" s="6"/>
    </row>
    <row r="593" spans="10:16" x14ac:dyDescent="0.45">
      <c r="J593" s="5"/>
      <c r="O593" s="6"/>
      <c r="P593" s="6"/>
    </row>
    <row r="594" spans="10:16" x14ac:dyDescent="0.45">
      <c r="J594" s="5"/>
      <c r="O594" s="6"/>
      <c r="P594" s="6"/>
    </row>
    <row r="595" spans="10:16" x14ac:dyDescent="0.45">
      <c r="J595" s="5"/>
      <c r="O595" s="6"/>
      <c r="P595" s="6"/>
    </row>
    <row r="596" spans="10:16" x14ac:dyDescent="0.45">
      <c r="J596" s="5"/>
      <c r="O596" s="6"/>
      <c r="P596" s="6"/>
    </row>
    <row r="597" spans="10:16" x14ac:dyDescent="0.45">
      <c r="J597" s="5"/>
      <c r="O597" s="6"/>
      <c r="P597" s="6"/>
    </row>
    <row r="598" spans="10:16" x14ac:dyDescent="0.45">
      <c r="J598" s="5"/>
      <c r="O598" s="6"/>
      <c r="P598" s="6"/>
    </row>
    <row r="599" spans="10:16" x14ac:dyDescent="0.45">
      <c r="J599" s="5"/>
      <c r="O599" s="6"/>
      <c r="P599" s="6"/>
    </row>
    <row r="600" spans="10:16" x14ac:dyDescent="0.45">
      <c r="J600" s="5"/>
      <c r="O600" s="6"/>
      <c r="P600" s="6"/>
    </row>
    <row r="601" spans="10:16" x14ac:dyDescent="0.45">
      <c r="J601" s="5"/>
      <c r="O601" s="6"/>
      <c r="P601" s="6"/>
    </row>
    <row r="602" spans="10:16" x14ac:dyDescent="0.45">
      <c r="J602" s="5"/>
      <c r="O602" s="6"/>
      <c r="P602" s="6"/>
    </row>
    <row r="603" spans="10:16" x14ac:dyDescent="0.45">
      <c r="J603" s="5"/>
      <c r="O603" s="6"/>
      <c r="P603" s="6"/>
    </row>
    <row r="604" spans="10:16" x14ac:dyDescent="0.45">
      <c r="J604" s="5"/>
      <c r="O604" s="6"/>
      <c r="P604" s="6"/>
    </row>
    <row r="605" spans="10:16" x14ac:dyDescent="0.45">
      <c r="J605" s="5"/>
      <c r="O605" s="6"/>
      <c r="P605" s="6"/>
    </row>
    <row r="606" spans="10:16" x14ac:dyDescent="0.45">
      <c r="J606" s="5"/>
      <c r="O606" s="6"/>
      <c r="P606" s="6"/>
    </row>
    <row r="607" spans="10:16" x14ac:dyDescent="0.45">
      <c r="J607" s="5"/>
      <c r="O607" s="6"/>
      <c r="P607" s="6"/>
    </row>
    <row r="608" spans="10:16" x14ac:dyDescent="0.45">
      <c r="J608" s="5"/>
      <c r="O608" s="6"/>
      <c r="P608" s="6"/>
    </row>
    <row r="609" spans="10:16" x14ac:dyDescent="0.45">
      <c r="J609" s="5"/>
      <c r="O609" s="6"/>
      <c r="P609" s="6"/>
    </row>
    <row r="610" spans="10:16" x14ac:dyDescent="0.45">
      <c r="J610" s="5"/>
      <c r="O610" s="6"/>
      <c r="P610" s="6"/>
    </row>
    <row r="611" spans="10:16" x14ac:dyDescent="0.45">
      <c r="J611" s="5"/>
      <c r="O611" s="6"/>
      <c r="P611" s="6"/>
    </row>
    <row r="612" spans="10:16" x14ac:dyDescent="0.45">
      <c r="J612" s="5"/>
      <c r="O612" s="6"/>
      <c r="P612" s="6"/>
    </row>
    <row r="613" spans="10:16" x14ac:dyDescent="0.45">
      <c r="J613" s="5"/>
      <c r="O613" s="6"/>
      <c r="P613" s="6"/>
    </row>
    <row r="614" spans="10:16" x14ac:dyDescent="0.45">
      <c r="J614" s="5"/>
      <c r="O614" s="6"/>
      <c r="P614" s="6"/>
    </row>
    <row r="615" spans="10:16" x14ac:dyDescent="0.45">
      <c r="J615" s="5"/>
      <c r="O615" s="6"/>
      <c r="P615" s="6"/>
    </row>
    <row r="616" spans="10:16" x14ac:dyDescent="0.45">
      <c r="J616" s="5"/>
      <c r="O616" s="6"/>
      <c r="P616" s="6"/>
    </row>
    <row r="617" spans="10:16" x14ac:dyDescent="0.45">
      <c r="J617" s="5"/>
      <c r="O617" s="6"/>
      <c r="P617" s="6"/>
    </row>
    <row r="618" spans="10:16" x14ac:dyDescent="0.45">
      <c r="J618" s="5"/>
      <c r="O618" s="6"/>
      <c r="P618" s="6"/>
    </row>
    <row r="619" spans="10:16" x14ac:dyDescent="0.45">
      <c r="J619" s="5"/>
      <c r="O619" s="6"/>
      <c r="P619" s="6"/>
    </row>
    <row r="620" spans="10:16" x14ac:dyDescent="0.45">
      <c r="J620" s="5"/>
      <c r="O620" s="6"/>
      <c r="P620" s="6"/>
    </row>
    <row r="621" spans="10:16" x14ac:dyDescent="0.45">
      <c r="J621" s="5"/>
      <c r="O621" s="6"/>
      <c r="P621" s="6"/>
    </row>
    <row r="622" spans="10:16" x14ac:dyDescent="0.45">
      <c r="J622" s="5"/>
      <c r="O622" s="6"/>
      <c r="P622" s="6"/>
    </row>
    <row r="623" spans="10:16" x14ac:dyDescent="0.45">
      <c r="J623" s="5"/>
      <c r="O623" s="6"/>
      <c r="P623" s="6"/>
    </row>
    <row r="624" spans="10:16" x14ac:dyDescent="0.45">
      <c r="J624" s="5"/>
      <c r="O624" s="6"/>
      <c r="P624" s="6"/>
    </row>
    <row r="625" spans="10:16" x14ac:dyDescent="0.45">
      <c r="J625" s="5"/>
      <c r="O625" s="6"/>
      <c r="P625" s="6"/>
    </row>
    <row r="626" spans="10:16" x14ac:dyDescent="0.45">
      <c r="J626" s="5"/>
      <c r="O626" s="6"/>
      <c r="P626" s="6"/>
    </row>
    <row r="627" spans="10:16" x14ac:dyDescent="0.45">
      <c r="J627" s="5"/>
      <c r="O627" s="6"/>
      <c r="P627" s="6"/>
    </row>
    <row r="628" spans="10:16" x14ac:dyDescent="0.45">
      <c r="J628" s="5"/>
      <c r="O628" s="6"/>
      <c r="P628" s="6"/>
    </row>
    <row r="629" spans="10:16" x14ac:dyDescent="0.45">
      <c r="J629" s="5"/>
      <c r="O629" s="6"/>
      <c r="P629" s="6"/>
    </row>
    <row r="630" spans="10:16" x14ac:dyDescent="0.45">
      <c r="J630" s="5"/>
      <c r="O630" s="6"/>
      <c r="P630" s="6"/>
    </row>
    <row r="631" spans="10:16" x14ac:dyDescent="0.45">
      <c r="J631" s="5"/>
      <c r="O631" s="6"/>
      <c r="P631" s="6"/>
    </row>
    <row r="632" spans="10:16" x14ac:dyDescent="0.45">
      <c r="J632" s="5"/>
      <c r="O632" s="6"/>
      <c r="P632" s="6"/>
    </row>
    <row r="633" spans="10:16" x14ac:dyDescent="0.45">
      <c r="J633" s="5"/>
      <c r="O633" s="6"/>
      <c r="P633" s="6"/>
    </row>
    <row r="634" spans="10:16" x14ac:dyDescent="0.45">
      <c r="J634" s="5"/>
      <c r="O634" s="6"/>
      <c r="P634" s="6"/>
    </row>
    <row r="635" spans="10:16" x14ac:dyDescent="0.45">
      <c r="J635" s="5"/>
      <c r="O635" s="6"/>
      <c r="P635" s="6"/>
    </row>
    <row r="636" spans="10:16" x14ac:dyDescent="0.45">
      <c r="J636" s="5"/>
      <c r="O636" s="6"/>
      <c r="P636" s="6"/>
    </row>
    <row r="637" spans="10:16" x14ac:dyDescent="0.45">
      <c r="J637" s="5"/>
      <c r="O637" s="6"/>
      <c r="P637" s="6"/>
    </row>
    <row r="638" spans="10:16" x14ac:dyDescent="0.45">
      <c r="J638" s="5"/>
      <c r="O638" s="6"/>
      <c r="P638" s="6"/>
    </row>
    <row r="639" spans="10:16" x14ac:dyDescent="0.45">
      <c r="J639" s="5"/>
      <c r="O639" s="6"/>
      <c r="P639" s="6"/>
    </row>
    <row r="640" spans="10:16" x14ac:dyDescent="0.45">
      <c r="J640" s="5"/>
      <c r="O640" s="6"/>
      <c r="P640" s="6"/>
    </row>
    <row r="641" spans="10:16" x14ac:dyDescent="0.45">
      <c r="J641" s="5"/>
      <c r="O641" s="6"/>
      <c r="P641" s="6"/>
    </row>
    <row r="642" spans="10:16" x14ac:dyDescent="0.45">
      <c r="J642" s="5"/>
      <c r="O642" s="6"/>
      <c r="P642" s="6"/>
    </row>
    <row r="643" spans="10:16" x14ac:dyDescent="0.45">
      <c r="J643" s="5"/>
      <c r="O643" s="6"/>
      <c r="P643" s="6"/>
    </row>
    <row r="644" spans="10:16" x14ac:dyDescent="0.45">
      <c r="J644" s="5"/>
      <c r="O644" s="6"/>
      <c r="P644" s="6"/>
    </row>
    <row r="645" spans="10:16" x14ac:dyDescent="0.45">
      <c r="J645" s="5"/>
      <c r="O645" s="6"/>
      <c r="P645" s="6"/>
    </row>
    <row r="646" spans="10:16" x14ac:dyDescent="0.45">
      <c r="J646" s="5"/>
      <c r="O646" s="6"/>
      <c r="P646" s="6"/>
    </row>
    <row r="647" spans="10:16" x14ac:dyDescent="0.45">
      <c r="J647" s="5"/>
      <c r="O647" s="6"/>
      <c r="P647" s="6"/>
    </row>
    <row r="648" spans="10:16" x14ac:dyDescent="0.45">
      <c r="J648" s="5"/>
      <c r="O648" s="6"/>
      <c r="P648" s="6"/>
    </row>
    <row r="649" spans="10:16" x14ac:dyDescent="0.45">
      <c r="J649" s="5"/>
      <c r="O649" s="6"/>
      <c r="P649" s="6"/>
    </row>
    <row r="650" spans="10:16" x14ac:dyDescent="0.45">
      <c r="J650" s="5"/>
      <c r="O650" s="6"/>
      <c r="P650" s="6"/>
    </row>
    <row r="651" spans="10:16" x14ac:dyDescent="0.45">
      <c r="J651" s="5"/>
      <c r="O651" s="6"/>
      <c r="P651" s="6"/>
    </row>
    <row r="652" spans="10:16" x14ac:dyDescent="0.45">
      <c r="J652" s="5"/>
      <c r="O652" s="6"/>
      <c r="P652" s="6"/>
    </row>
    <row r="653" spans="10:16" x14ac:dyDescent="0.45">
      <c r="J653" s="5"/>
      <c r="O653" s="6"/>
      <c r="P653" s="6"/>
    </row>
    <row r="654" spans="10:16" x14ac:dyDescent="0.45">
      <c r="J654" s="5"/>
      <c r="O654" s="6"/>
      <c r="P654" s="6"/>
    </row>
    <row r="655" spans="10:16" x14ac:dyDescent="0.45">
      <c r="J655" s="5"/>
      <c r="O655" s="6"/>
      <c r="P655" s="6"/>
    </row>
    <row r="656" spans="10:16" x14ac:dyDescent="0.45">
      <c r="J656" s="5"/>
      <c r="O656" s="6"/>
      <c r="P656" s="6"/>
    </row>
    <row r="657" spans="10:16" x14ac:dyDescent="0.45">
      <c r="J657" s="5"/>
      <c r="O657" s="6"/>
      <c r="P657" s="6"/>
    </row>
    <row r="658" spans="10:16" x14ac:dyDescent="0.45">
      <c r="J658" s="5"/>
      <c r="O658" s="6"/>
      <c r="P658" s="6"/>
    </row>
    <row r="659" spans="10:16" x14ac:dyDescent="0.45">
      <c r="J659" s="5"/>
      <c r="O659" s="6"/>
      <c r="P659" s="6"/>
    </row>
    <row r="660" spans="10:16" x14ac:dyDescent="0.45">
      <c r="J660" s="5"/>
      <c r="O660" s="6"/>
      <c r="P660" s="6"/>
    </row>
    <row r="661" spans="10:16" x14ac:dyDescent="0.45">
      <c r="J661" s="5"/>
      <c r="O661" s="6"/>
      <c r="P661" s="6"/>
    </row>
    <row r="662" spans="10:16" x14ac:dyDescent="0.45">
      <c r="J662" s="5"/>
      <c r="O662" s="6"/>
      <c r="P662" s="6"/>
    </row>
    <row r="663" spans="10:16" x14ac:dyDescent="0.45">
      <c r="J663" s="5"/>
      <c r="O663" s="6"/>
      <c r="P663" s="6"/>
    </row>
    <row r="664" spans="10:16" x14ac:dyDescent="0.45">
      <c r="J664" s="5"/>
      <c r="O664" s="6"/>
      <c r="P664" s="6"/>
    </row>
    <row r="665" spans="10:16" x14ac:dyDescent="0.45">
      <c r="J665" s="5"/>
      <c r="O665" s="6"/>
      <c r="P665" s="6"/>
    </row>
    <row r="666" spans="10:16" x14ac:dyDescent="0.45">
      <c r="J666" s="5"/>
      <c r="O666" s="6"/>
      <c r="P666" s="6"/>
    </row>
    <row r="667" spans="10:16" x14ac:dyDescent="0.45">
      <c r="J667" s="5"/>
      <c r="O667" s="6"/>
      <c r="P667" s="6"/>
    </row>
    <row r="668" spans="10:16" x14ac:dyDescent="0.45">
      <c r="J668" s="5"/>
      <c r="O668" s="6"/>
      <c r="P668" s="6"/>
    </row>
    <row r="669" spans="10:16" x14ac:dyDescent="0.45">
      <c r="J669" s="5"/>
      <c r="O669" s="6"/>
      <c r="P669" s="6"/>
    </row>
    <row r="670" spans="10:16" x14ac:dyDescent="0.45">
      <c r="J670" s="5"/>
      <c r="O670" s="6"/>
      <c r="P670" s="6"/>
    </row>
    <row r="671" spans="10:16" x14ac:dyDescent="0.45">
      <c r="J671" s="5"/>
      <c r="O671" s="6"/>
      <c r="P671" s="6"/>
    </row>
    <row r="672" spans="10:16" x14ac:dyDescent="0.45">
      <c r="J672" s="5"/>
      <c r="O672" s="6"/>
      <c r="P672" s="6"/>
    </row>
    <row r="673" spans="10:16" x14ac:dyDescent="0.45">
      <c r="J673" s="5"/>
      <c r="O673" s="6"/>
      <c r="P673" s="6"/>
    </row>
    <row r="674" spans="10:16" x14ac:dyDescent="0.45">
      <c r="J674" s="5"/>
      <c r="O674" s="6"/>
      <c r="P674" s="6"/>
    </row>
    <row r="675" spans="10:16" x14ac:dyDescent="0.45">
      <c r="J675" s="5"/>
      <c r="O675" s="6"/>
      <c r="P675" s="6"/>
    </row>
    <row r="676" spans="10:16" x14ac:dyDescent="0.45">
      <c r="J676" s="5"/>
      <c r="O676" s="6"/>
      <c r="P676" s="6"/>
    </row>
    <row r="677" spans="10:16" x14ac:dyDescent="0.45">
      <c r="J677" s="5"/>
      <c r="O677" s="6"/>
      <c r="P677" s="6"/>
    </row>
    <row r="678" spans="10:16" x14ac:dyDescent="0.45">
      <c r="J678" s="5"/>
      <c r="O678" s="6"/>
      <c r="P678" s="6"/>
    </row>
    <row r="679" spans="10:16" x14ac:dyDescent="0.45">
      <c r="J679" s="5"/>
      <c r="O679" s="6"/>
      <c r="P679" s="6"/>
    </row>
    <row r="680" spans="10:16" x14ac:dyDescent="0.45">
      <c r="J680" s="5"/>
      <c r="O680" s="6"/>
      <c r="P680" s="6"/>
    </row>
    <row r="681" spans="10:16" x14ac:dyDescent="0.45">
      <c r="J681" s="5"/>
      <c r="O681" s="6"/>
      <c r="P681" s="6"/>
    </row>
    <row r="682" spans="10:16" x14ac:dyDescent="0.45">
      <c r="J682" s="5"/>
      <c r="O682" s="6"/>
      <c r="P682" s="6"/>
    </row>
    <row r="683" spans="10:16" x14ac:dyDescent="0.45">
      <c r="J683" s="5"/>
      <c r="O683" s="6"/>
      <c r="P683" s="6"/>
    </row>
    <row r="684" spans="10:16" x14ac:dyDescent="0.45">
      <c r="J684" s="5"/>
      <c r="O684" s="6"/>
      <c r="P684" s="6"/>
    </row>
    <row r="685" spans="10:16" x14ac:dyDescent="0.45">
      <c r="J685" s="5"/>
      <c r="O685" s="6"/>
      <c r="P685" s="6"/>
    </row>
    <row r="686" spans="10:16" x14ac:dyDescent="0.45">
      <c r="J686" s="5"/>
      <c r="O686" s="6"/>
      <c r="P686" s="6"/>
    </row>
    <row r="687" spans="10:16" x14ac:dyDescent="0.45">
      <c r="J687" s="5"/>
      <c r="O687" s="6"/>
      <c r="P687" s="6"/>
    </row>
    <row r="688" spans="10:16" x14ac:dyDescent="0.45">
      <c r="J688" s="5"/>
      <c r="O688" s="6"/>
      <c r="P688" s="6"/>
    </row>
    <row r="689" spans="10:16" x14ac:dyDescent="0.45">
      <c r="J689" s="5"/>
      <c r="O689" s="6"/>
      <c r="P689" s="6"/>
    </row>
    <row r="690" spans="10:16" x14ac:dyDescent="0.45">
      <c r="J690" s="5"/>
      <c r="O690" s="6"/>
      <c r="P690" s="6"/>
    </row>
    <row r="691" spans="10:16" x14ac:dyDescent="0.45">
      <c r="J691" s="5"/>
      <c r="O691" s="6"/>
      <c r="P691" s="6"/>
    </row>
    <row r="692" spans="10:16" x14ac:dyDescent="0.45">
      <c r="J692" s="5"/>
      <c r="O692" s="6"/>
      <c r="P692" s="6"/>
    </row>
    <row r="693" spans="10:16" x14ac:dyDescent="0.45">
      <c r="J693" s="5"/>
      <c r="O693" s="6"/>
      <c r="P693" s="6"/>
    </row>
    <row r="694" spans="10:16" x14ac:dyDescent="0.45">
      <c r="J694" s="5"/>
      <c r="O694" s="6"/>
      <c r="P694" s="6"/>
    </row>
    <row r="695" spans="10:16" x14ac:dyDescent="0.45">
      <c r="J695" s="5"/>
      <c r="O695" s="6"/>
      <c r="P695" s="6"/>
    </row>
    <row r="696" spans="10:16" x14ac:dyDescent="0.45">
      <c r="J696" s="5"/>
      <c r="O696" s="6"/>
      <c r="P696" s="6"/>
    </row>
    <row r="697" spans="10:16" x14ac:dyDescent="0.45">
      <c r="J697" s="5"/>
      <c r="O697" s="6"/>
      <c r="P697" s="6"/>
    </row>
    <row r="698" spans="10:16" x14ac:dyDescent="0.45">
      <c r="J698" s="5"/>
      <c r="O698" s="6"/>
      <c r="P698" s="6"/>
    </row>
    <row r="699" spans="10:16" x14ac:dyDescent="0.45">
      <c r="J699" s="5"/>
      <c r="O699" s="6"/>
      <c r="P699" s="6"/>
    </row>
    <row r="700" spans="10:16" x14ac:dyDescent="0.45">
      <c r="J700" s="5"/>
      <c r="O700" s="6"/>
      <c r="P700" s="6"/>
    </row>
    <row r="701" spans="10:16" x14ac:dyDescent="0.45">
      <c r="J701" s="5"/>
      <c r="O701" s="6"/>
      <c r="P701" s="6"/>
    </row>
    <row r="702" spans="10:16" x14ac:dyDescent="0.45">
      <c r="J702" s="5"/>
      <c r="O702" s="6"/>
      <c r="P702" s="6"/>
    </row>
    <row r="703" spans="10:16" x14ac:dyDescent="0.45">
      <c r="J703" s="5"/>
      <c r="O703" s="6"/>
      <c r="P703" s="6"/>
    </row>
    <row r="704" spans="10:16" x14ac:dyDescent="0.45">
      <c r="J704" s="5"/>
      <c r="O704" s="6"/>
      <c r="P704" s="6"/>
    </row>
    <row r="705" spans="10:16" x14ac:dyDescent="0.45">
      <c r="J705" s="5"/>
      <c r="O705" s="6"/>
      <c r="P705" s="6"/>
    </row>
    <row r="706" spans="10:16" x14ac:dyDescent="0.45">
      <c r="J706" s="5"/>
      <c r="O706" s="6"/>
      <c r="P706" s="6"/>
    </row>
    <row r="707" spans="10:16" x14ac:dyDescent="0.45">
      <c r="J707" s="5"/>
      <c r="O707" s="6"/>
      <c r="P707" s="6"/>
    </row>
    <row r="708" spans="10:16" x14ac:dyDescent="0.45">
      <c r="J708" s="5"/>
      <c r="O708" s="6"/>
      <c r="P708" s="6"/>
    </row>
    <row r="709" spans="10:16" x14ac:dyDescent="0.45">
      <c r="J709" s="5"/>
      <c r="O709" s="6"/>
      <c r="P709" s="6"/>
    </row>
    <row r="710" spans="10:16" x14ac:dyDescent="0.45">
      <c r="J710" s="5"/>
      <c r="O710" s="6"/>
      <c r="P710" s="6"/>
    </row>
    <row r="711" spans="10:16" x14ac:dyDescent="0.45">
      <c r="J711" s="5"/>
      <c r="O711" s="6"/>
      <c r="P711" s="6"/>
    </row>
    <row r="712" spans="10:16" x14ac:dyDescent="0.45">
      <c r="J712" s="5"/>
      <c r="O712" s="6"/>
      <c r="P712" s="6"/>
    </row>
    <row r="713" spans="10:16" x14ac:dyDescent="0.45">
      <c r="J713" s="5"/>
      <c r="O713" s="6"/>
      <c r="P713" s="6"/>
    </row>
    <row r="714" spans="10:16" x14ac:dyDescent="0.45">
      <c r="J714" s="5"/>
      <c r="O714" s="6"/>
      <c r="P714" s="6"/>
    </row>
    <row r="715" spans="10:16" x14ac:dyDescent="0.45">
      <c r="J715" s="5"/>
      <c r="O715" s="6"/>
      <c r="P715" s="6"/>
    </row>
    <row r="716" spans="10:16" x14ac:dyDescent="0.45">
      <c r="J716" s="5"/>
      <c r="O716" s="6"/>
      <c r="P716" s="6"/>
    </row>
    <row r="717" spans="10:16" x14ac:dyDescent="0.45">
      <c r="J717" s="5"/>
      <c r="O717" s="6"/>
      <c r="P717" s="6"/>
    </row>
    <row r="718" spans="10:16" x14ac:dyDescent="0.45">
      <c r="J718" s="5"/>
      <c r="O718" s="6"/>
      <c r="P718" s="6"/>
    </row>
    <row r="719" spans="10:16" x14ac:dyDescent="0.45">
      <c r="J719" s="5"/>
      <c r="O719" s="6"/>
      <c r="P719" s="6"/>
    </row>
    <row r="720" spans="10:16" x14ac:dyDescent="0.45">
      <c r="J720" s="5"/>
      <c r="O720" s="6"/>
      <c r="P720" s="6"/>
    </row>
    <row r="721" spans="10:16" x14ac:dyDescent="0.45">
      <c r="J721" s="5"/>
      <c r="O721" s="6"/>
      <c r="P721" s="6"/>
    </row>
    <row r="722" spans="10:16" x14ac:dyDescent="0.45">
      <c r="J722" s="5"/>
      <c r="O722" s="6"/>
      <c r="P722" s="6"/>
    </row>
    <row r="723" spans="10:16" x14ac:dyDescent="0.45">
      <c r="J723" s="5"/>
      <c r="O723" s="6"/>
      <c r="P723" s="6"/>
    </row>
    <row r="724" spans="10:16" x14ac:dyDescent="0.45">
      <c r="J724" s="5"/>
      <c r="O724" s="6"/>
      <c r="P724" s="6"/>
    </row>
    <row r="725" spans="10:16" x14ac:dyDescent="0.45">
      <c r="J725" s="5"/>
      <c r="O725" s="6"/>
      <c r="P725" s="6"/>
    </row>
    <row r="726" spans="10:16" x14ac:dyDescent="0.45">
      <c r="J726" s="5"/>
      <c r="O726" s="6"/>
      <c r="P726" s="6"/>
    </row>
    <row r="727" spans="10:16" x14ac:dyDescent="0.45">
      <c r="J727" s="5"/>
      <c r="O727" s="6"/>
      <c r="P727" s="6"/>
    </row>
    <row r="728" spans="10:16" x14ac:dyDescent="0.45">
      <c r="J728" s="5"/>
      <c r="O728" s="6"/>
      <c r="P728" s="6"/>
    </row>
    <row r="729" spans="10:16" x14ac:dyDescent="0.45">
      <c r="J729" s="5"/>
      <c r="O729" s="6"/>
      <c r="P729" s="6"/>
    </row>
    <row r="730" spans="10:16" x14ac:dyDescent="0.45">
      <c r="J730" s="5"/>
      <c r="O730" s="6"/>
      <c r="P730" s="6"/>
    </row>
    <row r="731" spans="10:16" x14ac:dyDescent="0.45">
      <c r="J731" s="5"/>
      <c r="O731" s="6"/>
      <c r="P731" s="6"/>
    </row>
    <row r="732" spans="10:16" x14ac:dyDescent="0.45">
      <c r="J732" s="5"/>
      <c r="O732" s="6"/>
      <c r="P732" s="6"/>
    </row>
    <row r="733" spans="10:16" x14ac:dyDescent="0.45">
      <c r="J733" s="5"/>
      <c r="O733" s="6"/>
      <c r="P733" s="6"/>
    </row>
    <row r="734" spans="10:16" x14ac:dyDescent="0.45">
      <c r="J734" s="5"/>
      <c r="O734" s="6"/>
      <c r="P734" s="6"/>
    </row>
    <row r="735" spans="10:16" x14ac:dyDescent="0.45">
      <c r="J735" s="5"/>
      <c r="O735" s="6"/>
      <c r="P735" s="6"/>
    </row>
    <row r="736" spans="10:16" x14ac:dyDescent="0.45">
      <c r="J736" s="5"/>
      <c r="O736" s="6"/>
      <c r="P736" s="6"/>
    </row>
    <row r="737" spans="10:16" x14ac:dyDescent="0.45">
      <c r="J737" s="5"/>
      <c r="O737" s="6"/>
      <c r="P737" s="6"/>
    </row>
    <row r="738" spans="10:16" x14ac:dyDescent="0.45">
      <c r="J738" s="5"/>
      <c r="O738" s="6"/>
      <c r="P738" s="6"/>
    </row>
    <row r="739" spans="10:16" x14ac:dyDescent="0.45">
      <c r="J739" s="5"/>
      <c r="O739" s="6"/>
      <c r="P739" s="6"/>
    </row>
    <row r="740" spans="10:16" x14ac:dyDescent="0.45">
      <c r="J740" s="5"/>
      <c r="O740" s="6"/>
      <c r="P740" s="6"/>
    </row>
    <row r="741" spans="10:16" x14ac:dyDescent="0.45">
      <c r="J741" s="5"/>
      <c r="O741" s="6"/>
      <c r="P741" s="6"/>
    </row>
    <row r="742" spans="10:16" x14ac:dyDescent="0.45">
      <c r="J742" s="5"/>
      <c r="O742" s="6"/>
      <c r="P742" s="6"/>
    </row>
    <row r="743" spans="10:16" x14ac:dyDescent="0.45">
      <c r="J743" s="5"/>
      <c r="O743" s="6"/>
      <c r="P743" s="6"/>
    </row>
    <row r="744" spans="10:16" x14ac:dyDescent="0.45">
      <c r="J744" s="5"/>
      <c r="O744" s="6"/>
      <c r="P744" s="6"/>
    </row>
    <row r="745" spans="10:16" x14ac:dyDescent="0.45">
      <c r="J745" s="5"/>
      <c r="O745" s="6"/>
      <c r="P745" s="6"/>
    </row>
    <row r="746" spans="10:16" x14ac:dyDescent="0.45">
      <c r="J746" s="5"/>
      <c r="O746" s="6"/>
      <c r="P746" s="6"/>
    </row>
    <row r="747" spans="10:16" x14ac:dyDescent="0.45">
      <c r="J747" s="5"/>
      <c r="O747" s="6"/>
      <c r="P747" s="6"/>
    </row>
    <row r="748" spans="10:16" x14ac:dyDescent="0.45">
      <c r="J748" s="5"/>
      <c r="O748" s="6"/>
      <c r="P748" s="6"/>
    </row>
    <row r="749" spans="10:16" x14ac:dyDescent="0.45">
      <c r="J749" s="5"/>
      <c r="O749" s="6"/>
      <c r="P749" s="6"/>
    </row>
    <row r="750" spans="10:16" x14ac:dyDescent="0.45">
      <c r="J750" s="5"/>
      <c r="O750" s="6"/>
      <c r="P750" s="6"/>
    </row>
    <row r="751" spans="10:16" x14ac:dyDescent="0.45">
      <c r="J751" s="5"/>
      <c r="O751" s="6"/>
      <c r="P751" s="6"/>
    </row>
    <row r="752" spans="10:16" x14ac:dyDescent="0.45">
      <c r="J752" s="5"/>
      <c r="O752" s="6"/>
      <c r="P752" s="6"/>
    </row>
    <row r="753" spans="10:16" x14ac:dyDescent="0.45">
      <c r="J753" s="5"/>
      <c r="O753" s="6"/>
      <c r="P753" s="6"/>
    </row>
    <row r="754" spans="10:16" x14ac:dyDescent="0.45">
      <c r="J754" s="5"/>
      <c r="O754" s="6"/>
      <c r="P754" s="6"/>
    </row>
    <row r="755" spans="10:16" x14ac:dyDescent="0.45">
      <c r="J755" s="5"/>
      <c r="O755" s="6"/>
      <c r="P755" s="6"/>
    </row>
    <row r="756" spans="10:16" x14ac:dyDescent="0.45">
      <c r="J756" s="5"/>
      <c r="O756" s="6"/>
      <c r="P756" s="6"/>
    </row>
    <row r="757" spans="10:16" x14ac:dyDescent="0.45">
      <c r="J757" s="5"/>
      <c r="O757" s="6"/>
      <c r="P757" s="6"/>
    </row>
    <row r="758" spans="10:16" x14ac:dyDescent="0.45">
      <c r="J758" s="5"/>
      <c r="O758" s="6"/>
      <c r="P758" s="6"/>
    </row>
    <row r="759" spans="10:16" x14ac:dyDescent="0.45">
      <c r="J759" s="5"/>
      <c r="O759" s="6"/>
      <c r="P759" s="6"/>
    </row>
    <row r="760" spans="10:16" x14ac:dyDescent="0.45">
      <c r="J760" s="5"/>
      <c r="O760" s="6"/>
      <c r="P760" s="6"/>
    </row>
    <row r="761" spans="10:16" x14ac:dyDescent="0.45">
      <c r="J761" s="5"/>
      <c r="O761" s="6"/>
      <c r="P761" s="6"/>
    </row>
    <row r="762" spans="10:16" x14ac:dyDescent="0.45">
      <c r="J762" s="5"/>
      <c r="O762" s="6"/>
      <c r="P762" s="6"/>
    </row>
    <row r="763" spans="10:16" x14ac:dyDescent="0.45">
      <c r="J763" s="5"/>
      <c r="O763" s="6"/>
      <c r="P763" s="6"/>
    </row>
    <row r="764" spans="10:16" x14ac:dyDescent="0.45">
      <c r="J764" s="5"/>
      <c r="O764" s="6"/>
      <c r="P764" s="6"/>
    </row>
    <row r="765" spans="10:16" x14ac:dyDescent="0.45">
      <c r="J765" s="5"/>
      <c r="O765" s="6"/>
      <c r="P765" s="6"/>
    </row>
    <row r="766" spans="10:16" x14ac:dyDescent="0.45">
      <c r="J766" s="5"/>
      <c r="O766" s="6"/>
      <c r="P766" s="6"/>
    </row>
    <row r="767" spans="10:16" x14ac:dyDescent="0.45">
      <c r="J767" s="5"/>
      <c r="O767" s="6"/>
      <c r="P767" s="6"/>
    </row>
    <row r="768" spans="10:16" x14ac:dyDescent="0.45">
      <c r="J768" s="5"/>
      <c r="O768" s="6"/>
      <c r="P768" s="6"/>
    </row>
    <row r="769" spans="10:16" x14ac:dyDescent="0.45">
      <c r="J769" s="5"/>
      <c r="O769" s="6"/>
      <c r="P769" s="6"/>
    </row>
    <row r="770" spans="10:16" x14ac:dyDescent="0.45">
      <c r="J770" s="5"/>
      <c r="O770" s="6"/>
      <c r="P770" s="6"/>
    </row>
    <row r="771" spans="10:16" x14ac:dyDescent="0.45">
      <c r="J771" s="5"/>
      <c r="O771" s="6"/>
      <c r="P771" s="6"/>
    </row>
    <row r="772" spans="10:16" x14ac:dyDescent="0.45">
      <c r="J772" s="5"/>
      <c r="O772" s="6"/>
      <c r="P772" s="6"/>
    </row>
    <row r="773" spans="10:16" x14ac:dyDescent="0.45">
      <c r="J773" s="5"/>
      <c r="O773" s="6"/>
      <c r="P773" s="6"/>
    </row>
    <row r="774" spans="10:16" x14ac:dyDescent="0.45">
      <c r="J774" s="5"/>
      <c r="O774" s="6"/>
      <c r="P774" s="6"/>
    </row>
    <row r="775" spans="10:16" x14ac:dyDescent="0.45">
      <c r="J775" s="5"/>
      <c r="O775" s="6"/>
      <c r="P775" s="6"/>
    </row>
    <row r="776" spans="10:16" x14ac:dyDescent="0.45">
      <c r="J776" s="5"/>
      <c r="O776" s="6"/>
      <c r="P776" s="6"/>
    </row>
    <row r="777" spans="10:16" x14ac:dyDescent="0.45">
      <c r="J777" s="5"/>
      <c r="O777" s="6"/>
      <c r="P777" s="6"/>
    </row>
    <row r="778" spans="10:16" x14ac:dyDescent="0.45">
      <c r="J778" s="5"/>
      <c r="O778" s="6"/>
      <c r="P778" s="6"/>
    </row>
    <row r="779" spans="10:16" x14ac:dyDescent="0.45">
      <c r="J779" s="5"/>
      <c r="O779" s="6"/>
      <c r="P779" s="6"/>
    </row>
    <row r="780" spans="10:16" x14ac:dyDescent="0.45">
      <c r="J780" s="5"/>
      <c r="O780" s="6"/>
      <c r="P780" s="6"/>
    </row>
    <row r="781" spans="10:16" x14ac:dyDescent="0.45">
      <c r="J781" s="5"/>
      <c r="O781" s="6"/>
      <c r="P781" s="6"/>
    </row>
    <row r="782" spans="10:16" x14ac:dyDescent="0.45">
      <c r="J782" s="5"/>
      <c r="O782" s="6"/>
      <c r="P782" s="6"/>
    </row>
    <row r="783" spans="10:16" x14ac:dyDescent="0.45">
      <c r="J783" s="5"/>
      <c r="O783" s="6"/>
      <c r="P783" s="6"/>
    </row>
    <row r="784" spans="10:16" x14ac:dyDescent="0.45">
      <c r="J784" s="5"/>
      <c r="O784" s="6"/>
      <c r="P784" s="6"/>
    </row>
    <row r="785" spans="10:16" x14ac:dyDescent="0.45">
      <c r="J785" s="5"/>
      <c r="O785" s="6"/>
      <c r="P785" s="6"/>
    </row>
    <row r="786" spans="10:16" x14ac:dyDescent="0.45">
      <c r="J786" s="5"/>
      <c r="O786" s="6"/>
      <c r="P786" s="6"/>
    </row>
    <row r="787" spans="10:16" x14ac:dyDescent="0.45">
      <c r="J787" s="5"/>
      <c r="O787" s="6"/>
      <c r="P787" s="6"/>
    </row>
    <row r="788" spans="10:16" x14ac:dyDescent="0.45">
      <c r="J788" s="5"/>
      <c r="O788" s="6"/>
      <c r="P788" s="6"/>
    </row>
    <row r="789" spans="10:16" x14ac:dyDescent="0.45">
      <c r="J789" s="5"/>
      <c r="O789" s="6"/>
      <c r="P789" s="6"/>
    </row>
    <row r="790" spans="10:16" x14ac:dyDescent="0.45">
      <c r="J790" s="5"/>
      <c r="O790" s="6"/>
      <c r="P790" s="6"/>
    </row>
    <row r="791" spans="10:16" x14ac:dyDescent="0.45">
      <c r="J791" s="5"/>
      <c r="O791" s="6"/>
      <c r="P791" s="6"/>
    </row>
    <row r="792" spans="10:16" x14ac:dyDescent="0.45">
      <c r="J792" s="5"/>
      <c r="O792" s="6"/>
      <c r="P792" s="6"/>
    </row>
    <row r="793" spans="10:16" x14ac:dyDescent="0.45">
      <c r="J793" s="5"/>
      <c r="O793" s="6"/>
      <c r="P793" s="6"/>
    </row>
    <row r="794" spans="10:16" x14ac:dyDescent="0.45">
      <c r="J794" s="5"/>
      <c r="O794" s="6"/>
      <c r="P794" s="6"/>
    </row>
    <row r="795" spans="10:16" x14ac:dyDescent="0.45">
      <c r="J795" s="5"/>
      <c r="O795" s="6"/>
      <c r="P795" s="6"/>
    </row>
    <row r="796" spans="10:16" x14ac:dyDescent="0.45">
      <c r="J796" s="5"/>
      <c r="O796" s="6"/>
      <c r="P796" s="6"/>
    </row>
    <row r="797" spans="10:16" x14ac:dyDescent="0.45">
      <c r="J797" s="5"/>
      <c r="O797" s="6"/>
      <c r="P797" s="6"/>
    </row>
    <row r="798" spans="10:16" x14ac:dyDescent="0.45">
      <c r="J798" s="5"/>
      <c r="O798" s="6"/>
      <c r="P798" s="6"/>
    </row>
    <row r="799" spans="10:16" x14ac:dyDescent="0.45">
      <c r="J799" s="5"/>
      <c r="O799" s="6"/>
      <c r="P799" s="6"/>
    </row>
    <row r="800" spans="10:16" x14ac:dyDescent="0.45">
      <c r="J800" s="5"/>
      <c r="O800" s="6"/>
      <c r="P800" s="6"/>
    </row>
    <row r="801" spans="10:16" x14ac:dyDescent="0.45">
      <c r="J801" s="5"/>
      <c r="O801" s="6"/>
      <c r="P801" s="6"/>
    </row>
    <row r="802" spans="10:16" x14ac:dyDescent="0.45">
      <c r="J802" s="5"/>
      <c r="O802" s="6"/>
      <c r="P802" s="6"/>
    </row>
    <row r="803" spans="10:16" x14ac:dyDescent="0.45">
      <c r="J803" s="5"/>
      <c r="O803" s="6"/>
      <c r="P803" s="6"/>
    </row>
    <row r="804" spans="10:16" x14ac:dyDescent="0.45">
      <c r="J804" s="5"/>
      <c r="O804" s="6"/>
      <c r="P804" s="6"/>
    </row>
    <row r="805" spans="10:16" x14ac:dyDescent="0.45">
      <c r="J805" s="5"/>
      <c r="O805" s="6"/>
      <c r="P805" s="6"/>
    </row>
    <row r="806" spans="10:16" x14ac:dyDescent="0.45">
      <c r="J806" s="5"/>
      <c r="O806" s="6"/>
      <c r="P806" s="6"/>
    </row>
    <row r="807" spans="10:16" x14ac:dyDescent="0.45">
      <c r="J807" s="5"/>
      <c r="O807" s="6"/>
      <c r="P807" s="6"/>
    </row>
    <row r="808" spans="10:16" x14ac:dyDescent="0.45">
      <c r="J808" s="5"/>
      <c r="O808" s="6"/>
      <c r="P808" s="6"/>
    </row>
    <row r="809" spans="10:16" x14ac:dyDescent="0.45">
      <c r="J809" s="5"/>
      <c r="O809" s="6"/>
      <c r="P809" s="6"/>
    </row>
    <row r="810" spans="10:16" x14ac:dyDescent="0.45">
      <c r="J810" s="5"/>
      <c r="O810" s="6"/>
      <c r="P810" s="6"/>
    </row>
    <row r="811" spans="10:16" x14ac:dyDescent="0.45">
      <c r="J811" s="5"/>
      <c r="O811" s="6"/>
      <c r="P811" s="6"/>
    </row>
    <row r="812" spans="10:16" x14ac:dyDescent="0.45">
      <c r="J812" s="5"/>
      <c r="O812" s="6"/>
      <c r="P812" s="6"/>
    </row>
    <row r="813" spans="10:16" x14ac:dyDescent="0.45">
      <c r="J813" s="5"/>
      <c r="O813" s="6"/>
      <c r="P813" s="6"/>
    </row>
    <row r="814" spans="10:16" x14ac:dyDescent="0.45">
      <c r="J814" s="5"/>
      <c r="O814" s="6"/>
      <c r="P814" s="6"/>
    </row>
    <row r="815" spans="10:16" x14ac:dyDescent="0.45">
      <c r="J815" s="5"/>
      <c r="O815" s="6"/>
      <c r="P815" s="6"/>
    </row>
    <row r="816" spans="10:16" x14ac:dyDescent="0.45">
      <c r="J816" s="5"/>
      <c r="O816" s="6"/>
      <c r="P816" s="6"/>
    </row>
    <row r="817" spans="10:16" x14ac:dyDescent="0.45">
      <c r="J817" s="5"/>
      <c r="O817" s="6"/>
      <c r="P817" s="6"/>
    </row>
    <row r="818" spans="10:16" x14ac:dyDescent="0.45">
      <c r="J818" s="5"/>
      <c r="O818" s="6"/>
      <c r="P818" s="6"/>
    </row>
    <row r="819" spans="10:16" x14ac:dyDescent="0.45">
      <c r="J819" s="5"/>
      <c r="O819" s="6"/>
      <c r="P819" s="6"/>
    </row>
    <row r="820" spans="10:16" x14ac:dyDescent="0.45">
      <c r="J820" s="5"/>
      <c r="O820" s="6"/>
      <c r="P820" s="6"/>
    </row>
    <row r="821" spans="10:16" x14ac:dyDescent="0.45">
      <c r="J821" s="5"/>
      <c r="O821" s="6"/>
      <c r="P821" s="6"/>
    </row>
    <row r="822" spans="10:16" x14ac:dyDescent="0.45">
      <c r="J822" s="5"/>
      <c r="O822" s="6"/>
      <c r="P822" s="6"/>
    </row>
    <row r="823" spans="10:16" x14ac:dyDescent="0.45">
      <c r="J823" s="5"/>
      <c r="O823" s="6"/>
      <c r="P823" s="6"/>
    </row>
    <row r="824" spans="10:16" x14ac:dyDescent="0.45">
      <c r="J824" s="5"/>
      <c r="O824" s="6"/>
      <c r="P824" s="6"/>
    </row>
    <row r="825" spans="10:16" x14ac:dyDescent="0.45">
      <c r="J825" s="5"/>
      <c r="O825" s="6"/>
      <c r="P825" s="6"/>
    </row>
    <row r="826" spans="10:16" x14ac:dyDescent="0.45">
      <c r="J826" s="5"/>
      <c r="O826" s="6"/>
      <c r="P826" s="6"/>
    </row>
    <row r="827" spans="10:16" x14ac:dyDescent="0.45">
      <c r="J827" s="5"/>
      <c r="O827" s="6"/>
      <c r="P827" s="6"/>
    </row>
    <row r="828" spans="10:16" x14ac:dyDescent="0.45">
      <c r="J828" s="5"/>
      <c r="O828" s="6"/>
      <c r="P828" s="6"/>
    </row>
    <row r="829" spans="10:16" x14ac:dyDescent="0.45">
      <c r="J829" s="5"/>
      <c r="O829" s="6"/>
      <c r="P829" s="6"/>
    </row>
    <row r="830" spans="10:16" x14ac:dyDescent="0.45">
      <c r="J830" s="5"/>
      <c r="O830" s="6"/>
      <c r="P830" s="6"/>
    </row>
    <row r="831" spans="10:16" x14ac:dyDescent="0.45">
      <c r="J831" s="5"/>
      <c r="O831" s="6"/>
      <c r="P831" s="6"/>
    </row>
    <row r="832" spans="10:16" x14ac:dyDescent="0.45">
      <c r="J832" s="5"/>
      <c r="O832" s="6"/>
      <c r="P832" s="6"/>
    </row>
    <row r="833" spans="10:16" x14ac:dyDescent="0.45">
      <c r="J833" s="5"/>
      <c r="O833" s="6"/>
      <c r="P833" s="6"/>
    </row>
    <row r="834" spans="10:16" x14ac:dyDescent="0.45">
      <c r="J834" s="5"/>
      <c r="O834" s="6"/>
      <c r="P834" s="6"/>
    </row>
    <row r="835" spans="10:16" x14ac:dyDescent="0.45">
      <c r="J835" s="5"/>
      <c r="O835" s="6"/>
      <c r="P835" s="6"/>
    </row>
    <row r="836" spans="10:16" x14ac:dyDescent="0.45">
      <c r="J836" s="5"/>
      <c r="O836" s="6"/>
      <c r="P836" s="6"/>
    </row>
    <row r="837" spans="10:16" x14ac:dyDescent="0.45">
      <c r="J837" s="5"/>
      <c r="O837" s="6"/>
      <c r="P837" s="6"/>
    </row>
    <row r="838" spans="10:16" x14ac:dyDescent="0.45">
      <c r="J838" s="5"/>
      <c r="O838" s="6"/>
      <c r="P838" s="6"/>
    </row>
    <row r="839" spans="10:16" x14ac:dyDescent="0.45">
      <c r="J839" s="5"/>
      <c r="O839" s="6"/>
      <c r="P839" s="6"/>
    </row>
    <row r="840" spans="10:16" x14ac:dyDescent="0.45">
      <c r="J840" s="5"/>
      <c r="O840" s="6"/>
      <c r="P840" s="6"/>
    </row>
    <row r="841" spans="10:16" x14ac:dyDescent="0.45">
      <c r="J841" s="5"/>
      <c r="O841" s="6"/>
      <c r="P841" s="6"/>
    </row>
    <row r="842" spans="10:16" x14ac:dyDescent="0.45">
      <c r="J842" s="5"/>
      <c r="O842" s="6"/>
      <c r="P842" s="6"/>
    </row>
    <row r="843" spans="10:16" x14ac:dyDescent="0.45">
      <c r="J843" s="5"/>
      <c r="O843" s="6"/>
      <c r="P843" s="6"/>
    </row>
    <row r="844" spans="10:16" x14ac:dyDescent="0.45">
      <c r="J844" s="5"/>
      <c r="O844" s="6"/>
      <c r="P844" s="6"/>
    </row>
    <row r="845" spans="10:16" x14ac:dyDescent="0.45">
      <c r="J845" s="5"/>
      <c r="O845" s="6"/>
      <c r="P845" s="6"/>
    </row>
    <row r="846" spans="10:16" x14ac:dyDescent="0.45">
      <c r="J846" s="5"/>
      <c r="O846" s="6"/>
      <c r="P846" s="6"/>
    </row>
    <row r="847" spans="10:16" x14ac:dyDescent="0.45">
      <c r="J847" s="5"/>
      <c r="O847" s="6"/>
      <c r="P847" s="6"/>
    </row>
    <row r="848" spans="10:16" x14ac:dyDescent="0.45">
      <c r="J848" s="5"/>
      <c r="O848" s="6"/>
      <c r="P848" s="6"/>
    </row>
    <row r="849" spans="10:16" x14ac:dyDescent="0.45">
      <c r="J849" s="5"/>
      <c r="O849" s="6"/>
      <c r="P849" s="6"/>
    </row>
    <row r="850" spans="10:16" x14ac:dyDescent="0.45">
      <c r="J850" s="5"/>
      <c r="O850" s="6"/>
      <c r="P850" s="6"/>
    </row>
    <row r="851" spans="10:16" x14ac:dyDescent="0.45">
      <c r="J851" s="5"/>
      <c r="O851" s="6"/>
      <c r="P851" s="6"/>
    </row>
    <row r="852" spans="10:16" x14ac:dyDescent="0.45">
      <c r="J852" s="5"/>
      <c r="O852" s="6"/>
      <c r="P852" s="6"/>
    </row>
    <row r="853" spans="10:16" x14ac:dyDescent="0.45">
      <c r="J853" s="5"/>
      <c r="O853" s="6"/>
      <c r="P853" s="6"/>
    </row>
    <row r="854" spans="10:16" x14ac:dyDescent="0.45">
      <c r="J854" s="5"/>
      <c r="O854" s="6"/>
      <c r="P854" s="6"/>
    </row>
    <row r="855" spans="10:16" x14ac:dyDescent="0.45">
      <c r="J855" s="5"/>
      <c r="O855" s="6"/>
      <c r="P855" s="6"/>
    </row>
    <row r="856" spans="10:16" x14ac:dyDescent="0.45">
      <c r="J856" s="5"/>
      <c r="O856" s="6"/>
      <c r="P856" s="6"/>
    </row>
    <row r="857" spans="10:16" x14ac:dyDescent="0.45">
      <c r="J857" s="5"/>
      <c r="O857" s="6"/>
      <c r="P857" s="6"/>
    </row>
    <row r="858" spans="10:16" x14ac:dyDescent="0.45">
      <c r="J858" s="5"/>
      <c r="O858" s="6"/>
      <c r="P858" s="6"/>
    </row>
    <row r="859" spans="10:16" x14ac:dyDescent="0.45">
      <c r="J859" s="5"/>
      <c r="O859" s="6"/>
      <c r="P859" s="6"/>
    </row>
    <row r="860" spans="10:16" x14ac:dyDescent="0.45">
      <c r="J860" s="5"/>
      <c r="O860" s="6"/>
      <c r="P860" s="6"/>
    </row>
    <row r="861" spans="10:16" x14ac:dyDescent="0.45">
      <c r="J861" s="5"/>
      <c r="O861" s="6"/>
      <c r="P861" s="6"/>
    </row>
    <row r="862" spans="10:16" x14ac:dyDescent="0.45">
      <c r="J862" s="5"/>
      <c r="O862" s="6"/>
      <c r="P862" s="6"/>
    </row>
    <row r="863" spans="10:16" x14ac:dyDescent="0.45">
      <c r="J863" s="5"/>
      <c r="O863" s="6"/>
      <c r="P863" s="6"/>
    </row>
    <row r="864" spans="10:16" x14ac:dyDescent="0.45">
      <c r="J864" s="5"/>
      <c r="O864" s="6"/>
      <c r="P864" s="6"/>
    </row>
    <row r="865" spans="10:16" x14ac:dyDescent="0.45">
      <c r="J865" s="5"/>
      <c r="O865" s="6"/>
      <c r="P865" s="6"/>
    </row>
    <row r="866" spans="10:16" x14ac:dyDescent="0.45">
      <c r="J866" s="5"/>
      <c r="O866" s="6"/>
      <c r="P866" s="6"/>
    </row>
    <row r="867" spans="10:16" x14ac:dyDescent="0.45">
      <c r="J867" s="5"/>
      <c r="O867" s="6"/>
      <c r="P867" s="6"/>
    </row>
    <row r="868" spans="10:16" x14ac:dyDescent="0.45">
      <c r="J868" s="5"/>
      <c r="O868" s="6"/>
      <c r="P868" s="6"/>
    </row>
    <row r="869" spans="10:16" x14ac:dyDescent="0.45">
      <c r="J869" s="5"/>
      <c r="O869" s="6"/>
      <c r="P869" s="6"/>
    </row>
    <row r="870" spans="10:16" x14ac:dyDescent="0.45">
      <c r="J870" s="5"/>
      <c r="O870" s="6"/>
      <c r="P870" s="6"/>
    </row>
    <row r="871" spans="10:16" x14ac:dyDescent="0.45">
      <c r="J871" s="5"/>
      <c r="O871" s="6"/>
      <c r="P871" s="6"/>
    </row>
    <row r="872" spans="10:16" x14ac:dyDescent="0.45">
      <c r="J872" s="5"/>
      <c r="O872" s="6"/>
      <c r="P872" s="6"/>
    </row>
    <row r="873" spans="10:16" x14ac:dyDescent="0.45">
      <c r="J873" s="5"/>
      <c r="O873" s="6"/>
      <c r="P873" s="6"/>
    </row>
    <row r="874" spans="10:16" x14ac:dyDescent="0.45">
      <c r="J874" s="5"/>
      <c r="O874" s="6"/>
      <c r="P874" s="6"/>
    </row>
    <row r="875" spans="10:16" x14ac:dyDescent="0.45">
      <c r="J875" s="5"/>
      <c r="O875" s="6"/>
      <c r="P875" s="6"/>
    </row>
    <row r="876" spans="10:16" x14ac:dyDescent="0.45">
      <c r="J876" s="5"/>
      <c r="O876" s="6"/>
      <c r="P876" s="6"/>
    </row>
    <row r="877" spans="10:16" x14ac:dyDescent="0.45">
      <c r="J877" s="5"/>
      <c r="O877" s="6"/>
      <c r="P877" s="6"/>
    </row>
    <row r="878" spans="10:16" x14ac:dyDescent="0.45">
      <c r="J878" s="5"/>
      <c r="O878" s="6"/>
      <c r="P878" s="6"/>
    </row>
    <row r="879" spans="10:16" x14ac:dyDescent="0.45">
      <c r="J879" s="5"/>
      <c r="O879" s="6"/>
      <c r="P879" s="6"/>
    </row>
    <row r="880" spans="10:16" x14ac:dyDescent="0.45">
      <c r="J880" s="5"/>
      <c r="O880" s="6"/>
      <c r="P880" s="6"/>
    </row>
    <row r="881" spans="10:16" x14ac:dyDescent="0.45">
      <c r="J881" s="5"/>
      <c r="O881" s="6"/>
      <c r="P881" s="6"/>
    </row>
    <row r="882" spans="10:16" x14ac:dyDescent="0.45">
      <c r="J882" s="5"/>
      <c r="O882" s="6"/>
      <c r="P882" s="6"/>
    </row>
    <row r="883" spans="10:16" x14ac:dyDescent="0.45">
      <c r="J883" s="5"/>
      <c r="O883" s="6"/>
      <c r="P883" s="6"/>
    </row>
    <row r="884" spans="10:16" x14ac:dyDescent="0.45">
      <c r="J884" s="5"/>
      <c r="O884" s="6"/>
      <c r="P884" s="6"/>
    </row>
    <row r="885" spans="10:16" x14ac:dyDescent="0.45">
      <c r="J885" s="5"/>
      <c r="O885" s="6"/>
      <c r="P885" s="6"/>
    </row>
    <row r="886" spans="10:16" x14ac:dyDescent="0.45">
      <c r="J886" s="5"/>
      <c r="O886" s="6"/>
      <c r="P886" s="6"/>
    </row>
    <row r="887" spans="10:16" x14ac:dyDescent="0.45">
      <c r="J887" s="5"/>
      <c r="O887" s="6"/>
      <c r="P887" s="6"/>
    </row>
    <row r="888" spans="10:16" x14ac:dyDescent="0.45">
      <c r="J888" s="5"/>
      <c r="O888" s="6"/>
      <c r="P888" s="6"/>
    </row>
    <row r="889" spans="10:16" x14ac:dyDescent="0.45">
      <c r="J889" s="5"/>
      <c r="O889" s="6"/>
      <c r="P889" s="6"/>
    </row>
    <row r="890" spans="10:16" x14ac:dyDescent="0.45">
      <c r="J890" s="5"/>
      <c r="O890" s="6"/>
      <c r="P890" s="6"/>
    </row>
    <row r="891" spans="10:16" x14ac:dyDescent="0.45">
      <c r="J891" s="5"/>
      <c r="O891" s="6"/>
      <c r="P891" s="6"/>
    </row>
    <row r="892" spans="10:16" x14ac:dyDescent="0.45">
      <c r="J892" s="5"/>
      <c r="O892" s="6"/>
      <c r="P892" s="6"/>
    </row>
    <row r="893" spans="10:16" x14ac:dyDescent="0.45">
      <c r="J893" s="5"/>
      <c r="O893" s="6"/>
      <c r="P893" s="6"/>
    </row>
    <row r="894" spans="10:16" x14ac:dyDescent="0.45">
      <c r="J894" s="5"/>
      <c r="O894" s="6"/>
      <c r="P894" s="6"/>
    </row>
    <row r="895" spans="10:16" x14ac:dyDescent="0.45">
      <c r="J895" s="5"/>
      <c r="O895" s="6"/>
      <c r="P895" s="6"/>
    </row>
    <row r="896" spans="10:16" x14ac:dyDescent="0.45">
      <c r="J896" s="5"/>
      <c r="O896" s="6"/>
      <c r="P896" s="6"/>
    </row>
    <row r="897" spans="10:16" x14ac:dyDescent="0.45">
      <c r="J897" s="5"/>
      <c r="O897" s="6"/>
      <c r="P897" s="6"/>
    </row>
    <row r="898" spans="10:16" x14ac:dyDescent="0.45">
      <c r="J898" s="5"/>
      <c r="O898" s="6"/>
      <c r="P898" s="6"/>
    </row>
    <row r="899" spans="10:16" x14ac:dyDescent="0.45">
      <c r="J899" s="5"/>
      <c r="O899" s="6"/>
      <c r="P899" s="6"/>
    </row>
    <row r="900" spans="10:16" x14ac:dyDescent="0.45">
      <c r="J900" s="5"/>
      <c r="O900" s="6"/>
      <c r="P900" s="6"/>
    </row>
    <row r="901" spans="10:16" x14ac:dyDescent="0.45">
      <c r="J901" s="5"/>
      <c r="O901" s="6"/>
      <c r="P901" s="6"/>
    </row>
    <row r="902" spans="10:16" x14ac:dyDescent="0.45">
      <c r="J902" s="5"/>
      <c r="O902" s="6"/>
      <c r="P902" s="6"/>
    </row>
    <row r="903" spans="10:16" x14ac:dyDescent="0.45">
      <c r="J903" s="5"/>
      <c r="O903" s="6"/>
      <c r="P903" s="6"/>
    </row>
    <row r="904" spans="10:16" x14ac:dyDescent="0.45">
      <c r="J904" s="5"/>
      <c r="O904" s="6"/>
      <c r="P904" s="6"/>
    </row>
    <row r="905" spans="10:16" x14ac:dyDescent="0.45">
      <c r="J905" s="5"/>
      <c r="O905" s="6"/>
      <c r="P905" s="6"/>
    </row>
    <row r="906" spans="10:16" x14ac:dyDescent="0.45">
      <c r="J906" s="5"/>
      <c r="O906" s="6"/>
      <c r="P906" s="6"/>
    </row>
    <row r="907" spans="10:16" x14ac:dyDescent="0.45">
      <c r="J907" s="5"/>
      <c r="O907" s="6"/>
      <c r="P907" s="6"/>
    </row>
    <row r="908" spans="10:16" x14ac:dyDescent="0.45">
      <c r="J908" s="5"/>
      <c r="O908" s="6"/>
      <c r="P908" s="6"/>
    </row>
    <row r="909" spans="10:16" x14ac:dyDescent="0.45">
      <c r="J909" s="5"/>
      <c r="O909" s="6"/>
      <c r="P909" s="6"/>
    </row>
    <row r="910" spans="10:16" x14ac:dyDescent="0.45">
      <c r="J910" s="5"/>
      <c r="O910" s="6"/>
      <c r="P910" s="6"/>
    </row>
    <row r="911" spans="10:16" x14ac:dyDescent="0.45">
      <c r="J911" s="5"/>
      <c r="O911" s="6"/>
      <c r="P911" s="6"/>
    </row>
    <row r="912" spans="10:16" x14ac:dyDescent="0.45">
      <c r="J912" s="5"/>
      <c r="O912" s="6"/>
      <c r="P912" s="6"/>
    </row>
    <row r="913" spans="10:16" x14ac:dyDescent="0.45">
      <c r="J913" s="5"/>
      <c r="O913" s="6"/>
      <c r="P913" s="6"/>
    </row>
    <row r="914" spans="10:16" x14ac:dyDescent="0.45">
      <c r="J914" s="5"/>
      <c r="O914" s="6"/>
      <c r="P914" s="6"/>
    </row>
    <row r="915" spans="10:16" x14ac:dyDescent="0.45">
      <c r="J915" s="5"/>
      <c r="O915" s="6"/>
      <c r="P915" s="6"/>
    </row>
    <row r="916" spans="10:16" x14ac:dyDescent="0.45">
      <c r="J916" s="5"/>
      <c r="O916" s="6"/>
      <c r="P916" s="6"/>
    </row>
    <row r="917" spans="10:16" x14ac:dyDescent="0.45">
      <c r="J917" s="5"/>
      <c r="O917" s="6"/>
      <c r="P917" s="6"/>
    </row>
    <row r="918" spans="10:16" x14ac:dyDescent="0.45">
      <c r="J918" s="5"/>
      <c r="O918" s="6"/>
      <c r="P918" s="6"/>
    </row>
    <row r="919" spans="10:16" x14ac:dyDescent="0.45">
      <c r="J919" s="5"/>
      <c r="O919" s="6"/>
      <c r="P919" s="6"/>
    </row>
    <row r="920" spans="10:16" x14ac:dyDescent="0.45">
      <c r="J920" s="5"/>
      <c r="O920" s="6"/>
      <c r="P920" s="6"/>
    </row>
    <row r="921" spans="10:16" x14ac:dyDescent="0.45">
      <c r="J921" s="5"/>
      <c r="O921" s="6"/>
      <c r="P921" s="6"/>
    </row>
    <row r="922" spans="10:16" x14ac:dyDescent="0.45">
      <c r="J922" s="5"/>
      <c r="O922" s="6"/>
      <c r="P922" s="6"/>
    </row>
    <row r="923" spans="10:16" x14ac:dyDescent="0.45">
      <c r="J923" s="5"/>
      <c r="O923" s="6"/>
      <c r="P923" s="6"/>
    </row>
    <row r="924" spans="10:16" x14ac:dyDescent="0.45">
      <c r="J924" s="5"/>
      <c r="O924" s="6"/>
      <c r="P924" s="6"/>
    </row>
    <row r="925" spans="10:16" x14ac:dyDescent="0.45">
      <c r="J925" s="5"/>
      <c r="O925" s="6"/>
      <c r="P925" s="6"/>
    </row>
    <row r="926" spans="10:16" x14ac:dyDescent="0.45">
      <c r="J926" s="5"/>
      <c r="O926" s="6"/>
      <c r="P926" s="6"/>
    </row>
    <row r="927" spans="10:16" x14ac:dyDescent="0.45">
      <c r="J927" s="5"/>
      <c r="O927" s="6"/>
      <c r="P927" s="6"/>
    </row>
    <row r="928" spans="10:16" x14ac:dyDescent="0.45">
      <c r="J928" s="5"/>
      <c r="O928" s="6"/>
      <c r="P928" s="6"/>
    </row>
    <row r="929" spans="10:16" x14ac:dyDescent="0.45">
      <c r="J929" s="5"/>
      <c r="O929" s="6"/>
      <c r="P929" s="6"/>
    </row>
    <row r="930" spans="10:16" x14ac:dyDescent="0.45">
      <c r="J930" s="5"/>
      <c r="O930" s="6"/>
      <c r="P930" s="6"/>
    </row>
    <row r="931" spans="10:16" x14ac:dyDescent="0.45">
      <c r="J931" s="5"/>
      <c r="O931" s="6"/>
      <c r="P931" s="6"/>
    </row>
    <row r="932" spans="10:16" x14ac:dyDescent="0.45">
      <c r="J932" s="5"/>
      <c r="O932" s="6"/>
      <c r="P932" s="6"/>
    </row>
    <row r="933" spans="10:16" x14ac:dyDescent="0.45">
      <c r="J933" s="5"/>
      <c r="O933" s="6"/>
      <c r="P933" s="6"/>
    </row>
    <row r="934" spans="10:16" x14ac:dyDescent="0.45">
      <c r="J934" s="5"/>
      <c r="O934" s="6"/>
      <c r="P934" s="6"/>
    </row>
    <row r="935" spans="10:16" x14ac:dyDescent="0.45">
      <c r="J935" s="5"/>
      <c r="O935" s="6"/>
      <c r="P935" s="6"/>
    </row>
    <row r="936" spans="10:16" x14ac:dyDescent="0.45">
      <c r="J936" s="5"/>
      <c r="O936" s="6"/>
      <c r="P936" s="6"/>
    </row>
    <row r="937" spans="10:16" x14ac:dyDescent="0.45">
      <c r="J937" s="5"/>
      <c r="O937" s="6"/>
      <c r="P937" s="6"/>
    </row>
    <row r="938" spans="10:16" x14ac:dyDescent="0.45">
      <c r="J938" s="5"/>
      <c r="O938" s="6"/>
      <c r="P938" s="6"/>
    </row>
    <row r="939" spans="10:16" x14ac:dyDescent="0.45">
      <c r="J939" s="5"/>
      <c r="O939" s="6"/>
      <c r="P939" s="6"/>
    </row>
    <row r="940" spans="10:16" x14ac:dyDescent="0.45">
      <c r="J940" s="5"/>
      <c r="O940" s="6"/>
      <c r="P940" s="6"/>
    </row>
    <row r="941" spans="10:16" x14ac:dyDescent="0.45">
      <c r="J941" s="5"/>
      <c r="O941" s="6"/>
      <c r="P941" s="6"/>
    </row>
    <row r="942" spans="10:16" x14ac:dyDescent="0.45">
      <c r="J942" s="5"/>
      <c r="O942" s="6"/>
      <c r="P942" s="6"/>
    </row>
    <row r="943" spans="10:16" x14ac:dyDescent="0.45">
      <c r="J943" s="5"/>
      <c r="O943" s="6"/>
      <c r="P943" s="6"/>
    </row>
    <row r="944" spans="10:16" x14ac:dyDescent="0.45">
      <c r="J944" s="5"/>
      <c r="O944" s="6"/>
      <c r="P944" s="6"/>
    </row>
    <row r="945" spans="10:16" x14ac:dyDescent="0.45">
      <c r="J945" s="5"/>
      <c r="O945" s="6"/>
      <c r="P945" s="6"/>
    </row>
    <row r="946" spans="10:16" x14ac:dyDescent="0.45">
      <c r="J946" s="5"/>
      <c r="O946" s="6"/>
      <c r="P946" s="6"/>
    </row>
    <row r="947" spans="10:16" x14ac:dyDescent="0.45">
      <c r="J947" s="5"/>
      <c r="O947" s="6"/>
      <c r="P947" s="6"/>
    </row>
    <row r="948" spans="10:16" x14ac:dyDescent="0.45">
      <c r="J948" s="5"/>
      <c r="O948" s="6"/>
      <c r="P948" s="6"/>
    </row>
    <row r="949" spans="10:16" x14ac:dyDescent="0.45">
      <c r="J949" s="5"/>
      <c r="O949" s="6"/>
      <c r="P949" s="6"/>
    </row>
    <row r="950" spans="10:16" x14ac:dyDescent="0.45">
      <c r="J950" s="5"/>
      <c r="O950" s="6"/>
      <c r="P950" s="6"/>
    </row>
    <row r="951" spans="10:16" x14ac:dyDescent="0.45">
      <c r="J951" s="5"/>
      <c r="O951" s="6"/>
      <c r="P951" s="6"/>
    </row>
    <row r="952" spans="10:16" x14ac:dyDescent="0.45">
      <c r="J952" s="5"/>
      <c r="O952" s="6"/>
      <c r="P952" s="6"/>
    </row>
    <row r="953" spans="10:16" x14ac:dyDescent="0.45">
      <c r="J953" s="5"/>
      <c r="O953" s="6"/>
      <c r="P953" s="6"/>
    </row>
    <row r="954" spans="10:16" x14ac:dyDescent="0.45">
      <c r="J954" s="5"/>
      <c r="O954" s="6"/>
      <c r="P954" s="6"/>
    </row>
    <row r="955" spans="10:16" x14ac:dyDescent="0.45">
      <c r="J955" s="5"/>
      <c r="O955" s="6"/>
      <c r="P955" s="6"/>
    </row>
    <row r="956" spans="10:16" x14ac:dyDescent="0.45">
      <c r="J956" s="5"/>
      <c r="O956" s="6"/>
      <c r="P956" s="6"/>
    </row>
    <row r="957" spans="10:16" x14ac:dyDescent="0.45">
      <c r="J957" s="5"/>
      <c r="O957" s="6"/>
      <c r="P957" s="6"/>
    </row>
    <row r="958" spans="10:16" x14ac:dyDescent="0.45">
      <c r="J958" s="5"/>
      <c r="O958" s="6"/>
      <c r="P958" s="6"/>
    </row>
    <row r="959" spans="10:16" x14ac:dyDescent="0.45">
      <c r="J959" s="5"/>
      <c r="O959" s="6"/>
      <c r="P959" s="6"/>
    </row>
    <row r="960" spans="10:16" x14ac:dyDescent="0.45">
      <c r="J960" s="5"/>
      <c r="O960" s="6"/>
      <c r="P960" s="6"/>
    </row>
    <row r="961" spans="10:16" x14ac:dyDescent="0.45">
      <c r="J961" s="5"/>
      <c r="O961" s="6"/>
      <c r="P961" s="6"/>
    </row>
    <row r="962" spans="10:16" x14ac:dyDescent="0.45">
      <c r="J962" s="5"/>
      <c r="O962" s="6"/>
      <c r="P962" s="6"/>
    </row>
    <row r="963" spans="10:16" x14ac:dyDescent="0.45">
      <c r="J963" s="5"/>
      <c r="O963" s="6"/>
      <c r="P963" s="6"/>
    </row>
    <row r="964" spans="10:16" x14ac:dyDescent="0.45">
      <c r="J964" s="5"/>
      <c r="O964" s="6"/>
      <c r="P964" s="6"/>
    </row>
    <row r="965" spans="10:16" x14ac:dyDescent="0.45">
      <c r="J965" s="5"/>
      <c r="O965" s="6"/>
      <c r="P965" s="6"/>
    </row>
    <row r="966" spans="10:16" x14ac:dyDescent="0.45">
      <c r="J966" s="5"/>
      <c r="O966" s="6"/>
      <c r="P966" s="6"/>
    </row>
    <row r="967" spans="10:16" x14ac:dyDescent="0.45">
      <c r="J967" s="5"/>
      <c r="O967" s="6"/>
      <c r="P967" s="6"/>
    </row>
    <row r="968" spans="10:16" x14ac:dyDescent="0.45">
      <c r="J968" s="5"/>
      <c r="O968" s="6"/>
      <c r="P968" s="6"/>
    </row>
    <row r="969" spans="10:16" x14ac:dyDescent="0.45">
      <c r="J969" s="5"/>
      <c r="O969" s="6"/>
      <c r="P969" s="6"/>
    </row>
    <row r="970" spans="10:16" x14ac:dyDescent="0.45">
      <c r="J970" s="5"/>
      <c r="O970" s="6"/>
      <c r="P970" s="6"/>
    </row>
    <row r="971" spans="10:16" x14ac:dyDescent="0.45">
      <c r="J971" s="5"/>
      <c r="O971" s="6"/>
      <c r="P971" s="6"/>
    </row>
    <row r="972" spans="10:16" x14ac:dyDescent="0.45">
      <c r="J972" s="5"/>
      <c r="O972" s="6"/>
      <c r="P972" s="6"/>
    </row>
    <row r="973" spans="10:16" x14ac:dyDescent="0.45">
      <c r="J973" s="5"/>
      <c r="O973" s="6"/>
      <c r="P973" s="6"/>
    </row>
    <row r="974" spans="10:16" x14ac:dyDescent="0.45">
      <c r="J974" s="5"/>
      <c r="O974" s="6"/>
      <c r="P974" s="6"/>
    </row>
    <row r="975" spans="10:16" x14ac:dyDescent="0.45">
      <c r="J975" s="5"/>
      <c r="O975" s="6"/>
      <c r="P975" s="6"/>
    </row>
    <row r="976" spans="10:16" x14ac:dyDescent="0.45">
      <c r="J976" s="5"/>
      <c r="O976" s="6"/>
      <c r="P976" s="6"/>
    </row>
    <row r="977" spans="10:16" x14ac:dyDescent="0.45">
      <c r="J977" s="5"/>
      <c r="O977" s="6"/>
      <c r="P977" s="6"/>
    </row>
    <row r="978" spans="10:16" x14ac:dyDescent="0.45">
      <c r="J978" s="5"/>
      <c r="O978" s="6"/>
      <c r="P978" s="6"/>
    </row>
    <row r="979" spans="10:16" x14ac:dyDescent="0.45">
      <c r="J979" s="5"/>
      <c r="O979" s="6"/>
      <c r="P979" s="6"/>
    </row>
    <row r="980" spans="10:16" x14ac:dyDescent="0.45">
      <c r="J980" s="5"/>
      <c r="O980" s="6"/>
      <c r="P980" s="6"/>
    </row>
    <row r="981" spans="10:16" x14ac:dyDescent="0.45">
      <c r="J981" s="5"/>
      <c r="O981" s="6"/>
      <c r="P981" s="6"/>
    </row>
    <row r="982" spans="10:16" x14ac:dyDescent="0.45">
      <c r="J982" s="5"/>
      <c r="O982" s="6"/>
      <c r="P982" s="6"/>
    </row>
    <row r="983" spans="10:16" x14ac:dyDescent="0.45">
      <c r="J983" s="5"/>
      <c r="O983" s="6"/>
      <c r="P983" s="6"/>
    </row>
    <row r="984" spans="10:16" x14ac:dyDescent="0.45">
      <c r="J984" s="5"/>
      <c r="O984" s="6"/>
      <c r="P984" s="6"/>
    </row>
    <row r="985" spans="10:16" x14ac:dyDescent="0.45">
      <c r="J985" s="5"/>
      <c r="O985" s="6"/>
      <c r="P985" s="6"/>
    </row>
    <row r="986" spans="10:16" x14ac:dyDescent="0.45">
      <c r="J986" s="5"/>
      <c r="O986" s="6"/>
      <c r="P986" s="6"/>
    </row>
    <row r="987" spans="10:16" x14ac:dyDescent="0.45">
      <c r="J987" s="5"/>
      <c r="O987" s="6"/>
      <c r="P987" s="6"/>
    </row>
    <row r="988" spans="10:16" x14ac:dyDescent="0.45">
      <c r="J988" s="5"/>
      <c r="O988" s="6"/>
      <c r="P988" s="6"/>
    </row>
    <row r="989" spans="10:16" x14ac:dyDescent="0.45">
      <c r="J989" s="5"/>
      <c r="O989" s="6"/>
      <c r="P989" s="6"/>
    </row>
    <row r="990" spans="10:16" x14ac:dyDescent="0.45">
      <c r="J990" s="5"/>
      <c r="O990" s="6"/>
      <c r="P990" s="6"/>
    </row>
    <row r="991" spans="10:16" x14ac:dyDescent="0.45">
      <c r="J991" s="5"/>
      <c r="O991" s="6"/>
      <c r="P991" s="6"/>
    </row>
    <row r="992" spans="10:16" x14ac:dyDescent="0.45">
      <c r="J992" s="5"/>
      <c r="O992" s="6"/>
      <c r="P992" s="6"/>
    </row>
    <row r="993" spans="10:16" x14ac:dyDescent="0.45">
      <c r="J993" s="5"/>
      <c r="O993" s="6"/>
      <c r="P993" s="6"/>
    </row>
    <row r="994" spans="10:16" x14ac:dyDescent="0.45">
      <c r="J994" s="5"/>
      <c r="O994" s="6"/>
      <c r="P994" s="6"/>
    </row>
    <row r="995" spans="10:16" x14ac:dyDescent="0.45">
      <c r="J995" s="5"/>
      <c r="O995" s="6"/>
      <c r="P995" s="6"/>
    </row>
    <row r="996" spans="10:16" x14ac:dyDescent="0.45">
      <c r="J996" s="5"/>
      <c r="O996" s="6"/>
      <c r="P996" s="6"/>
    </row>
    <row r="997" spans="10:16" x14ac:dyDescent="0.45">
      <c r="J997" s="5"/>
      <c r="O997" s="6"/>
      <c r="P997" s="6"/>
    </row>
    <row r="998" spans="10:16" x14ac:dyDescent="0.45">
      <c r="J998" s="5"/>
      <c r="O998" s="6"/>
      <c r="P998" s="6"/>
    </row>
    <row r="999" spans="10:16" x14ac:dyDescent="0.45">
      <c r="J999" s="5"/>
      <c r="O999" s="6"/>
      <c r="P999" s="6"/>
    </row>
    <row r="1000" spans="10:16" x14ac:dyDescent="0.45">
      <c r="J1000" s="5"/>
      <c r="O1000" s="6"/>
      <c r="P1000" s="6"/>
    </row>
  </sheetData>
  <mergeCells count="3">
    <mergeCell ref="A8:Q8"/>
    <mergeCell ref="A7:Q7"/>
    <mergeCell ref="B2:E3"/>
  </mergeCells>
  <dataValidations count="3">
    <dataValidation type="list" allowBlank="1" sqref="L11:L1000" xr:uid="{00000000-0002-0000-0000-000000000000}">
      <formula1>"pending,in review,completed,on hold"</formula1>
    </dataValidation>
    <dataValidation type="list" allowBlank="1" sqref="M11:M1000" xr:uid="{00000000-0002-0000-0000-000001000000}">
      <formula1>"awarded,pending,rejected"</formula1>
    </dataValidation>
    <dataValidation type="list" allowBlank="1" sqref="N11:N1000" xr:uid="{00000000-0002-0000-0000-000002000000}">
      <formula1>"low,medium,high,critical"</formula1>
    </dataValidation>
  </dataValidations>
  <hyperlinks>
    <hyperlink ref="B2" r:id="rId1" xr:uid="{6F6E7798-4295-45B3-9921-3C3EC022D956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3" customFormat="1" x14ac:dyDescent="0.45">
      <c r="A1"/>
      <c r="B1"/>
      <c r="C1"/>
      <c r="D1"/>
      <c r="E1"/>
    </row>
    <row r="2" spans="1:8" s="13" customFormat="1" x14ac:dyDescent="0.45">
      <c r="A2"/>
      <c r="B2" s="14" t="s">
        <v>74</v>
      </c>
      <c r="C2" s="15"/>
      <c r="D2" s="15"/>
      <c r="E2" s="15"/>
    </row>
    <row r="3" spans="1:8" s="13" customFormat="1" x14ac:dyDescent="0.45">
      <c r="A3"/>
      <c r="B3" s="15"/>
      <c r="C3" s="15"/>
      <c r="D3" s="15"/>
      <c r="E3" s="15"/>
    </row>
    <row r="4" spans="1:8" s="13" customFormat="1" x14ac:dyDescent="0.45">
      <c r="A4"/>
      <c r="B4"/>
      <c r="C4"/>
      <c r="D4"/>
      <c r="E4"/>
    </row>
    <row r="5" spans="1:8" s="13" customFormat="1" x14ac:dyDescent="0.45"/>
    <row r="6" spans="1:8" ht="22.05" customHeight="1" x14ac:dyDescent="0.45"/>
    <row r="7" spans="1:8" ht="21" x14ac:dyDescent="0.65">
      <c r="A7" s="11" t="s">
        <v>48</v>
      </c>
      <c r="B7" s="9"/>
      <c r="C7" s="9"/>
      <c r="D7" s="9"/>
      <c r="E7" s="9"/>
      <c r="F7" s="9"/>
      <c r="G7" s="9"/>
      <c r="H7" s="9"/>
    </row>
    <row r="8" spans="1:8" x14ac:dyDescent="0.45">
      <c r="A8" s="12" t="s">
        <v>49</v>
      </c>
      <c r="B8" s="9"/>
      <c r="C8" s="9"/>
      <c r="D8" s="9"/>
      <c r="E8" s="9"/>
      <c r="F8" s="9"/>
      <c r="G8" s="9"/>
      <c r="H8" s="9"/>
    </row>
    <row r="10" spans="1:8" x14ac:dyDescent="0.45">
      <c r="A10" s="7" t="s">
        <v>50</v>
      </c>
      <c r="B10" s="7" t="s">
        <v>51</v>
      </c>
    </row>
    <row r="11" spans="1:8" x14ac:dyDescent="0.45">
      <c r="A11" t="s">
        <v>52</v>
      </c>
      <c r="B11">
        <f>COUNTA('Tender Tracker'!A11:A1000)</f>
        <v>3</v>
      </c>
    </row>
    <row r="12" spans="1:8" x14ac:dyDescent="0.45">
      <c r="A12" t="s">
        <v>53</v>
      </c>
      <c r="B12">
        <f>COUNTIF('Tender Tracker'!L11:L1000,"completed")</f>
        <v>1</v>
      </c>
    </row>
    <row r="13" spans="1:8" x14ac:dyDescent="0.45">
      <c r="A13" t="s">
        <v>54</v>
      </c>
      <c r="B13">
        <f>COUNTIF('Tender Tracker'!L11:L1000,"pending")</f>
        <v>1</v>
      </c>
    </row>
    <row r="14" spans="1:8" x14ac:dyDescent="0.45">
      <c r="A14" t="s">
        <v>55</v>
      </c>
      <c r="B14">
        <f>COUNTIF('Tender Tracker'!M11:M1000,"awarded")</f>
        <v>1</v>
      </c>
    </row>
    <row r="15" spans="1:8" x14ac:dyDescent="0.45">
      <c r="A15" t="s">
        <v>56</v>
      </c>
      <c r="B15">
        <f>COUNTIF('Tender Tracker'!N11:N1000,"high")</f>
        <v>1</v>
      </c>
    </row>
    <row r="16" spans="1:8" x14ac:dyDescent="0.45">
      <c r="A16" t="s">
        <v>57</v>
      </c>
      <c r="B16" s="5">
        <f>SUM('Tender Tracker'!J11:J1000)</f>
        <v>685000</v>
      </c>
    </row>
  </sheetData>
  <mergeCells count="3">
    <mergeCell ref="A7:H7"/>
    <mergeCell ref="A8:H8"/>
    <mergeCell ref="B2:E3"/>
  </mergeCells>
  <hyperlinks>
    <hyperlink ref="B2" r:id="rId1" xr:uid="{AAA8F367-3AE4-4AD8-B696-E5A48D3DA5F2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74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6" spans="1:6" ht="22.05" customHeight="1" x14ac:dyDescent="0.45"/>
    <row r="7" spans="1:6" ht="21" x14ac:dyDescent="0.65">
      <c r="A7" s="11" t="s">
        <v>58</v>
      </c>
      <c r="B7" s="9"/>
      <c r="C7" s="9"/>
      <c r="D7" s="9"/>
      <c r="E7" s="9"/>
      <c r="F7" s="9"/>
    </row>
    <row r="8" spans="1:6" x14ac:dyDescent="0.45">
      <c r="A8" s="12" t="s">
        <v>59</v>
      </c>
      <c r="B8" s="9"/>
      <c r="C8" s="9"/>
      <c r="D8" s="9"/>
      <c r="E8" s="9"/>
      <c r="F8" s="9"/>
    </row>
    <row r="10" spans="1:6" x14ac:dyDescent="0.45">
      <c r="A10" s="7" t="s">
        <v>60</v>
      </c>
      <c r="B10" s="7" t="s">
        <v>61</v>
      </c>
    </row>
    <row r="11" spans="1:6" x14ac:dyDescent="0.45">
      <c r="A11" t="s">
        <v>62</v>
      </c>
      <c r="B11" t="s">
        <v>63</v>
      </c>
    </row>
    <row r="12" spans="1:6" x14ac:dyDescent="0.45">
      <c r="A12" t="s">
        <v>64</v>
      </c>
      <c r="B12" t="s">
        <v>65</v>
      </c>
    </row>
    <row r="13" spans="1:6" x14ac:dyDescent="0.45">
      <c r="A13" t="s">
        <v>66</v>
      </c>
      <c r="B13" t="s">
        <v>67</v>
      </c>
    </row>
    <row r="14" spans="1:6" x14ac:dyDescent="0.45">
      <c r="A14" t="s">
        <v>68</v>
      </c>
      <c r="B14" t="s">
        <v>69</v>
      </c>
    </row>
    <row r="15" spans="1:6" x14ac:dyDescent="0.45">
      <c r="A15" t="s">
        <v>70</v>
      </c>
      <c r="B15" t="s">
        <v>71</v>
      </c>
    </row>
    <row r="16" spans="1:6" x14ac:dyDescent="0.45">
      <c r="A16" t="s">
        <v>72</v>
      </c>
      <c r="B16" t="s">
        <v>73</v>
      </c>
    </row>
  </sheetData>
  <mergeCells count="3">
    <mergeCell ref="A8:F8"/>
    <mergeCell ref="A7:F7"/>
    <mergeCell ref="B2:E3"/>
  </mergeCells>
  <hyperlinks>
    <hyperlink ref="B2" r:id="rId1" xr:uid="{8E7861E2-F23F-4795-8A3E-690C4CF99A0F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Tender Tracker</vt:lpstr>
      <vt:lpstr>Tender 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2026-05-21T21:24:42Z</dcterms:created>
  <dcterms:modified xsi:type="dcterms:W3CDTF">2026-05-21T21:25:21Z</dcterms:modified>
</cp:coreProperties>
</file>