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Materialien\Notariat\_Gebührentools\"/>
    </mc:Choice>
  </mc:AlternateContent>
  <xr:revisionPtr revIDLastSave="0" documentId="13_ncr:1_{07B1CD8B-970F-4A5B-8BB9-8148E233B4DD}" xr6:coauthVersionLast="47" xr6:coauthVersionMax="47" xr10:uidLastSave="{00000000-0000-0000-0000-000000000000}"/>
  <workbookProtection workbookPassword="DD21" lockStructure="1"/>
  <bookViews>
    <workbookView xWindow="-120" yWindow="-120" windowWidth="29040" windowHeight="15720" xr2:uid="{00000000-000D-0000-FFFF-FFFF00000000}"/>
  </bookViews>
  <sheets>
    <sheet name="Gebührenbe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0" i="1"/>
  <c r="B4" i="1"/>
  <c r="B6" i="1" s="1"/>
  <c r="B7" i="1" l="1"/>
  <c r="B19" i="1" l="1"/>
  <c r="B20" i="1" s="1"/>
  <c r="B15" i="1"/>
</calcChain>
</file>

<file path=xl/sharedStrings.xml><?xml version="1.0" encoding="utf-8"?>
<sst xmlns="http://schemas.openxmlformats.org/spreadsheetml/2006/main" count="17" uniqueCount="14">
  <si>
    <t>Kaufpreis (in CHF):</t>
  </si>
  <si>
    <t>1. Notarsgebühr</t>
  </si>
  <si>
    <t>verhältnismässig</t>
  </si>
  <si>
    <t>feste Gebühren ca.</t>
  </si>
  <si>
    <t>+8.1% MwSt.</t>
  </si>
  <si>
    <t>Subtotal Notar inkl. MwSt.</t>
  </si>
  <si>
    <t>2. Handänderungssteuer</t>
  </si>
  <si>
    <t xml:space="preserve">Zusatzgebühren der Gemeinden beachten: https://bit.ly/4e6v0cp </t>
  </si>
  <si>
    <t>3. Grundbuchgebühr</t>
  </si>
  <si>
    <t>4. Handänderung Gemeinde</t>
  </si>
  <si>
    <t>feste Gebühr ca.</t>
  </si>
  <si>
    <t>Total aller Gebühren:</t>
  </si>
  <si>
    <t>(prozentual zum Kaufpreis)</t>
  </si>
  <si>
    <t>Copyright Advokatur &amp; Notariat Gruber &amp; Gattlen, Ueberbielstrasse 10, 3930 Visp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</si>
</sst>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0" fillId="4" borderId="1" xfId="0" applyNumberFormat="1" applyFill="1" applyBorder="1"/>
    <xf numFmtId="0" fontId="1" fillId="2" borderId="0" xfId="0" applyFont="1" applyFill="1"/>
    <xf numFmtId="0" fontId="2" fillId="6" borderId="0" xfId="0" applyFont="1" applyFill="1"/>
    <xf numFmtId="0" fontId="0" fillId="6" borderId="0" xfId="0" applyFill="1"/>
    <xf numFmtId="0" fontId="0" fillId="3" borderId="1" xfId="0" applyFill="1" applyBorder="1" applyProtection="1">
      <protection locked="0"/>
    </xf>
    <xf numFmtId="4" fontId="0" fillId="4" borderId="1" xfId="0" applyNumberFormat="1" applyFill="1" applyBorder="1" applyProtection="1">
      <protection hidden="1"/>
    </xf>
    <xf numFmtId="4" fontId="0" fillId="4" borderId="1" xfId="0" applyNumberFormat="1" applyFill="1" applyBorder="1" applyProtection="1">
      <protection locked="0"/>
    </xf>
    <xf numFmtId="4" fontId="0" fillId="0" borderId="0" xfId="0" applyNumberFormat="1" applyProtection="1">
      <protection hidden="1"/>
    </xf>
    <xf numFmtId="4" fontId="1" fillId="0" borderId="0" xfId="0" applyNumberFormat="1" applyFont="1" applyProtection="1">
      <protection hidden="1"/>
    </xf>
    <xf numFmtId="4" fontId="1" fillId="5" borderId="1" xfId="0" applyNumberFormat="1" applyFont="1" applyFill="1" applyBorder="1" applyProtection="1">
      <protection hidden="1"/>
    </xf>
    <xf numFmtId="2" fontId="0" fillId="0" borderId="0" xfId="0" applyNumberFormat="1" applyProtection="1"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40" customWidth="1"/>
    <col min="2" max="2" width="18" customWidth="1"/>
  </cols>
  <sheetData>
    <row r="1" spans="1:3" x14ac:dyDescent="0.25">
      <c r="A1" s="1" t="s">
        <v>0</v>
      </c>
      <c r="B1" s="6">
        <v>180000</v>
      </c>
    </row>
    <row r="3" spans="1:3" x14ac:dyDescent="0.25">
      <c r="A3" s="3" t="s">
        <v>1</v>
      </c>
    </row>
    <row r="4" spans="1:3" x14ac:dyDescent="0.25">
      <c r="A4" t="s">
        <v>2</v>
      </c>
      <c r="B4" s="7">
        <f>IF(B1&lt;=5000,200,200+MIN(195000,MAX(0,B1-5000))*0.005+MIN(300000,MAX(0,B1-200000))*0.004+MIN(500000,MAX(0,B1-500000))*0.003+MIN(9000000,MAX(0,B1-1000000))*0.002+MAX(0,B1-10000000)*0.001)</f>
        <v>1075</v>
      </c>
    </row>
    <row r="5" spans="1:3" x14ac:dyDescent="0.25">
      <c r="A5" t="s">
        <v>3</v>
      </c>
      <c r="B5" s="8">
        <v>100</v>
      </c>
    </row>
    <row r="6" spans="1:3" x14ac:dyDescent="0.25">
      <c r="A6" t="s">
        <v>4</v>
      </c>
      <c r="B6" s="7">
        <f>(B4+B5)*0.081</f>
        <v>95.174999999999997</v>
      </c>
    </row>
    <row r="7" spans="1:3" x14ac:dyDescent="0.25">
      <c r="A7" t="s">
        <v>5</v>
      </c>
      <c r="B7" s="7">
        <f>B4+B5+B6</f>
        <v>1270.175</v>
      </c>
    </row>
    <row r="8" spans="1:3" x14ac:dyDescent="0.25">
      <c r="A8" s="1"/>
    </row>
    <row r="9" spans="1:3" x14ac:dyDescent="0.25">
      <c r="A9" s="3" t="s">
        <v>6</v>
      </c>
    </row>
    <row r="10" spans="1:3" x14ac:dyDescent="0.25">
      <c r="A10" t="s">
        <v>2</v>
      </c>
      <c r="B10" s="9">
        <f>IF(ROUNDUP(B1/100, 0)*100&lt;=50000,20,IF(ROUNDUP(B1/100, 0)*100&lt;=500000,ROUNDUP(B1/100, 0)*100*0.01,IF(ROUNDUP(B1/100, 0)*100&lt;=1000000,ROUNDUP(B1/100, 0)*100*0.013,ROUNDUP(B1/100, 0)*100*0.015)))</f>
        <v>1800</v>
      </c>
      <c r="C10" t="s">
        <v>7</v>
      </c>
    </row>
    <row r="11" spans="1:3" x14ac:dyDescent="0.25">
      <c r="A11" s="1"/>
    </row>
    <row r="12" spans="1:3" x14ac:dyDescent="0.25">
      <c r="A12" s="3" t="s">
        <v>8</v>
      </c>
    </row>
    <row r="13" spans="1:3" x14ac:dyDescent="0.25">
      <c r="A13" t="s">
        <v>2</v>
      </c>
      <c r="B13" s="9">
        <f>MAX(100, MIN(5000, ROUNDUP(B1/1000, 0)*1000*0.002))</f>
        <v>360</v>
      </c>
    </row>
    <row r="14" spans="1:3" x14ac:dyDescent="0.25">
      <c r="A14" t="s">
        <v>3</v>
      </c>
      <c r="B14" s="8">
        <v>100</v>
      </c>
    </row>
    <row r="15" spans="1:3" x14ac:dyDescent="0.25">
      <c r="A15" s="1"/>
      <c r="B15" s="10">
        <f>B7+B10+B13</f>
        <v>3430.1750000000002</v>
      </c>
    </row>
    <row r="16" spans="1:3" x14ac:dyDescent="0.25">
      <c r="A16" s="3" t="s">
        <v>9</v>
      </c>
    </row>
    <row r="17" spans="1:4" x14ac:dyDescent="0.25">
      <c r="A17" t="s">
        <v>10</v>
      </c>
      <c r="B17" s="2">
        <v>100</v>
      </c>
    </row>
    <row r="19" spans="1:4" x14ac:dyDescent="0.25">
      <c r="A19" s="1" t="s">
        <v>11</v>
      </c>
      <c r="B19" s="11">
        <f>B7+B10+B13+B14+B17</f>
        <v>3630.1750000000002</v>
      </c>
    </row>
    <row r="20" spans="1:4" x14ac:dyDescent="0.25">
      <c r="A20" t="s">
        <v>12</v>
      </c>
      <c r="B20" s="12">
        <f>B19/B1*100</f>
        <v>2.0167638888888892</v>
      </c>
    </row>
    <row r="22" spans="1:4" x14ac:dyDescent="0.25">
      <c r="A22" s="4" t="s">
        <v>13</v>
      </c>
      <c r="B22" s="5"/>
      <c r="C22" s="5"/>
      <c r="D22" s="5"/>
    </row>
  </sheetData>
  <sheetProtection password="DD21" sheet="1"/>
  <pageMargins left="0.75" right="0.75" top="1" bottom="1" header="0.5" footer="0.5"/>
  <headerFooter>
    <oddFooter>&amp;C© Dein Name – Alle Rechte vorbehalten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Gebührenberechnung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David Gruber - Anwaltskanzlei David Gruber AG</cp:lastModifiedBy>
  <dcterms:created xsi:type="dcterms:W3CDTF">2025-05-22T15:14:31Z</dcterms:created>
  <dcterms:modified xsi:type="dcterms:W3CDTF">2025-09-16T13:59:27Z</dcterms:modified>
</cp:coreProperties>
</file>