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Materialien\Notariat\_Gebührentools\"/>
    </mc:Choice>
  </mc:AlternateContent>
  <xr:revisionPtr revIDLastSave="0" documentId="13_ncr:1_{7E7531CB-9023-4DF8-A1B1-E7675AD259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ebührenbe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0" i="1"/>
  <c r="B4" i="1"/>
  <c r="B6" i="1" s="1"/>
  <c r="B7" i="1" s="1"/>
  <c r="B16" i="1" l="1"/>
  <c r="B17" i="1" s="1"/>
</calcChain>
</file>

<file path=xl/sharedStrings.xml><?xml version="1.0" encoding="utf-8"?>
<sst xmlns="http://schemas.openxmlformats.org/spreadsheetml/2006/main" count="14" uniqueCount="13">
  <si>
    <t>Wert neuer Register-Schuldbrief</t>
  </si>
  <si>
    <t>1. Notarsgebühr</t>
  </si>
  <si>
    <t>Verhältnismässige Gebühr (Notar)</t>
  </si>
  <si>
    <t>feste Gebühren ca.</t>
  </si>
  <si>
    <t>+8.1% MwSt.</t>
  </si>
  <si>
    <t>Subtotal Notar inkl. MwSt.</t>
  </si>
  <si>
    <t>2. Handänderungssteuer</t>
  </si>
  <si>
    <t>verhältnismässig</t>
  </si>
  <si>
    <t>3. Grundbuchgebühr</t>
  </si>
  <si>
    <t>feste Gebühr ca.</t>
  </si>
  <si>
    <t>Total aller Gebühren:</t>
  </si>
  <si>
    <t>(prozentual zum Kaufpreis)</t>
  </si>
  <si>
    <t>Copyright Advokatur &amp; Notariat Gruber &amp; Gattlen, Ueberbielstrasse 10, 3930 Visp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</si>
</sst>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0" fillId="4" borderId="1" xfId="0" applyNumberFormat="1" applyFill="1" applyBorder="1"/>
    <xf numFmtId="4" fontId="1" fillId="0" borderId="0" xfId="0" applyNumberFormat="1" applyFont="1"/>
    <xf numFmtId="0" fontId="0" fillId="3" borderId="1" xfId="0" applyFill="1" applyBorder="1"/>
    <xf numFmtId="0" fontId="1" fillId="2" borderId="0" xfId="0" applyFont="1" applyFill="1"/>
    <xf numFmtId="4" fontId="0" fillId="0" borderId="0" xfId="0" applyNumberFormat="1"/>
    <xf numFmtId="4" fontId="1" fillId="5" borderId="1" xfId="0" applyNumberFormat="1" applyFont="1" applyFill="1" applyBorder="1"/>
    <xf numFmtId="10" fontId="0" fillId="0" borderId="0" xfId="0" applyNumberFormat="1"/>
    <xf numFmtId="0" fontId="2" fillId="6" borderId="0" xfId="0" applyFont="1" applyFill="1"/>
    <xf numFmtId="0" fontId="0" fillId="6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40" customWidth="1"/>
    <col min="2" max="2" width="18" customWidth="1"/>
  </cols>
  <sheetData>
    <row r="1" spans="1:2" x14ac:dyDescent="0.25">
      <c r="A1" s="1" t="s">
        <v>0</v>
      </c>
      <c r="B1" s="4">
        <v>200000</v>
      </c>
    </row>
    <row r="3" spans="1:2" x14ac:dyDescent="0.25">
      <c r="A3" s="5" t="s">
        <v>1</v>
      </c>
    </row>
    <row r="4" spans="1:2" x14ac:dyDescent="0.25">
      <c r="A4" t="s">
        <v>2</v>
      </c>
      <c r="B4" s="2">
        <f>IF(B1&lt;=10000,200,IF(B1&lt;=100000,200+(B1-10000)*0.005,IF(B1&lt;=200000,200+90000*0.005+(B1-100000)*0.004,IF(B1&lt;=500000,200+90000*0.005+100000*0.004+(B1-200000)*0.003,IF(B1&lt;=1000000,200+90000*0.005+100000*0.004+300000*0.003+(B1-500000)*0.002,200+90000*0.005+100000*0.004+300000*0.003+500000*0.002+(B1-1000000)*0.001)))))</f>
        <v>1050</v>
      </c>
    </row>
    <row r="5" spans="1:2" x14ac:dyDescent="0.25">
      <c r="A5" t="s">
        <v>3</v>
      </c>
      <c r="B5" s="2">
        <v>20</v>
      </c>
    </row>
    <row r="6" spans="1:2" x14ac:dyDescent="0.25">
      <c r="A6" t="s">
        <v>4</v>
      </c>
      <c r="B6" s="2">
        <f>ROUND((B4+B5)*0.081, 2)</f>
        <v>86.67</v>
      </c>
    </row>
    <row r="7" spans="1:2" x14ac:dyDescent="0.25">
      <c r="A7" t="s">
        <v>5</v>
      </c>
      <c r="B7" s="2">
        <f>B4+B5+B6</f>
        <v>1156.67</v>
      </c>
    </row>
    <row r="8" spans="1:2" x14ac:dyDescent="0.25">
      <c r="A8" s="1"/>
    </row>
    <row r="9" spans="1:2" x14ac:dyDescent="0.25">
      <c r="A9" s="5" t="s">
        <v>6</v>
      </c>
    </row>
    <row r="10" spans="1:2" x14ac:dyDescent="0.25">
      <c r="A10" t="s">
        <v>7</v>
      </c>
      <c r="B10" s="6">
        <f>IF(B1&lt;=1000,0,IF(B1&lt;=20000,20,CEILING(B1*0.002,100)))</f>
        <v>400</v>
      </c>
    </row>
    <row r="11" spans="1:2" x14ac:dyDescent="0.25">
      <c r="A11" s="1"/>
    </row>
    <row r="12" spans="1:2" x14ac:dyDescent="0.25">
      <c r="A12" s="5" t="s">
        <v>8</v>
      </c>
    </row>
    <row r="13" spans="1:2" x14ac:dyDescent="0.25">
      <c r="A13" t="s">
        <v>7</v>
      </c>
      <c r="B13" s="6">
        <f>MIN(MAX(B1*0.001, 100), 2500)</f>
        <v>200</v>
      </c>
    </row>
    <row r="14" spans="1:2" x14ac:dyDescent="0.25">
      <c r="A14" t="s">
        <v>9</v>
      </c>
      <c r="B14" s="2">
        <v>50</v>
      </c>
    </row>
    <row r="15" spans="1:2" x14ac:dyDescent="0.25">
      <c r="A15" s="1"/>
      <c r="B15" s="3"/>
    </row>
    <row r="16" spans="1:2" x14ac:dyDescent="0.25">
      <c r="A16" s="1" t="s">
        <v>10</v>
      </c>
      <c r="B16" s="7">
        <f>B7+B10+B13+B14</f>
        <v>1806.67</v>
      </c>
    </row>
    <row r="17" spans="1:4" x14ac:dyDescent="0.25">
      <c r="A17" t="s">
        <v>11</v>
      </c>
      <c r="B17" s="8">
        <f>IF(B1=0,0,B16/B1)</f>
        <v>9.0333500000000008E-3</v>
      </c>
    </row>
    <row r="18" spans="1:4" ht="14.25" customHeight="1" x14ac:dyDescent="0.25"/>
    <row r="19" spans="1:4" x14ac:dyDescent="0.25">
      <c r="A19" s="9" t="s">
        <v>12</v>
      </c>
      <c r="B19" s="10"/>
      <c r="C19" s="10"/>
      <c r="D19" s="10"/>
    </row>
  </sheetData>
  <sheetProtection selectLockedCells="1" selectUnlockedCell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Gebührenberechnung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David Gruber - Anwaltskanzlei David Gruber AG</cp:lastModifiedBy>
  <dcterms:created xsi:type="dcterms:W3CDTF">2025-05-22T15:14:31Z</dcterms:created>
  <dcterms:modified xsi:type="dcterms:W3CDTF">2025-09-16T13:38:59Z</dcterms:modified>
</cp:coreProperties>
</file>