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D:\working\waccache\BN3PEPF00001E56\EXCELCNV\352fd369-79d6-435d-9c3e-09f70d2bd543\"/>
    </mc:Choice>
  </mc:AlternateContent>
  <xr:revisionPtr revIDLastSave="0" documentId="8_{3BBB2BEF-9427-4545-A8F2-987B9BB21F23}" xr6:coauthVersionLast="47" xr6:coauthVersionMax="47" xr10:uidLastSave="{00000000-0000-0000-0000-000000000000}"/>
  <bookViews>
    <workbookView xWindow="-60" yWindow="-60" windowWidth="15480" windowHeight="11640" tabRatio="603" firstSheet="30" activeTab="30" xr2:uid="{0D2156AF-6BDC-482F-833B-496D595CFE9A}"/>
  </bookViews>
  <sheets>
    <sheet name="M &amp; CAT 1980" sheetId="4" r:id="rId1"/>
    <sheet name="M &amp; CAT 1981" sheetId="5" r:id="rId2"/>
    <sheet name="M &amp; CAT 1982" sheetId="6" r:id="rId3"/>
    <sheet name="M &amp; CAT 1983" sheetId="7" r:id="rId4"/>
    <sheet name="M &amp; CAT 1984" sheetId="8" r:id="rId5"/>
    <sheet name="M &amp; CAT 1985" sheetId="9" r:id="rId6"/>
    <sheet name="M &amp; CAT 1986" sheetId="10" r:id="rId7"/>
    <sheet name="M &amp; CAT1987" sheetId="11" r:id="rId8"/>
    <sheet name="M &amp; CAT1988" sheetId="18" r:id="rId9"/>
    <sheet name="M &amp; CAT1989" sheetId="12" r:id="rId10"/>
    <sheet name="M &amp; CAT1990" sheetId="13" r:id="rId11"/>
    <sheet name="M &amp; CAT1991" sheetId="14" r:id="rId12"/>
    <sheet name="M &amp; CAT1992" sheetId="15" r:id="rId13"/>
    <sheet name="M &amp; CAT1993" sheetId="16" r:id="rId14"/>
    <sheet name="M &amp; CAT1994" sheetId="17" r:id="rId15"/>
    <sheet name="M &amp; CAT1995" sheetId="19" r:id="rId16"/>
    <sheet name="M &amp; CAT1996" sheetId="20" r:id="rId17"/>
    <sheet name="M &amp; CAT1997" sheetId="21" r:id="rId18"/>
    <sheet name="M &amp; CAT1998" sheetId="22" r:id="rId19"/>
    <sheet name="M &amp; CAT1999" sheetId="23" r:id="rId20"/>
    <sheet name="M &amp; CAT 2000" sheetId="1" r:id="rId21"/>
    <sheet name="M &amp; CAT 2001" sheetId="2" r:id="rId22"/>
    <sheet name="M &amp; CAT 2002" sheetId="3" r:id="rId23"/>
    <sheet name="M &amp; CAT 2003" sheetId="24" r:id="rId24"/>
    <sheet name="M &amp; CAT 2004" sheetId="25" r:id="rId25"/>
    <sheet name="M &amp; CAT 2005" sheetId="26" r:id="rId26"/>
    <sheet name="M &amp; CAT 2006" sheetId="27" r:id="rId27"/>
    <sheet name="M &amp; CAT 2007 " sheetId="28" r:id="rId28"/>
    <sheet name="M &amp; CAT 2008" sheetId="29" r:id="rId29"/>
    <sheet name="M &amp; CAT 2009" sheetId="32" r:id="rId30"/>
    <sheet name="M &amp; CAT 2010" sheetId="31" r:id="rId31"/>
  </sheets>
  <definedNames>
    <definedName name="_xlnm.Print_Area" localSheetId="20">'M &amp; CAT 2000'!$A$1:$V$90</definedName>
    <definedName name="_xlnm.Print_Area" localSheetId="28">'M &amp; CAT 2008'!$A$1:$V$105</definedName>
    <definedName name="_xlnm.Print_Area" localSheetId="19">'M &amp; CAT1999'!$A$76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4" i="32" l="1"/>
  <c r="T104" i="32"/>
  <c r="S104" i="32"/>
  <c r="R104" i="32"/>
  <c r="Q104" i="32"/>
  <c r="P104" i="32"/>
  <c r="O104" i="32"/>
  <c r="N104" i="32"/>
  <c r="M104" i="32"/>
  <c r="L104" i="32"/>
  <c r="K104" i="32"/>
  <c r="J104" i="32"/>
  <c r="I104" i="32"/>
  <c r="H104" i="32"/>
  <c r="G104" i="32"/>
  <c r="F104" i="32"/>
  <c r="E104" i="32"/>
  <c r="D104" i="32"/>
  <c r="C104" i="32"/>
  <c r="B104" i="32"/>
  <c r="V104" i="32"/>
  <c r="V103" i="32"/>
  <c r="V102" i="32"/>
  <c r="V101" i="32"/>
  <c r="V100" i="32"/>
  <c r="V99" i="32"/>
  <c r="V98" i="32"/>
  <c r="V97" i="32"/>
  <c r="V96" i="32"/>
  <c r="V95" i="32"/>
  <c r="V94" i="32"/>
  <c r="V93" i="32"/>
  <c r="V92" i="32"/>
  <c r="V91" i="32"/>
  <c r="V90" i="32"/>
  <c r="V89" i="32"/>
  <c r="V88" i="32"/>
  <c r="V87" i="32"/>
  <c r="V86" i="32"/>
  <c r="V85" i="32"/>
  <c r="V84" i="32"/>
  <c r="V83" i="32"/>
  <c r="V82" i="32"/>
  <c r="V81" i="32"/>
  <c r="V80" i="32"/>
  <c r="V79" i="32"/>
  <c r="V78" i="32"/>
  <c r="V77" i="32"/>
  <c r="V76" i="32"/>
  <c r="V75" i="32"/>
  <c r="V74" i="32"/>
  <c r="V73" i="32"/>
  <c r="V72" i="32"/>
  <c r="V71" i="32"/>
  <c r="V70" i="32"/>
  <c r="V69" i="32"/>
  <c r="V68" i="32"/>
  <c r="V67" i="32"/>
  <c r="V66" i="32"/>
  <c r="V65" i="32"/>
  <c r="V64" i="32"/>
  <c r="V63" i="32"/>
  <c r="V62" i="32"/>
  <c r="U47" i="32"/>
  <c r="T47" i="32"/>
  <c r="S47" i="32"/>
  <c r="R47" i="32"/>
  <c r="Q47" i="32"/>
  <c r="P47" i="32"/>
  <c r="O47" i="32"/>
  <c r="N47" i="32"/>
  <c r="M47" i="32"/>
  <c r="L47" i="32"/>
  <c r="K47" i="32"/>
  <c r="J47" i="32"/>
  <c r="I47" i="32"/>
  <c r="H47" i="32"/>
  <c r="G47" i="32"/>
  <c r="F47" i="32"/>
  <c r="E47" i="32"/>
  <c r="D47" i="32"/>
  <c r="C47" i="32"/>
  <c r="B47" i="32"/>
  <c r="V46" i="32"/>
  <c r="V45" i="32"/>
  <c r="V44" i="32"/>
  <c r="V43" i="32"/>
  <c r="V42" i="32"/>
  <c r="V41" i="32"/>
  <c r="V40" i="32"/>
  <c r="V39" i="32"/>
  <c r="V38" i="32"/>
  <c r="V37" i="32"/>
  <c r="V36" i="32"/>
  <c r="V35" i="32"/>
  <c r="V34" i="32"/>
  <c r="V33" i="32"/>
  <c r="V32" i="32"/>
  <c r="V31" i="32"/>
  <c r="V30" i="32"/>
  <c r="V29" i="32"/>
  <c r="V28" i="32"/>
  <c r="V27" i="32"/>
  <c r="V26" i="32"/>
  <c r="V25" i="32"/>
  <c r="V24" i="32"/>
  <c r="V23" i="32"/>
  <c r="V22" i="32"/>
  <c r="V21" i="32"/>
  <c r="V20" i="32"/>
  <c r="V19" i="32"/>
  <c r="V18" i="32"/>
  <c r="V17" i="32"/>
  <c r="V16" i="32"/>
  <c r="V15" i="32"/>
  <c r="V14" i="32"/>
  <c r="V13" i="32"/>
  <c r="V12" i="32"/>
  <c r="V11" i="32"/>
  <c r="V47" i="32"/>
  <c r="V11" i="31"/>
  <c r="V12" i="31"/>
  <c r="V13" i="31"/>
  <c r="V14" i="31"/>
  <c r="V15" i="31"/>
  <c r="V16" i="31"/>
  <c r="V17" i="31"/>
  <c r="V18" i="31"/>
  <c r="V19" i="31"/>
  <c r="V20" i="31"/>
  <c r="V21" i="31"/>
  <c r="V22" i="31"/>
  <c r="V23" i="31"/>
  <c r="V24" i="31"/>
  <c r="V25" i="31"/>
  <c r="V26" i="31"/>
  <c r="V27" i="31"/>
  <c r="V28" i="31"/>
  <c r="V29" i="31"/>
  <c r="V30" i="31"/>
  <c r="V31" i="31"/>
  <c r="V32" i="31"/>
  <c r="V33" i="31"/>
  <c r="V34" i="31"/>
  <c r="V35" i="31"/>
  <c r="V36" i="31"/>
  <c r="V37" i="31"/>
  <c r="V38" i="31"/>
  <c r="V39" i="31"/>
  <c r="V40" i="31"/>
  <c r="V41" i="31"/>
  <c r="V42" i="31"/>
  <c r="V43" i="31"/>
  <c r="V44" i="31"/>
  <c r="V45" i="31"/>
  <c r="V46" i="31"/>
  <c r="V47" i="31"/>
  <c r="V62" i="31"/>
  <c r="V63" i="31"/>
  <c r="V64" i="31"/>
  <c r="V65" i="31"/>
  <c r="V66" i="31"/>
  <c r="V67" i="31"/>
  <c r="V68" i="31"/>
  <c r="V69" i="31"/>
  <c r="V70" i="31"/>
  <c r="V71" i="31"/>
  <c r="V72" i="31"/>
  <c r="V73" i="31"/>
  <c r="V74" i="31"/>
  <c r="V75" i="31"/>
  <c r="V76" i="31"/>
  <c r="V77" i="31"/>
  <c r="V78" i="31"/>
  <c r="V79" i="31"/>
  <c r="V80" i="31"/>
  <c r="V81" i="31"/>
  <c r="V82" i="31"/>
  <c r="V83" i="31"/>
  <c r="V84" i="31"/>
  <c r="V85" i="31"/>
  <c r="V86" i="31"/>
  <c r="V87" i="31"/>
  <c r="V88" i="31"/>
  <c r="V89" i="31"/>
  <c r="V90" i="31"/>
  <c r="V91" i="31"/>
  <c r="V92" i="31"/>
  <c r="V93" i="31"/>
  <c r="V94" i="31"/>
  <c r="V95" i="31"/>
  <c r="V96" i="31"/>
  <c r="V97" i="31"/>
  <c r="V98" i="31"/>
  <c r="V99" i="31"/>
  <c r="V100" i="31"/>
  <c r="V101" i="31"/>
  <c r="V102" i="31"/>
  <c r="V103" i="31"/>
  <c r="V104" i="31"/>
  <c r="V105" i="31"/>
  <c r="E53" i="31"/>
  <c r="U47" i="31"/>
  <c r="U104" i="31"/>
  <c r="U105" i="31"/>
  <c r="T47" i="31"/>
  <c r="T104" i="31"/>
  <c r="T105" i="31"/>
  <c r="S47" i="31"/>
  <c r="S104" i="31"/>
  <c r="S105" i="31"/>
  <c r="R47" i="31"/>
  <c r="R104" i="31"/>
  <c r="R105" i="31"/>
  <c r="Q47" i="31"/>
  <c r="Q104" i="31"/>
  <c r="Q105" i="31"/>
  <c r="P47" i="31"/>
  <c r="P104" i="31"/>
  <c r="P105" i="31"/>
  <c r="O47" i="31"/>
  <c r="O104" i="31"/>
  <c r="O105" i="31"/>
  <c r="N47" i="31"/>
  <c r="N104" i="31"/>
  <c r="N105" i="31"/>
  <c r="M47" i="31"/>
  <c r="M104" i="31"/>
  <c r="M105" i="31"/>
  <c r="L47" i="31"/>
  <c r="L104" i="31"/>
  <c r="L105" i="31"/>
  <c r="K47" i="31"/>
  <c r="K104" i="31"/>
  <c r="K105" i="31"/>
  <c r="J47" i="31"/>
  <c r="J104" i="31"/>
  <c r="J105" i="31"/>
  <c r="I47" i="31"/>
  <c r="I104" i="31"/>
  <c r="I105" i="31"/>
  <c r="H47" i="31"/>
  <c r="H104" i="31"/>
  <c r="H105" i="31"/>
  <c r="G47" i="31"/>
  <c r="G104" i="31"/>
  <c r="G105" i="31"/>
  <c r="F47" i="31"/>
  <c r="F104" i="31"/>
  <c r="F105" i="31"/>
  <c r="E47" i="31"/>
  <c r="E104" i="31"/>
  <c r="E105" i="31"/>
  <c r="D47" i="31"/>
  <c r="D104" i="31"/>
  <c r="D105" i="31"/>
  <c r="C47" i="31"/>
  <c r="C104" i="31"/>
  <c r="C105" i="31"/>
  <c r="B47" i="31"/>
  <c r="B104" i="31"/>
  <c r="B105" i="31"/>
  <c r="V11" i="29"/>
  <c r="V12" i="29"/>
  <c r="V13" i="29"/>
  <c r="V14" i="29"/>
  <c r="V15" i="29"/>
  <c r="V16" i="29"/>
  <c r="V17" i="29"/>
  <c r="V18" i="29"/>
  <c r="V19" i="29"/>
  <c r="V20" i="29"/>
  <c r="V21" i="29"/>
  <c r="V22" i="29"/>
  <c r="V23" i="29"/>
  <c r="V24" i="29"/>
  <c r="V25" i="29"/>
  <c r="V26" i="29"/>
  <c r="V27" i="29"/>
  <c r="V28" i="29"/>
  <c r="V29" i="29"/>
  <c r="V30" i="29"/>
  <c r="V31" i="29"/>
  <c r="V32" i="29"/>
  <c r="V33" i="29"/>
  <c r="V34" i="29"/>
  <c r="V35" i="29"/>
  <c r="V36" i="29"/>
  <c r="V37" i="29"/>
  <c r="V38" i="29"/>
  <c r="V39" i="29"/>
  <c r="V40" i="29"/>
  <c r="V41" i="29"/>
  <c r="V42" i="29"/>
  <c r="V43" i="29"/>
  <c r="V44" i="29"/>
  <c r="V45" i="29"/>
  <c r="V46" i="29"/>
  <c r="V62" i="29"/>
  <c r="V63" i="29"/>
  <c r="V64" i="29"/>
  <c r="V65" i="29"/>
  <c r="V66" i="29"/>
  <c r="V67" i="29"/>
  <c r="V68" i="29"/>
  <c r="V69" i="29"/>
  <c r="V70" i="29"/>
  <c r="V71" i="29"/>
  <c r="V72" i="29"/>
  <c r="V73" i="29"/>
  <c r="V74" i="29"/>
  <c r="V75" i="29"/>
  <c r="V76" i="29"/>
  <c r="V77" i="29"/>
  <c r="V78" i="29"/>
  <c r="V79" i="29"/>
  <c r="V80" i="29"/>
  <c r="V81" i="29"/>
  <c r="V82" i="29"/>
  <c r="V83" i="29"/>
  <c r="V84" i="29"/>
  <c r="V85" i="29"/>
  <c r="V86" i="29"/>
  <c r="V87" i="29"/>
  <c r="V88" i="29"/>
  <c r="V89" i="29"/>
  <c r="V90" i="29"/>
  <c r="V91" i="29"/>
  <c r="V92" i="29"/>
  <c r="V93" i="29"/>
  <c r="V94" i="29"/>
  <c r="V95" i="29"/>
  <c r="V96" i="29"/>
  <c r="V97" i="29"/>
  <c r="V98" i="29"/>
  <c r="V99" i="29"/>
  <c r="V100" i="29"/>
  <c r="V101" i="29"/>
  <c r="V102" i="29"/>
  <c r="V103" i="29"/>
  <c r="V104" i="29"/>
  <c r="U47" i="29"/>
  <c r="U104" i="29"/>
  <c r="U105" i="29"/>
  <c r="T47" i="29"/>
  <c r="T104" i="29"/>
  <c r="T105" i="29"/>
  <c r="S47" i="29"/>
  <c r="S104" i="29"/>
  <c r="S105" i="29"/>
  <c r="R47" i="29"/>
  <c r="R104" i="29"/>
  <c r="R105" i="29"/>
  <c r="Q47" i="29"/>
  <c r="Q104" i="29"/>
  <c r="Q105" i="29"/>
  <c r="P47" i="29"/>
  <c r="P104" i="29"/>
  <c r="P105" i="29"/>
  <c r="O47" i="29"/>
  <c r="O104" i="29"/>
  <c r="O105" i="29"/>
  <c r="N47" i="29"/>
  <c r="N104" i="29"/>
  <c r="N105" i="29"/>
  <c r="M47" i="29"/>
  <c r="M104" i="29"/>
  <c r="M105" i="29"/>
  <c r="L47" i="29"/>
  <c r="L104" i="29"/>
  <c r="L105" i="29"/>
  <c r="K47" i="29"/>
  <c r="K104" i="29"/>
  <c r="K105" i="29"/>
  <c r="J47" i="29"/>
  <c r="J104" i="29"/>
  <c r="J105" i="29"/>
  <c r="I47" i="29"/>
  <c r="I104" i="29"/>
  <c r="I105" i="29"/>
  <c r="H47" i="29"/>
  <c r="H104" i="29"/>
  <c r="H105" i="29"/>
  <c r="G47" i="29"/>
  <c r="G104" i="29"/>
  <c r="G105" i="29"/>
  <c r="F47" i="29"/>
  <c r="F104" i="29"/>
  <c r="F105" i="29"/>
  <c r="E47" i="29"/>
  <c r="E104" i="29"/>
  <c r="E105" i="29"/>
  <c r="D47" i="29"/>
  <c r="D104" i="29"/>
  <c r="D105" i="29"/>
  <c r="C47" i="29"/>
  <c r="C104" i="29"/>
  <c r="C105" i="29"/>
  <c r="B47" i="29"/>
  <c r="B104" i="29"/>
  <c r="B105" i="29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C108" i="4"/>
  <c r="S47" i="4"/>
  <c r="R47" i="4"/>
  <c r="N47" i="4"/>
  <c r="D47" i="4"/>
  <c r="B47" i="4"/>
  <c r="U47" i="4"/>
  <c r="U108" i="4"/>
  <c r="U109" i="4"/>
  <c r="T47" i="4"/>
  <c r="T108" i="4"/>
  <c r="T109" i="4"/>
  <c r="S108" i="4"/>
  <c r="S109" i="4"/>
  <c r="R108" i="4"/>
  <c r="R109" i="4"/>
  <c r="Q47" i="4"/>
  <c r="Q108" i="4"/>
  <c r="Q109" i="4"/>
  <c r="P47" i="4"/>
  <c r="P108" i="4"/>
  <c r="P109" i="4"/>
  <c r="O47" i="4"/>
  <c r="O108" i="4"/>
  <c r="O109" i="4"/>
  <c r="N108" i="4"/>
  <c r="N109" i="4"/>
  <c r="M47" i="4"/>
  <c r="M108" i="4"/>
  <c r="M109" i="4"/>
  <c r="L47" i="4"/>
  <c r="L108" i="4"/>
  <c r="L109" i="4"/>
  <c r="K47" i="4"/>
  <c r="K108" i="4"/>
  <c r="K109" i="4"/>
  <c r="J47" i="4"/>
  <c r="J108" i="4"/>
  <c r="J109" i="4"/>
  <c r="I47" i="4"/>
  <c r="I108" i="4"/>
  <c r="I109" i="4"/>
  <c r="H47" i="4"/>
  <c r="H108" i="4"/>
  <c r="H109" i="4"/>
  <c r="G47" i="4"/>
  <c r="G108" i="4"/>
  <c r="G109" i="4"/>
  <c r="F47" i="4"/>
  <c r="F108" i="4"/>
  <c r="F109" i="4"/>
  <c r="E47" i="4"/>
  <c r="E108" i="4"/>
  <c r="E109" i="4"/>
  <c r="D108" i="4"/>
  <c r="D109" i="4"/>
  <c r="C47" i="4"/>
  <c r="C109" i="4"/>
  <c r="B108" i="4"/>
  <c r="B109" i="4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N108" i="5"/>
  <c r="E108" i="5"/>
  <c r="R47" i="5"/>
  <c r="P47" i="5"/>
  <c r="K47" i="5"/>
  <c r="G47" i="5"/>
  <c r="D47" i="5"/>
  <c r="U47" i="5"/>
  <c r="U108" i="5"/>
  <c r="U109" i="5"/>
  <c r="T47" i="5"/>
  <c r="T108" i="5"/>
  <c r="T109" i="5"/>
  <c r="S47" i="5"/>
  <c r="S108" i="5"/>
  <c r="S109" i="5"/>
  <c r="R108" i="5"/>
  <c r="R109" i="5"/>
  <c r="Q47" i="5"/>
  <c r="Q108" i="5"/>
  <c r="Q109" i="5"/>
  <c r="P108" i="5"/>
  <c r="P109" i="5"/>
  <c r="O47" i="5"/>
  <c r="O108" i="5"/>
  <c r="O109" i="5"/>
  <c r="N47" i="5"/>
  <c r="N109" i="5"/>
  <c r="M47" i="5"/>
  <c r="M108" i="5"/>
  <c r="M109" i="5"/>
  <c r="L47" i="5"/>
  <c r="L108" i="5"/>
  <c r="L109" i="5"/>
  <c r="K108" i="5"/>
  <c r="K109" i="5"/>
  <c r="J47" i="5"/>
  <c r="J108" i="5"/>
  <c r="J109" i="5"/>
  <c r="I47" i="5"/>
  <c r="I108" i="5"/>
  <c r="I109" i="5"/>
  <c r="H47" i="5"/>
  <c r="H108" i="5"/>
  <c r="H109" i="5"/>
  <c r="G108" i="5"/>
  <c r="G109" i="5"/>
  <c r="F47" i="5"/>
  <c r="F108" i="5"/>
  <c r="F109" i="5"/>
  <c r="E47" i="5"/>
  <c r="E109" i="5"/>
  <c r="D108" i="5"/>
  <c r="D109" i="5"/>
  <c r="C47" i="5"/>
  <c r="C108" i="5"/>
  <c r="C109" i="5"/>
  <c r="B47" i="5"/>
  <c r="B108" i="5"/>
  <c r="B109" i="5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C108" i="6"/>
  <c r="U47" i="6"/>
  <c r="J47" i="6"/>
  <c r="I47" i="6"/>
  <c r="F47" i="6"/>
  <c r="U108" i="6"/>
  <c r="U109" i="6"/>
  <c r="T47" i="6"/>
  <c r="T108" i="6"/>
  <c r="T109" i="6"/>
  <c r="S47" i="6"/>
  <c r="S108" i="6"/>
  <c r="S109" i="6"/>
  <c r="R47" i="6"/>
  <c r="R108" i="6"/>
  <c r="R109" i="6"/>
  <c r="Q47" i="6"/>
  <c r="Q108" i="6"/>
  <c r="Q109" i="6"/>
  <c r="P47" i="6"/>
  <c r="P108" i="6"/>
  <c r="P109" i="6"/>
  <c r="O47" i="6"/>
  <c r="O108" i="6"/>
  <c r="O109" i="6"/>
  <c r="N47" i="6"/>
  <c r="N108" i="6"/>
  <c r="N109" i="6"/>
  <c r="M47" i="6"/>
  <c r="M108" i="6"/>
  <c r="M109" i="6"/>
  <c r="L47" i="6"/>
  <c r="L108" i="6"/>
  <c r="L109" i="6"/>
  <c r="K47" i="6"/>
  <c r="K108" i="6"/>
  <c r="K109" i="6"/>
  <c r="J108" i="6"/>
  <c r="J109" i="6"/>
  <c r="I108" i="6"/>
  <c r="I109" i="6"/>
  <c r="H47" i="6"/>
  <c r="H108" i="6"/>
  <c r="H109" i="6"/>
  <c r="G47" i="6"/>
  <c r="G108" i="6"/>
  <c r="G109" i="6"/>
  <c r="F108" i="6"/>
  <c r="F109" i="6"/>
  <c r="E47" i="6"/>
  <c r="E108" i="6"/>
  <c r="E109" i="6"/>
  <c r="D47" i="6"/>
  <c r="D108" i="6"/>
  <c r="D109" i="6"/>
  <c r="C47" i="6"/>
  <c r="C109" i="6"/>
  <c r="B47" i="6"/>
  <c r="B108" i="6"/>
  <c r="B109" i="6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64" i="7"/>
  <c r="V65" i="7"/>
  <c r="V66" i="7"/>
  <c r="V67" i="7"/>
  <c r="V68" i="7"/>
  <c r="V69" i="7"/>
  <c r="V70" i="7"/>
  <c r="V71" i="7"/>
  <c r="V72" i="7"/>
  <c r="V73" i="7"/>
  <c r="V74" i="7"/>
  <c r="V75" i="7"/>
  <c r="V76" i="7"/>
  <c r="V77" i="7"/>
  <c r="V78" i="7"/>
  <c r="V79" i="7"/>
  <c r="V80" i="7"/>
  <c r="V81" i="7"/>
  <c r="V82" i="7"/>
  <c r="V83" i="7"/>
  <c r="V84" i="7"/>
  <c r="V85" i="7"/>
  <c r="V86" i="7"/>
  <c r="V87" i="7"/>
  <c r="V88" i="7"/>
  <c r="V89" i="7"/>
  <c r="V90" i="7"/>
  <c r="V91" i="7"/>
  <c r="V92" i="7"/>
  <c r="V93" i="7"/>
  <c r="V94" i="7"/>
  <c r="V95" i="7"/>
  <c r="V96" i="7"/>
  <c r="V97" i="7"/>
  <c r="V98" i="7"/>
  <c r="V99" i="7"/>
  <c r="V100" i="7"/>
  <c r="V101" i="7"/>
  <c r="V102" i="7"/>
  <c r="V103" i="7"/>
  <c r="V104" i="7"/>
  <c r="V105" i="7"/>
  <c r="N106" i="7"/>
  <c r="C106" i="7"/>
  <c r="S47" i="7"/>
  <c r="B47" i="7"/>
  <c r="U47" i="7"/>
  <c r="U106" i="7"/>
  <c r="U107" i="7"/>
  <c r="T47" i="7"/>
  <c r="T106" i="7"/>
  <c r="T107" i="7"/>
  <c r="S106" i="7"/>
  <c r="S107" i="7"/>
  <c r="R47" i="7"/>
  <c r="R106" i="7"/>
  <c r="R107" i="7"/>
  <c r="Q47" i="7"/>
  <c r="Q106" i="7"/>
  <c r="Q107" i="7"/>
  <c r="P47" i="7"/>
  <c r="P106" i="7"/>
  <c r="P107" i="7"/>
  <c r="O47" i="7"/>
  <c r="O106" i="7"/>
  <c r="O107" i="7"/>
  <c r="N47" i="7"/>
  <c r="N107" i="7"/>
  <c r="M47" i="7"/>
  <c r="M106" i="7"/>
  <c r="M107" i="7"/>
  <c r="L47" i="7"/>
  <c r="L106" i="7"/>
  <c r="L107" i="7"/>
  <c r="K47" i="7"/>
  <c r="K106" i="7"/>
  <c r="K107" i="7"/>
  <c r="J47" i="7"/>
  <c r="J106" i="7"/>
  <c r="J107" i="7"/>
  <c r="I47" i="7"/>
  <c r="I106" i="7"/>
  <c r="I107" i="7"/>
  <c r="H47" i="7"/>
  <c r="H106" i="7"/>
  <c r="H107" i="7"/>
  <c r="G47" i="7"/>
  <c r="G106" i="7"/>
  <c r="G107" i="7"/>
  <c r="F47" i="7"/>
  <c r="F106" i="7"/>
  <c r="F107" i="7"/>
  <c r="E47" i="7"/>
  <c r="E106" i="7"/>
  <c r="E107" i="7"/>
  <c r="D47" i="7"/>
  <c r="D106" i="7"/>
  <c r="D107" i="7"/>
  <c r="C47" i="7"/>
  <c r="C107" i="7"/>
  <c r="B106" i="7"/>
  <c r="B107" i="7"/>
  <c r="B47" i="8"/>
  <c r="B108" i="8"/>
  <c r="B109" i="8"/>
  <c r="C47" i="8"/>
  <c r="C108" i="8"/>
  <c r="C109" i="8"/>
  <c r="D47" i="8"/>
  <c r="D108" i="8"/>
  <c r="D109" i="8"/>
  <c r="E47" i="8"/>
  <c r="E108" i="8"/>
  <c r="E109" i="8"/>
  <c r="F47" i="8"/>
  <c r="F108" i="8"/>
  <c r="F109" i="8"/>
  <c r="G47" i="8"/>
  <c r="G108" i="8"/>
  <c r="G109" i="8"/>
  <c r="H47" i="8"/>
  <c r="H108" i="8"/>
  <c r="H109" i="8"/>
  <c r="I47" i="8"/>
  <c r="I108" i="8"/>
  <c r="I109" i="8"/>
  <c r="J47" i="8"/>
  <c r="J108" i="8"/>
  <c r="J109" i="8"/>
  <c r="K47" i="8"/>
  <c r="K108" i="8"/>
  <c r="K109" i="8"/>
  <c r="L47" i="8"/>
  <c r="L108" i="8"/>
  <c r="L109" i="8"/>
  <c r="M47" i="8"/>
  <c r="M108" i="8"/>
  <c r="M109" i="8"/>
  <c r="N47" i="8"/>
  <c r="N108" i="8"/>
  <c r="N109" i="8"/>
  <c r="O47" i="8"/>
  <c r="O108" i="8"/>
  <c r="O109" i="8"/>
  <c r="P47" i="8"/>
  <c r="P108" i="8"/>
  <c r="P109" i="8"/>
  <c r="Q47" i="8"/>
  <c r="Q108" i="8"/>
  <c r="Q109" i="8"/>
  <c r="R47" i="8"/>
  <c r="R108" i="8"/>
  <c r="R109" i="8"/>
  <c r="S47" i="8"/>
  <c r="S108" i="8"/>
  <c r="S109" i="8"/>
  <c r="T47" i="8"/>
  <c r="T108" i="8"/>
  <c r="T109" i="8"/>
  <c r="U47" i="8"/>
  <c r="U108" i="8"/>
  <c r="U109" i="8"/>
  <c r="V66" i="8"/>
  <c r="V70" i="8"/>
  <c r="V67" i="8"/>
  <c r="V68" i="8"/>
  <c r="V69" i="8"/>
  <c r="V71" i="8"/>
  <c r="V72" i="8"/>
  <c r="V73" i="8"/>
  <c r="V74" i="8"/>
  <c r="V75" i="8"/>
  <c r="V76" i="8"/>
  <c r="V77" i="8"/>
  <c r="V78" i="8"/>
  <c r="V79" i="8"/>
  <c r="V80" i="8"/>
  <c r="V81" i="8"/>
  <c r="V82" i="8"/>
  <c r="V83" i="8"/>
  <c r="V84" i="8"/>
  <c r="V85" i="8"/>
  <c r="V86" i="8"/>
  <c r="V87" i="8"/>
  <c r="V88" i="8"/>
  <c r="V89" i="8"/>
  <c r="V90" i="8"/>
  <c r="V91" i="8"/>
  <c r="V92" i="8"/>
  <c r="V93" i="8"/>
  <c r="V94" i="8"/>
  <c r="V95" i="8"/>
  <c r="V96" i="8"/>
  <c r="V97" i="8"/>
  <c r="V98" i="8"/>
  <c r="V99" i="8"/>
  <c r="V100" i="8"/>
  <c r="V101" i="8"/>
  <c r="V102" i="8"/>
  <c r="V103" i="8"/>
  <c r="V104" i="8"/>
  <c r="V105" i="8"/>
  <c r="V106" i="8"/>
  <c r="V107" i="8"/>
  <c r="V108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V42" i="9"/>
  <c r="V43" i="9"/>
  <c r="V44" i="9"/>
  <c r="V45" i="9"/>
  <c r="V46" i="9"/>
  <c r="V47" i="9"/>
  <c r="V66" i="9"/>
  <c r="V67" i="9"/>
  <c r="V68" i="9"/>
  <c r="V69" i="9"/>
  <c r="V70" i="9"/>
  <c r="V71" i="9"/>
  <c r="V72" i="9"/>
  <c r="V73" i="9"/>
  <c r="V74" i="9"/>
  <c r="V75" i="9"/>
  <c r="V76" i="9"/>
  <c r="V77" i="9"/>
  <c r="V78" i="9"/>
  <c r="V79" i="9"/>
  <c r="V80" i="9"/>
  <c r="V81" i="9"/>
  <c r="V82" i="9"/>
  <c r="V83" i="9"/>
  <c r="V84" i="9"/>
  <c r="V85" i="9"/>
  <c r="V86" i="9"/>
  <c r="V87" i="9"/>
  <c r="V88" i="9"/>
  <c r="V89" i="9"/>
  <c r="V90" i="9"/>
  <c r="V91" i="9"/>
  <c r="V92" i="9"/>
  <c r="V93" i="9"/>
  <c r="V94" i="9"/>
  <c r="V95" i="9"/>
  <c r="V96" i="9"/>
  <c r="V97" i="9"/>
  <c r="V98" i="9"/>
  <c r="V99" i="9"/>
  <c r="V100" i="9"/>
  <c r="V101" i="9"/>
  <c r="V102" i="9"/>
  <c r="V103" i="9"/>
  <c r="V104" i="9"/>
  <c r="V105" i="9"/>
  <c r="V106" i="9"/>
  <c r="V107" i="9"/>
  <c r="J108" i="9"/>
  <c r="J47" i="9"/>
  <c r="J109" i="9"/>
  <c r="R108" i="9"/>
  <c r="E108" i="9"/>
  <c r="B108" i="9"/>
  <c r="R47" i="9"/>
  <c r="U47" i="9"/>
  <c r="U108" i="9"/>
  <c r="U109" i="9"/>
  <c r="T47" i="9"/>
  <c r="T108" i="9"/>
  <c r="T109" i="9"/>
  <c r="S47" i="9"/>
  <c r="S108" i="9"/>
  <c r="S109" i="9"/>
  <c r="R109" i="9"/>
  <c r="Q47" i="9"/>
  <c r="Q108" i="9"/>
  <c r="Q109" i="9"/>
  <c r="P47" i="9"/>
  <c r="P108" i="9"/>
  <c r="P109" i="9"/>
  <c r="O47" i="9"/>
  <c r="O108" i="9"/>
  <c r="O109" i="9"/>
  <c r="N47" i="9"/>
  <c r="N108" i="9"/>
  <c r="N109" i="9"/>
  <c r="M47" i="9"/>
  <c r="M108" i="9"/>
  <c r="M109" i="9"/>
  <c r="L47" i="9"/>
  <c r="L108" i="9"/>
  <c r="L109" i="9"/>
  <c r="K47" i="9"/>
  <c r="K108" i="9"/>
  <c r="K109" i="9"/>
  <c r="I47" i="9"/>
  <c r="I108" i="9"/>
  <c r="I109" i="9"/>
  <c r="H47" i="9"/>
  <c r="H108" i="9"/>
  <c r="H109" i="9"/>
  <c r="G47" i="9"/>
  <c r="G108" i="9"/>
  <c r="G109" i="9"/>
  <c r="F47" i="9"/>
  <c r="F108" i="9"/>
  <c r="F109" i="9"/>
  <c r="E47" i="9"/>
  <c r="E109" i="9"/>
  <c r="D47" i="9"/>
  <c r="D108" i="9"/>
  <c r="D109" i="9"/>
  <c r="C47" i="9"/>
  <c r="C108" i="9"/>
  <c r="C109" i="9"/>
  <c r="B47" i="9"/>
  <c r="B109" i="9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27" i="10"/>
  <c r="V28" i="10"/>
  <c r="V29" i="10"/>
  <c r="V30" i="10"/>
  <c r="V31" i="10"/>
  <c r="V32" i="10"/>
  <c r="V33" i="10"/>
  <c r="V34" i="10"/>
  <c r="V35" i="10"/>
  <c r="V36" i="10"/>
  <c r="V37" i="10"/>
  <c r="V38" i="10"/>
  <c r="V39" i="10"/>
  <c r="V40" i="10"/>
  <c r="V41" i="10"/>
  <c r="V42" i="10"/>
  <c r="V43" i="10"/>
  <c r="V44" i="10"/>
  <c r="V45" i="10"/>
  <c r="V46" i="10"/>
  <c r="V47" i="10"/>
  <c r="V66" i="10"/>
  <c r="V67" i="10"/>
  <c r="V68" i="10"/>
  <c r="V69" i="10"/>
  <c r="V70" i="10"/>
  <c r="V71" i="10"/>
  <c r="V72" i="10"/>
  <c r="V73" i="10"/>
  <c r="V74" i="10"/>
  <c r="V75" i="10"/>
  <c r="V76" i="10"/>
  <c r="V77" i="10"/>
  <c r="V78" i="10"/>
  <c r="V79" i="10"/>
  <c r="V80" i="10"/>
  <c r="V81" i="10"/>
  <c r="V82" i="10"/>
  <c r="V83" i="10"/>
  <c r="V84" i="10"/>
  <c r="V85" i="10"/>
  <c r="V86" i="10"/>
  <c r="V87" i="10"/>
  <c r="V88" i="10"/>
  <c r="V89" i="10"/>
  <c r="V90" i="10"/>
  <c r="V91" i="10"/>
  <c r="V92" i="10"/>
  <c r="V93" i="10"/>
  <c r="V94" i="10"/>
  <c r="V95" i="10"/>
  <c r="V96" i="10"/>
  <c r="V97" i="10"/>
  <c r="V98" i="10"/>
  <c r="V99" i="10"/>
  <c r="V100" i="10"/>
  <c r="V101" i="10"/>
  <c r="V102" i="10"/>
  <c r="V103" i="10"/>
  <c r="V104" i="10"/>
  <c r="V105" i="10"/>
  <c r="V106" i="10"/>
  <c r="V107" i="10"/>
  <c r="S47" i="10"/>
  <c r="S108" i="10"/>
  <c r="S109" i="10"/>
  <c r="F47" i="10"/>
  <c r="L108" i="10"/>
  <c r="G108" i="10"/>
  <c r="C108" i="10"/>
  <c r="B108" i="10"/>
  <c r="U47" i="10"/>
  <c r="R47" i="10"/>
  <c r="O47" i="10"/>
  <c r="M47" i="10"/>
  <c r="L47" i="10"/>
  <c r="L109" i="10"/>
  <c r="U108" i="10"/>
  <c r="U109" i="10"/>
  <c r="T47" i="10"/>
  <c r="T108" i="10"/>
  <c r="T109" i="10"/>
  <c r="R108" i="10"/>
  <c r="R109" i="10"/>
  <c r="Q47" i="10"/>
  <c r="Q108" i="10"/>
  <c r="Q109" i="10"/>
  <c r="P47" i="10"/>
  <c r="P108" i="10"/>
  <c r="P109" i="10"/>
  <c r="O108" i="10"/>
  <c r="O109" i="10" s="1"/>
  <c r="N47" i="10"/>
  <c r="N108" i="10"/>
  <c r="N109" i="10"/>
  <c r="M108" i="10"/>
  <c r="M109" i="10"/>
  <c r="K47" i="10"/>
  <c r="K108" i="10"/>
  <c r="K109" i="10"/>
  <c r="J47" i="10"/>
  <c r="J108" i="10"/>
  <c r="J109" i="10"/>
  <c r="I47" i="10"/>
  <c r="I108" i="10"/>
  <c r="I109" i="10"/>
  <c r="H47" i="10"/>
  <c r="H108" i="10"/>
  <c r="H109" i="10"/>
  <c r="G47" i="10"/>
  <c r="G109" i="10"/>
  <c r="F108" i="10"/>
  <c r="F109" i="10"/>
  <c r="E47" i="10"/>
  <c r="E108" i="10"/>
  <c r="E109" i="10"/>
  <c r="D47" i="10"/>
  <c r="D108" i="10"/>
  <c r="D109" i="10"/>
  <c r="C47" i="10"/>
  <c r="C109" i="10"/>
  <c r="B47" i="10"/>
  <c r="B109" i="10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U47" i="3"/>
  <c r="U108" i="3"/>
  <c r="U109" i="3"/>
  <c r="T47" i="3"/>
  <c r="T108" i="3"/>
  <c r="T109" i="3"/>
  <c r="S47" i="3"/>
  <c r="S108" i="3"/>
  <c r="S109" i="3"/>
  <c r="R47" i="3"/>
  <c r="R108" i="3"/>
  <c r="R109" i="3"/>
  <c r="Q47" i="3"/>
  <c r="Q108" i="3"/>
  <c r="Q109" i="3"/>
  <c r="P47" i="3"/>
  <c r="P108" i="3"/>
  <c r="P109" i="3"/>
  <c r="O47" i="3"/>
  <c r="O108" i="3"/>
  <c r="O109" i="3"/>
  <c r="N47" i="3"/>
  <c r="N108" i="3"/>
  <c r="N109" i="3"/>
  <c r="M47" i="3"/>
  <c r="M108" i="3"/>
  <c r="M109" i="3"/>
  <c r="L47" i="3"/>
  <c r="L108" i="3"/>
  <c r="L109" i="3"/>
  <c r="K47" i="3"/>
  <c r="K108" i="3"/>
  <c r="K109" i="3"/>
  <c r="J47" i="3"/>
  <c r="J108" i="3"/>
  <c r="J109" i="3"/>
  <c r="I47" i="3"/>
  <c r="I108" i="3"/>
  <c r="I109" i="3"/>
  <c r="H47" i="3"/>
  <c r="H108" i="3"/>
  <c r="H109" i="3"/>
  <c r="G47" i="3"/>
  <c r="G108" i="3"/>
  <c r="G109" i="3"/>
  <c r="F47" i="3"/>
  <c r="F108" i="3"/>
  <c r="F109" i="3"/>
  <c r="E47" i="3"/>
  <c r="E108" i="3"/>
  <c r="E109" i="3"/>
  <c r="D47" i="3"/>
  <c r="D108" i="3"/>
  <c r="D109" i="3"/>
  <c r="C47" i="3"/>
  <c r="C108" i="3"/>
  <c r="C109" i="3"/>
  <c r="B47" i="3"/>
  <c r="B108" i="3"/>
  <c r="B109" i="3"/>
  <c r="V25" i="24"/>
  <c r="V38" i="24"/>
  <c r="V17" i="24"/>
  <c r="V22" i="24"/>
  <c r="V36" i="24"/>
  <c r="V39" i="24"/>
  <c r="V13" i="24"/>
  <c r="V11" i="24"/>
  <c r="V12" i="24"/>
  <c r="V14" i="24"/>
  <c r="V15" i="24"/>
  <c r="V16" i="24"/>
  <c r="V18" i="24"/>
  <c r="V19" i="24"/>
  <c r="V20" i="24"/>
  <c r="V21" i="24"/>
  <c r="V23" i="24"/>
  <c r="V24" i="24"/>
  <c r="V26" i="24"/>
  <c r="V27" i="24"/>
  <c r="V28" i="24"/>
  <c r="V29" i="24"/>
  <c r="V30" i="24"/>
  <c r="V31" i="24"/>
  <c r="V32" i="24"/>
  <c r="V33" i="24"/>
  <c r="V34" i="24"/>
  <c r="V35" i="24"/>
  <c r="V37" i="24"/>
  <c r="V40" i="24"/>
  <c r="V41" i="24"/>
  <c r="V42" i="24"/>
  <c r="V43" i="24"/>
  <c r="V44" i="24"/>
  <c r="V45" i="24"/>
  <c r="V46" i="24"/>
  <c r="V71" i="24"/>
  <c r="V73" i="24"/>
  <c r="V74" i="24"/>
  <c r="V78" i="24"/>
  <c r="V81" i="24"/>
  <c r="V83" i="24"/>
  <c r="V87" i="24"/>
  <c r="V89" i="24"/>
  <c r="V101" i="24"/>
  <c r="V102" i="24"/>
  <c r="V107" i="24"/>
  <c r="V66" i="24"/>
  <c r="V67" i="24"/>
  <c r="V68" i="24"/>
  <c r="V69" i="24"/>
  <c r="V70" i="24"/>
  <c r="V72" i="24"/>
  <c r="V75" i="24"/>
  <c r="V76" i="24"/>
  <c r="V77" i="24"/>
  <c r="V79" i="24"/>
  <c r="V80" i="24"/>
  <c r="V82" i="24"/>
  <c r="V84" i="24"/>
  <c r="V85" i="24"/>
  <c r="V86" i="24"/>
  <c r="V88" i="24"/>
  <c r="V90" i="24"/>
  <c r="V91" i="24"/>
  <c r="V92" i="24"/>
  <c r="V93" i="24"/>
  <c r="V94" i="24"/>
  <c r="V95" i="24"/>
  <c r="V96" i="24"/>
  <c r="V97" i="24"/>
  <c r="V98" i="24"/>
  <c r="V99" i="24"/>
  <c r="V100" i="24"/>
  <c r="V103" i="24"/>
  <c r="V104" i="24"/>
  <c r="V105" i="24"/>
  <c r="V106" i="24"/>
  <c r="V108" i="24"/>
  <c r="C108" i="24"/>
  <c r="D108" i="24"/>
  <c r="E108" i="24"/>
  <c r="F108" i="24"/>
  <c r="G108" i="24"/>
  <c r="H108" i="24"/>
  <c r="I108" i="24"/>
  <c r="J108" i="24"/>
  <c r="K108" i="24"/>
  <c r="L108" i="24"/>
  <c r="M108" i="24"/>
  <c r="N108" i="24"/>
  <c r="O108" i="24"/>
  <c r="P108" i="24"/>
  <c r="Q108" i="24"/>
  <c r="R108" i="24"/>
  <c r="S108" i="24"/>
  <c r="T108" i="24"/>
  <c r="U108" i="24"/>
  <c r="B108" i="24"/>
  <c r="U47" i="24"/>
  <c r="U109" i="24"/>
  <c r="T47" i="24"/>
  <c r="T109" i="24"/>
  <c r="S47" i="24"/>
  <c r="S109" i="24"/>
  <c r="R47" i="24"/>
  <c r="R109" i="24"/>
  <c r="Q47" i="24"/>
  <c r="Q109" i="24"/>
  <c r="P47" i="24"/>
  <c r="P109" i="24"/>
  <c r="O47" i="24"/>
  <c r="O109" i="24"/>
  <c r="N47" i="24"/>
  <c r="N109" i="24"/>
  <c r="M47" i="24"/>
  <c r="M109" i="24"/>
  <c r="L47" i="24"/>
  <c r="L109" i="24"/>
  <c r="K47" i="24"/>
  <c r="K109" i="24"/>
  <c r="J47" i="24"/>
  <c r="J109" i="24"/>
  <c r="I47" i="24"/>
  <c r="I109" i="24"/>
  <c r="H47" i="24"/>
  <c r="H109" i="24"/>
  <c r="G47" i="24"/>
  <c r="G109" i="24"/>
  <c r="F47" i="24"/>
  <c r="F109" i="24"/>
  <c r="E47" i="24"/>
  <c r="E109" i="24"/>
  <c r="D47" i="24"/>
  <c r="D109" i="24"/>
  <c r="C47" i="24"/>
  <c r="C109" i="24"/>
  <c r="B47" i="24"/>
  <c r="B109" i="24"/>
  <c r="V11" i="25"/>
  <c r="V12" i="25"/>
  <c r="V13" i="25"/>
  <c r="V14" i="25"/>
  <c r="V15" i="25"/>
  <c r="V16" i="25"/>
  <c r="V17" i="25"/>
  <c r="V18" i="25"/>
  <c r="V19" i="25"/>
  <c r="V20" i="25"/>
  <c r="V21" i="25"/>
  <c r="V22" i="25"/>
  <c r="V23" i="25"/>
  <c r="V24" i="25"/>
  <c r="V25" i="25"/>
  <c r="V26" i="25"/>
  <c r="V27" i="25"/>
  <c r="V28" i="25"/>
  <c r="V29" i="25"/>
  <c r="V30" i="25"/>
  <c r="V31" i="25"/>
  <c r="V32" i="25"/>
  <c r="V34" i="25"/>
  <c r="V35" i="25"/>
  <c r="V36" i="25"/>
  <c r="V37" i="25"/>
  <c r="V38" i="25"/>
  <c r="V39" i="25"/>
  <c r="V40" i="25"/>
  <c r="V41" i="25"/>
  <c r="V42" i="25"/>
  <c r="V43" i="25"/>
  <c r="V44" i="25"/>
  <c r="V45" i="25"/>
  <c r="V46" i="25"/>
  <c r="V33" i="25"/>
  <c r="V66" i="25"/>
  <c r="V67" i="25"/>
  <c r="V68" i="25"/>
  <c r="V69" i="25"/>
  <c r="V70" i="25"/>
  <c r="V71" i="25"/>
  <c r="V72" i="25"/>
  <c r="V73" i="25"/>
  <c r="V74" i="25"/>
  <c r="V75" i="25"/>
  <c r="V76" i="25"/>
  <c r="V77" i="25"/>
  <c r="V78" i="25"/>
  <c r="V79" i="25"/>
  <c r="V80" i="25"/>
  <c r="V81" i="25"/>
  <c r="V82" i="25"/>
  <c r="V83" i="25"/>
  <c r="V84" i="25"/>
  <c r="V85" i="25"/>
  <c r="V86" i="25"/>
  <c r="V87" i="25"/>
  <c r="V88" i="25"/>
  <c r="V89" i="25"/>
  <c r="V90" i="25"/>
  <c r="V91" i="25"/>
  <c r="V92" i="25"/>
  <c r="V93" i="25"/>
  <c r="V94" i="25"/>
  <c r="V95" i="25"/>
  <c r="V96" i="25"/>
  <c r="V97" i="25"/>
  <c r="V98" i="25"/>
  <c r="V99" i="25"/>
  <c r="V100" i="25"/>
  <c r="V101" i="25"/>
  <c r="V102" i="25"/>
  <c r="V103" i="25"/>
  <c r="V104" i="25"/>
  <c r="V105" i="25"/>
  <c r="V106" i="25"/>
  <c r="V107" i="25"/>
  <c r="C108" i="25"/>
  <c r="D108" i="25"/>
  <c r="E108" i="25"/>
  <c r="F108" i="25"/>
  <c r="G108" i="25"/>
  <c r="H108" i="25"/>
  <c r="I108" i="25"/>
  <c r="J108" i="25"/>
  <c r="K108" i="25"/>
  <c r="L108" i="25"/>
  <c r="M108" i="25"/>
  <c r="N108" i="25"/>
  <c r="O108" i="25"/>
  <c r="P108" i="25"/>
  <c r="Q108" i="25"/>
  <c r="R108" i="25"/>
  <c r="S108" i="25"/>
  <c r="T108" i="25"/>
  <c r="U108" i="25"/>
  <c r="B108" i="25"/>
  <c r="U47" i="25"/>
  <c r="U109" i="25"/>
  <c r="T47" i="25"/>
  <c r="T109" i="25"/>
  <c r="S47" i="25"/>
  <c r="S109" i="25"/>
  <c r="R47" i="25"/>
  <c r="R109" i="25"/>
  <c r="Q47" i="25"/>
  <c r="Q109" i="25"/>
  <c r="P47" i="25"/>
  <c r="P109" i="25"/>
  <c r="O47" i="25"/>
  <c r="O109" i="25"/>
  <c r="N47" i="25"/>
  <c r="N109" i="25"/>
  <c r="M47" i="25"/>
  <c r="M109" i="25"/>
  <c r="L47" i="25"/>
  <c r="L109" i="25"/>
  <c r="K47" i="25"/>
  <c r="K109" i="25"/>
  <c r="J47" i="25"/>
  <c r="J109" i="25"/>
  <c r="I47" i="25"/>
  <c r="I109" i="25"/>
  <c r="H47" i="25"/>
  <c r="H109" i="25"/>
  <c r="G47" i="25"/>
  <c r="G109" i="25"/>
  <c r="F47" i="25"/>
  <c r="F109" i="25"/>
  <c r="E47" i="25"/>
  <c r="E109" i="25"/>
  <c r="D47" i="25"/>
  <c r="D109" i="25"/>
  <c r="C47" i="25"/>
  <c r="C109" i="25"/>
  <c r="B47" i="25"/>
  <c r="B109" i="25"/>
  <c r="V11" i="26"/>
  <c r="V12" i="26"/>
  <c r="V13" i="26"/>
  <c r="V14" i="26"/>
  <c r="V15" i="26"/>
  <c r="V16" i="26"/>
  <c r="V17" i="26"/>
  <c r="V18" i="26"/>
  <c r="V19" i="26"/>
  <c r="V20" i="26"/>
  <c r="V21" i="26"/>
  <c r="V22" i="26"/>
  <c r="V23" i="26"/>
  <c r="V24" i="26"/>
  <c r="V25" i="26"/>
  <c r="V26" i="26"/>
  <c r="V27" i="26"/>
  <c r="V28" i="26"/>
  <c r="V29" i="26"/>
  <c r="V30" i="26"/>
  <c r="V31" i="26"/>
  <c r="V32" i="26"/>
  <c r="V33" i="26"/>
  <c r="V34" i="26"/>
  <c r="V35" i="26"/>
  <c r="V36" i="26"/>
  <c r="V37" i="26"/>
  <c r="V38" i="26"/>
  <c r="V39" i="26"/>
  <c r="V40" i="26"/>
  <c r="V41" i="26"/>
  <c r="V42" i="26"/>
  <c r="V43" i="26"/>
  <c r="V44" i="26"/>
  <c r="V45" i="26"/>
  <c r="V46" i="26"/>
  <c r="V47" i="26"/>
  <c r="V66" i="26"/>
  <c r="V67" i="26"/>
  <c r="V68" i="26"/>
  <c r="V69" i="26"/>
  <c r="V70" i="26"/>
  <c r="V71" i="26"/>
  <c r="V72" i="26"/>
  <c r="V73" i="26"/>
  <c r="V74" i="26"/>
  <c r="V75" i="26"/>
  <c r="V76" i="26"/>
  <c r="V77" i="26"/>
  <c r="V78" i="26"/>
  <c r="V79" i="26"/>
  <c r="V80" i="26"/>
  <c r="V81" i="26"/>
  <c r="V82" i="26"/>
  <c r="V83" i="26"/>
  <c r="V84" i="26"/>
  <c r="V85" i="26"/>
  <c r="V86" i="26"/>
  <c r="V87" i="26"/>
  <c r="V88" i="26"/>
  <c r="V89" i="26"/>
  <c r="V90" i="26"/>
  <c r="V91" i="26"/>
  <c r="V92" i="26"/>
  <c r="V93" i="26"/>
  <c r="V94" i="26"/>
  <c r="V95" i="26"/>
  <c r="V96" i="26"/>
  <c r="V97" i="26"/>
  <c r="V98" i="26"/>
  <c r="V99" i="26"/>
  <c r="V100" i="26"/>
  <c r="V101" i="26"/>
  <c r="V102" i="26"/>
  <c r="V103" i="26"/>
  <c r="V104" i="26"/>
  <c r="V105" i="26"/>
  <c r="V106" i="26"/>
  <c r="V107" i="26"/>
  <c r="U47" i="26"/>
  <c r="U108" i="26"/>
  <c r="U109" i="26"/>
  <c r="T47" i="26"/>
  <c r="T108" i="26"/>
  <c r="T109" i="26"/>
  <c r="S47" i="26"/>
  <c r="S108" i="26"/>
  <c r="S109" i="26"/>
  <c r="R47" i="26"/>
  <c r="R108" i="26"/>
  <c r="R109" i="26"/>
  <c r="Q47" i="26"/>
  <c r="Q108" i="26"/>
  <c r="Q109" i="26"/>
  <c r="P47" i="26"/>
  <c r="P108" i="26"/>
  <c r="P109" i="26"/>
  <c r="O47" i="26"/>
  <c r="O108" i="26"/>
  <c r="O109" i="26"/>
  <c r="N47" i="26"/>
  <c r="N108" i="26"/>
  <c r="N109" i="26"/>
  <c r="M47" i="26"/>
  <c r="M108" i="26"/>
  <c r="M109" i="26"/>
  <c r="L47" i="26"/>
  <c r="L108" i="26"/>
  <c r="L109" i="26"/>
  <c r="K47" i="26"/>
  <c r="K108" i="26"/>
  <c r="K109" i="26"/>
  <c r="J47" i="26"/>
  <c r="J108" i="26"/>
  <c r="J109" i="26"/>
  <c r="I47" i="26"/>
  <c r="I108" i="26"/>
  <c r="I109" i="26"/>
  <c r="H47" i="26"/>
  <c r="H108" i="26"/>
  <c r="H109" i="26"/>
  <c r="G47" i="26"/>
  <c r="G108" i="26"/>
  <c r="G109" i="26"/>
  <c r="F47" i="26"/>
  <c r="F108" i="26"/>
  <c r="F109" i="26"/>
  <c r="E47" i="26"/>
  <c r="E108" i="26"/>
  <c r="E109" i="26"/>
  <c r="D47" i="26"/>
  <c r="D108" i="26"/>
  <c r="D109" i="26"/>
  <c r="C47" i="26"/>
  <c r="C108" i="26"/>
  <c r="C109" i="26"/>
  <c r="B47" i="26"/>
  <c r="B108" i="26"/>
  <c r="B109" i="26"/>
  <c r="V11" i="27"/>
  <c r="V12" i="27"/>
  <c r="V13" i="27"/>
  <c r="V14" i="27"/>
  <c r="V15" i="27"/>
  <c r="V16" i="27"/>
  <c r="V17" i="27"/>
  <c r="V18" i="27"/>
  <c r="V19" i="27"/>
  <c r="V20" i="27"/>
  <c r="V21" i="27"/>
  <c r="V22" i="27"/>
  <c r="V23" i="27"/>
  <c r="V24" i="27"/>
  <c r="V25" i="27"/>
  <c r="V26" i="27"/>
  <c r="V27" i="27"/>
  <c r="V28" i="27"/>
  <c r="V29" i="27"/>
  <c r="V30" i="27"/>
  <c r="V31" i="27"/>
  <c r="V32" i="27"/>
  <c r="V33" i="27"/>
  <c r="V34" i="27"/>
  <c r="V35" i="27"/>
  <c r="V36" i="27"/>
  <c r="V37" i="27"/>
  <c r="V38" i="27"/>
  <c r="V39" i="27"/>
  <c r="V40" i="27"/>
  <c r="V41" i="27"/>
  <c r="V42" i="27"/>
  <c r="V43" i="27"/>
  <c r="V44" i="27"/>
  <c r="V45" i="27"/>
  <c r="V46" i="27"/>
  <c r="V47" i="27"/>
  <c r="V66" i="27"/>
  <c r="V67" i="27"/>
  <c r="V68" i="27"/>
  <c r="V69" i="27"/>
  <c r="V70" i="27"/>
  <c r="V71" i="27"/>
  <c r="V72" i="27"/>
  <c r="V73" i="27"/>
  <c r="V74" i="27"/>
  <c r="V75" i="27"/>
  <c r="V76" i="27"/>
  <c r="V77" i="27"/>
  <c r="V78" i="27"/>
  <c r="V79" i="27"/>
  <c r="V80" i="27"/>
  <c r="V81" i="27"/>
  <c r="V82" i="27"/>
  <c r="V83" i="27"/>
  <c r="V84" i="27"/>
  <c r="V85" i="27"/>
  <c r="V86" i="27"/>
  <c r="V87" i="27"/>
  <c r="V88" i="27"/>
  <c r="V89" i="27"/>
  <c r="V90" i="27"/>
  <c r="V91" i="27"/>
  <c r="V92" i="27"/>
  <c r="V93" i="27"/>
  <c r="V94" i="27"/>
  <c r="V95" i="27"/>
  <c r="V96" i="27"/>
  <c r="V97" i="27"/>
  <c r="V98" i="27"/>
  <c r="V99" i="27"/>
  <c r="V100" i="27"/>
  <c r="V101" i="27"/>
  <c r="V102" i="27"/>
  <c r="V103" i="27"/>
  <c r="V104" i="27"/>
  <c r="V105" i="27"/>
  <c r="V106" i="27"/>
  <c r="V107" i="27"/>
  <c r="U47" i="27"/>
  <c r="U108" i="27"/>
  <c r="U109" i="27"/>
  <c r="T47" i="27"/>
  <c r="T108" i="27"/>
  <c r="T109" i="27"/>
  <c r="S47" i="27"/>
  <c r="S108" i="27"/>
  <c r="S109" i="27"/>
  <c r="R47" i="27"/>
  <c r="R108" i="27"/>
  <c r="R109" i="27"/>
  <c r="Q47" i="27"/>
  <c r="Q108" i="27"/>
  <c r="Q109" i="27"/>
  <c r="P47" i="27"/>
  <c r="P108" i="27"/>
  <c r="P109" i="27"/>
  <c r="O47" i="27"/>
  <c r="O108" i="27"/>
  <c r="O109" i="27"/>
  <c r="N47" i="27"/>
  <c r="N108" i="27"/>
  <c r="N109" i="27"/>
  <c r="M47" i="27"/>
  <c r="M108" i="27"/>
  <c r="M109" i="27"/>
  <c r="L47" i="27"/>
  <c r="L108" i="27"/>
  <c r="L109" i="27"/>
  <c r="K47" i="27"/>
  <c r="K108" i="27"/>
  <c r="K109" i="27"/>
  <c r="J47" i="27"/>
  <c r="J108" i="27"/>
  <c r="J109" i="27"/>
  <c r="I47" i="27"/>
  <c r="I108" i="27"/>
  <c r="I109" i="27"/>
  <c r="H47" i="27"/>
  <c r="H108" i="27"/>
  <c r="H109" i="27"/>
  <c r="G47" i="27"/>
  <c r="G108" i="27"/>
  <c r="G109" i="27"/>
  <c r="F47" i="27"/>
  <c r="F108" i="27"/>
  <c r="F109" i="27"/>
  <c r="E47" i="27"/>
  <c r="E108" i="27"/>
  <c r="E109" i="27"/>
  <c r="D47" i="27"/>
  <c r="D108" i="27"/>
  <c r="D109" i="27"/>
  <c r="C47" i="27"/>
  <c r="C108" i="27"/>
  <c r="C109" i="27"/>
  <c r="B47" i="27"/>
  <c r="B108" i="27"/>
  <c r="B109" i="27"/>
  <c r="V11" i="28"/>
  <c r="V12" i="28"/>
  <c r="V13" i="28"/>
  <c r="V14" i="28"/>
  <c r="V15" i="28"/>
  <c r="V16" i="28"/>
  <c r="V17" i="28"/>
  <c r="V18" i="28"/>
  <c r="V19" i="28"/>
  <c r="V20" i="28"/>
  <c r="V21" i="28"/>
  <c r="V22" i="28"/>
  <c r="V23" i="28"/>
  <c r="V24" i="28"/>
  <c r="V25" i="28"/>
  <c r="V26" i="28"/>
  <c r="V27" i="28"/>
  <c r="V28" i="28"/>
  <c r="V29" i="28"/>
  <c r="V30" i="28"/>
  <c r="V31" i="28"/>
  <c r="V32" i="28"/>
  <c r="V33" i="28"/>
  <c r="V34" i="28"/>
  <c r="V35" i="28"/>
  <c r="V36" i="28"/>
  <c r="V37" i="28"/>
  <c r="V38" i="28"/>
  <c r="V39" i="28"/>
  <c r="V40" i="28"/>
  <c r="V41" i="28"/>
  <c r="V42" i="28"/>
  <c r="V43" i="28"/>
  <c r="V44" i="28"/>
  <c r="V45" i="28"/>
  <c r="V46" i="28"/>
  <c r="V47" i="28"/>
  <c r="V66" i="28"/>
  <c r="V67" i="28"/>
  <c r="V68" i="28"/>
  <c r="V69" i="28"/>
  <c r="V70" i="28"/>
  <c r="V71" i="28"/>
  <c r="V72" i="28"/>
  <c r="V73" i="28"/>
  <c r="V74" i="28"/>
  <c r="V75" i="28"/>
  <c r="V76" i="28"/>
  <c r="V77" i="28"/>
  <c r="V78" i="28"/>
  <c r="V79" i="28"/>
  <c r="V80" i="28"/>
  <c r="V81" i="28"/>
  <c r="V82" i="28"/>
  <c r="V83" i="28"/>
  <c r="V84" i="28"/>
  <c r="V85" i="28"/>
  <c r="V86" i="28"/>
  <c r="V87" i="28"/>
  <c r="V88" i="28"/>
  <c r="V89" i="28"/>
  <c r="V90" i="28"/>
  <c r="V91" i="28"/>
  <c r="V92" i="28"/>
  <c r="V93" i="28"/>
  <c r="V94" i="28"/>
  <c r="V95" i="28"/>
  <c r="V96" i="28"/>
  <c r="V97" i="28"/>
  <c r="V98" i="28"/>
  <c r="V99" i="28"/>
  <c r="V100" i="28"/>
  <c r="V101" i="28"/>
  <c r="V102" i="28"/>
  <c r="V103" i="28"/>
  <c r="V104" i="28"/>
  <c r="V105" i="28"/>
  <c r="V106" i="28"/>
  <c r="V107" i="28"/>
  <c r="U47" i="28"/>
  <c r="U108" i="28"/>
  <c r="U109" i="28"/>
  <c r="T47" i="28"/>
  <c r="T108" i="28"/>
  <c r="T109" i="28"/>
  <c r="S47" i="28"/>
  <c r="S108" i="28"/>
  <c r="S109" i="28"/>
  <c r="R47" i="28"/>
  <c r="R108" i="28"/>
  <c r="R109" i="28"/>
  <c r="Q47" i="28"/>
  <c r="Q108" i="28"/>
  <c r="Q109" i="28"/>
  <c r="P47" i="28"/>
  <c r="P108" i="28"/>
  <c r="P109" i="28"/>
  <c r="O47" i="28"/>
  <c r="O108" i="28"/>
  <c r="O109" i="28"/>
  <c r="N47" i="28"/>
  <c r="N108" i="28"/>
  <c r="N109" i="28"/>
  <c r="M47" i="28"/>
  <c r="M108" i="28"/>
  <c r="M109" i="28"/>
  <c r="L47" i="28"/>
  <c r="L108" i="28"/>
  <c r="L109" i="28"/>
  <c r="K47" i="28"/>
  <c r="K108" i="28"/>
  <c r="K109" i="28"/>
  <c r="J47" i="28"/>
  <c r="J108" i="28"/>
  <c r="J109" i="28"/>
  <c r="I47" i="28"/>
  <c r="I108" i="28"/>
  <c r="I109" i="28"/>
  <c r="H47" i="28"/>
  <c r="H108" i="28"/>
  <c r="H109" i="28"/>
  <c r="G47" i="28"/>
  <c r="G108" i="28"/>
  <c r="G109" i="28"/>
  <c r="F47" i="28"/>
  <c r="F108" i="28"/>
  <c r="F109" i="28"/>
  <c r="E47" i="28"/>
  <c r="E108" i="28"/>
  <c r="E109" i="28"/>
  <c r="D47" i="28"/>
  <c r="D108" i="28"/>
  <c r="D109" i="28"/>
  <c r="C47" i="28"/>
  <c r="C108" i="28"/>
  <c r="C109" i="28"/>
  <c r="B47" i="28"/>
  <c r="B108" i="28"/>
  <c r="B109" i="28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66" i="11"/>
  <c r="V67" i="11"/>
  <c r="V68" i="11"/>
  <c r="V69" i="11"/>
  <c r="V70" i="11"/>
  <c r="V71" i="11"/>
  <c r="V72" i="11"/>
  <c r="V73" i="11"/>
  <c r="V74" i="11"/>
  <c r="V75" i="11"/>
  <c r="V76" i="11"/>
  <c r="V77" i="11"/>
  <c r="V78" i="11"/>
  <c r="V79" i="11"/>
  <c r="V80" i="11"/>
  <c r="V81" i="11"/>
  <c r="V82" i="11"/>
  <c r="V83" i="11"/>
  <c r="V84" i="11"/>
  <c r="V85" i="11"/>
  <c r="V86" i="11"/>
  <c r="V87" i="11"/>
  <c r="V88" i="11"/>
  <c r="V89" i="11"/>
  <c r="V90" i="11"/>
  <c r="V91" i="11"/>
  <c r="V92" i="11"/>
  <c r="V93" i="11"/>
  <c r="V94" i="11"/>
  <c r="V95" i="11"/>
  <c r="V96" i="11"/>
  <c r="V97" i="11"/>
  <c r="V98" i="11"/>
  <c r="V99" i="11"/>
  <c r="V100" i="11"/>
  <c r="V101" i="11"/>
  <c r="V102" i="11"/>
  <c r="V103" i="11"/>
  <c r="V104" i="11"/>
  <c r="V105" i="11"/>
  <c r="V106" i="11"/>
  <c r="V107" i="11"/>
  <c r="R108" i="11"/>
  <c r="U47" i="11"/>
  <c r="T47" i="11"/>
  <c r="S47" i="11"/>
  <c r="O47" i="11"/>
  <c r="U108" i="11"/>
  <c r="U109" i="11"/>
  <c r="T108" i="11"/>
  <c r="T109" i="11"/>
  <c r="S108" i="11"/>
  <c r="S109" i="11"/>
  <c r="R47" i="11"/>
  <c r="R109" i="11"/>
  <c r="Q47" i="11"/>
  <c r="Q108" i="11"/>
  <c r="Q109" i="11"/>
  <c r="P47" i="11"/>
  <c r="P108" i="11"/>
  <c r="P109" i="11"/>
  <c r="O108" i="11"/>
  <c r="O109" i="11"/>
  <c r="N47" i="11"/>
  <c r="N108" i="11"/>
  <c r="N109" i="11"/>
  <c r="M47" i="11"/>
  <c r="M108" i="11"/>
  <c r="M109" i="11"/>
  <c r="L47" i="11"/>
  <c r="L108" i="11"/>
  <c r="L109" i="11"/>
  <c r="K47" i="11"/>
  <c r="K108" i="11"/>
  <c r="K109" i="11"/>
  <c r="J47" i="11"/>
  <c r="J108" i="11"/>
  <c r="J109" i="11"/>
  <c r="I47" i="11"/>
  <c r="I108" i="11"/>
  <c r="I109" i="11"/>
  <c r="H47" i="11"/>
  <c r="H108" i="11"/>
  <c r="H109" i="11"/>
  <c r="G47" i="11"/>
  <c r="G108" i="11"/>
  <c r="G109" i="11"/>
  <c r="F47" i="11"/>
  <c r="F108" i="11"/>
  <c r="F109" i="11"/>
  <c r="E47" i="11"/>
  <c r="E108" i="11"/>
  <c r="E109" i="11"/>
  <c r="D47" i="11"/>
  <c r="D108" i="11"/>
  <c r="D109" i="11"/>
  <c r="C47" i="11"/>
  <c r="C108" i="11"/>
  <c r="C109" i="11"/>
  <c r="B47" i="11"/>
  <c r="B108" i="11"/>
  <c r="B109" i="11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V32" i="18"/>
  <c r="V33" i="18"/>
  <c r="V34" i="18"/>
  <c r="V35" i="18"/>
  <c r="V36" i="18"/>
  <c r="V37" i="18"/>
  <c r="V38" i="18"/>
  <c r="V39" i="18"/>
  <c r="V40" i="18"/>
  <c r="V41" i="18"/>
  <c r="V42" i="18"/>
  <c r="V43" i="18"/>
  <c r="V44" i="18"/>
  <c r="V45" i="18"/>
  <c r="V46" i="18"/>
  <c r="V47" i="18"/>
  <c r="V66" i="18"/>
  <c r="V67" i="18"/>
  <c r="V68" i="18"/>
  <c r="V69" i="18"/>
  <c r="V70" i="18"/>
  <c r="V71" i="18"/>
  <c r="V72" i="18"/>
  <c r="V73" i="18"/>
  <c r="V74" i="18"/>
  <c r="V75" i="18"/>
  <c r="V76" i="18"/>
  <c r="V77" i="18"/>
  <c r="V78" i="18"/>
  <c r="V79" i="18"/>
  <c r="V80" i="18"/>
  <c r="V81" i="18"/>
  <c r="V82" i="18"/>
  <c r="V83" i="18"/>
  <c r="V84" i="18"/>
  <c r="V85" i="18"/>
  <c r="V86" i="18"/>
  <c r="V87" i="18"/>
  <c r="V88" i="18"/>
  <c r="V89" i="18"/>
  <c r="V90" i="18"/>
  <c r="V91" i="18"/>
  <c r="V92" i="18"/>
  <c r="V93" i="18"/>
  <c r="V94" i="18"/>
  <c r="V95" i="18"/>
  <c r="V96" i="18"/>
  <c r="V97" i="18"/>
  <c r="V98" i="18"/>
  <c r="V99" i="18"/>
  <c r="V100" i="18"/>
  <c r="V101" i="18"/>
  <c r="V102" i="18"/>
  <c r="V103" i="18"/>
  <c r="V104" i="18"/>
  <c r="V105" i="18"/>
  <c r="V106" i="18"/>
  <c r="V107" i="18"/>
  <c r="I47" i="18"/>
  <c r="N47" i="18"/>
  <c r="L108" i="18"/>
  <c r="K47" i="18"/>
  <c r="U47" i="18"/>
  <c r="D47" i="18"/>
  <c r="B47" i="18"/>
  <c r="U108" i="18"/>
  <c r="U109" i="18"/>
  <c r="T47" i="18"/>
  <c r="T108" i="18"/>
  <c r="T109" i="18"/>
  <c r="S47" i="18"/>
  <c r="S108" i="18"/>
  <c r="S109" i="18"/>
  <c r="R47" i="18"/>
  <c r="R108" i="18"/>
  <c r="R109" i="18"/>
  <c r="Q47" i="18"/>
  <c r="Q108" i="18"/>
  <c r="Q109" i="18"/>
  <c r="P47" i="18"/>
  <c r="P108" i="18"/>
  <c r="P109" i="18"/>
  <c r="O47" i="18"/>
  <c r="O108" i="18"/>
  <c r="O109" i="18"/>
  <c r="N108" i="18"/>
  <c r="N109" i="18"/>
  <c r="M47" i="18"/>
  <c r="M108" i="18"/>
  <c r="M109" i="18"/>
  <c r="L47" i="18"/>
  <c r="L109" i="18"/>
  <c r="K108" i="18"/>
  <c r="K109" i="18"/>
  <c r="J47" i="18"/>
  <c r="J108" i="18"/>
  <c r="J109" i="18"/>
  <c r="I108" i="18"/>
  <c r="I109" i="18"/>
  <c r="H47" i="18"/>
  <c r="H108" i="18"/>
  <c r="H109" i="18"/>
  <c r="G47" i="18"/>
  <c r="G108" i="18"/>
  <c r="G109" i="18"/>
  <c r="F47" i="18"/>
  <c r="F108" i="18"/>
  <c r="F109" i="18"/>
  <c r="E47" i="18"/>
  <c r="E108" i="18"/>
  <c r="E109" i="18"/>
  <c r="D108" i="18"/>
  <c r="D109" i="18"/>
  <c r="C47" i="18"/>
  <c r="C108" i="18"/>
  <c r="C109" i="18"/>
  <c r="B108" i="18"/>
  <c r="B109" i="18"/>
  <c r="B47" i="12"/>
  <c r="B108" i="12"/>
  <c r="B109" i="12"/>
  <c r="V11" i="12"/>
  <c r="V12" i="12"/>
  <c r="V13" i="12"/>
  <c r="V14" i="12"/>
  <c r="V15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V28" i="12"/>
  <c r="V29" i="12"/>
  <c r="V30" i="12"/>
  <c r="V31" i="12"/>
  <c r="V32" i="12"/>
  <c r="V33" i="12"/>
  <c r="V34" i="12"/>
  <c r="V35" i="12"/>
  <c r="V36" i="12"/>
  <c r="V37" i="12"/>
  <c r="V38" i="12"/>
  <c r="V39" i="12"/>
  <c r="V40" i="12"/>
  <c r="V41" i="12"/>
  <c r="V42" i="12"/>
  <c r="V43" i="12"/>
  <c r="V44" i="12"/>
  <c r="V45" i="12"/>
  <c r="V46" i="12"/>
  <c r="V66" i="12"/>
  <c r="V67" i="12"/>
  <c r="V68" i="12"/>
  <c r="V69" i="12"/>
  <c r="V70" i="12"/>
  <c r="V71" i="12"/>
  <c r="V72" i="12"/>
  <c r="V73" i="12"/>
  <c r="V74" i="12"/>
  <c r="V75" i="12"/>
  <c r="V76" i="12"/>
  <c r="V77" i="12"/>
  <c r="V78" i="12"/>
  <c r="V79" i="12"/>
  <c r="V80" i="12"/>
  <c r="V81" i="12"/>
  <c r="V82" i="12"/>
  <c r="V83" i="12"/>
  <c r="V84" i="12"/>
  <c r="V85" i="12"/>
  <c r="V86" i="12"/>
  <c r="V87" i="12"/>
  <c r="V88" i="12"/>
  <c r="V89" i="12"/>
  <c r="V90" i="12"/>
  <c r="V91" i="12"/>
  <c r="V92" i="12"/>
  <c r="V93" i="12"/>
  <c r="V94" i="12"/>
  <c r="V95" i="12"/>
  <c r="V96" i="12"/>
  <c r="V97" i="12"/>
  <c r="V98" i="12"/>
  <c r="V99" i="12"/>
  <c r="V100" i="12"/>
  <c r="V101" i="12"/>
  <c r="V102" i="12"/>
  <c r="V103" i="12"/>
  <c r="V104" i="12"/>
  <c r="V105" i="12"/>
  <c r="V106" i="12"/>
  <c r="V107" i="12"/>
  <c r="V108" i="12"/>
  <c r="L108" i="12"/>
  <c r="T47" i="12"/>
  <c r="S47" i="12"/>
  <c r="H47" i="12"/>
  <c r="C47" i="12"/>
  <c r="U47" i="12"/>
  <c r="U108" i="12"/>
  <c r="U109" i="12"/>
  <c r="T108" i="12"/>
  <c r="T109" i="12"/>
  <c r="S108" i="12"/>
  <c r="S109" i="12"/>
  <c r="R47" i="12"/>
  <c r="R108" i="12"/>
  <c r="R109" i="12"/>
  <c r="Q47" i="12"/>
  <c r="Q108" i="12"/>
  <c r="Q109" i="12"/>
  <c r="P47" i="12"/>
  <c r="P108" i="12"/>
  <c r="P109" i="12"/>
  <c r="O47" i="12"/>
  <c r="O108" i="12"/>
  <c r="O109" i="12"/>
  <c r="N47" i="12"/>
  <c r="N108" i="12"/>
  <c r="N109" i="12"/>
  <c r="M47" i="12"/>
  <c r="M108" i="12"/>
  <c r="M109" i="12"/>
  <c r="L47" i="12"/>
  <c r="L109" i="12"/>
  <c r="K47" i="12"/>
  <c r="K108" i="12"/>
  <c r="K109" i="12"/>
  <c r="J47" i="12"/>
  <c r="J108" i="12"/>
  <c r="J109" i="12"/>
  <c r="I47" i="12"/>
  <c r="I108" i="12"/>
  <c r="I109" i="12"/>
  <c r="H108" i="12"/>
  <c r="H109" i="12" s="1"/>
  <c r="G47" i="12"/>
  <c r="G108" i="12"/>
  <c r="G109" i="12"/>
  <c r="F47" i="12"/>
  <c r="F108" i="12"/>
  <c r="F109" i="12"/>
  <c r="E47" i="12"/>
  <c r="E108" i="12"/>
  <c r="E109" i="12"/>
  <c r="D47" i="12"/>
  <c r="D108" i="12"/>
  <c r="D109" i="12"/>
  <c r="C108" i="12"/>
  <c r="C109" i="12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66" i="13"/>
  <c r="V67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0" i="13"/>
  <c r="V81" i="13"/>
  <c r="V82" i="13"/>
  <c r="V83" i="13"/>
  <c r="V84" i="13"/>
  <c r="V85" i="13"/>
  <c r="V86" i="13"/>
  <c r="V87" i="13"/>
  <c r="V88" i="13"/>
  <c r="V89" i="13"/>
  <c r="V90" i="13"/>
  <c r="V91" i="13"/>
  <c r="V92" i="13"/>
  <c r="V93" i="13"/>
  <c r="V94" i="13"/>
  <c r="V95" i="13"/>
  <c r="V96" i="13"/>
  <c r="V97" i="13"/>
  <c r="V98" i="13"/>
  <c r="V99" i="13"/>
  <c r="V100" i="13"/>
  <c r="V101" i="13"/>
  <c r="V102" i="13"/>
  <c r="V103" i="13"/>
  <c r="V104" i="13"/>
  <c r="V105" i="13"/>
  <c r="V106" i="13"/>
  <c r="V107" i="13"/>
  <c r="R108" i="13"/>
  <c r="D108" i="13"/>
  <c r="N47" i="13"/>
  <c r="K47" i="13"/>
  <c r="J47" i="13"/>
  <c r="F47" i="13"/>
  <c r="C47" i="13"/>
  <c r="U47" i="13"/>
  <c r="U108" i="13"/>
  <c r="U109" i="13"/>
  <c r="T47" i="13"/>
  <c r="T108" i="13"/>
  <c r="T109" i="13"/>
  <c r="S47" i="13"/>
  <c r="S108" i="13"/>
  <c r="S109" i="13"/>
  <c r="R47" i="13"/>
  <c r="R109" i="13"/>
  <c r="Q47" i="13"/>
  <c r="Q108" i="13"/>
  <c r="Q109" i="13"/>
  <c r="P47" i="13"/>
  <c r="P108" i="13"/>
  <c r="P109" i="13"/>
  <c r="O47" i="13"/>
  <c r="O108" i="13"/>
  <c r="O109" i="13"/>
  <c r="N108" i="13"/>
  <c r="N109" i="13"/>
  <c r="M47" i="13"/>
  <c r="M108" i="13"/>
  <c r="M109" i="13"/>
  <c r="L47" i="13"/>
  <c r="L108" i="13"/>
  <c r="L109" i="13"/>
  <c r="K108" i="13"/>
  <c r="K109" i="13"/>
  <c r="J108" i="13"/>
  <c r="J109" i="13"/>
  <c r="I47" i="13"/>
  <c r="I108" i="13"/>
  <c r="I109" i="13"/>
  <c r="H47" i="13"/>
  <c r="H108" i="13"/>
  <c r="H109" i="13"/>
  <c r="G47" i="13"/>
  <c r="G108" i="13"/>
  <c r="G109" i="13"/>
  <c r="F108" i="13"/>
  <c r="F109" i="13"/>
  <c r="E47" i="13"/>
  <c r="E108" i="13"/>
  <c r="E109" i="13"/>
  <c r="D47" i="13"/>
  <c r="D109" i="13"/>
  <c r="C108" i="13"/>
  <c r="C109" i="13"/>
  <c r="B47" i="13"/>
  <c r="B108" i="13"/>
  <c r="B109" i="13"/>
  <c r="B47" i="14"/>
  <c r="V77" i="14"/>
  <c r="V66" i="14"/>
  <c r="V67" i="14"/>
  <c r="V68" i="14"/>
  <c r="V69" i="14"/>
  <c r="V70" i="14"/>
  <c r="V71" i="14"/>
  <c r="V72" i="14"/>
  <c r="V73" i="14"/>
  <c r="V74" i="14"/>
  <c r="V75" i="14"/>
  <c r="V76" i="14"/>
  <c r="V78" i="14"/>
  <c r="V79" i="14"/>
  <c r="V80" i="14"/>
  <c r="V81" i="14"/>
  <c r="V82" i="14"/>
  <c r="V83" i="14"/>
  <c r="V84" i="14"/>
  <c r="V85" i="14"/>
  <c r="V86" i="14"/>
  <c r="V87" i="14"/>
  <c r="V88" i="14"/>
  <c r="V89" i="14"/>
  <c r="V90" i="14"/>
  <c r="V91" i="14"/>
  <c r="V92" i="14"/>
  <c r="V93" i="14"/>
  <c r="V94" i="14"/>
  <c r="V95" i="14"/>
  <c r="V96" i="14"/>
  <c r="V97" i="14"/>
  <c r="V98" i="14"/>
  <c r="V99" i="14"/>
  <c r="V100" i="14"/>
  <c r="V101" i="14"/>
  <c r="V102" i="14"/>
  <c r="V103" i="14"/>
  <c r="V104" i="14"/>
  <c r="V105" i="14"/>
  <c r="V106" i="14"/>
  <c r="V107" i="14"/>
  <c r="V24" i="14"/>
  <c r="V39" i="14"/>
  <c r="V11" i="14"/>
  <c r="V12" i="14"/>
  <c r="V13" i="14"/>
  <c r="V14" i="14"/>
  <c r="V15" i="14"/>
  <c r="V16" i="14"/>
  <c r="V17" i="14"/>
  <c r="V18" i="14"/>
  <c r="V19" i="14"/>
  <c r="V20" i="14"/>
  <c r="V21" i="14"/>
  <c r="V22" i="14"/>
  <c r="V23" i="14"/>
  <c r="V25" i="14"/>
  <c r="V26" i="14"/>
  <c r="V27" i="14"/>
  <c r="V28" i="14"/>
  <c r="V29" i="14"/>
  <c r="V30" i="14"/>
  <c r="V31" i="14"/>
  <c r="V32" i="14"/>
  <c r="V33" i="14"/>
  <c r="V34" i="14"/>
  <c r="V35" i="14"/>
  <c r="V36" i="14"/>
  <c r="V37" i="14"/>
  <c r="V38" i="14"/>
  <c r="V40" i="14"/>
  <c r="V41" i="14"/>
  <c r="V42" i="14"/>
  <c r="V43" i="14"/>
  <c r="V44" i="14"/>
  <c r="V45" i="14"/>
  <c r="V46" i="14"/>
  <c r="V47" i="14"/>
  <c r="U108" i="14"/>
  <c r="U47" i="14"/>
  <c r="U109" i="14"/>
  <c r="Q47" i="14"/>
  <c r="L47" i="14"/>
  <c r="O47" i="14"/>
  <c r="N47" i="14"/>
  <c r="K47" i="14"/>
  <c r="J47" i="14"/>
  <c r="H47" i="14"/>
  <c r="T47" i="14"/>
  <c r="T108" i="14"/>
  <c r="T109" i="14"/>
  <c r="S47" i="14"/>
  <c r="S108" i="14"/>
  <c r="S109" i="14"/>
  <c r="R47" i="14"/>
  <c r="R108" i="14"/>
  <c r="R109" i="14"/>
  <c r="Q108" i="14"/>
  <c r="Q109" i="14" s="1"/>
  <c r="P47" i="14"/>
  <c r="P108" i="14"/>
  <c r="P109" i="14"/>
  <c r="O108" i="14"/>
  <c r="O109" i="14"/>
  <c r="N108" i="14"/>
  <c r="N109" i="14"/>
  <c r="M47" i="14"/>
  <c r="M108" i="14"/>
  <c r="M109" i="14"/>
  <c r="L108" i="14"/>
  <c r="L109" i="14"/>
  <c r="K108" i="14"/>
  <c r="K109" i="14"/>
  <c r="J108" i="14"/>
  <c r="J109" i="14"/>
  <c r="I47" i="14"/>
  <c r="I108" i="14"/>
  <c r="I109" i="14"/>
  <c r="H108" i="14"/>
  <c r="H109" i="14"/>
  <c r="G47" i="14"/>
  <c r="G108" i="14"/>
  <c r="G109" i="14"/>
  <c r="F47" i="14"/>
  <c r="F108" i="14"/>
  <c r="F109" i="14"/>
  <c r="E47" i="14"/>
  <c r="E108" i="14"/>
  <c r="E109" i="14"/>
  <c r="D47" i="14"/>
  <c r="D108" i="14"/>
  <c r="D109" i="14"/>
  <c r="C47" i="14"/>
  <c r="C108" i="14"/>
  <c r="C109" i="14"/>
  <c r="B108" i="14"/>
  <c r="B109" i="14"/>
  <c r="V11" i="15"/>
  <c r="V12" i="15"/>
  <c r="V13" i="15"/>
  <c r="V14" i="15"/>
  <c r="V15" i="15"/>
  <c r="V16" i="15"/>
  <c r="V17" i="15"/>
  <c r="V18" i="15"/>
  <c r="V19" i="15"/>
  <c r="V20" i="15"/>
  <c r="V21" i="15"/>
  <c r="V22" i="15"/>
  <c r="V23" i="15"/>
  <c r="V24" i="15"/>
  <c r="V25" i="15"/>
  <c r="V26" i="15"/>
  <c r="V27" i="15"/>
  <c r="V28" i="15"/>
  <c r="V29" i="15"/>
  <c r="V30" i="15"/>
  <c r="V31" i="15"/>
  <c r="V32" i="15"/>
  <c r="V33" i="15"/>
  <c r="V34" i="15"/>
  <c r="V35" i="15"/>
  <c r="V36" i="15"/>
  <c r="V37" i="15"/>
  <c r="V38" i="15"/>
  <c r="V39" i="15"/>
  <c r="V40" i="15"/>
  <c r="V41" i="15"/>
  <c r="V42" i="15"/>
  <c r="V43" i="15"/>
  <c r="V44" i="15"/>
  <c r="V45" i="15"/>
  <c r="V46" i="15"/>
  <c r="V47" i="15"/>
  <c r="V66" i="15"/>
  <c r="V67" i="15"/>
  <c r="V68" i="15"/>
  <c r="V69" i="15"/>
  <c r="V70" i="15"/>
  <c r="V71" i="15"/>
  <c r="V72" i="15"/>
  <c r="V73" i="15"/>
  <c r="V74" i="15"/>
  <c r="V75" i="15"/>
  <c r="V76" i="15"/>
  <c r="V77" i="15"/>
  <c r="V78" i="15"/>
  <c r="V79" i="15"/>
  <c r="V80" i="15"/>
  <c r="V81" i="15"/>
  <c r="V82" i="15"/>
  <c r="V83" i="15"/>
  <c r="V84" i="15"/>
  <c r="V85" i="15"/>
  <c r="V86" i="15"/>
  <c r="V87" i="15"/>
  <c r="V88" i="15"/>
  <c r="V89" i="15"/>
  <c r="V90" i="15"/>
  <c r="V91" i="15"/>
  <c r="V92" i="15"/>
  <c r="V93" i="15"/>
  <c r="V94" i="15"/>
  <c r="V95" i="15"/>
  <c r="V96" i="15"/>
  <c r="V97" i="15"/>
  <c r="V98" i="15"/>
  <c r="V99" i="15"/>
  <c r="V100" i="15"/>
  <c r="V101" i="15"/>
  <c r="V102" i="15"/>
  <c r="V103" i="15"/>
  <c r="V104" i="15"/>
  <c r="V105" i="15"/>
  <c r="V106" i="15"/>
  <c r="V107" i="15"/>
  <c r="T47" i="15"/>
  <c r="L47" i="15"/>
  <c r="E47" i="15"/>
  <c r="U47" i="15"/>
  <c r="U108" i="15"/>
  <c r="U109" i="15"/>
  <c r="T108" i="15"/>
  <c r="T109" i="15" s="1"/>
  <c r="S47" i="15"/>
  <c r="S108" i="15"/>
  <c r="S109" i="15"/>
  <c r="R47" i="15"/>
  <c r="R108" i="15"/>
  <c r="R109" i="15"/>
  <c r="Q47" i="15"/>
  <c r="Q108" i="15"/>
  <c r="Q109" i="15"/>
  <c r="P47" i="15"/>
  <c r="P108" i="15"/>
  <c r="P109" i="15"/>
  <c r="O47" i="15"/>
  <c r="O108" i="15"/>
  <c r="O109" i="15"/>
  <c r="N47" i="15"/>
  <c r="N108" i="15"/>
  <c r="N109" i="15"/>
  <c r="M47" i="15"/>
  <c r="M108" i="15"/>
  <c r="M109" i="15"/>
  <c r="L108" i="15"/>
  <c r="L109" i="15"/>
  <c r="K47" i="15"/>
  <c r="K108" i="15"/>
  <c r="K109" i="15"/>
  <c r="J47" i="15"/>
  <c r="J108" i="15"/>
  <c r="J109" i="15"/>
  <c r="I47" i="15"/>
  <c r="I108" i="15"/>
  <c r="I109" i="15"/>
  <c r="H47" i="15"/>
  <c r="H108" i="15"/>
  <c r="H109" i="15"/>
  <c r="G47" i="15"/>
  <c r="G108" i="15"/>
  <c r="G109" i="15"/>
  <c r="F47" i="15"/>
  <c r="F108" i="15"/>
  <c r="F109" i="15"/>
  <c r="E108" i="15"/>
  <c r="E109" i="15"/>
  <c r="D47" i="15"/>
  <c r="D108" i="15"/>
  <c r="D109" i="15"/>
  <c r="C47" i="15"/>
  <c r="C108" i="15"/>
  <c r="C109" i="15"/>
  <c r="B47" i="15"/>
  <c r="B108" i="15"/>
  <c r="B109" i="15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V30" i="16"/>
  <c r="V31" i="16"/>
  <c r="V32" i="16"/>
  <c r="V33" i="16"/>
  <c r="V34" i="16"/>
  <c r="V35" i="16"/>
  <c r="V36" i="16"/>
  <c r="V37" i="16"/>
  <c r="V38" i="16"/>
  <c r="V39" i="16"/>
  <c r="V40" i="16"/>
  <c r="V41" i="16"/>
  <c r="V42" i="16"/>
  <c r="V43" i="16"/>
  <c r="V44" i="16"/>
  <c r="V45" i="16"/>
  <c r="V46" i="16"/>
  <c r="V47" i="16"/>
  <c r="V66" i="16"/>
  <c r="V67" i="16"/>
  <c r="V68" i="16"/>
  <c r="V69" i="16"/>
  <c r="V70" i="16"/>
  <c r="V71" i="16"/>
  <c r="V72" i="16"/>
  <c r="V73" i="16"/>
  <c r="V74" i="16"/>
  <c r="V75" i="16"/>
  <c r="V76" i="16"/>
  <c r="V77" i="16"/>
  <c r="V78" i="16"/>
  <c r="V79" i="16"/>
  <c r="V80" i="16"/>
  <c r="V81" i="16"/>
  <c r="V82" i="16"/>
  <c r="V83" i="16"/>
  <c r="V84" i="16"/>
  <c r="V85" i="16"/>
  <c r="V86" i="16"/>
  <c r="V87" i="16"/>
  <c r="V88" i="16"/>
  <c r="V89" i="16"/>
  <c r="V90" i="16"/>
  <c r="V91" i="16"/>
  <c r="V92" i="16"/>
  <c r="V93" i="16"/>
  <c r="V94" i="16"/>
  <c r="V95" i="16"/>
  <c r="V96" i="16"/>
  <c r="V97" i="16"/>
  <c r="V98" i="16"/>
  <c r="V99" i="16"/>
  <c r="V100" i="16"/>
  <c r="V101" i="16"/>
  <c r="V102" i="16"/>
  <c r="V103" i="16"/>
  <c r="V104" i="16"/>
  <c r="V105" i="16"/>
  <c r="V106" i="16"/>
  <c r="V107" i="16"/>
  <c r="P47" i="16"/>
  <c r="L108" i="16"/>
  <c r="D108" i="16"/>
  <c r="D47" i="16"/>
  <c r="D109" i="16"/>
  <c r="U47" i="16"/>
  <c r="Q47" i="16"/>
  <c r="N47" i="16"/>
  <c r="U108" i="16"/>
  <c r="U109" i="16"/>
  <c r="T47" i="16"/>
  <c r="T108" i="16"/>
  <c r="T109" i="16"/>
  <c r="S47" i="16"/>
  <c r="S108" i="16"/>
  <c r="S109" i="16"/>
  <c r="R47" i="16"/>
  <c r="R108" i="16"/>
  <c r="R109" i="16"/>
  <c r="Q108" i="16"/>
  <c r="Q109" i="16"/>
  <c r="P108" i="16"/>
  <c r="P109" i="16"/>
  <c r="O47" i="16"/>
  <c r="O108" i="16"/>
  <c r="O109" i="16"/>
  <c r="N108" i="16"/>
  <c r="N109" i="16"/>
  <c r="M47" i="16"/>
  <c r="M108" i="16"/>
  <c r="M109" i="16"/>
  <c r="L47" i="16"/>
  <c r="L109" i="16"/>
  <c r="K47" i="16"/>
  <c r="K108" i="16"/>
  <c r="K109" i="16"/>
  <c r="J47" i="16"/>
  <c r="J108" i="16"/>
  <c r="J109" i="16"/>
  <c r="I47" i="16"/>
  <c r="I108" i="16"/>
  <c r="I109" i="16"/>
  <c r="H47" i="16"/>
  <c r="H108" i="16"/>
  <c r="H109" i="16"/>
  <c r="G47" i="16"/>
  <c r="G108" i="16"/>
  <c r="G109" i="16"/>
  <c r="F47" i="16"/>
  <c r="F108" i="16"/>
  <c r="F109" i="16"/>
  <c r="E47" i="16"/>
  <c r="E108" i="16"/>
  <c r="E109" i="16"/>
  <c r="C47" i="16"/>
  <c r="C108" i="16"/>
  <c r="C109" i="16"/>
  <c r="B47" i="16"/>
  <c r="B108" i="16"/>
  <c r="B109" i="16"/>
  <c r="V11" i="17"/>
  <c r="V12" i="17"/>
  <c r="V13" i="17"/>
  <c r="V14" i="17"/>
  <c r="V15" i="17"/>
  <c r="V16" i="17"/>
  <c r="V17" i="17"/>
  <c r="V18" i="17"/>
  <c r="V19" i="17"/>
  <c r="V20" i="17"/>
  <c r="V21" i="17"/>
  <c r="V22" i="17"/>
  <c r="V23" i="17"/>
  <c r="V24" i="17"/>
  <c r="V25" i="17"/>
  <c r="V26" i="17"/>
  <c r="V27" i="17"/>
  <c r="V28" i="17"/>
  <c r="V29" i="17"/>
  <c r="V30" i="17"/>
  <c r="V31" i="17"/>
  <c r="V32" i="17"/>
  <c r="V33" i="17"/>
  <c r="V34" i="17"/>
  <c r="V35" i="17"/>
  <c r="V36" i="17"/>
  <c r="V37" i="17"/>
  <c r="V38" i="17"/>
  <c r="V39" i="17"/>
  <c r="V40" i="17"/>
  <c r="V41" i="17"/>
  <c r="V42" i="17"/>
  <c r="V43" i="17"/>
  <c r="V44" i="17"/>
  <c r="V45" i="17"/>
  <c r="V46" i="17"/>
  <c r="V47" i="17"/>
  <c r="V66" i="17"/>
  <c r="V67" i="17"/>
  <c r="V68" i="17"/>
  <c r="V69" i="17"/>
  <c r="V70" i="17"/>
  <c r="V71" i="17"/>
  <c r="V72" i="17"/>
  <c r="V73" i="17"/>
  <c r="V74" i="17"/>
  <c r="V75" i="17"/>
  <c r="V76" i="17"/>
  <c r="V77" i="17"/>
  <c r="V78" i="17"/>
  <c r="V79" i="17"/>
  <c r="V80" i="17"/>
  <c r="V81" i="17"/>
  <c r="V82" i="17"/>
  <c r="V83" i="17"/>
  <c r="V84" i="17"/>
  <c r="V85" i="17"/>
  <c r="V86" i="17"/>
  <c r="V87" i="17"/>
  <c r="V88" i="17"/>
  <c r="V89" i="17"/>
  <c r="V90" i="17"/>
  <c r="V91" i="17"/>
  <c r="V92" i="17"/>
  <c r="V93" i="17"/>
  <c r="V94" i="17"/>
  <c r="V95" i="17"/>
  <c r="V96" i="17"/>
  <c r="V97" i="17"/>
  <c r="V98" i="17"/>
  <c r="V99" i="17"/>
  <c r="V100" i="17"/>
  <c r="V101" i="17"/>
  <c r="V102" i="17"/>
  <c r="V103" i="17"/>
  <c r="V104" i="17"/>
  <c r="V105" i="17"/>
  <c r="V106" i="17"/>
  <c r="V107" i="17"/>
  <c r="K47" i="17"/>
  <c r="F47" i="17"/>
  <c r="B47" i="17"/>
  <c r="H47" i="17"/>
  <c r="G47" i="17"/>
  <c r="C47" i="17"/>
  <c r="U47" i="17"/>
  <c r="U108" i="17"/>
  <c r="U109" i="17"/>
  <c r="T47" i="17"/>
  <c r="T108" i="17"/>
  <c r="T109" i="17"/>
  <c r="S47" i="17"/>
  <c r="S108" i="17"/>
  <c r="S109" i="17"/>
  <c r="R47" i="17"/>
  <c r="R108" i="17"/>
  <c r="R109" i="17"/>
  <c r="Q47" i="17"/>
  <c r="Q108" i="17"/>
  <c r="Q109" i="17"/>
  <c r="P47" i="17"/>
  <c r="P108" i="17"/>
  <c r="P109" i="17"/>
  <c r="O47" i="17"/>
  <c r="O108" i="17"/>
  <c r="O109" i="17"/>
  <c r="N47" i="17"/>
  <c r="N108" i="17"/>
  <c r="N109" i="17"/>
  <c r="M47" i="17"/>
  <c r="M108" i="17"/>
  <c r="M109" i="17"/>
  <c r="L47" i="17"/>
  <c r="L108" i="17"/>
  <c r="L109" i="17"/>
  <c r="K108" i="17"/>
  <c r="K109" i="17" s="1"/>
  <c r="J47" i="17"/>
  <c r="J108" i="17"/>
  <c r="J109" i="17"/>
  <c r="I47" i="17"/>
  <c r="I108" i="17"/>
  <c r="I109" i="17"/>
  <c r="H108" i="17"/>
  <c r="H109" i="17"/>
  <c r="G108" i="17"/>
  <c r="G109" i="17"/>
  <c r="F108" i="17"/>
  <c r="F109" i="17"/>
  <c r="E47" i="17"/>
  <c r="E108" i="17"/>
  <c r="E109" i="17"/>
  <c r="D47" i="17"/>
  <c r="D108" i="17"/>
  <c r="D109" i="17"/>
  <c r="C108" i="17"/>
  <c r="C109" i="17"/>
  <c r="B108" i="17"/>
  <c r="B109" i="17"/>
  <c r="T47" i="19"/>
  <c r="T108" i="19"/>
  <c r="T109" i="19"/>
  <c r="B47" i="19"/>
  <c r="B108" i="19"/>
  <c r="B109" i="19"/>
  <c r="C47" i="19"/>
  <c r="C108" i="19"/>
  <c r="C109" i="19"/>
  <c r="D47" i="19"/>
  <c r="D108" i="19"/>
  <c r="D109" i="19"/>
  <c r="E47" i="19"/>
  <c r="E108" i="19"/>
  <c r="E109" i="19"/>
  <c r="F47" i="19"/>
  <c r="F108" i="19"/>
  <c r="F109" i="19"/>
  <c r="G47" i="19"/>
  <c r="G108" i="19"/>
  <c r="G109" i="19"/>
  <c r="H47" i="19"/>
  <c r="H108" i="19"/>
  <c r="H109" i="19"/>
  <c r="I47" i="19"/>
  <c r="I108" i="19"/>
  <c r="I109" i="19"/>
  <c r="J47" i="19"/>
  <c r="J108" i="19"/>
  <c r="J109" i="19"/>
  <c r="K47" i="19"/>
  <c r="K108" i="19"/>
  <c r="K109" i="19"/>
  <c r="L47" i="19"/>
  <c r="L108" i="19"/>
  <c r="L109" i="19"/>
  <c r="M47" i="19"/>
  <c r="M108" i="19"/>
  <c r="M109" i="19"/>
  <c r="N47" i="19"/>
  <c r="N108" i="19"/>
  <c r="N109" i="19"/>
  <c r="O47" i="19"/>
  <c r="O108" i="19"/>
  <c r="O109" i="19"/>
  <c r="P47" i="19"/>
  <c r="P108" i="19"/>
  <c r="P109" i="19"/>
  <c r="Q47" i="19"/>
  <c r="Q108" i="19"/>
  <c r="Q109" i="19"/>
  <c r="R47" i="19"/>
  <c r="R108" i="19"/>
  <c r="R109" i="19"/>
  <c r="S47" i="19"/>
  <c r="S108" i="19"/>
  <c r="S109" i="19"/>
  <c r="U47" i="19"/>
  <c r="U108" i="19"/>
  <c r="U109" i="19"/>
  <c r="V11" i="19"/>
  <c r="V12" i="19"/>
  <c r="V13" i="19"/>
  <c r="V14" i="19"/>
  <c r="V15" i="19"/>
  <c r="V16" i="19"/>
  <c r="V17" i="19"/>
  <c r="V18" i="19"/>
  <c r="V19" i="19"/>
  <c r="V20" i="19"/>
  <c r="V21" i="19"/>
  <c r="V22" i="19"/>
  <c r="V23" i="19"/>
  <c r="V24" i="19"/>
  <c r="V25" i="19"/>
  <c r="V26" i="19"/>
  <c r="V27" i="19"/>
  <c r="V28" i="19"/>
  <c r="V29" i="19"/>
  <c r="V30" i="19"/>
  <c r="V31" i="19"/>
  <c r="V32" i="19"/>
  <c r="V33" i="19"/>
  <c r="V34" i="19"/>
  <c r="V35" i="19"/>
  <c r="V36" i="19"/>
  <c r="V37" i="19"/>
  <c r="V38" i="19"/>
  <c r="V39" i="19"/>
  <c r="V40" i="19"/>
  <c r="V41" i="19"/>
  <c r="V42" i="19"/>
  <c r="V43" i="19"/>
  <c r="V44" i="19"/>
  <c r="V45" i="19"/>
  <c r="V46" i="19"/>
  <c r="V66" i="19"/>
  <c r="V67" i="19"/>
  <c r="V68" i="19"/>
  <c r="V69" i="19"/>
  <c r="V70" i="19"/>
  <c r="V71" i="19"/>
  <c r="V72" i="19"/>
  <c r="V73" i="19"/>
  <c r="V74" i="19"/>
  <c r="V75" i="19"/>
  <c r="V76" i="19"/>
  <c r="V77" i="19"/>
  <c r="V78" i="19"/>
  <c r="V79" i="19"/>
  <c r="V80" i="19"/>
  <c r="V81" i="19"/>
  <c r="V82" i="19"/>
  <c r="V83" i="19"/>
  <c r="V84" i="19"/>
  <c r="V85" i="19"/>
  <c r="V86" i="19"/>
  <c r="V87" i="19"/>
  <c r="V88" i="19"/>
  <c r="V89" i="19"/>
  <c r="V90" i="19"/>
  <c r="V91" i="19"/>
  <c r="V92" i="19"/>
  <c r="V93" i="19"/>
  <c r="V94" i="19"/>
  <c r="V95" i="19"/>
  <c r="V96" i="19"/>
  <c r="V97" i="19"/>
  <c r="V98" i="19"/>
  <c r="V99" i="19"/>
  <c r="V100" i="19"/>
  <c r="V101" i="19"/>
  <c r="V102" i="19"/>
  <c r="V103" i="19"/>
  <c r="V104" i="19"/>
  <c r="V105" i="19"/>
  <c r="V106" i="19"/>
  <c r="V107" i="19"/>
  <c r="D47" i="20"/>
  <c r="F108" i="20"/>
  <c r="B47" i="20"/>
  <c r="V11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V24" i="20"/>
  <c r="V25" i="20"/>
  <c r="V26" i="20"/>
  <c r="V27" i="20"/>
  <c r="V28" i="20"/>
  <c r="V29" i="20"/>
  <c r="V30" i="20"/>
  <c r="V31" i="20"/>
  <c r="V32" i="20"/>
  <c r="V33" i="20"/>
  <c r="V34" i="20"/>
  <c r="V35" i="20"/>
  <c r="V36" i="20"/>
  <c r="V37" i="20"/>
  <c r="V38" i="20"/>
  <c r="V39" i="20"/>
  <c r="V40" i="20"/>
  <c r="V41" i="20"/>
  <c r="V42" i="20"/>
  <c r="V43" i="20"/>
  <c r="V44" i="20"/>
  <c r="V45" i="20"/>
  <c r="V46" i="20"/>
  <c r="V66" i="20"/>
  <c r="V67" i="20"/>
  <c r="V68" i="20"/>
  <c r="V69" i="20"/>
  <c r="V70" i="20"/>
  <c r="V71" i="20"/>
  <c r="V72" i="20"/>
  <c r="V73" i="20"/>
  <c r="V74" i="20"/>
  <c r="V75" i="20"/>
  <c r="V76" i="20"/>
  <c r="V77" i="20"/>
  <c r="V78" i="20"/>
  <c r="V79" i="20"/>
  <c r="V80" i="20"/>
  <c r="V81" i="20"/>
  <c r="V82" i="20"/>
  <c r="V83" i="20"/>
  <c r="V84" i="20"/>
  <c r="V85" i="20"/>
  <c r="V86" i="20"/>
  <c r="V87" i="20"/>
  <c r="V88" i="20"/>
  <c r="V89" i="20"/>
  <c r="V90" i="20"/>
  <c r="V91" i="20"/>
  <c r="V92" i="20"/>
  <c r="V93" i="20"/>
  <c r="V94" i="20"/>
  <c r="V95" i="20"/>
  <c r="V96" i="20"/>
  <c r="V97" i="20"/>
  <c r="V98" i="20"/>
  <c r="V99" i="20"/>
  <c r="V100" i="20"/>
  <c r="V101" i="20"/>
  <c r="V102" i="20"/>
  <c r="V103" i="20"/>
  <c r="V104" i="20"/>
  <c r="V105" i="20"/>
  <c r="V106" i="20"/>
  <c r="V107" i="20"/>
  <c r="V108" i="20"/>
  <c r="I47" i="20"/>
  <c r="N47" i="20"/>
  <c r="L108" i="20"/>
  <c r="K47" i="20"/>
  <c r="U47" i="20"/>
  <c r="U108" i="20"/>
  <c r="U109" i="20"/>
  <c r="T47" i="20"/>
  <c r="T108" i="20"/>
  <c r="T109" i="20"/>
  <c r="S47" i="20"/>
  <c r="S108" i="20"/>
  <c r="S109" i="20"/>
  <c r="R47" i="20"/>
  <c r="R108" i="20"/>
  <c r="R109" i="20"/>
  <c r="Q47" i="20"/>
  <c r="Q108" i="20"/>
  <c r="Q109" i="20"/>
  <c r="P47" i="20"/>
  <c r="P108" i="20"/>
  <c r="P109" i="20"/>
  <c r="O47" i="20"/>
  <c r="O108" i="20"/>
  <c r="O109" i="20"/>
  <c r="N108" i="20"/>
  <c r="N109" i="20" s="1"/>
  <c r="M47" i="20"/>
  <c r="M108" i="20"/>
  <c r="M109" i="20"/>
  <c r="L47" i="20"/>
  <c r="L109" i="20"/>
  <c r="K108" i="20"/>
  <c r="K109" i="20"/>
  <c r="J47" i="20"/>
  <c r="J108" i="20"/>
  <c r="J109" i="20"/>
  <c r="I108" i="20"/>
  <c r="I109" i="20"/>
  <c r="H47" i="20"/>
  <c r="H108" i="20"/>
  <c r="H109" i="20"/>
  <c r="G47" i="20"/>
  <c r="G108" i="20"/>
  <c r="G109" i="20"/>
  <c r="F47" i="20"/>
  <c r="F109" i="20"/>
  <c r="E47" i="20"/>
  <c r="E108" i="20"/>
  <c r="E109" i="20"/>
  <c r="D108" i="20"/>
  <c r="D109" i="20"/>
  <c r="C47" i="20"/>
  <c r="C108" i="20"/>
  <c r="C109" i="20"/>
  <c r="B108" i="20"/>
  <c r="B109" i="20"/>
  <c r="T47" i="21"/>
  <c r="K108" i="21"/>
  <c r="N47" i="21"/>
  <c r="K47" i="21"/>
  <c r="V11" i="21"/>
  <c r="V12" i="21"/>
  <c r="V13" i="21"/>
  <c r="V14" i="21"/>
  <c r="V15" i="21"/>
  <c r="V16" i="21"/>
  <c r="V17" i="21"/>
  <c r="V18" i="21"/>
  <c r="V19" i="21"/>
  <c r="V20" i="21"/>
  <c r="V21" i="21"/>
  <c r="V22" i="21"/>
  <c r="V23" i="21"/>
  <c r="V24" i="21"/>
  <c r="V25" i="21"/>
  <c r="V26" i="21"/>
  <c r="V27" i="21"/>
  <c r="V28" i="21"/>
  <c r="V29" i="21"/>
  <c r="V30" i="21"/>
  <c r="V31" i="21"/>
  <c r="V32" i="21"/>
  <c r="V33" i="21"/>
  <c r="V34" i="21"/>
  <c r="V35" i="21"/>
  <c r="V36" i="21"/>
  <c r="V37" i="21"/>
  <c r="V38" i="21"/>
  <c r="V39" i="21"/>
  <c r="V40" i="21"/>
  <c r="V41" i="21"/>
  <c r="V42" i="21"/>
  <c r="V43" i="21"/>
  <c r="V44" i="21"/>
  <c r="V45" i="21"/>
  <c r="V46" i="21"/>
  <c r="V47" i="21"/>
  <c r="V66" i="21"/>
  <c r="V67" i="21"/>
  <c r="V68" i="21"/>
  <c r="V69" i="21"/>
  <c r="V70" i="21"/>
  <c r="V71" i="21"/>
  <c r="V72" i="21"/>
  <c r="V73" i="21"/>
  <c r="V74" i="21"/>
  <c r="V75" i="21"/>
  <c r="V76" i="21"/>
  <c r="V77" i="21"/>
  <c r="V78" i="21"/>
  <c r="V79" i="21"/>
  <c r="V80" i="21"/>
  <c r="V81" i="21"/>
  <c r="V82" i="21"/>
  <c r="V83" i="21"/>
  <c r="V84" i="21"/>
  <c r="V85" i="21"/>
  <c r="V86" i="21"/>
  <c r="V87" i="21"/>
  <c r="V88" i="21"/>
  <c r="V89" i="21"/>
  <c r="V90" i="21"/>
  <c r="V91" i="21"/>
  <c r="V92" i="21"/>
  <c r="V93" i="21"/>
  <c r="V94" i="21"/>
  <c r="V95" i="21"/>
  <c r="V96" i="21"/>
  <c r="V97" i="21"/>
  <c r="V98" i="21"/>
  <c r="V99" i="21"/>
  <c r="V100" i="21"/>
  <c r="V101" i="21"/>
  <c r="V102" i="21"/>
  <c r="V103" i="21"/>
  <c r="V104" i="21"/>
  <c r="V105" i="21"/>
  <c r="V106" i="21"/>
  <c r="V107" i="21"/>
  <c r="I47" i="21"/>
  <c r="L108" i="21"/>
  <c r="U47" i="21"/>
  <c r="D47" i="21"/>
  <c r="B47" i="21"/>
  <c r="U108" i="21"/>
  <c r="U109" i="21"/>
  <c r="T108" i="21"/>
  <c r="T109" i="21"/>
  <c r="S47" i="21"/>
  <c r="S108" i="21"/>
  <c r="S109" i="21"/>
  <c r="R47" i="21"/>
  <c r="R108" i="21"/>
  <c r="R109" i="21"/>
  <c r="Q47" i="21"/>
  <c r="Q108" i="21"/>
  <c r="Q109" i="21"/>
  <c r="P47" i="21"/>
  <c r="P108" i="21"/>
  <c r="P109" i="21"/>
  <c r="O47" i="21"/>
  <c r="O108" i="21"/>
  <c r="O109" i="21"/>
  <c r="N108" i="21"/>
  <c r="N109" i="21"/>
  <c r="M47" i="21"/>
  <c r="M108" i="21"/>
  <c r="M109" i="21"/>
  <c r="L47" i="21"/>
  <c r="L109" i="21"/>
  <c r="K109" i="21"/>
  <c r="J47" i="21"/>
  <c r="J108" i="21"/>
  <c r="J109" i="21"/>
  <c r="I108" i="21"/>
  <c r="I109" i="21"/>
  <c r="H47" i="21"/>
  <c r="H108" i="21"/>
  <c r="H109" i="21"/>
  <c r="G47" i="21"/>
  <c r="G108" i="21"/>
  <c r="G109" i="21"/>
  <c r="F47" i="21"/>
  <c r="F108" i="21"/>
  <c r="F109" i="21"/>
  <c r="E47" i="21"/>
  <c r="E108" i="21"/>
  <c r="E109" i="21"/>
  <c r="D108" i="21"/>
  <c r="D109" i="21"/>
  <c r="C47" i="21"/>
  <c r="C108" i="21"/>
  <c r="C109" i="21"/>
  <c r="B108" i="21"/>
  <c r="B109" i="21"/>
  <c r="E108" i="22"/>
  <c r="O47" i="22"/>
  <c r="N47" i="22"/>
  <c r="M47" i="22"/>
  <c r="V11" i="22"/>
  <c r="V12" i="22"/>
  <c r="V13" i="22"/>
  <c r="V14" i="22"/>
  <c r="V15" i="22"/>
  <c r="V16" i="22"/>
  <c r="V17" i="22"/>
  <c r="V18" i="22"/>
  <c r="V19" i="22"/>
  <c r="V20" i="22"/>
  <c r="V21" i="22"/>
  <c r="V22" i="22"/>
  <c r="V23" i="22"/>
  <c r="V24" i="22"/>
  <c r="V25" i="22"/>
  <c r="V26" i="22"/>
  <c r="V27" i="22"/>
  <c r="V28" i="22"/>
  <c r="V29" i="22"/>
  <c r="V30" i="22"/>
  <c r="V31" i="22"/>
  <c r="V32" i="22"/>
  <c r="V33" i="22"/>
  <c r="V34" i="22"/>
  <c r="V35" i="22"/>
  <c r="V36" i="22"/>
  <c r="V37" i="22"/>
  <c r="V38" i="22"/>
  <c r="V39" i="22"/>
  <c r="V40" i="22"/>
  <c r="V41" i="22"/>
  <c r="V42" i="22"/>
  <c r="V43" i="22"/>
  <c r="V44" i="22"/>
  <c r="V45" i="22"/>
  <c r="V46" i="22"/>
  <c r="V47" i="22"/>
  <c r="V66" i="22"/>
  <c r="V67" i="22"/>
  <c r="V68" i="22"/>
  <c r="V69" i="22"/>
  <c r="V70" i="22"/>
  <c r="V71" i="22"/>
  <c r="V72" i="22"/>
  <c r="V73" i="22"/>
  <c r="V74" i="22"/>
  <c r="V75" i="22"/>
  <c r="V76" i="22"/>
  <c r="V77" i="22"/>
  <c r="V78" i="22"/>
  <c r="V79" i="22"/>
  <c r="V80" i="22"/>
  <c r="V81" i="22"/>
  <c r="V82" i="22"/>
  <c r="V83" i="22"/>
  <c r="V84" i="22"/>
  <c r="V85" i="22"/>
  <c r="V86" i="22"/>
  <c r="V87" i="22"/>
  <c r="V88" i="22"/>
  <c r="V89" i="22"/>
  <c r="V90" i="22"/>
  <c r="V91" i="22"/>
  <c r="V92" i="22"/>
  <c r="V93" i="22"/>
  <c r="V94" i="22"/>
  <c r="V95" i="22"/>
  <c r="V96" i="22"/>
  <c r="V97" i="22"/>
  <c r="V98" i="22"/>
  <c r="V99" i="22"/>
  <c r="V100" i="22"/>
  <c r="V101" i="22"/>
  <c r="V102" i="22"/>
  <c r="V103" i="22"/>
  <c r="V104" i="22"/>
  <c r="V105" i="22"/>
  <c r="V106" i="22"/>
  <c r="V107" i="22"/>
  <c r="I47" i="22"/>
  <c r="L108" i="22"/>
  <c r="K47" i="22"/>
  <c r="U47" i="22"/>
  <c r="D47" i="22"/>
  <c r="B47" i="22"/>
  <c r="U108" i="22"/>
  <c r="U109" i="22"/>
  <c r="T47" i="22"/>
  <c r="T108" i="22"/>
  <c r="T109" i="22"/>
  <c r="S47" i="22"/>
  <c r="S108" i="22"/>
  <c r="S109" i="22"/>
  <c r="R47" i="22"/>
  <c r="R108" i="22"/>
  <c r="R109" i="22"/>
  <c r="Q47" i="22"/>
  <c r="Q108" i="22"/>
  <c r="Q109" i="22"/>
  <c r="P47" i="22"/>
  <c r="P108" i="22"/>
  <c r="P109" i="22"/>
  <c r="O108" i="22"/>
  <c r="O109" i="22"/>
  <c r="N108" i="22"/>
  <c r="N109" i="22"/>
  <c r="M108" i="22"/>
  <c r="M109" i="22"/>
  <c r="L47" i="22"/>
  <c r="L109" i="22"/>
  <c r="K108" i="22"/>
  <c r="K109" i="22"/>
  <c r="J47" i="22"/>
  <c r="J108" i="22"/>
  <c r="J109" i="22"/>
  <c r="I108" i="22"/>
  <c r="I109" i="22"/>
  <c r="H47" i="22"/>
  <c r="H108" i="22"/>
  <c r="H109" i="22"/>
  <c r="G47" i="22"/>
  <c r="G108" i="22"/>
  <c r="G109" i="22"/>
  <c r="F47" i="22"/>
  <c r="F108" i="22"/>
  <c r="F109" i="22"/>
  <c r="E47" i="22"/>
  <c r="E109" i="22"/>
  <c r="D108" i="22"/>
  <c r="D109" i="22"/>
  <c r="C47" i="22"/>
  <c r="C108" i="22"/>
  <c r="C109" i="22"/>
  <c r="B108" i="22"/>
  <c r="B109" i="22"/>
  <c r="V11" i="23"/>
  <c r="V12" i="23"/>
  <c r="V13" i="23"/>
  <c r="V14" i="23"/>
  <c r="V15" i="23"/>
  <c r="V16" i="23"/>
  <c r="V17" i="23"/>
  <c r="V18" i="23"/>
  <c r="V19" i="23"/>
  <c r="V20" i="23"/>
  <c r="V21" i="23"/>
  <c r="V22" i="23"/>
  <c r="V23" i="23"/>
  <c r="V24" i="23"/>
  <c r="V25" i="23"/>
  <c r="V26" i="23"/>
  <c r="V27" i="23"/>
  <c r="V28" i="23"/>
  <c r="V29" i="23"/>
  <c r="V30" i="23"/>
  <c r="V31" i="23"/>
  <c r="V32" i="23"/>
  <c r="V33" i="23"/>
  <c r="V34" i="23"/>
  <c r="V35" i="23"/>
  <c r="V36" i="23"/>
  <c r="V37" i="23"/>
  <c r="V38" i="23"/>
  <c r="V39" i="23"/>
  <c r="V40" i="23"/>
  <c r="V41" i="23"/>
  <c r="V42" i="23"/>
  <c r="V43" i="23"/>
  <c r="V44" i="23"/>
  <c r="V45" i="23"/>
  <c r="V46" i="23"/>
  <c r="V66" i="23"/>
  <c r="V67" i="23"/>
  <c r="V68" i="23"/>
  <c r="V69" i="23"/>
  <c r="V70" i="23"/>
  <c r="V71" i="23"/>
  <c r="V72" i="23"/>
  <c r="V73" i="23"/>
  <c r="V74" i="23"/>
  <c r="V75" i="23"/>
  <c r="V76" i="23"/>
  <c r="V77" i="23"/>
  <c r="V78" i="23"/>
  <c r="V79" i="23"/>
  <c r="V80" i="23"/>
  <c r="V81" i="23"/>
  <c r="V82" i="23"/>
  <c r="V83" i="23"/>
  <c r="V84" i="23"/>
  <c r="V85" i="23"/>
  <c r="V86" i="23"/>
  <c r="V87" i="23"/>
  <c r="V88" i="23"/>
  <c r="V89" i="23"/>
  <c r="V90" i="23"/>
  <c r="V91" i="23"/>
  <c r="V92" i="23"/>
  <c r="V93" i="23"/>
  <c r="V94" i="23"/>
  <c r="V95" i="23"/>
  <c r="V96" i="23"/>
  <c r="V97" i="23"/>
  <c r="V98" i="23"/>
  <c r="V99" i="23"/>
  <c r="V100" i="23"/>
  <c r="V101" i="23"/>
  <c r="V102" i="23"/>
  <c r="V103" i="23"/>
  <c r="V104" i="23"/>
  <c r="V105" i="23"/>
  <c r="V106" i="23"/>
  <c r="V107" i="23"/>
  <c r="I47" i="23"/>
  <c r="N47" i="23"/>
  <c r="L108" i="23"/>
  <c r="K47" i="23"/>
  <c r="U47" i="23"/>
  <c r="D47" i="23"/>
  <c r="B47" i="23"/>
  <c r="U108" i="23"/>
  <c r="U109" i="23"/>
  <c r="T47" i="23"/>
  <c r="T108" i="23"/>
  <c r="T109" i="23"/>
  <c r="S47" i="23"/>
  <c r="S108" i="23"/>
  <c r="S109" i="23"/>
  <c r="R47" i="23"/>
  <c r="R108" i="23"/>
  <c r="R109" i="23"/>
  <c r="Q47" i="23"/>
  <c r="Q108" i="23"/>
  <c r="Q109" i="23"/>
  <c r="P47" i="23"/>
  <c r="P108" i="23"/>
  <c r="P109" i="23"/>
  <c r="O47" i="23"/>
  <c r="O108" i="23"/>
  <c r="O109" i="23" s="1"/>
  <c r="N108" i="23"/>
  <c r="N109" i="23"/>
  <c r="M47" i="23"/>
  <c r="M108" i="23"/>
  <c r="M109" i="23"/>
  <c r="L47" i="23"/>
  <c r="L109" i="23"/>
  <c r="K108" i="23"/>
  <c r="K109" i="23"/>
  <c r="J47" i="23"/>
  <c r="J108" i="23"/>
  <c r="J109" i="23"/>
  <c r="I108" i="23"/>
  <c r="I109" i="23"/>
  <c r="H47" i="23"/>
  <c r="H108" i="23"/>
  <c r="H109" i="23"/>
  <c r="G47" i="23"/>
  <c r="G108" i="23"/>
  <c r="G109" i="23"/>
  <c r="F47" i="23"/>
  <c r="F108" i="23"/>
  <c r="F109" i="23"/>
  <c r="E47" i="23"/>
  <c r="E108" i="23"/>
  <c r="E109" i="23"/>
  <c r="D108" i="23"/>
  <c r="D109" i="23"/>
  <c r="C47" i="23"/>
  <c r="C108" i="23"/>
  <c r="C109" i="23"/>
  <c r="B108" i="23"/>
  <c r="B109" i="23"/>
  <c r="V109" i="8"/>
  <c r="E53" i="8"/>
  <c r="V109" i="19"/>
  <c r="E53" i="19"/>
  <c r="V108" i="23" l="1"/>
  <c r="V47" i="23"/>
  <c r="V109" i="23" s="1"/>
  <c r="E53" i="23" s="1"/>
  <c r="V108" i="22"/>
  <c r="V109" i="22" s="1"/>
  <c r="E53" i="22" s="1"/>
  <c r="V108" i="21"/>
  <c r="V109" i="21" s="1"/>
  <c r="E53" i="21" s="1"/>
  <c r="V47" i="20"/>
  <c r="V109" i="20" s="1"/>
  <c r="E53" i="20" s="1"/>
  <c r="V108" i="19"/>
  <c r="V47" i="19"/>
  <c r="V108" i="17"/>
  <c r="V109" i="17" s="1"/>
  <c r="E53" i="17" s="1"/>
  <c r="V108" i="16"/>
  <c r="V109" i="16" s="1"/>
  <c r="E53" i="16" s="1"/>
  <c r="V108" i="15"/>
  <c r="V109" i="15" s="1"/>
  <c r="D53" i="15" s="1"/>
  <c r="V108" i="14"/>
  <c r="V109" i="14" s="1"/>
  <c r="E53" i="14" s="1"/>
  <c r="V108" i="13"/>
  <c r="V109" i="13" s="1"/>
  <c r="E53" i="13" s="1"/>
  <c r="V47" i="12"/>
  <c r="V109" i="12" s="1"/>
  <c r="E53" i="12" s="1"/>
  <c r="V108" i="18"/>
  <c r="V109" i="18" s="1"/>
  <c r="E53" i="18" s="1"/>
  <c r="V108" i="11"/>
  <c r="V109" i="11" s="1"/>
  <c r="E53" i="11" s="1"/>
  <c r="V108" i="28"/>
  <c r="V109" i="28" s="1"/>
  <c r="E53" i="28" s="1"/>
  <c r="V108" i="27"/>
  <c r="V109" i="27" s="1"/>
  <c r="E53" i="27" s="1"/>
  <c r="V108" i="26"/>
  <c r="V109" i="26" s="1"/>
  <c r="E53" i="26" s="1"/>
  <c r="V108" i="25"/>
  <c r="V47" i="25"/>
  <c r="V109" i="25" s="1"/>
  <c r="E53" i="25" s="1"/>
  <c r="V47" i="24"/>
  <c r="V109" i="24" s="1"/>
  <c r="E53" i="24" s="1"/>
  <c r="V108" i="3"/>
  <c r="V109" i="3" s="1"/>
  <c r="V89" i="2"/>
  <c r="V108" i="10"/>
  <c r="V109" i="10" s="1"/>
  <c r="E53" i="10" s="1"/>
  <c r="V108" i="9"/>
  <c r="V109" i="9" s="1"/>
  <c r="E53" i="9" s="1"/>
  <c r="V47" i="8"/>
  <c r="V106" i="7"/>
  <c r="V47" i="7"/>
  <c r="V107" i="7" s="1"/>
  <c r="E51" i="7" s="1"/>
  <c r="V108" i="6"/>
  <c r="V109" i="6" s="1"/>
  <c r="E53" i="6" s="1"/>
  <c r="V108" i="5"/>
  <c r="V47" i="5"/>
  <c r="V109" i="5" s="1"/>
  <c r="E51" i="5" s="1"/>
  <c r="V47" i="4"/>
  <c r="V109" i="4" s="1"/>
  <c r="E53" i="4" s="1"/>
  <c r="V47" i="29"/>
  <c r="V105" i="29" s="1"/>
  <c r="E53" i="29" s="1"/>
</calcChain>
</file>

<file path=xl/sharedStrings.xml><?xml version="1.0" encoding="utf-8"?>
<sst xmlns="http://schemas.openxmlformats.org/spreadsheetml/2006/main" count="5189" uniqueCount="181">
  <si>
    <t>ESTADO LIBRE ASOCIADO DE PUERTO RICO</t>
  </si>
  <si>
    <t>DEPARTAMENTO DE TRANSPORTACION Y OBRAS PUBLICAS</t>
  </si>
  <si>
    <t>DIRECTORIA DE SERVICIOS AL CONDUCTOR</t>
  </si>
  <si>
    <t>REGISTRO DE VEHICULOS DE MOTOR POR MUNICIPIOS Y POR CATEGORIAS</t>
  </si>
  <si>
    <t>CORRESPONDIENTES AL AÑO FISCAL DEL  1979-1980</t>
  </si>
  <si>
    <t>MUNICIPIO</t>
  </si>
  <si>
    <t xml:space="preserve">AUTOMOVILES </t>
  </si>
  <si>
    <t>AUTOMOVILES</t>
  </si>
  <si>
    <t>TAXIS</t>
  </si>
  <si>
    <t>CAMIONES</t>
  </si>
  <si>
    <t>REMOLQUES</t>
  </si>
  <si>
    <t>ARRASTRES</t>
  </si>
  <si>
    <t>COMERCIALES</t>
  </si>
  <si>
    <t>GOBIERNO</t>
  </si>
  <si>
    <t>MOTOCICLETAS</t>
  </si>
  <si>
    <t>TRANSPORTE</t>
  </si>
  <si>
    <t>OMNIBUS</t>
  </si>
  <si>
    <t>IMPEDIDOS</t>
  </si>
  <si>
    <t>GRUAS</t>
  </si>
  <si>
    <t>TOTAL</t>
  </si>
  <si>
    <t>PRIVADOS</t>
  </si>
  <si>
    <t>PUBLICOS</t>
  </si>
  <si>
    <t>ESTATAL</t>
  </si>
  <si>
    <t>MUNICIPAL</t>
  </si>
  <si>
    <t>ESCOLAR</t>
  </si>
  <si>
    <t>ASEGURADOS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</si>
  <si>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</si>
  <si>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</si>
  <si>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</si>
  <si>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</si>
  <si>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</si>
  <si>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</si>
  <si>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</si>
  <si>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</si>
  <si>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</si>
  <si>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</si>
  <si>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* Bayamón</t>
  </si>
  <si>
    <t>Cabo Rojo</t>
  </si>
  <si>
    <t>Caguas</t>
  </si>
  <si>
    <t>Camuy</t>
  </si>
  <si>
    <t>Canóvanas</t>
  </si>
  <si>
    <t>* Carolina</t>
  </si>
  <si>
    <t>* Cataño</t>
  </si>
  <si>
    <t>Cayey</t>
  </si>
  <si>
    <t>Ceiba</t>
  </si>
  <si>
    <t>Ciales</t>
  </si>
  <si>
    <t>Cidra</t>
  </si>
  <si>
    <t>Coamo</t>
  </si>
  <si>
    <t>Comerio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</si>
  <si>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</si>
  <si>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</si>
  <si>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</si>
  <si>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</si>
  <si>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</si>
  <si>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</si>
  <si>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</si>
  <si>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</si>
  <si>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* Guaynabo</t>
  </si>
  <si>
    <t>Gurabo</t>
  </si>
  <si>
    <t>Hatillo</t>
  </si>
  <si>
    <t>Hormigueros</t>
  </si>
  <si>
    <t>Humacao</t>
  </si>
  <si>
    <t xml:space="preserve">Comercial privado </t>
  </si>
  <si>
    <t>Erro en columna  ( 7)</t>
  </si>
  <si>
    <t xml:space="preserve">Total de Vehículos Registrados  en Puerto Rico </t>
  </si>
  <si>
    <t>OTRAS</t>
  </si>
  <si>
    <t>Isabela</t>
  </si>
  <si>
    <t>Jayuya</t>
  </si>
  <si>
    <t>Juana Días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</si>
  <si>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</si>
  <si>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</si>
  <si>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</si>
  <si>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</si>
  <si>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</si>
  <si>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</si>
  <si>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</si>
  <si>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</si>
  <si>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</si>
  <si>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</si>
  <si>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</si>
  <si>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</si>
  <si>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</si>
  <si>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</si>
  <si>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</si>
  <si>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</si>
  <si>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</si>
  <si>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</si>
  <si>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</si>
  <si>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</si>
  <si>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</si>
  <si>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</si>
  <si>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</si>
  <si>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</si>
  <si>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Gérman</t>
  </si>
  <si>
    <t>* San Juan</t>
  </si>
  <si>
    <t>San Lorenzo</t>
  </si>
  <si>
    <t>San Sebastián</t>
  </si>
  <si>
    <t>Santa Isabel</t>
  </si>
  <si>
    <t>Toa Alta</t>
  </si>
  <si>
    <t>Toa Baja</t>
  </si>
  <si>
    <t>* 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</si>
  <si>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</si>
  <si>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</si>
  <si>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</si>
  <si>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</si>
  <si>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</si>
  <si>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</si>
  <si>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</si>
  <si>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SUB-TOTAL</t>
  </si>
  <si>
    <t>CORRESPONDIENTES AL AÑO FISCAL DEL 1980-1981</t>
  </si>
  <si>
    <t>Comeriales privados</t>
  </si>
  <si>
    <t>Juana días</t>
  </si>
  <si>
    <t>CORRESPONDIENTES AL AÑO FISCAL DEL 1981-1982</t>
  </si>
  <si>
    <t>COMERCIALES PRIVADOS</t>
  </si>
  <si>
    <t>CORRESPONDIENTES AL AÑO FISCAL DEL  1982-1983</t>
  </si>
  <si>
    <t xml:space="preserve">Comericales pirvados </t>
  </si>
  <si>
    <t>CORRESPONDIENTES AL AÑO FISCAL DEL 1983-1984</t>
  </si>
  <si>
    <t>Comericales Privados</t>
  </si>
  <si>
    <t>CORRESPONDIENTES AL AÑO FISCAL DEL  1984-1985</t>
  </si>
  <si>
    <t>OTRA</t>
  </si>
  <si>
    <t>Comerciales Privados</t>
  </si>
  <si>
    <t>Vehículos de Cargas</t>
  </si>
  <si>
    <t>CORRESPONDIENTES AL AÑO FISCAL DEL 1985-1986</t>
  </si>
  <si>
    <t>CORRESPONDIENTES AL AÑO FISCAL DEL  1986-1987</t>
  </si>
  <si>
    <t>No Desglosados por Categoria</t>
  </si>
  <si>
    <t>CORRESPONDIENTES AL AÑO FISCAL DEL  1987-1988</t>
  </si>
  <si>
    <t>Comerciales privados</t>
  </si>
  <si>
    <t>CORRESPONDIENTES AL AÑO FISCAL DEL  1988-1989</t>
  </si>
  <si>
    <t>CORRESPONDIENTES AL AÑO FISCAL DEL  1989-1990</t>
  </si>
  <si>
    <t>OTROS</t>
  </si>
  <si>
    <t>CORRESPONDIENTES AL AÑO FISCAL DEL  1990-1991</t>
  </si>
  <si>
    <t xml:space="preserve">Comerciales Privados </t>
  </si>
  <si>
    <t>CORRESPONDIENTES AL AÑO FISCAL DEL  1991-1992</t>
  </si>
  <si>
    <t>Coerciales Privados</t>
  </si>
  <si>
    <t>CORRESPONDIENTES AL AÑO FISCAL DEL  1992-1993</t>
  </si>
  <si>
    <t xml:space="preserve">Comerciales privados </t>
  </si>
  <si>
    <t>CORRESPONDIENTES AL AÑO FISCAL DEL  1993-1994</t>
  </si>
  <si>
    <t>Comerciales privado</t>
  </si>
  <si>
    <t>CORRESPONDIENTES AL AÑO FISCAL DEL  1994-1995</t>
  </si>
  <si>
    <t>CORRESPONDIENTES AL AÑO FISCAL DEL  1995 -1996</t>
  </si>
  <si>
    <t>CORRESPONDIENTES AL AÑO FISCAL DEL  1996 -1997</t>
  </si>
  <si>
    <t>CORRESPONDIENTES AL AÑO FISCAL DEL  1997 -1998</t>
  </si>
  <si>
    <t>CORRESPONDIENTES AL AÑO FISCAL DEL  1998 -1999</t>
  </si>
  <si>
    <t>CORRESPONDIENTES AL AÑO FISCAL DEL 1999- 2000</t>
  </si>
  <si>
    <t>Total</t>
  </si>
  <si>
    <t>* AREA METROPOLITANA</t>
  </si>
  <si>
    <t xml:space="preserve">DISCO </t>
  </si>
  <si>
    <t>REV. 12/00</t>
  </si>
  <si>
    <t>CORRESPONDIENTES AL AÑO FISCAL DEL 2000-2001</t>
  </si>
  <si>
    <t>CORRESPONDIENTES AL AÑO FISCAL DEL 2001-2002</t>
  </si>
  <si>
    <t xml:space="preserve">Remolque Público Asegurado </t>
  </si>
  <si>
    <t>CORRESPONDIENTES AL AÑO FISCAL DEL 2002-2003</t>
  </si>
  <si>
    <t>Juana díaz</t>
  </si>
  <si>
    <t>CORRESPONDIENTES AL AÑO FISCAL DEL 2003-2004</t>
  </si>
  <si>
    <t>Bayamón</t>
  </si>
  <si>
    <t>Carolina</t>
  </si>
  <si>
    <t>Cataño</t>
  </si>
  <si>
    <t>Guaynabo</t>
  </si>
  <si>
    <t>Clasico</t>
  </si>
  <si>
    <t>Clasico Modificado</t>
  </si>
  <si>
    <t>San Juan</t>
  </si>
  <si>
    <t>Trujillo Alto</t>
  </si>
  <si>
    <t>CORRESPONDIENTES AL AÑO FISCAL DEL 2004-2005</t>
  </si>
  <si>
    <t>Vehículo para alquiler</t>
  </si>
  <si>
    <t xml:space="preserve"> </t>
  </si>
  <si>
    <t>Remolque público asegurado</t>
  </si>
  <si>
    <t>CORRESPONDIENTES AL AÑO FISCAL DEL 2005-2006</t>
  </si>
  <si>
    <t>Vehículos Antiguos</t>
  </si>
  <si>
    <t>Otros</t>
  </si>
  <si>
    <t>CORRESPONDIENTES AL AÑO FISCAL DEL 2006-2007</t>
  </si>
  <si>
    <t>CORRESPONDIENTES AL AÑO FISCAL DEL 2007-2008</t>
  </si>
  <si>
    <t xml:space="preserve">GOBIERNO DE PUERTO RICO </t>
  </si>
  <si>
    <t>DEPARTAMENTO DE TRANSPORTACIÓN Y OBRAS PÚBLICAS</t>
  </si>
  <si>
    <t>DIRECTORÍA DE SERVICIOS AL CONDUCTOR</t>
  </si>
  <si>
    <t>REGISTRO DE VEHÍCULOS DE MOTOR POR MUNICIPIOS Y POR CATEGORÍAS</t>
  </si>
  <si>
    <t>CORRESPONDIENTES AL AÑO FISCAL DEL 2008-2009</t>
  </si>
  <si>
    <t xml:space="preserve">       Vehículos Antiguos    </t>
  </si>
  <si>
    <t xml:space="preserve">               Clasico Modificado               </t>
  </si>
  <si>
    <t>CORRESPONDIENTES AL AÑO FISCAL DEL 2009-2010</t>
  </si>
  <si>
    <t>Veterano Carga</t>
  </si>
  <si>
    <t>Veterano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</si>
</sst>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8"/>
      <name val="Arial Narrow"/>
      <family val="2"/>
    </font>
    <font>
      <sz val="6"/>
      <color indexed="12"/>
      <name val="Arial Narrow"/>
      <family val="2"/>
    </font>
    <font>
      <sz val="10"/>
      <color indexed="8"/>
      <name val="Arial Narrow"/>
      <family val="2"/>
    </font>
    <font>
      <sz val="6"/>
      <color indexed="12"/>
      <name val="Arial"/>
      <family val="2"/>
    </font>
    <font>
      <b/>
      <sz val="6"/>
      <color indexed="12"/>
      <name val="Arial Narrow"/>
      <family val="2"/>
    </font>
    <font>
      <b/>
      <sz val="8"/>
      <name val="Arial"/>
      <family val="2"/>
    </font>
    <font>
      <sz val="6"/>
      <color indexed="12"/>
      <name val="Clarendon Condensed"/>
      <family val="1"/>
    </font>
    <font>
      <b/>
      <sz val="8"/>
      <color indexed="12"/>
      <name val="Arial"/>
      <family val="2"/>
    </font>
    <font>
      <sz val="6"/>
      <name val="Arial Narrow"/>
      <family val="2"/>
    </font>
    <font>
      <b/>
      <sz val="6"/>
      <color indexed="12"/>
      <name val="Arial"/>
      <family val="2"/>
    </font>
    <font>
      <sz val="6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6"/>
      <name val="Clarendon Condensed"/>
      <family val="1"/>
    </font>
    <font>
      <sz val="9"/>
      <name val="Arial"/>
      <family val="2"/>
    </font>
    <font>
      <u/>
      <sz val="9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Clarendon Condensed"/>
      <family val="1"/>
    </font>
    <font>
      <sz val="9"/>
      <name val="Arial Narrow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0"/>
      <color indexed="10"/>
      <name val="Tahoma"/>
      <family val="2"/>
    </font>
    <font>
      <u/>
      <sz val="9"/>
      <name val="Tahoma"/>
      <family val="2"/>
    </font>
    <font>
      <u/>
      <sz val="10"/>
      <name val="Tahoma"/>
      <family val="2"/>
    </font>
    <font>
      <sz val="12"/>
      <name val="Tahoma"/>
      <family val="2"/>
    </font>
    <font>
      <sz val="12"/>
      <color indexed="8"/>
      <name val="Tahoma"/>
      <family val="2"/>
    </font>
    <font>
      <b/>
      <sz val="14"/>
      <name val="Tahoma"/>
      <family val="2"/>
    </font>
    <font>
      <u/>
      <sz val="10"/>
      <color indexed="10"/>
      <name val="Tahoma"/>
      <family val="2"/>
    </font>
    <font>
      <sz val="10"/>
      <color indexed="60"/>
      <name val="Tahoma"/>
      <family val="2"/>
    </font>
    <font>
      <b/>
      <sz val="12"/>
      <name val="Tahoma"/>
      <family val="2"/>
    </font>
    <font>
      <b/>
      <sz val="12"/>
      <color indexed="8"/>
      <name val="Tahoma"/>
      <family val="2"/>
    </font>
    <font>
      <sz val="12"/>
      <name val="Times New Roman"/>
      <family val="1"/>
    </font>
    <font>
      <b/>
      <sz val="11"/>
      <color indexed="60"/>
      <name val="Tahoma"/>
      <family val="2"/>
    </font>
    <font>
      <b/>
      <sz val="11"/>
      <name val="Tahoma"/>
      <family val="2"/>
    </font>
    <font>
      <b/>
      <sz val="11"/>
      <color indexed="1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3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4" fillId="0" borderId="1" xfId="0" applyFont="1" applyBorder="1"/>
    <xf numFmtId="0" fontId="13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4" fillId="0" borderId="8" xfId="0" applyFont="1" applyBorder="1"/>
    <xf numFmtId="0" fontId="15" fillId="0" borderId="10" xfId="0" applyFont="1" applyBorder="1"/>
    <xf numFmtId="0" fontId="16" fillId="0" borderId="9" xfId="0" applyFont="1" applyBorder="1"/>
    <xf numFmtId="0" fontId="17" fillId="0" borderId="8" xfId="0" applyFont="1" applyBorder="1"/>
    <xf numFmtId="0" fontId="13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4" fillId="0" borderId="12" xfId="0" applyFont="1" applyBorder="1"/>
    <xf numFmtId="0" fontId="13" fillId="0" borderId="4" xfId="0" applyFont="1" applyFill="1" applyBorder="1"/>
    <xf numFmtId="0" fontId="13" fillId="0" borderId="8" xfId="0" applyFont="1" applyFill="1" applyBorder="1"/>
    <xf numFmtId="0" fontId="17" fillId="0" borderId="8" xfId="0" applyFont="1" applyFill="1" applyBorder="1"/>
    <xf numFmtId="0" fontId="13" fillId="0" borderId="16" xfId="0" applyFont="1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8" fillId="0" borderId="20" xfId="0" applyFont="1" applyFill="1" applyBorder="1"/>
    <xf numFmtId="0" fontId="14" fillId="0" borderId="21" xfId="0" applyFont="1" applyBorder="1"/>
    <xf numFmtId="0" fontId="14" fillId="0" borderId="20" xfId="0" applyFont="1" applyBorder="1"/>
    <xf numFmtId="0" fontId="18" fillId="0" borderId="2" xfId="0" applyFont="1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/>
    <xf numFmtId="0" fontId="17" fillId="3" borderId="22" xfId="0" applyFont="1" applyFill="1" applyBorder="1" applyAlignment="1">
      <alignment horizontal="center"/>
    </xf>
    <xf numFmtId="3" fontId="19" fillId="3" borderId="1" xfId="0" applyNumberFormat="1" applyFont="1" applyFill="1" applyBorder="1" applyAlignment="1">
      <alignment horizontal="center"/>
    </xf>
    <xf numFmtId="3" fontId="17" fillId="3" borderId="1" xfId="0" applyNumberFormat="1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3" fontId="19" fillId="3" borderId="2" xfId="0" applyNumberFormat="1" applyFont="1" applyFill="1" applyBorder="1" applyAlignment="1">
      <alignment horizontal="center"/>
    </xf>
    <xf numFmtId="3" fontId="17" fillId="3" borderId="2" xfId="0" applyNumberFormat="1" applyFont="1" applyFill="1" applyBorder="1" applyAlignment="1">
      <alignment horizontal="center"/>
    </xf>
    <xf numFmtId="0" fontId="15" fillId="0" borderId="24" xfId="0" applyFont="1" applyBorder="1"/>
    <xf numFmtId="3" fontId="0" fillId="0" borderId="5" xfId="0" applyNumberFormat="1" applyBorder="1"/>
    <xf numFmtId="3" fontId="0" fillId="0" borderId="6" xfId="0" applyNumberFormat="1" applyBorder="1"/>
    <xf numFmtId="3" fontId="14" fillId="0" borderId="25" xfId="0" applyNumberFormat="1" applyFont="1" applyBorder="1"/>
    <xf numFmtId="0" fontId="15" fillId="0" borderId="26" xfId="0" applyFont="1" applyBorder="1"/>
    <xf numFmtId="3" fontId="0" fillId="0" borderId="9" xfId="0" applyNumberFormat="1" applyBorder="1"/>
    <xf numFmtId="3" fontId="0" fillId="0" borderId="10" xfId="0" applyNumberFormat="1" applyBorder="1"/>
    <xf numFmtId="3" fontId="14" fillId="0" borderId="27" xfId="0" applyNumberFormat="1" applyFont="1" applyBorder="1"/>
    <xf numFmtId="0" fontId="18" fillId="0" borderId="26" xfId="0" applyFont="1" applyBorder="1"/>
    <xf numFmtId="0" fontId="15" fillId="0" borderId="28" xfId="0" applyFont="1" applyBorder="1"/>
    <xf numFmtId="3" fontId="0" fillId="0" borderId="17" xfId="0" applyNumberFormat="1" applyBorder="1"/>
    <xf numFmtId="3" fontId="0" fillId="0" borderId="18" xfId="0" applyNumberFormat="1" applyBorder="1"/>
    <xf numFmtId="3" fontId="14" fillId="0" borderId="29" xfId="0" applyNumberFormat="1" applyFont="1" applyBorder="1"/>
    <xf numFmtId="0" fontId="20" fillId="0" borderId="13" xfId="0" applyFont="1" applyBorder="1"/>
    <xf numFmtId="3" fontId="0" fillId="0" borderId="14" xfId="0" applyNumberFormat="1" applyBorder="1"/>
    <xf numFmtId="3" fontId="0" fillId="0" borderId="30" xfId="0" applyNumberFormat="1" applyBorder="1"/>
    <xf numFmtId="0" fontId="0" fillId="0" borderId="0" xfId="0" applyFill="1"/>
    <xf numFmtId="0" fontId="20" fillId="0" borderId="0" xfId="0" applyFont="1"/>
    <xf numFmtId="0" fontId="1" fillId="0" borderId="0" xfId="0" applyFont="1" applyFill="1"/>
    <xf numFmtId="0" fontId="21" fillId="0" borderId="0" xfId="0" applyFont="1"/>
    <xf numFmtId="3" fontId="22" fillId="0" borderId="0" xfId="0" applyNumberFormat="1" applyFont="1"/>
    <xf numFmtId="0" fontId="20" fillId="0" borderId="24" xfId="0" applyFont="1" applyFill="1" applyBorder="1"/>
    <xf numFmtId="0" fontId="20" fillId="0" borderId="26" xfId="0" applyFont="1" applyFill="1" applyBorder="1"/>
    <xf numFmtId="0" fontId="23" fillId="0" borderId="26" xfId="0" applyFont="1" applyFill="1" applyBorder="1"/>
    <xf numFmtId="0" fontId="20" fillId="0" borderId="28" xfId="0" applyFont="1" applyFill="1" applyBorder="1"/>
    <xf numFmtId="0" fontId="24" fillId="0" borderId="22" xfId="0" applyFont="1" applyFill="1" applyBorder="1"/>
    <xf numFmtId="3" fontId="0" fillId="0" borderId="29" xfId="0" applyNumberFormat="1" applyBorder="1"/>
    <xf numFmtId="0" fontId="24" fillId="0" borderId="13" xfId="0" applyFont="1" applyFill="1" applyBorder="1"/>
    <xf numFmtId="3" fontId="14" fillId="0" borderId="14" xfId="0" applyNumberFormat="1" applyFont="1" applyBorder="1"/>
    <xf numFmtId="3" fontId="14" fillId="0" borderId="30" xfId="0" applyNumberFormat="1" applyFont="1" applyBorder="1"/>
    <xf numFmtId="3" fontId="15" fillId="0" borderId="0" xfId="0" applyNumberFormat="1" applyFont="1"/>
    <xf numFmtId="0" fontId="23" fillId="0" borderId="22" xfId="0" applyFont="1" applyFill="1" applyBorder="1" applyAlignment="1">
      <alignment horizontal="center"/>
    </xf>
    <xf numFmtId="3" fontId="25" fillId="0" borderId="1" xfId="0" applyNumberFormat="1" applyFont="1" applyFill="1" applyBorder="1" applyAlignment="1">
      <alignment horizontal="center"/>
    </xf>
    <xf numFmtId="3" fontId="23" fillId="0" borderId="1" xfId="0" applyNumberFormat="1" applyFont="1" applyFill="1" applyBorder="1" applyAlignment="1">
      <alignment horizontal="center"/>
    </xf>
    <xf numFmtId="0" fontId="26" fillId="0" borderId="23" xfId="0" applyFont="1" applyFill="1" applyBorder="1" applyAlignment="1">
      <alignment horizontal="center"/>
    </xf>
    <xf numFmtId="3" fontId="25" fillId="0" borderId="2" xfId="0" applyNumberFormat="1" applyFont="1" applyFill="1" applyBorder="1" applyAlignment="1">
      <alignment horizontal="center"/>
    </xf>
    <xf numFmtId="3" fontId="23" fillId="0" borderId="2" xfId="0" applyNumberFormat="1" applyFont="1" applyFill="1" applyBorder="1" applyAlignment="1">
      <alignment horizontal="center"/>
    </xf>
    <xf numFmtId="0" fontId="20" fillId="0" borderId="10" xfId="0" applyFont="1" applyFill="1" applyBorder="1"/>
    <xf numFmtId="3" fontId="0" fillId="0" borderId="7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0" fontId="27" fillId="0" borderId="0" xfId="0" applyFont="1"/>
    <xf numFmtId="3" fontId="27" fillId="0" borderId="0" xfId="0" applyNumberFormat="1" applyFont="1"/>
    <xf numFmtId="3" fontId="27" fillId="0" borderId="5" xfId="0" applyNumberFormat="1" applyFont="1" applyBorder="1"/>
    <xf numFmtId="3" fontId="27" fillId="0" borderId="6" xfId="0" applyNumberFormat="1" applyFont="1" applyBorder="1"/>
    <xf numFmtId="3" fontId="27" fillId="0" borderId="9" xfId="0" applyNumberFormat="1" applyFont="1" applyBorder="1"/>
    <xf numFmtId="3" fontId="27" fillId="0" borderId="10" xfId="0" applyNumberFormat="1" applyFont="1" applyBorder="1"/>
    <xf numFmtId="3" fontId="36" fillId="0" borderId="0" xfId="0" applyNumberFormat="1" applyFont="1"/>
    <xf numFmtId="3" fontId="27" fillId="0" borderId="17" xfId="0" applyNumberFormat="1" applyFont="1" applyBorder="1"/>
    <xf numFmtId="3" fontId="27" fillId="0" borderId="18" xfId="0" applyNumberFormat="1" applyFont="1" applyBorder="1"/>
    <xf numFmtId="3" fontId="27" fillId="0" borderId="14" xfId="0" applyNumberFormat="1" applyFont="1" applyBorder="1"/>
    <xf numFmtId="3" fontId="27" fillId="0" borderId="30" xfId="0" applyNumberFormat="1" applyFont="1" applyBorder="1"/>
    <xf numFmtId="0" fontId="29" fillId="0" borderId="0" xfId="0" applyFont="1"/>
    <xf numFmtId="0" fontId="31" fillId="0" borderId="0" xfId="0" applyFont="1"/>
    <xf numFmtId="3" fontId="32" fillId="0" borderId="0" xfId="0" applyNumberFormat="1" applyFont="1"/>
    <xf numFmtId="3" fontId="27" fillId="0" borderId="29" xfId="0" applyNumberFormat="1" applyFont="1" applyBorder="1"/>
    <xf numFmtId="3" fontId="30" fillId="0" borderId="14" xfId="0" applyNumberFormat="1" applyFont="1" applyBorder="1"/>
    <xf numFmtId="3" fontId="30" fillId="0" borderId="30" xfId="0" applyNumberFormat="1" applyFont="1" applyBorder="1"/>
    <xf numFmtId="0" fontId="28" fillId="4" borderId="22" xfId="0" applyFont="1" applyFill="1" applyBorder="1" applyAlignment="1">
      <alignment horizontal="center"/>
    </xf>
    <xf numFmtId="3" fontId="29" fillId="4" borderId="1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center"/>
    </xf>
    <xf numFmtId="0" fontId="29" fillId="4" borderId="23" xfId="0" applyFont="1" applyFill="1" applyBorder="1" applyAlignment="1">
      <alignment horizontal="center"/>
    </xf>
    <xf numFmtId="3" fontId="29" fillId="4" borderId="2" xfId="0" applyNumberFormat="1" applyFont="1" applyFill="1" applyBorder="1" applyAlignment="1">
      <alignment horizontal="center"/>
    </xf>
    <xf numFmtId="3" fontId="28" fillId="4" borderId="2" xfId="0" applyNumberFormat="1" applyFont="1" applyFill="1" applyBorder="1" applyAlignment="1">
      <alignment horizontal="center"/>
    </xf>
    <xf numFmtId="0" fontId="28" fillId="5" borderId="22" xfId="0" applyFont="1" applyFill="1" applyBorder="1" applyAlignment="1">
      <alignment horizontal="center"/>
    </xf>
    <xf numFmtId="3" fontId="29" fillId="5" borderId="1" xfId="0" applyNumberFormat="1" applyFont="1" applyFill="1" applyBorder="1" applyAlignment="1">
      <alignment horizontal="center"/>
    </xf>
    <xf numFmtId="3" fontId="28" fillId="5" borderId="1" xfId="0" applyNumberFormat="1" applyFont="1" applyFill="1" applyBorder="1" applyAlignment="1">
      <alignment horizontal="center"/>
    </xf>
    <xf numFmtId="0" fontId="29" fillId="5" borderId="23" xfId="0" applyFont="1" applyFill="1" applyBorder="1" applyAlignment="1">
      <alignment horizontal="center"/>
    </xf>
    <xf numFmtId="3" fontId="29" fillId="5" borderId="2" xfId="0" applyNumberFormat="1" applyFont="1" applyFill="1" applyBorder="1" applyAlignment="1">
      <alignment horizontal="center"/>
    </xf>
    <xf numFmtId="3" fontId="28" fillId="5" borderId="2" xfId="0" applyNumberFormat="1" applyFont="1" applyFill="1" applyBorder="1" applyAlignment="1">
      <alignment horizontal="center"/>
    </xf>
    <xf numFmtId="3" fontId="37" fillId="0" borderId="25" xfId="0" applyNumberFormat="1" applyFont="1" applyBorder="1"/>
    <xf numFmtId="3" fontId="37" fillId="0" borderId="27" xfId="0" applyNumberFormat="1" applyFont="1" applyBorder="1"/>
    <xf numFmtId="3" fontId="37" fillId="0" borderId="29" xfId="0" applyNumberFormat="1" applyFont="1" applyBorder="1"/>
    <xf numFmtId="0" fontId="33" fillId="6" borderId="24" xfId="0" applyFont="1" applyFill="1" applyBorder="1"/>
    <xf numFmtId="0" fontId="33" fillId="6" borderId="26" xfId="0" applyFont="1" applyFill="1" applyBorder="1"/>
    <xf numFmtId="0" fontId="38" fillId="6" borderId="26" xfId="0" applyFont="1" applyFill="1" applyBorder="1"/>
    <xf numFmtId="0" fontId="33" fillId="6" borderId="28" xfId="0" applyFont="1" applyFill="1" applyBorder="1"/>
    <xf numFmtId="0" fontId="39" fillId="6" borderId="22" xfId="0" applyFont="1" applyFill="1" applyBorder="1"/>
    <xf numFmtId="0" fontId="39" fillId="6" borderId="13" xfId="0" applyFont="1" applyFill="1" applyBorder="1"/>
    <xf numFmtId="0" fontId="33" fillId="6" borderId="13" xfId="0" applyFont="1" applyFill="1" applyBorder="1"/>
    <xf numFmtId="0" fontId="28" fillId="7" borderId="22" xfId="0" applyFont="1" applyFill="1" applyBorder="1" applyAlignment="1">
      <alignment horizontal="center"/>
    </xf>
    <xf numFmtId="3" fontId="29" fillId="7" borderId="1" xfId="0" applyNumberFormat="1" applyFont="1" applyFill="1" applyBorder="1" applyAlignment="1">
      <alignment horizontal="center"/>
    </xf>
    <xf numFmtId="3" fontId="28" fillId="7" borderId="1" xfId="0" applyNumberFormat="1" applyFont="1" applyFill="1" applyBorder="1" applyAlignment="1">
      <alignment horizontal="center"/>
    </xf>
    <xf numFmtId="0" fontId="29" fillId="7" borderId="23" xfId="0" applyFont="1" applyFill="1" applyBorder="1" applyAlignment="1">
      <alignment horizontal="center"/>
    </xf>
    <xf numFmtId="3" fontId="29" fillId="7" borderId="2" xfId="0" applyNumberFormat="1" applyFont="1" applyFill="1" applyBorder="1" applyAlignment="1">
      <alignment horizontal="center"/>
    </xf>
    <xf numFmtId="3" fontId="28" fillId="7" borderId="2" xfId="0" applyNumberFormat="1" applyFont="1" applyFill="1" applyBorder="1" applyAlignment="1">
      <alignment horizontal="center"/>
    </xf>
    <xf numFmtId="0" fontId="40" fillId="0" borderId="0" xfId="0" applyFont="1"/>
    <xf numFmtId="0" fontId="40" fillId="0" borderId="10" xfId="0" applyFont="1" applyBorder="1"/>
    <xf numFmtId="3" fontId="29" fillId="8" borderId="1" xfId="0" applyNumberFormat="1" applyFont="1" applyFill="1" applyBorder="1" applyAlignment="1">
      <alignment horizontal="center"/>
    </xf>
    <xf numFmtId="3" fontId="28" fillId="8" borderId="1" xfId="0" applyNumberFormat="1" applyFont="1" applyFill="1" applyBorder="1" applyAlignment="1">
      <alignment horizontal="center"/>
    </xf>
    <xf numFmtId="3" fontId="29" fillId="8" borderId="2" xfId="0" applyNumberFormat="1" applyFont="1" applyFill="1" applyBorder="1" applyAlignment="1">
      <alignment horizontal="center"/>
    </xf>
    <xf numFmtId="3" fontId="28" fillId="8" borderId="2" xfId="0" applyNumberFormat="1" applyFont="1" applyFill="1" applyBorder="1" applyAlignment="1">
      <alignment horizontal="center"/>
    </xf>
    <xf numFmtId="0" fontId="28" fillId="8" borderId="22" xfId="0" applyFont="1" applyFill="1" applyBorder="1" applyAlignment="1">
      <alignment horizontal="center"/>
    </xf>
    <xf numFmtId="0" fontId="29" fillId="8" borderId="23" xfId="0" applyFont="1" applyFill="1" applyBorder="1" applyAlignment="1">
      <alignment horizontal="center"/>
    </xf>
    <xf numFmtId="3" fontId="0" fillId="0" borderId="33" xfId="0" applyNumberFormat="1" applyBorder="1"/>
    <xf numFmtId="3" fontId="27" fillId="0" borderId="33" xfId="0" applyNumberFormat="1" applyFont="1" applyBorder="1"/>
    <xf numFmtId="3" fontId="27" fillId="0" borderId="34" xfId="0" applyNumberFormat="1" applyFont="1" applyBorder="1"/>
    <xf numFmtId="3" fontId="27" fillId="0" borderId="35" xfId="0" applyNumberFormat="1" applyFont="1" applyBorder="1"/>
    <xf numFmtId="3" fontId="0" fillId="0" borderId="14" xfId="0" applyNumberFormat="1" applyFill="1" applyBorder="1"/>
    <xf numFmtId="3" fontId="27" fillId="0" borderId="31" xfId="0" applyNumberFormat="1" applyFont="1" applyBorder="1"/>
    <xf numFmtId="3" fontId="30" fillId="0" borderId="10" xfId="0" applyNumberFormat="1" applyFont="1" applyBorder="1"/>
    <xf numFmtId="0" fontId="28" fillId="9" borderId="22" xfId="0" applyFont="1" applyFill="1" applyBorder="1" applyAlignment="1">
      <alignment horizontal="center"/>
    </xf>
    <xf numFmtId="3" fontId="29" fillId="9" borderId="1" xfId="0" applyNumberFormat="1" applyFont="1" applyFill="1" applyBorder="1" applyAlignment="1">
      <alignment horizontal="center"/>
    </xf>
    <xf numFmtId="3" fontId="28" fillId="9" borderId="1" xfId="0" applyNumberFormat="1" applyFont="1" applyFill="1" applyBorder="1" applyAlignment="1">
      <alignment horizontal="center"/>
    </xf>
    <xf numFmtId="0" fontId="29" fillId="9" borderId="23" xfId="0" applyFont="1" applyFill="1" applyBorder="1" applyAlignment="1">
      <alignment horizontal="center"/>
    </xf>
    <xf numFmtId="3" fontId="29" fillId="9" borderId="2" xfId="0" applyNumberFormat="1" applyFont="1" applyFill="1" applyBorder="1" applyAlignment="1">
      <alignment horizontal="center"/>
    </xf>
    <xf numFmtId="3" fontId="28" fillId="9" borderId="2" xfId="0" applyNumberFormat="1" applyFont="1" applyFill="1" applyBorder="1" applyAlignment="1">
      <alignment horizontal="center"/>
    </xf>
    <xf numFmtId="0" fontId="33" fillId="10" borderId="4" xfId="0" applyFont="1" applyFill="1" applyBorder="1"/>
    <xf numFmtId="0" fontId="33" fillId="10" borderId="8" xfId="0" applyFont="1" applyFill="1" applyBorder="1"/>
    <xf numFmtId="0" fontId="38" fillId="10" borderId="8" xfId="0" applyFont="1" applyFill="1" applyBorder="1"/>
    <xf numFmtId="0" fontId="33" fillId="10" borderId="16" xfId="0" applyFont="1" applyFill="1" applyBorder="1"/>
    <xf numFmtId="0" fontId="33" fillId="10" borderId="12" xfId="0" applyFont="1" applyFill="1" applyBorder="1"/>
    <xf numFmtId="0" fontId="33" fillId="10" borderId="24" xfId="0" applyFont="1" applyFill="1" applyBorder="1"/>
    <xf numFmtId="0" fontId="33" fillId="10" borderId="26" xfId="0" applyFont="1" applyFill="1" applyBorder="1"/>
    <xf numFmtId="0" fontId="38" fillId="10" borderId="26" xfId="0" applyFont="1" applyFill="1" applyBorder="1"/>
    <xf numFmtId="0" fontId="33" fillId="10" borderId="28" xfId="0" applyFont="1" applyFill="1" applyBorder="1"/>
    <xf numFmtId="0" fontId="39" fillId="10" borderId="22" xfId="0" applyFont="1" applyFill="1" applyBorder="1"/>
    <xf numFmtId="0" fontId="39" fillId="10" borderId="13" xfId="0" applyFont="1" applyFill="1" applyBorder="1"/>
    <xf numFmtId="0" fontId="28" fillId="10" borderId="22" xfId="0" applyFont="1" applyFill="1" applyBorder="1" applyAlignment="1">
      <alignment horizontal="center"/>
    </xf>
    <xf numFmtId="3" fontId="29" fillId="10" borderId="1" xfId="0" applyNumberFormat="1" applyFont="1" applyFill="1" applyBorder="1" applyAlignment="1">
      <alignment horizontal="center"/>
    </xf>
    <xf numFmtId="3" fontId="28" fillId="10" borderId="1" xfId="0" applyNumberFormat="1" applyFont="1" applyFill="1" applyBorder="1" applyAlignment="1">
      <alignment horizontal="center"/>
    </xf>
    <xf numFmtId="0" fontId="29" fillId="10" borderId="23" xfId="0" applyFont="1" applyFill="1" applyBorder="1" applyAlignment="1">
      <alignment horizontal="center"/>
    </xf>
    <xf numFmtId="3" fontId="29" fillId="10" borderId="2" xfId="0" applyNumberFormat="1" applyFont="1" applyFill="1" applyBorder="1" applyAlignment="1">
      <alignment horizontal="center"/>
    </xf>
    <xf numFmtId="3" fontId="28" fillId="10" borderId="2" xfId="0" applyNumberFormat="1" applyFont="1" applyFill="1" applyBorder="1" applyAlignment="1">
      <alignment horizontal="center"/>
    </xf>
    <xf numFmtId="3" fontId="29" fillId="10" borderId="3" xfId="0" applyNumberFormat="1" applyFont="1" applyFill="1" applyBorder="1" applyAlignment="1">
      <alignment horizontal="center"/>
    </xf>
    <xf numFmtId="0" fontId="33" fillId="11" borderId="4" xfId="0" applyFont="1" applyFill="1" applyBorder="1"/>
    <xf numFmtId="3" fontId="0" fillId="0" borderId="36" xfId="0" applyNumberFormat="1" applyBorder="1"/>
    <xf numFmtId="0" fontId="0" fillId="0" borderId="31" xfId="0" applyBorder="1"/>
    <xf numFmtId="0" fontId="33" fillId="11" borderId="8" xfId="0" applyFont="1" applyFill="1" applyBorder="1"/>
    <xf numFmtId="3" fontId="0" fillId="0" borderId="11" xfId="0" applyNumberFormat="1" applyBorder="1"/>
    <xf numFmtId="0" fontId="38" fillId="11" borderId="8" xfId="0" applyFont="1" applyFill="1" applyBorder="1"/>
    <xf numFmtId="0" fontId="33" fillId="11" borderId="16" xfId="0" applyFont="1" applyFill="1" applyBorder="1"/>
    <xf numFmtId="0" fontId="33" fillId="11" borderId="12" xfId="0" applyFont="1" applyFill="1" applyBorder="1"/>
    <xf numFmtId="0" fontId="0" fillId="0" borderId="37" xfId="0" applyBorder="1"/>
    <xf numFmtId="3" fontId="27" fillId="0" borderId="37" xfId="0" applyNumberFormat="1" applyFont="1" applyBorder="1"/>
    <xf numFmtId="0" fontId="29" fillId="10" borderId="38" xfId="0" applyFont="1" applyFill="1" applyBorder="1" applyAlignment="1">
      <alignment horizontal="center"/>
    </xf>
    <xf numFmtId="3" fontId="28" fillId="10" borderId="3" xfId="0" applyNumberFormat="1" applyFont="1" applyFill="1" applyBorder="1" applyAlignment="1">
      <alignment horizontal="center"/>
    </xf>
    <xf numFmtId="3" fontId="33" fillId="11" borderId="39" xfId="0" applyNumberFormat="1" applyFont="1" applyFill="1" applyBorder="1"/>
    <xf numFmtId="3" fontId="37" fillId="0" borderId="40" xfId="0" applyNumberFormat="1" applyFont="1" applyBorder="1"/>
    <xf numFmtId="3" fontId="27" fillId="0" borderId="11" xfId="0" applyNumberFormat="1" applyFont="1" applyBorder="1"/>
    <xf numFmtId="0" fontId="0" fillId="0" borderId="10" xfId="0" applyFill="1" applyBorder="1"/>
    <xf numFmtId="0" fontId="0" fillId="0" borderId="11" xfId="0" applyFill="1" applyBorder="1"/>
    <xf numFmtId="0" fontId="39" fillId="11" borderId="1" xfId="0" applyFont="1" applyFill="1" applyBorder="1"/>
    <xf numFmtId="3" fontId="27" fillId="0" borderId="19" xfId="0" applyNumberFormat="1" applyFont="1" applyBorder="1"/>
    <xf numFmtId="0" fontId="39" fillId="11" borderId="12" xfId="0" applyFont="1" applyFill="1" applyBorder="1"/>
    <xf numFmtId="3" fontId="30" fillId="0" borderId="35" xfId="0" applyNumberFormat="1" applyFont="1" applyBorder="1"/>
    <xf numFmtId="0" fontId="0" fillId="0" borderId="0" xfId="0" applyFill="1" applyBorder="1"/>
    <xf numFmtId="0" fontId="0" fillId="0" borderId="41" xfId="0" applyFill="1" applyBorder="1"/>
    <xf numFmtId="3" fontId="27" fillId="0" borderId="0" xfId="0" applyNumberFormat="1" applyFont="1" applyFill="1" applyBorder="1"/>
    <xf numFmtId="0" fontId="28" fillId="12" borderId="22" xfId="0" applyFont="1" applyFill="1" applyBorder="1" applyAlignment="1">
      <alignment horizontal="center"/>
    </xf>
    <xf numFmtId="3" fontId="29" fillId="12" borderId="1" xfId="0" applyNumberFormat="1" applyFont="1" applyFill="1" applyBorder="1" applyAlignment="1">
      <alignment horizontal="center"/>
    </xf>
    <xf numFmtId="3" fontId="28" fillId="12" borderId="1" xfId="0" applyNumberFormat="1" applyFont="1" applyFill="1" applyBorder="1" applyAlignment="1">
      <alignment horizontal="center"/>
    </xf>
    <xf numFmtId="0" fontId="27" fillId="12" borderId="0" xfId="0" applyFont="1" applyFill="1"/>
    <xf numFmtId="0" fontId="29" fillId="12" borderId="23" xfId="0" applyFont="1" applyFill="1" applyBorder="1" applyAlignment="1">
      <alignment horizontal="center"/>
    </xf>
    <xf numFmtId="3" fontId="29" fillId="12" borderId="2" xfId="0" applyNumberFormat="1" applyFont="1" applyFill="1" applyBorder="1" applyAlignment="1">
      <alignment horizontal="center"/>
    </xf>
    <xf numFmtId="3" fontId="28" fillId="12" borderId="2" xfId="0" applyNumberFormat="1" applyFont="1" applyFill="1" applyBorder="1" applyAlignment="1">
      <alignment horizontal="center"/>
    </xf>
    <xf numFmtId="3" fontId="29" fillId="12" borderId="3" xfId="0" applyNumberFormat="1" applyFont="1" applyFill="1" applyBorder="1" applyAlignment="1">
      <alignment horizontal="center"/>
    </xf>
    <xf numFmtId="0" fontId="33" fillId="13" borderId="4" xfId="0" applyFont="1" applyFill="1" applyBorder="1"/>
    <xf numFmtId="3" fontId="41" fillId="0" borderId="25" xfId="0" applyNumberFormat="1" applyFont="1" applyBorder="1"/>
    <xf numFmtId="0" fontId="33" fillId="13" borderId="8" xfId="0" applyFont="1" applyFill="1" applyBorder="1"/>
    <xf numFmtId="3" fontId="41" fillId="0" borderId="27" xfId="0" applyNumberFormat="1" applyFont="1" applyBorder="1"/>
    <xf numFmtId="0" fontId="38" fillId="13" borderId="8" xfId="0" applyFont="1" applyFill="1" applyBorder="1"/>
    <xf numFmtId="0" fontId="33" fillId="13" borderId="16" xfId="0" applyFont="1" applyFill="1" applyBorder="1"/>
    <xf numFmtId="3" fontId="41" fillId="0" borderId="29" xfId="0" applyNumberFormat="1" applyFont="1" applyBorder="1"/>
    <xf numFmtId="0" fontId="33" fillId="13" borderId="12" xfId="0" applyFont="1" applyFill="1" applyBorder="1"/>
    <xf numFmtId="3" fontId="42" fillId="0" borderId="35" xfId="0" applyNumberFormat="1" applyFont="1" applyBorder="1"/>
    <xf numFmtId="3" fontId="42" fillId="0" borderId="14" xfId="0" applyNumberFormat="1" applyFont="1" applyBorder="1"/>
    <xf numFmtId="0" fontId="42" fillId="0" borderId="37" xfId="0" applyFont="1" applyBorder="1"/>
    <xf numFmtId="3" fontId="42" fillId="0" borderId="37" xfId="0" applyNumberFormat="1" applyFont="1" applyBorder="1"/>
    <xf numFmtId="3" fontId="42" fillId="0" borderId="30" xfId="0" applyNumberFormat="1" applyFont="1" applyBorder="1"/>
    <xf numFmtId="3" fontId="0" fillId="0" borderId="0" xfId="0" applyNumberFormat="1" applyFill="1" applyBorder="1"/>
    <xf numFmtId="0" fontId="29" fillId="12" borderId="38" xfId="0" applyFont="1" applyFill="1" applyBorder="1" applyAlignment="1">
      <alignment horizontal="center"/>
    </xf>
    <xf numFmtId="3" fontId="28" fillId="12" borderId="3" xfId="0" applyNumberFormat="1" applyFont="1" applyFill="1" applyBorder="1" applyAlignment="1">
      <alignment horizontal="center"/>
    </xf>
    <xf numFmtId="3" fontId="33" fillId="13" borderId="39" xfId="0" applyNumberFormat="1" applyFont="1" applyFill="1" applyBorder="1"/>
    <xf numFmtId="3" fontId="41" fillId="0" borderId="40" xfId="0" applyNumberFormat="1" applyFont="1" applyBorder="1"/>
    <xf numFmtId="0" fontId="38" fillId="13" borderId="1" xfId="0" applyFont="1" applyFill="1" applyBorder="1"/>
    <xf numFmtId="3" fontId="42" fillId="0" borderId="34" xfId="0" applyNumberFormat="1" applyFont="1" applyBorder="1"/>
    <xf numFmtId="3" fontId="42" fillId="0" borderId="18" xfId="0" applyNumberFormat="1" applyFont="1" applyBorder="1"/>
    <xf numFmtId="3" fontId="42" fillId="0" borderId="19" xfId="0" applyNumberFormat="1" applyFont="1" applyBorder="1"/>
    <xf numFmtId="3" fontId="42" fillId="0" borderId="10" xfId="0" applyNumberFormat="1" applyFont="1" applyBorder="1"/>
    <xf numFmtId="3" fontId="42" fillId="0" borderId="29" xfId="0" applyNumberFormat="1" applyFont="1" applyBorder="1"/>
    <xf numFmtId="0" fontId="38" fillId="13" borderId="12" xfId="0" applyFont="1" applyFill="1" applyBorder="1"/>
    <xf numFmtId="3" fontId="43" fillId="0" borderId="35" xfId="0" applyNumberFormat="1" applyFont="1" applyBorder="1"/>
    <xf numFmtId="3" fontId="43" fillId="0" borderId="14" xfId="0" applyNumberFormat="1" applyFont="1" applyBorder="1"/>
    <xf numFmtId="3" fontId="43" fillId="0" borderId="30" xfId="0" applyNumberFormat="1" applyFont="1" applyBorder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4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3" fontId="2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847725</xdr:colOff>
      <xdr:row>3</xdr:row>
      <xdr:rowOff>114300</xdr:rowOff>
    </xdr:to>
    <xdr:pic>
      <xdr:nvPicPr>
        <xdr:cNvPr id="1031" name="Picture 1" descr="clip0000">
          <a:extLst>
            <a:ext uri="{FF2B5EF4-FFF2-40B4-BE49-F238E27FC236}">
              <a16:creationId xmlns:a16="http://schemas.microsoft.com/office/drawing/2014/main" id="{B7B11D05-15DE-737F-2F5B-A5472544E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47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476250</xdr:colOff>
      <xdr:row>0</xdr:row>
      <xdr:rowOff>0</xdr:rowOff>
    </xdr:from>
    <xdr:to>
      <xdr:col>22</xdr:col>
      <xdr:colOff>0</xdr:colOff>
      <xdr:row>4</xdr:row>
      <xdr:rowOff>57150</xdr:rowOff>
    </xdr:to>
    <xdr:pic>
      <xdr:nvPicPr>
        <xdr:cNvPr id="1032" name="Picture 3">
          <a:extLst>
            <a:ext uri="{FF2B5EF4-FFF2-40B4-BE49-F238E27FC236}">
              <a16:creationId xmlns:a16="http://schemas.microsoft.com/office/drawing/2014/main" id="{D8668BAC-255D-D2B0-2E30-F9485EE6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3375" y="0"/>
          <a:ext cx="86677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847725</xdr:colOff>
      <xdr:row>3</xdr:row>
      <xdr:rowOff>114300</xdr:rowOff>
    </xdr:to>
    <xdr:pic>
      <xdr:nvPicPr>
        <xdr:cNvPr id="2061" name="Picture 1" descr="clip0000">
          <a:extLst>
            <a:ext uri="{FF2B5EF4-FFF2-40B4-BE49-F238E27FC236}">
              <a16:creationId xmlns:a16="http://schemas.microsoft.com/office/drawing/2014/main" id="{5D1DD9A9-AD23-3D6E-4AE2-F6B952B6A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47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476250</xdr:colOff>
      <xdr:row>0</xdr:row>
      <xdr:rowOff>0</xdr:rowOff>
    </xdr:from>
    <xdr:to>
      <xdr:col>22</xdr:col>
      <xdr:colOff>0</xdr:colOff>
      <xdr:row>4</xdr:row>
      <xdr:rowOff>57150</xdr:rowOff>
    </xdr:to>
    <xdr:pic>
      <xdr:nvPicPr>
        <xdr:cNvPr id="2062" name="Picture 3">
          <a:extLst>
            <a:ext uri="{FF2B5EF4-FFF2-40B4-BE49-F238E27FC236}">
              <a16:creationId xmlns:a16="http://schemas.microsoft.com/office/drawing/2014/main" id="{FCBE5BF1-E667-27C2-8375-4BA38F19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0"/>
          <a:ext cx="86677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847725</xdr:colOff>
      <xdr:row>3</xdr:row>
      <xdr:rowOff>114300</xdr:rowOff>
    </xdr:to>
    <xdr:pic>
      <xdr:nvPicPr>
        <xdr:cNvPr id="2063" name="Picture 3" descr="clip0000">
          <a:extLst>
            <a:ext uri="{FF2B5EF4-FFF2-40B4-BE49-F238E27FC236}">
              <a16:creationId xmlns:a16="http://schemas.microsoft.com/office/drawing/2014/main" id="{A6C9031A-D0B8-28D5-35BA-208EEC3EC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47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476250</xdr:colOff>
      <xdr:row>0</xdr:row>
      <xdr:rowOff>0</xdr:rowOff>
    </xdr:from>
    <xdr:to>
      <xdr:col>22</xdr:col>
      <xdr:colOff>0</xdr:colOff>
      <xdr:row>4</xdr:row>
      <xdr:rowOff>57150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8F4F7F4E-1E73-94AA-10E2-CA739808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0"/>
          <a:ext cx="86677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847725</xdr:colOff>
      <xdr:row>3</xdr:row>
      <xdr:rowOff>114300</xdr:rowOff>
    </xdr:to>
    <xdr:pic>
      <xdr:nvPicPr>
        <xdr:cNvPr id="3085" name="Picture 1" descr="clip0000">
          <a:extLst>
            <a:ext uri="{FF2B5EF4-FFF2-40B4-BE49-F238E27FC236}">
              <a16:creationId xmlns:a16="http://schemas.microsoft.com/office/drawing/2014/main" id="{D0074F52-65C2-F21A-31C8-B00AC1498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47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476250</xdr:colOff>
      <xdr:row>0</xdr:row>
      <xdr:rowOff>0</xdr:rowOff>
    </xdr:from>
    <xdr:to>
      <xdr:col>22</xdr:col>
      <xdr:colOff>0</xdr:colOff>
      <xdr:row>4</xdr:row>
      <xdr:rowOff>57150</xdr:rowOff>
    </xdr:to>
    <xdr:pic>
      <xdr:nvPicPr>
        <xdr:cNvPr id="3086" name="Picture 3">
          <a:extLst>
            <a:ext uri="{FF2B5EF4-FFF2-40B4-BE49-F238E27FC236}">
              <a16:creationId xmlns:a16="http://schemas.microsoft.com/office/drawing/2014/main" id="{35530728-EC87-3408-0F51-FFB8322EC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0"/>
          <a:ext cx="86677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847725</xdr:colOff>
      <xdr:row>3</xdr:row>
      <xdr:rowOff>114300</xdr:rowOff>
    </xdr:to>
    <xdr:pic>
      <xdr:nvPicPr>
        <xdr:cNvPr id="3087" name="Picture 3" descr="clip0000">
          <a:extLst>
            <a:ext uri="{FF2B5EF4-FFF2-40B4-BE49-F238E27FC236}">
              <a16:creationId xmlns:a16="http://schemas.microsoft.com/office/drawing/2014/main" id="{7568BF8A-EBE2-E34D-A54C-4AF88A940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47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476250</xdr:colOff>
      <xdr:row>0</xdr:row>
      <xdr:rowOff>0</xdr:rowOff>
    </xdr:from>
    <xdr:to>
      <xdr:col>22</xdr:col>
      <xdr:colOff>0</xdr:colOff>
      <xdr:row>4</xdr:row>
      <xdr:rowOff>57150</xdr:rowOff>
    </xdr:to>
    <xdr:pic>
      <xdr:nvPicPr>
        <xdr:cNvPr id="3088" name="Picture 3">
          <a:extLst>
            <a:ext uri="{FF2B5EF4-FFF2-40B4-BE49-F238E27FC236}">
              <a16:creationId xmlns:a16="http://schemas.microsoft.com/office/drawing/2014/main" id="{F881C2AA-DE52-B6FF-3927-F8BD36E70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0"/>
          <a:ext cx="86677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847725</xdr:colOff>
      <xdr:row>3</xdr:row>
      <xdr:rowOff>114300</xdr:rowOff>
    </xdr:to>
    <xdr:pic>
      <xdr:nvPicPr>
        <xdr:cNvPr id="4121" name="Picture 1" descr="clip0000">
          <a:extLst>
            <a:ext uri="{FF2B5EF4-FFF2-40B4-BE49-F238E27FC236}">
              <a16:creationId xmlns:a16="http://schemas.microsoft.com/office/drawing/2014/main" id="{E8073BBC-C75B-6AB5-E74C-91CC19F30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47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476250</xdr:colOff>
      <xdr:row>0</xdr:row>
      <xdr:rowOff>0</xdr:rowOff>
    </xdr:from>
    <xdr:to>
      <xdr:col>22</xdr:col>
      <xdr:colOff>0</xdr:colOff>
      <xdr:row>4</xdr:row>
      <xdr:rowOff>57150</xdr:rowOff>
    </xdr:to>
    <xdr:pic>
      <xdr:nvPicPr>
        <xdr:cNvPr id="4122" name="Picture 3">
          <a:extLst>
            <a:ext uri="{FF2B5EF4-FFF2-40B4-BE49-F238E27FC236}">
              <a16:creationId xmlns:a16="http://schemas.microsoft.com/office/drawing/2014/main" id="{5B53BBFF-4A59-D526-BA25-05C6728F1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0"/>
          <a:ext cx="86677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847725</xdr:colOff>
      <xdr:row>3</xdr:row>
      <xdr:rowOff>114300</xdr:rowOff>
    </xdr:to>
    <xdr:pic>
      <xdr:nvPicPr>
        <xdr:cNvPr id="4123" name="Picture 3" descr="clip0000">
          <a:extLst>
            <a:ext uri="{FF2B5EF4-FFF2-40B4-BE49-F238E27FC236}">
              <a16:creationId xmlns:a16="http://schemas.microsoft.com/office/drawing/2014/main" id="{9F929052-437D-0017-61C1-4917A931F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47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476250</xdr:colOff>
      <xdr:row>0</xdr:row>
      <xdr:rowOff>0</xdr:rowOff>
    </xdr:from>
    <xdr:to>
      <xdr:col>22</xdr:col>
      <xdr:colOff>0</xdr:colOff>
      <xdr:row>4</xdr:row>
      <xdr:rowOff>57150</xdr:rowOff>
    </xdr:to>
    <xdr:pic>
      <xdr:nvPicPr>
        <xdr:cNvPr id="4124" name="Picture 3">
          <a:extLst>
            <a:ext uri="{FF2B5EF4-FFF2-40B4-BE49-F238E27FC236}">
              <a16:creationId xmlns:a16="http://schemas.microsoft.com/office/drawing/2014/main" id="{4B241843-00DC-9773-B5AF-A9FE7D100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0"/>
          <a:ext cx="86677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847725</xdr:colOff>
      <xdr:row>3</xdr:row>
      <xdr:rowOff>114300</xdr:rowOff>
    </xdr:to>
    <xdr:pic>
      <xdr:nvPicPr>
        <xdr:cNvPr id="4125" name="Picture 5" descr="clip0000">
          <a:extLst>
            <a:ext uri="{FF2B5EF4-FFF2-40B4-BE49-F238E27FC236}">
              <a16:creationId xmlns:a16="http://schemas.microsoft.com/office/drawing/2014/main" id="{2E1B2096-57F4-0BA0-DC19-ADE9C6696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47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476250</xdr:colOff>
      <xdr:row>0</xdr:row>
      <xdr:rowOff>0</xdr:rowOff>
    </xdr:from>
    <xdr:to>
      <xdr:col>22</xdr:col>
      <xdr:colOff>0</xdr:colOff>
      <xdr:row>4</xdr:row>
      <xdr:rowOff>57150</xdr:rowOff>
    </xdr:to>
    <xdr:pic>
      <xdr:nvPicPr>
        <xdr:cNvPr id="4126" name="Picture 3">
          <a:extLst>
            <a:ext uri="{FF2B5EF4-FFF2-40B4-BE49-F238E27FC236}">
              <a16:creationId xmlns:a16="http://schemas.microsoft.com/office/drawing/2014/main" id="{3A5DBD51-8FA7-950B-89B2-820D270FA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0"/>
          <a:ext cx="86677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847725</xdr:colOff>
      <xdr:row>3</xdr:row>
      <xdr:rowOff>114300</xdr:rowOff>
    </xdr:to>
    <xdr:pic>
      <xdr:nvPicPr>
        <xdr:cNvPr id="4127" name="Picture 7" descr="clip0000">
          <a:extLst>
            <a:ext uri="{FF2B5EF4-FFF2-40B4-BE49-F238E27FC236}">
              <a16:creationId xmlns:a16="http://schemas.microsoft.com/office/drawing/2014/main" id="{6CB33F83-33EF-1D8E-E027-9E289F4C8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47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476250</xdr:colOff>
      <xdr:row>0</xdr:row>
      <xdr:rowOff>0</xdr:rowOff>
    </xdr:from>
    <xdr:to>
      <xdr:col>22</xdr:col>
      <xdr:colOff>0</xdr:colOff>
      <xdr:row>4</xdr:row>
      <xdr:rowOff>57150</xdr:rowOff>
    </xdr:to>
    <xdr:pic>
      <xdr:nvPicPr>
        <xdr:cNvPr id="4128" name="Picture 3">
          <a:extLst>
            <a:ext uri="{FF2B5EF4-FFF2-40B4-BE49-F238E27FC236}">
              <a16:creationId xmlns:a16="http://schemas.microsoft.com/office/drawing/2014/main" id="{5078C261-22F6-9498-A6B1-740A2A0E3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0"/>
          <a:ext cx="86677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847725</xdr:colOff>
      <xdr:row>3</xdr:row>
      <xdr:rowOff>114300</xdr:rowOff>
    </xdr:to>
    <xdr:pic>
      <xdr:nvPicPr>
        <xdr:cNvPr id="5157" name="Picture 1" descr="clip0000">
          <a:extLst>
            <a:ext uri="{FF2B5EF4-FFF2-40B4-BE49-F238E27FC236}">
              <a16:creationId xmlns:a16="http://schemas.microsoft.com/office/drawing/2014/main" id="{9EEA0B99-183A-7CE5-4100-1FFB214D1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47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476250</xdr:colOff>
      <xdr:row>0</xdr:row>
      <xdr:rowOff>0</xdr:rowOff>
    </xdr:from>
    <xdr:to>
      <xdr:col>22</xdr:col>
      <xdr:colOff>0</xdr:colOff>
      <xdr:row>4</xdr:row>
      <xdr:rowOff>57150</xdr:rowOff>
    </xdr:to>
    <xdr:pic>
      <xdr:nvPicPr>
        <xdr:cNvPr id="5158" name="Picture 3">
          <a:extLst>
            <a:ext uri="{FF2B5EF4-FFF2-40B4-BE49-F238E27FC236}">
              <a16:creationId xmlns:a16="http://schemas.microsoft.com/office/drawing/2014/main" id="{B87C7CF9-89D6-B5C9-1F84-02AB7E02C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0"/>
          <a:ext cx="86677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847725</xdr:colOff>
      <xdr:row>3</xdr:row>
      <xdr:rowOff>114300</xdr:rowOff>
    </xdr:to>
    <xdr:pic>
      <xdr:nvPicPr>
        <xdr:cNvPr id="5159" name="Picture 3" descr="clip0000">
          <a:extLst>
            <a:ext uri="{FF2B5EF4-FFF2-40B4-BE49-F238E27FC236}">
              <a16:creationId xmlns:a16="http://schemas.microsoft.com/office/drawing/2014/main" id="{A8F0E25B-ADCC-2EA9-8777-A92D0183F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47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476250</xdr:colOff>
      <xdr:row>0</xdr:row>
      <xdr:rowOff>0</xdr:rowOff>
    </xdr:from>
    <xdr:to>
      <xdr:col>22</xdr:col>
      <xdr:colOff>0</xdr:colOff>
      <xdr:row>4</xdr:row>
      <xdr:rowOff>57150</xdr:rowOff>
    </xdr:to>
    <xdr:pic>
      <xdr:nvPicPr>
        <xdr:cNvPr id="5160" name="Picture 3">
          <a:extLst>
            <a:ext uri="{FF2B5EF4-FFF2-40B4-BE49-F238E27FC236}">
              <a16:creationId xmlns:a16="http://schemas.microsoft.com/office/drawing/2014/main" id="{AA786857-77C4-F540-AD74-B6405D898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0"/>
          <a:ext cx="86677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847725</xdr:colOff>
      <xdr:row>3</xdr:row>
      <xdr:rowOff>114300</xdr:rowOff>
    </xdr:to>
    <xdr:pic>
      <xdr:nvPicPr>
        <xdr:cNvPr id="5161" name="Picture 5" descr="clip0000">
          <a:extLst>
            <a:ext uri="{FF2B5EF4-FFF2-40B4-BE49-F238E27FC236}">
              <a16:creationId xmlns:a16="http://schemas.microsoft.com/office/drawing/2014/main" id="{4DFF250E-89FC-DB80-CB18-11CF9B05B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47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476250</xdr:colOff>
      <xdr:row>0</xdr:row>
      <xdr:rowOff>0</xdr:rowOff>
    </xdr:from>
    <xdr:to>
      <xdr:col>22</xdr:col>
      <xdr:colOff>0</xdr:colOff>
      <xdr:row>4</xdr:row>
      <xdr:rowOff>57150</xdr:rowOff>
    </xdr:to>
    <xdr:pic>
      <xdr:nvPicPr>
        <xdr:cNvPr id="5162" name="Picture 3">
          <a:extLst>
            <a:ext uri="{FF2B5EF4-FFF2-40B4-BE49-F238E27FC236}">
              <a16:creationId xmlns:a16="http://schemas.microsoft.com/office/drawing/2014/main" id="{9B4D8A98-4ED4-6F4F-13E1-14C997887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0"/>
          <a:ext cx="86677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847725</xdr:colOff>
      <xdr:row>3</xdr:row>
      <xdr:rowOff>114300</xdr:rowOff>
    </xdr:to>
    <xdr:pic>
      <xdr:nvPicPr>
        <xdr:cNvPr id="5163" name="Picture 7" descr="clip0000">
          <a:extLst>
            <a:ext uri="{FF2B5EF4-FFF2-40B4-BE49-F238E27FC236}">
              <a16:creationId xmlns:a16="http://schemas.microsoft.com/office/drawing/2014/main" id="{17DD5F80-3454-7FFC-548C-E4033851A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47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476250</xdr:colOff>
      <xdr:row>0</xdr:row>
      <xdr:rowOff>0</xdr:rowOff>
    </xdr:from>
    <xdr:to>
      <xdr:col>22</xdr:col>
      <xdr:colOff>0</xdr:colOff>
      <xdr:row>4</xdr:row>
      <xdr:rowOff>57150</xdr:rowOff>
    </xdr:to>
    <xdr:pic>
      <xdr:nvPicPr>
        <xdr:cNvPr id="5164" name="Picture 3">
          <a:extLst>
            <a:ext uri="{FF2B5EF4-FFF2-40B4-BE49-F238E27FC236}">
              <a16:creationId xmlns:a16="http://schemas.microsoft.com/office/drawing/2014/main" id="{7182D019-6560-1806-FF71-BABB48653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0"/>
          <a:ext cx="86677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847725</xdr:colOff>
      <xdr:row>3</xdr:row>
      <xdr:rowOff>114300</xdr:rowOff>
    </xdr:to>
    <xdr:pic>
      <xdr:nvPicPr>
        <xdr:cNvPr id="5165" name="Picture 9" descr="clip0000">
          <a:extLst>
            <a:ext uri="{FF2B5EF4-FFF2-40B4-BE49-F238E27FC236}">
              <a16:creationId xmlns:a16="http://schemas.microsoft.com/office/drawing/2014/main" id="{F5D85306-71C4-9467-33FF-1273FF0C2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47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476250</xdr:colOff>
      <xdr:row>0</xdr:row>
      <xdr:rowOff>0</xdr:rowOff>
    </xdr:from>
    <xdr:to>
      <xdr:col>22</xdr:col>
      <xdr:colOff>0</xdr:colOff>
      <xdr:row>4</xdr:row>
      <xdr:rowOff>57150</xdr:rowOff>
    </xdr:to>
    <xdr:pic>
      <xdr:nvPicPr>
        <xdr:cNvPr id="5166" name="Picture 3">
          <a:extLst>
            <a:ext uri="{FF2B5EF4-FFF2-40B4-BE49-F238E27FC236}">
              <a16:creationId xmlns:a16="http://schemas.microsoft.com/office/drawing/2014/main" id="{9D0CA923-D83E-49AA-5ADC-A5B12CAD7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0"/>
          <a:ext cx="86677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847725</xdr:colOff>
      <xdr:row>3</xdr:row>
      <xdr:rowOff>114300</xdr:rowOff>
    </xdr:to>
    <xdr:pic>
      <xdr:nvPicPr>
        <xdr:cNvPr id="5167" name="Picture 11" descr="clip0000">
          <a:extLst>
            <a:ext uri="{FF2B5EF4-FFF2-40B4-BE49-F238E27FC236}">
              <a16:creationId xmlns:a16="http://schemas.microsoft.com/office/drawing/2014/main" id="{9A801481-FD6B-6E80-1331-57DFF0DAC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47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476250</xdr:colOff>
      <xdr:row>0</xdr:row>
      <xdr:rowOff>0</xdr:rowOff>
    </xdr:from>
    <xdr:to>
      <xdr:col>22</xdr:col>
      <xdr:colOff>0</xdr:colOff>
      <xdr:row>4</xdr:row>
      <xdr:rowOff>57150</xdr:rowOff>
    </xdr:to>
    <xdr:pic>
      <xdr:nvPicPr>
        <xdr:cNvPr id="5168" name="Picture 3">
          <a:extLst>
            <a:ext uri="{FF2B5EF4-FFF2-40B4-BE49-F238E27FC236}">
              <a16:creationId xmlns:a16="http://schemas.microsoft.com/office/drawing/2014/main" id="{15594509-0C30-A5A3-3E2C-5D00E90CE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0"/>
          <a:ext cx="86677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847725</xdr:colOff>
      <xdr:row>3</xdr:row>
      <xdr:rowOff>114300</xdr:rowOff>
    </xdr:to>
    <xdr:pic>
      <xdr:nvPicPr>
        <xdr:cNvPr id="8193" name="Picture 1" descr="clip0000">
          <a:extLst>
            <a:ext uri="{FF2B5EF4-FFF2-40B4-BE49-F238E27FC236}">
              <a16:creationId xmlns:a16="http://schemas.microsoft.com/office/drawing/2014/main" id="{1C40F4BE-14E3-1F7E-D0FC-096B8E496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47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1276350</xdr:colOff>
      <xdr:row>6</xdr:row>
      <xdr:rowOff>142875</xdr:rowOff>
    </xdr:to>
    <xdr:pic>
      <xdr:nvPicPr>
        <xdr:cNvPr id="8194" name="Picture 121">
          <a:extLst>
            <a:ext uri="{FF2B5EF4-FFF2-40B4-BE49-F238E27FC236}">
              <a16:creationId xmlns:a16="http://schemas.microsoft.com/office/drawing/2014/main" id="{909C2A94-6747-F23B-C668-282072C0A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3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847725</xdr:colOff>
      <xdr:row>3</xdr:row>
      <xdr:rowOff>114300</xdr:rowOff>
    </xdr:to>
    <xdr:pic>
      <xdr:nvPicPr>
        <xdr:cNvPr id="7191" name="Picture 1" descr="clip0000">
          <a:extLst>
            <a:ext uri="{FF2B5EF4-FFF2-40B4-BE49-F238E27FC236}">
              <a16:creationId xmlns:a16="http://schemas.microsoft.com/office/drawing/2014/main" id="{D6A9ABE7-7921-A0BF-E4AF-3CD34A4E0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47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476250</xdr:colOff>
      <xdr:row>0</xdr:row>
      <xdr:rowOff>0</xdr:rowOff>
    </xdr:from>
    <xdr:to>
      <xdr:col>22</xdr:col>
      <xdr:colOff>0</xdr:colOff>
      <xdr:row>4</xdr:row>
      <xdr:rowOff>57150</xdr:rowOff>
    </xdr:to>
    <xdr:pic>
      <xdr:nvPicPr>
        <xdr:cNvPr id="7192" name="Picture 3">
          <a:extLst>
            <a:ext uri="{FF2B5EF4-FFF2-40B4-BE49-F238E27FC236}">
              <a16:creationId xmlns:a16="http://schemas.microsoft.com/office/drawing/2014/main" id="{BD55D130-CA11-C3C6-601A-DF89449DE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0"/>
          <a:ext cx="86677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847725</xdr:colOff>
      <xdr:row>3</xdr:row>
      <xdr:rowOff>114300</xdr:rowOff>
    </xdr:to>
    <xdr:pic>
      <xdr:nvPicPr>
        <xdr:cNvPr id="7193" name="Picture 3" descr="clip0000">
          <a:extLst>
            <a:ext uri="{FF2B5EF4-FFF2-40B4-BE49-F238E27FC236}">
              <a16:creationId xmlns:a16="http://schemas.microsoft.com/office/drawing/2014/main" id="{A48F718E-2A84-57F8-2A12-A166654E9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47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476250</xdr:colOff>
      <xdr:row>0</xdr:row>
      <xdr:rowOff>0</xdr:rowOff>
    </xdr:from>
    <xdr:to>
      <xdr:col>22</xdr:col>
      <xdr:colOff>0</xdr:colOff>
      <xdr:row>4</xdr:row>
      <xdr:rowOff>57150</xdr:rowOff>
    </xdr:to>
    <xdr:pic>
      <xdr:nvPicPr>
        <xdr:cNvPr id="7194" name="Picture 3">
          <a:extLst>
            <a:ext uri="{FF2B5EF4-FFF2-40B4-BE49-F238E27FC236}">
              <a16:creationId xmlns:a16="http://schemas.microsoft.com/office/drawing/2014/main" id="{03C13616-CB12-A4AA-7DB9-6B56D9536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0"/>
          <a:ext cx="86677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847725</xdr:colOff>
      <xdr:row>3</xdr:row>
      <xdr:rowOff>114300</xdr:rowOff>
    </xdr:to>
    <xdr:pic>
      <xdr:nvPicPr>
        <xdr:cNvPr id="7195" name="Picture 5" descr="clip0000">
          <a:extLst>
            <a:ext uri="{FF2B5EF4-FFF2-40B4-BE49-F238E27FC236}">
              <a16:creationId xmlns:a16="http://schemas.microsoft.com/office/drawing/2014/main" id="{42AF8A82-8D9B-B824-9C63-053C82AB0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47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476250</xdr:colOff>
      <xdr:row>0</xdr:row>
      <xdr:rowOff>0</xdr:rowOff>
    </xdr:from>
    <xdr:to>
      <xdr:col>22</xdr:col>
      <xdr:colOff>0</xdr:colOff>
      <xdr:row>4</xdr:row>
      <xdr:rowOff>57150</xdr:rowOff>
    </xdr:to>
    <xdr:pic>
      <xdr:nvPicPr>
        <xdr:cNvPr id="7196" name="Picture 3">
          <a:extLst>
            <a:ext uri="{FF2B5EF4-FFF2-40B4-BE49-F238E27FC236}">
              <a16:creationId xmlns:a16="http://schemas.microsoft.com/office/drawing/2014/main" id="{1DE08E10-8C2F-F009-C782-277C4E3C6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0"/>
          <a:ext cx="86677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847725</xdr:colOff>
      <xdr:row>3</xdr:row>
      <xdr:rowOff>114300</xdr:rowOff>
    </xdr:to>
    <xdr:pic>
      <xdr:nvPicPr>
        <xdr:cNvPr id="7197" name="Picture 7" descr="clip0000">
          <a:extLst>
            <a:ext uri="{FF2B5EF4-FFF2-40B4-BE49-F238E27FC236}">
              <a16:creationId xmlns:a16="http://schemas.microsoft.com/office/drawing/2014/main" id="{48F2E999-452A-B080-2C90-563F849B7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47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476250</xdr:colOff>
      <xdr:row>0</xdr:row>
      <xdr:rowOff>0</xdr:rowOff>
    </xdr:from>
    <xdr:to>
      <xdr:col>22</xdr:col>
      <xdr:colOff>0</xdr:colOff>
      <xdr:row>4</xdr:row>
      <xdr:rowOff>57150</xdr:rowOff>
    </xdr:to>
    <xdr:pic>
      <xdr:nvPicPr>
        <xdr:cNvPr id="7198" name="Picture 3">
          <a:extLst>
            <a:ext uri="{FF2B5EF4-FFF2-40B4-BE49-F238E27FC236}">
              <a16:creationId xmlns:a16="http://schemas.microsoft.com/office/drawing/2014/main" id="{7DDB7942-7768-18FC-CA35-43DE8638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0"/>
          <a:ext cx="86677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476250</xdr:colOff>
      <xdr:row>0</xdr:row>
      <xdr:rowOff>0</xdr:rowOff>
    </xdr:from>
    <xdr:to>
      <xdr:col>22</xdr:col>
      <xdr:colOff>0</xdr:colOff>
      <xdr:row>4</xdr:row>
      <xdr:rowOff>57150</xdr:rowOff>
    </xdr:to>
    <xdr:pic>
      <xdr:nvPicPr>
        <xdr:cNvPr id="7199" name="Picture 3">
          <a:extLst>
            <a:ext uri="{FF2B5EF4-FFF2-40B4-BE49-F238E27FC236}">
              <a16:creationId xmlns:a16="http://schemas.microsoft.com/office/drawing/2014/main" id="{CAC32D72-2892-162E-B019-9420CC9D4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0"/>
          <a:ext cx="86677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476250</xdr:colOff>
      <xdr:row>0</xdr:row>
      <xdr:rowOff>0</xdr:rowOff>
    </xdr:from>
    <xdr:to>
      <xdr:col>22</xdr:col>
      <xdr:colOff>0</xdr:colOff>
      <xdr:row>4</xdr:row>
      <xdr:rowOff>57150</xdr:rowOff>
    </xdr:to>
    <xdr:pic>
      <xdr:nvPicPr>
        <xdr:cNvPr id="7200" name="Picture 3">
          <a:extLst>
            <a:ext uri="{FF2B5EF4-FFF2-40B4-BE49-F238E27FC236}">
              <a16:creationId xmlns:a16="http://schemas.microsoft.com/office/drawing/2014/main" id="{B6BDDC10-DD36-7863-3EE9-D09337F3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0"/>
          <a:ext cx="866775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5CC05-F3D6-478E-9807-395882515E10}">
  <dimension ref="A1:W109"/>
  <sheetViews>
    <sheetView topLeftCell="A35" zoomScale="60" zoomScaleNormal="100" workbookViewId="0">
      <selection activeCell="W65" sqref="W65"/>
    </sheetView>
  </sheetViews>
  <sheetFormatPr defaultRowHeight="12.75"/>
  <cols>
    <col min="1" max="1" width="14" customWidth="1"/>
    <col min="2" max="2" width="12.42578125" style="46" customWidth="1"/>
    <col min="3" max="5" width="10.85546875" style="46" customWidth="1"/>
    <col min="6" max="7" width="9.28515625" style="46" customWidth="1"/>
    <col min="8" max="8" width="10.28515625" style="46" customWidth="1"/>
    <col min="9" max="12" width="9.28515625" style="46" customWidth="1"/>
    <col min="13" max="13" width="11" style="46" customWidth="1"/>
    <col min="14" max="15" width="9.28515625" style="46" customWidth="1"/>
    <col min="16" max="16" width="12" style="46" customWidth="1"/>
    <col min="17" max="17" width="10.5703125" style="46" customWidth="1"/>
    <col min="18" max="21" width="9.28515625" style="46" bestFit="1" customWidth="1"/>
    <col min="22" max="22" width="10.85546875" style="46" bestFit="1" customWidth="1"/>
  </cols>
  <sheetData>
    <row r="1" spans="1:2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>
      <c r="A5" s="240" t="s">
        <v>4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7" spans="1:22" ht="13.5" thickBot="1"/>
    <row r="8" spans="1:22">
      <c r="A8" s="47" t="s">
        <v>5</v>
      </c>
      <c r="B8" s="48" t="s">
        <v>6</v>
      </c>
      <c r="C8" s="48" t="s">
        <v>7</v>
      </c>
      <c r="D8" s="48" t="s">
        <v>7</v>
      </c>
      <c r="E8" s="48" t="s">
        <v>8</v>
      </c>
      <c r="F8" s="48" t="s">
        <v>9</v>
      </c>
      <c r="G8" s="48" t="s">
        <v>9</v>
      </c>
      <c r="H8" s="48" t="s">
        <v>9</v>
      </c>
      <c r="I8" s="48" t="s">
        <v>10</v>
      </c>
      <c r="J8" s="48" t="s">
        <v>10</v>
      </c>
      <c r="K8" s="48" t="s">
        <v>11</v>
      </c>
      <c r="L8" s="48" t="s">
        <v>11</v>
      </c>
      <c r="M8" s="48" t="s">
        <v>12</v>
      </c>
      <c r="N8" s="48" t="s">
        <v>13</v>
      </c>
      <c r="O8" s="48" t="s">
        <v>13</v>
      </c>
      <c r="P8" s="48" t="s">
        <v>14</v>
      </c>
      <c r="Q8" s="48" t="s">
        <v>15</v>
      </c>
      <c r="R8" s="48" t="s">
        <v>16</v>
      </c>
      <c r="S8" s="48" t="s">
        <v>16</v>
      </c>
      <c r="T8" s="48" t="s">
        <v>17</v>
      </c>
      <c r="U8" s="48" t="s">
        <v>18</v>
      </c>
      <c r="V8" s="49" t="s">
        <v>19</v>
      </c>
    </row>
    <row r="9" spans="1:22">
      <c r="A9" s="50"/>
      <c r="B9" s="51" t="s">
        <v>20</v>
      </c>
      <c r="C9" s="51" t="s">
        <v>21</v>
      </c>
      <c r="D9" s="51" t="s">
        <v>21</v>
      </c>
      <c r="E9" s="51"/>
      <c r="F9" s="51" t="s">
        <v>20</v>
      </c>
      <c r="G9" s="51" t="s">
        <v>21</v>
      </c>
      <c r="H9" s="51" t="s">
        <v>21</v>
      </c>
      <c r="I9" s="51" t="s">
        <v>20</v>
      </c>
      <c r="J9" s="51" t="s">
        <v>21</v>
      </c>
      <c r="K9" s="51" t="s">
        <v>20</v>
      </c>
      <c r="L9" s="51" t="s">
        <v>21</v>
      </c>
      <c r="M9" s="51" t="s">
        <v>21</v>
      </c>
      <c r="N9" s="51" t="s">
        <v>22</v>
      </c>
      <c r="O9" s="51" t="s">
        <v>23</v>
      </c>
      <c r="P9" s="51"/>
      <c r="Q9" s="51" t="s">
        <v>24</v>
      </c>
      <c r="R9" s="51" t="s">
        <v>20</v>
      </c>
      <c r="S9" s="51" t="s">
        <v>21</v>
      </c>
      <c r="T9" s="51"/>
      <c r="U9" s="51"/>
      <c r="V9" s="52"/>
    </row>
    <row r="10" spans="1:22" ht="13.5" thickBot="1">
      <c r="A10" s="50"/>
      <c r="B10" s="51"/>
      <c r="C10" s="51"/>
      <c r="D10" s="51" t="s">
        <v>25</v>
      </c>
      <c r="E10" s="51"/>
      <c r="F10" s="51"/>
      <c r="G10" s="51"/>
      <c r="H10" s="51" t="s">
        <v>25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2"/>
    </row>
    <row r="11" spans="1:22">
      <c r="A11" s="53" t="s">
        <v>26</v>
      </c>
      <c r="B11" s="54">
        <v>3124</v>
      </c>
      <c r="C11" s="55">
        <v>21</v>
      </c>
      <c r="D11" s="55">
        <v>22</v>
      </c>
      <c r="E11" s="55">
        <v>0</v>
      </c>
      <c r="F11" s="55">
        <v>36</v>
      </c>
      <c r="G11" s="55">
        <v>12</v>
      </c>
      <c r="H11" s="55">
        <v>1</v>
      </c>
      <c r="I11" s="55">
        <v>0</v>
      </c>
      <c r="J11" s="55">
        <v>5</v>
      </c>
      <c r="K11" s="55">
        <v>20</v>
      </c>
      <c r="L11" s="55">
        <v>0</v>
      </c>
      <c r="M11" s="55">
        <v>4</v>
      </c>
      <c r="N11" s="55">
        <v>0</v>
      </c>
      <c r="O11" s="55">
        <v>40</v>
      </c>
      <c r="P11" s="55">
        <v>36</v>
      </c>
      <c r="Q11" s="55">
        <v>6</v>
      </c>
      <c r="R11" s="55">
        <v>6</v>
      </c>
      <c r="S11" s="55">
        <v>4</v>
      </c>
      <c r="T11" s="55">
        <v>0</v>
      </c>
      <c r="U11" s="55">
        <v>2</v>
      </c>
      <c r="V11" s="56">
        <f t="shared" ref="V11:V46" si="0">SUM(B11:U11)</f>
        <v>3339</v>
      </c>
    </row>
    <row r="12" spans="1:22">
      <c r="A12" s="57" t="s">
        <v>27</v>
      </c>
      <c r="B12" s="58">
        <v>4879</v>
      </c>
      <c r="C12" s="59">
        <v>70</v>
      </c>
      <c r="D12" s="59">
        <v>40</v>
      </c>
      <c r="E12" s="59">
        <v>0</v>
      </c>
      <c r="F12" s="59">
        <v>37</v>
      </c>
      <c r="G12" s="59">
        <v>10</v>
      </c>
      <c r="H12" s="59">
        <v>4</v>
      </c>
      <c r="I12" s="59">
        <v>5</v>
      </c>
      <c r="J12" s="59">
        <v>13</v>
      </c>
      <c r="K12" s="59">
        <v>11</v>
      </c>
      <c r="L12" s="59">
        <v>0</v>
      </c>
      <c r="M12" s="59">
        <v>16</v>
      </c>
      <c r="N12" s="59">
        <v>0</v>
      </c>
      <c r="O12" s="59">
        <v>42</v>
      </c>
      <c r="P12" s="59">
        <v>130</v>
      </c>
      <c r="Q12" s="59">
        <v>2</v>
      </c>
      <c r="R12" s="59">
        <v>0</v>
      </c>
      <c r="S12" s="59">
        <v>0</v>
      </c>
      <c r="T12" s="59">
        <v>5</v>
      </c>
      <c r="U12" s="59">
        <v>1</v>
      </c>
      <c r="V12" s="60">
        <f t="shared" si="0"/>
        <v>5265</v>
      </c>
    </row>
    <row r="13" spans="1:22">
      <c r="A13" s="57" t="s">
        <v>28</v>
      </c>
      <c r="B13" s="58">
        <v>11021</v>
      </c>
      <c r="C13" s="59">
        <v>123</v>
      </c>
      <c r="D13" s="59">
        <v>79</v>
      </c>
      <c r="E13" s="59">
        <v>0</v>
      </c>
      <c r="F13" s="59">
        <v>162</v>
      </c>
      <c r="G13" s="59">
        <v>15</v>
      </c>
      <c r="H13" s="59">
        <v>6</v>
      </c>
      <c r="I13" s="59">
        <v>33</v>
      </c>
      <c r="J13" s="59">
        <v>12</v>
      </c>
      <c r="K13" s="59">
        <v>85</v>
      </c>
      <c r="L13" s="59">
        <v>5</v>
      </c>
      <c r="M13" s="59">
        <v>15</v>
      </c>
      <c r="N13" s="59">
        <v>0</v>
      </c>
      <c r="O13" s="59">
        <v>84</v>
      </c>
      <c r="P13" s="59">
        <v>171</v>
      </c>
      <c r="Q13" s="59">
        <v>3</v>
      </c>
      <c r="R13" s="59">
        <v>2</v>
      </c>
      <c r="S13" s="59">
        <v>0</v>
      </c>
      <c r="T13" s="59">
        <v>14</v>
      </c>
      <c r="U13" s="59">
        <v>0</v>
      </c>
      <c r="V13" s="60">
        <f t="shared" si="0"/>
        <v>11830</v>
      </c>
    </row>
    <row r="14" spans="1:22">
      <c r="A14" s="57" t="s">
        <v>29</v>
      </c>
      <c r="B14" s="58">
        <v>4693</v>
      </c>
      <c r="C14" s="59">
        <v>44</v>
      </c>
      <c r="D14" s="59">
        <v>27</v>
      </c>
      <c r="E14" s="59">
        <v>5</v>
      </c>
      <c r="F14" s="59">
        <v>40</v>
      </c>
      <c r="G14" s="59">
        <v>17</v>
      </c>
      <c r="H14" s="59">
        <v>6</v>
      </c>
      <c r="I14" s="59">
        <v>2</v>
      </c>
      <c r="J14" s="59">
        <v>0</v>
      </c>
      <c r="K14" s="59">
        <v>16</v>
      </c>
      <c r="L14" s="59">
        <v>0</v>
      </c>
      <c r="M14" s="59">
        <v>11</v>
      </c>
      <c r="N14" s="59">
        <v>0</v>
      </c>
      <c r="O14" s="59">
        <v>28</v>
      </c>
      <c r="P14" s="59">
        <v>71</v>
      </c>
      <c r="Q14" s="59">
        <v>12</v>
      </c>
      <c r="R14" s="59">
        <v>2</v>
      </c>
      <c r="S14" s="59">
        <v>8</v>
      </c>
      <c r="T14" s="59">
        <v>2</v>
      </c>
      <c r="U14" s="59">
        <v>1</v>
      </c>
      <c r="V14" s="60">
        <f t="shared" si="0"/>
        <v>4985</v>
      </c>
    </row>
    <row r="15" spans="1:22">
      <c r="A15" s="57" t="s">
        <v>30</v>
      </c>
      <c r="B15" s="58">
        <v>5240</v>
      </c>
      <c r="C15" s="59">
        <v>40</v>
      </c>
      <c r="D15" s="59">
        <v>26</v>
      </c>
      <c r="E15" s="59">
        <v>4</v>
      </c>
      <c r="F15" s="59">
        <v>44</v>
      </c>
      <c r="G15" s="59">
        <v>7</v>
      </c>
      <c r="H15" s="59">
        <v>9</v>
      </c>
      <c r="I15" s="59">
        <v>0</v>
      </c>
      <c r="J15" s="59">
        <v>1</v>
      </c>
      <c r="K15" s="59">
        <v>17</v>
      </c>
      <c r="L15" s="59">
        <v>0</v>
      </c>
      <c r="M15" s="59">
        <v>8</v>
      </c>
      <c r="N15" s="59">
        <v>0</v>
      </c>
      <c r="O15" s="59">
        <v>28</v>
      </c>
      <c r="P15" s="59">
        <v>149</v>
      </c>
      <c r="Q15" s="59">
        <v>25</v>
      </c>
      <c r="R15" s="59">
        <v>3</v>
      </c>
      <c r="S15" s="59">
        <v>5</v>
      </c>
      <c r="T15" s="59">
        <v>5</v>
      </c>
      <c r="U15" s="59">
        <v>0</v>
      </c>
      <c r="V15" s="60">
        <f t="shared" si="0"/>
        <v>5611</v>
      </c>
    </row>
    <row r="16" spans="1:22">
      <c r="A16" s="57" t="s">
        <v>31</v>
      </c>
      <c r="B16" s="58">
        <v>5665</v>
      </c>
      <c r="C16" s="59">
        <v>62</v>
      </c>
      <c r="D16" s="59">
        <v>67</v>
      </c>
      <c r="E16" s="59">
        <v>2</v>
      </c>
      <c r="F16" s="59">
        <v>46</v>
      </c>
      <c r="G16" s="59">
        <v>14</v>
      </c>
      <c r="H16" s="59">
        <v>21</v>
      </c>
      <c r="I16" s="59">
        <v>13</v>
      </c>
      <c r="J16" s="59">
        <v>2</v>
      </c>
      <c r="K16" s="59">
        <v>25</v>
      </c>
      <c r="L16" s="59">
        <v>0</v>
      </c>
      <c r="M16" s="59">
        <v>13</v>
      </c>
      <c r="N16" s="59">
        <v>0</v>
      </c>
      <c r="O16" s="59">
        <v>35</v>
      </c>
      <c r="P16" s="59">
        <v>108</v>
      </c>
      <c r="Q16" s="59">
        <v>4</v>
      </c>
      <c r="R16" s="59">
        <v>1</v>
      </c>
      <c r="S16" s="59">
        <v>0</v>
      </c>
      <c r="T16" s="59">
        <v>4</v>
      </c>
      <c r="U16" s="59">
        <v>0</v>
      </c>
      <c r="V16" s="60">
        <f t="shared" si="0"/>
        <v>6082</v>
      </c>
    </row>
    <row r="17" spans="1:22">
      <c r="A17" s="57" t="s">
        <v>32</v>
      </c>
      <c r="B17" s="58">
        <v>26452</v>
      </c>
      <c r="C17" s="59">
        <v>287</v>
      </c>
      <c r="D17" s="59">
        <v>258</v>
      </c>
      <c r="E17" s="59">
        <v>19</v>
      </c>
      <c r="F17" s="59">
        <v>407</v>
      </c>
      <c r="G17" s="59">
        <v>75</v>
      </c>
      <c r="H17" s="59">
        <v>50</v>
      </c>
      <c r="I17" s="59">
        <v>82</v>
      </c>
      <c r="J17" s="59">
        <v>81</v>
      </c>
      <c r="K17" s="59">
        <v>207</v>
      </c>
      <c r="L17" s="59">
        <v>41</v>
      </c>
      <c r="M17" s="59">
        <v>30</v>
      </c>
      <c r="N17" s="59">
        <v>0</v>
      </c>
      <c r="O17" s="59">
        <v>151</v>
      </c>
      <c r="P17" s="59">
        <v>370</v>
      </c>
      <c r="Q17" s="59">
        <v>15</v>
      </c>
      <c r="R17" s="59">
        <v>9</v>
      </c>
      <c r="S17" s="59">
        <v>16</v>
      </c>
      <c r="T17" s="59">
        <v>10</v>
      </c>
      <c r="U17" s="59">
        <v>4</v>
      </c>
      <c r="V17" s="60">
        <f t="shared" si="0"/>
        <v>28564</v>
      </c>
    </row>
    <row r="18" spans="1:22">
      <c r="A18" s="57" t="s">
        <v>33</v>
      </c>
      <c r="B18" s="58">
        <v>3317</v>
      </c>
      <c r="C18" s="59">
        <v>54</v>
      </c>
      <c r="D18" s="59">
        <v>24</v>
      </c>
      <c r="E18" s="59">
        <v>2</v>
      </c>
      <c r="F18" s="59">
        <v>18</v>
      </c>
      <c r="G18" s="59">
        <v>26</v>
      </c>
      <c r="H18" s="59">
        <v>11</v>
      </c>
      <c r="I18" s="59">
        <v>5</v>
      </c>
      <c r="J18" s="59">
        <v>12</v>
      </c>
      <c r="K18" s="59">
        <v>24</v>
      </c>
      <c r="L18" s="59">
        <v>12</v>
      </c>
      <c r="M18" s="59">
        <v>15</v>
      </c>
      <c r="N18" s="59">
        <v>0</v>
      </c>
      <c r="O18" s="59">
        <v>22</v>
      </c>
      <c r="P18" s="59">
        <v>36</v>
      </c>
      <c r="Q18" s="59">
        <v>5</v>
      </c>
      <c r="R18" s="59">
        <v>3</v>
      </c>
      <c r="S18" s="59">
        <v>3</v>
      </c>
      <c r="T18" s="59">
        <v>4</v>
      </c>
      <c r="U18" s="59">
        <v>0</v>
      </c>
      <c r="V18" s="60">
        <f t="shared" si="0"/>
        <v>3593</v>
      </c>
    </row>
    <row r="19" spans="1:22">
      <c r="A19" s="57" t="s">
        <v>34</v>
      </c>
      <c r="B19" s="58">
        <v>4037</v>
      </c>
      <c r="C19" s="59">
        <v>36</v>
      </c>
      <c r="D19" s="59">
        <v>47</v>
      </c>
      <c r="E19" s="59">
        <v>2</v>
      </c>
      <c r="F19" s="59">
        <v>31</v>
      </c>
      <c r="G19" s="59">
        <v>13</v>
      </c>
      <c r="H19" s="59">
        <v>1</v>
      </c>
      <c r="I19" s="59">
        <v>4</v>
      </c>
      <c r="J19" s="59">
        <v>6</v>
      </c>
      <c r="K19" s="59">
        <v>25</v>
      </c>
      <c r="L19" s="59">
        <v>0</v>
      </c>
      <c r="M19" s="59">
        <v>8</v>
      </c>
      <c r="N19" s="59">
        <v>0</v>
      </c>
      <c r="O19" s="59">
        <v>22</v>
      </c>
      <c r="P19" s="59">
        <v>63</v>
      </c>
      <c r="Q19" s="59">
        <v>2</v>
      </c>
      <c r="R19" s="59">
        <v>0</v>
      </c>
      <c r="S19" s="59">
        <v>2</v>
      </c>
      <c r="T19" s="59">
        <v>0</v>
      </c>
      <c r="U19" s="59">
        <v>1</v>
      </c>
      <c r="V19" s="60">
        <f t="shared" si="0"/>
        <v>4300</v>
      </c>
    </row>
    <row r="20" spans="1:22">
      <c r="A20" s="57" t="s">
        <v>35</v>
      </c>
      <c r="B20" s="58">
        <v>5310</v>
      </c>
      <c r="C20" s="59">
        <v>26</v>
      </c>
      <c r="D20" s="59">
        <v>27</v>
      </c>
      <c r="E20" s="59">
        <v>0</v>
      </c>
      <c r="F20" s="59">
        <v>49</v>
      </c>
      <c r="G20" s="59">
        <v>7</v>
      </c>
      <c r="H20" s="59">
        <v>7</v>
      </c>
      <c r="I20" s="59">
        <v>19</v>
      </c>
      <c r="J20" s="59">
        <v>25</v>
      </c>
      <c r="K20" s="59">
        <v>40</v>
      </c>
      <c r="L20" s="59">
        <v>0</v>
      </c>
      <c r="M20" s="59">
        <v>25</v>
      </c>
      <c r="N20" s="59">
        <v>0</v>
      </c>
      <c r="O20" s="59">
        <v>34</v>
      </c>
      <c r="P20" s="59">
        <v>125</v>
      </c>
      <c r="Q20" s="59">
        <v>5</v>
      </c>
      <c r="R20" s="59">
        <v>0</v>
      </c>
      <c r="S20" s="59">
        <v>2</v>
      </c>
      <c r="T20" s="59">
        <v>2</v>
      </c>
      <c r="U20" s="59">
        <v>0</v>
      </c>
      <c r="V20" s="60">
        <f t="shared" si="0"/>
        <v>5703</v>
      </c>
    </row>
    <row r="21" spans="1:22">
      <c r="A21" s="61" t="s">
        <v>36</v>
      </c>
      <c r="B21" s="58">
        <v>81571</v>
      </c>
      <c r="C21" s="59">
        <v>404</v>
      </c>
      <c r="D21" s="59">
        <v>364</v>
      </c>
      <c r="E21" s="59">
        <v>219</v>
      </c>
      <c r="F21" s="59">
        <v>932</v>
      </c>
      <c r="G21" s="59">
        <v>237</v>
      </c>
      <c r="H21" s="59">
        <v>134</v>
      </c>
      <c r="I21" s="59">
        <v>176</v>
      </c>
      <c r="J21" s="59">
        <v>285</v>
      </c>
      <c r="K21" s="59">
        <v>835</v>
      </c>
      <c r="L21" s="59">
        <v>59</v>
      </c>
      <c r="M21" s="59">
        <v>138</v>
      </c>
      <c r="N21" s="59">
        <v>0</v>
      </c>
      <c r="O21" s="59">
        <v>323</v>
      </c>
      <c r="P21" s="59">
        <v>1067</v>
      </c>
      <c r="Q21" s="59">
        <v>197</v>
      </c>
      <c r="R21" s="59">
        <v>24</v>
      </c>
      <c r="S21" s="59">
        <v>64</v>
      </c>
      <c r="T21" s="59">
        <v>37</v>
      </c>
      <c r="U21" s="59">
        <v>36</v>
      </c>
      <c r="V21" s="60">
        <f t="shared" si="0"/>
        <v>87102</v>
      </c>
    </row>
    <row r="22" spans="1:22">
      <c r="A22" s="57" t="s">
        <v>37</v>
      </c>
      <c r="B22" s="58">
        <v>10066</v>
      </c>
      <c r="C22" s="59">
        <v>90</v>
      </c>
      <c r="D22" s="59">
        <v>89</v>
      </c>
      <c r="E22" s="59">
        <v>1</v>
      </c>
      <c r="F22" s="59">
        <v>121</v>
      </c>
      <c r="G22" s="59">
        <v>52</v>
      </c>
      <c r="H22" s="59">
        <v>9</v>
      </c>
      <c r="I22" s="59">
        <v>11</v>
      </c>
      <c r="J22" s="59">
        <v>23</v>
      </c>
      <c r="K22" s="59">
        <v>128</v>
      </c>
      <c r="L22" s="59">
        <v>11</v>
      </c>
      <c r="M22" s="59">
        <v>33</v>
      </c>
      <c r="N22" s="59">
        <v>0</v>
      </c>
      <c r="O22" s="59">
        <v>42</v>
      </c>
      <c r="P22" s="59">
        <v>280</v>
      </c>
      <c r="Q22" s="59">
        <v>5</v>
      </c>
      <c r="R22" s="59">
        <v>1</v>
      </c>
      <c r="S22" s="59">
        <v>0</v>
      </c>
      <c r="T22" s="59">
        <v>5</v>
      </c>
      <c r="U22" s="59">
        <v>2</v>
      </c>
      <c r="V22" s="60">
        <f t="shared" si="0"/>
        <v>10969</v>
      </c>
    </row>
    <row r="23" spans="1:22">
      <c r="A23" s="57" t="s">
        <v>38</v>
      </c>
      <c r="B23" s="58">
        <v>41178</v>
      </c>
      <c r="C23" s="59">
        <v>313</v>
      </c>
      <c r="D23" s="59">
        <v>262</v>
      </c>
      <c r="E23" s="59">
        <v>180</v>
      </c>
      <c r="F23" s="59">
        <v>534</v>
      </c>
      <c r="G23" s="59">
        <v>100</v>
      </c>
      <c r="H23" s="59">
        <v>33</v>
      </c>
      <c r="I23" s="59">
        <v>85</v>
      </c>
      <c r="J23" s="59">
        <v>72</v>
      </c>
      <c r="K23" s="59">
        <v>296</v>
      </c>
      <c r="L23" s="59">
        <v>85</v>
      </c>
      <c r="M23" s="59">
        <v>115</v>
      </c>
      <c r="N23" s="59">
        <v>0</v>
      </c>
      <c r="O23" s="59">
        <v>169</v>
      </c>
      <c r="P23" s="59">
        <v>481</v>
      </c>
      <c r="Q23" s="59">
        <v>62</v>
      </c>
      <c r="R23" s="59">
        <v>34</v>
      </c>
      <c r="S23" s="59">
        <v>96</v>
      </c>
      <c r="T23" s="59">
        <v>20</v>
      </c>
      <c r="U23" s="59">
        <v>11</v>
      </c>
      <c r="V23" s="60">
        <f t="shared" si="0"/>
        <v>44126</v>
      </c>
    </row>
    <row r="24" spans="1:22">
      <c r="A24" s="57" t="s">
        <v>39</v>
      </c>
      <c r="B24" s="58">
        <v>5299</v>
      </c>
      <c r="C24" s="59">
        <v>49</v>
      </c>
      <c r="D24" s="59">
        <v>66</v>
      </c>
      <c r="E24" s="59">
        <v>1</v>
      </c>
      <c r="F24" s="59">
        <v>42</v>
      </c>
      <c r="G24" s="59">
        <v>31</v>
      </c>
      <c r="H24" s="59">
        <v>7</v>
      </c>
      <c r="I24" s="59">
        <v>10</v>
      </c>
      <c r="J24" s="59">
        <v>9</v>
      </c>
      <c r="K24" s="59">
        <v>41</v>
      </c>
      <c r="L24" s="59">
        <v>0</v>
      </c>
      <c r="M24" s="59">
        <v>22</v>
      </c>
      <c r="N24" s="59">
        <v>0</v>
      </c>
      <c r="O24" s="59">
        <v>23</v>
      </c>
      <c r="P24" s="59">
        <v>71</v>
      </c>
      <c r="Q24" s="59">
        <v>25</v>
      </c>
      <c r="R24" s="59">
        <v>1</v>
      </c>
      <c r="S24" s="59">
        <v>1</v>
      </c>
      <c r="T24" s="59">
        <v>0</v>
      </c>
      <c r="U24" s="59">
        <v>0</v>
      </c>
      <c r="V24" s="60">
        <f t="shared" si="0"/>
        <v>5698</v>
      </c>
    </row>
    <row r="25" spans="1:22">
      <c r="A25" s="57" t="s">
        <v>40</v>
      </c>
      <c r="B25" s="58">
        <v>7565</v>
      </c>
      <c r="C25" s="59">
        <v>79</v>
      </c>
      <c r="D25" s="59">
        <v>101</v>
      </c>
      <c r="E25" s="59">
        <v>12</v>
      </c>
      <c r="F25" s="59">
        <v>75</v>
      </c>
      <c r="G25" s="59">
        <v>18</v>
      </c>
      <c r="H25" s="59">
        <v>31</v>
      </c>
      <c r="I25" s="59">
        <v>0</v>
      </c>
      <c r="J25" s="59">
        <v>2</v>
      </c>
      <c r="K25" s="59">
        <v>63</v>
      </c>
      <c r="L25" s="59">
        <v>0</v>
      </c>
      <c r="M25" s="59">
        <v>12</v>
      </c>
      <c r="N25" s="59">
        <v>0</v>
      </c>
      <c r="O25" s="59">
        <v>8</v>
      </c>
      <c r="P25" s="59">
        <v>136</v>
      </c>
      <c r="Q25" s="59">
        <v>18</v>
      </c>
      <c r="R25" s="59">
        <v>4</v>
      </c>
      <c r="S25" s="59">
        <v>0</v>
      </c>
      <c r="T25" s="59">
        <v>4</v>
      </c>
      <c r="U25" s="59">
        <v>0</v>
      </c>
      <c r="V25" s="60">
        <f t="shared" si="0"/>
        <v>8128</v>
      </c>
    </row>
    <row r="26" spans="1:22">
      <c r="A26" s="61" t="s">
        <v>41</v>
      </c>
      <c r="B26" s="58">
        <v>58706</v>
      </c>
      <c r="C26" s="59">
        <v>180</v>
      </c>
      <c r="D26" s="59">
        <v>228</v>
      </c>
      <c r="E26" s="59">
        <v>286</v>
      </c>
      <c r="F26" s="59">
        <v>865</v>
      </c>
      <c r="G26" s="59">
        <v>122</v>
      </c>
      <c r="H26" s="59">
        <v>91</v>
      </c>
      <c r="I26" s="59">
        <v>146</v>
      </c>
      <c r="J26" s="59">
        <v>68</v>
      </c>
      <c r="K26" s="59">
        <v>557</v>
      </c>
      <c r="L26" s="59">
        <v>0</v>
      </c>
      <c r="M26" s="59">
        <v>106</v>
      </c>
      <c r="N26" s="59">
        <v>0</v>
      </c>
      <c r="O26" s="59">
        <v>260</v>
      </c>
      <c r="P26" s="59">
        <v>780</v>
      </c>
      <c r="Q26" s="59">
        <v>117</v>
      </c>
      <c r="R26" s="59">
        <v>9</v>
      </c>
      <c r="S26" s="59">
        <v>0</v>
      </c>
      <c r="T26" s="59">
        <v>20</v>
      </c>
      <c r="U26" s="59">
        <v>28</v>
      </c>
      <c r="V26" s="60">
        <f t="shared" si="0"/>
        <v>62569</v>
      </c>
    </row>
    <row r="27" spans="1:22">
      <c r="A27" s="61" t="s">
        <v>42</v>
      </c>
      <c r="B27" s="58">
        <v>18482</v>
      </c>
      <c r="C27" s="59">
        <v>97</v>
      </c>
      <c r="D27" s="59">
        <v>93</v>
      </c>
      <c r="E27" s="59">
        <v>46</v>
      </c>
      <c r="F27" s="59">
        <v>224</v>
      </c>
      <c r="G27" s="59">
        <v>46</v>
      </c>
      <c r="H27" s="59">
        <v>29</v>
      </c>
      <c r="I27" s="59">
        <v>67</v>
      </c>
      <c r="J27" s="59">
        <v>88</v>
      </c>
      <c r="K27" s="59">
        <v>253</v>
      </c>
      <c r="L27" s="59">
        <v>22</v>
      </c>
      <c r="M27" s="59">
        <v>29</v>
      </c>
      <c r="N27" s="59">
        <v>0</v>
      </c>
      <c r="O27" s="59">
        <v>50</v>
      </c>
      <c r="P27" s="59">
        <v>268</v>
      </c>
      <c r="Q27" s="59">
        <v>26</v>
      </c>
      <c r="R27" s="59">
        <v>6</v>
      </c>
      <c r="S27" s="59">
        <v>0</v>
      </c>
      <c r="T27" s="59">
        <v>9</v>
      </c>
      <c r="U27" s="59">
        <v>4</v>
      </c>
      <c r="V27" s="60">
        <f t="shared" si="0"/>
        <v>19839</v>
      </c>
    </row>
    <row r="28" spans="1:22">
      <c r="A28" s="57" t="s">
        <v>43</v>
      </c>
      <c r="B28" s="58">
        <v>10233</v>
      </c>
      <c r="C28" s="59">
        <v>66</v>
      </c>
      <c r="D28" s="59">
        <v>65</v>
      </c>
      <c r="E28" s="59">
        <v>19</v>
      </c>
      <c r="F28" s="59">
        <v>150</v>
      </c>
      <c r="G28" s="59">
        <v>27</v>
      </c>
      <c r="H28" s="59">
        <v>23</v>
      </c>
      <c r="I28" s="59">
        <v>24</v>
      </c>
      <c r="J28" s="59">
        <v>14</v>
      </c>
      <c r="K28" s="59">
        <v>72</v>
      </c>
      <c r="L28" s="59">
        <v>0</v>
      </c>
      <c r="M28" s="59">
        <v>39</v>
      </c>
      <c r="N28" s="59">
        <v>0</v>
      </c>
      <c r="O28" s="59">
        <v>59</v>
      </c>
      <c r="P28" s="59">
        <v>189</v>
      </c>
      <c r="Q28" s="59">
        <v>6</v>
      </c>
      <c r="R28" s="59">
        <v>3</v>
      </c>
      <c r="S28" s="59">
        <v>14</v>
      </c>
      <c r="T28" s="59">
        <v>7</v>
      </c>
      <c r="U28" s="59">
        <v>5</v>
      </c>
      <c r="V28" s="60">
        <f t="shared" si="0"/>
        <v>11015</v>
      </c>
    </row>
    <row r="29" spans="1:22">
      <c r="A29" s="57" t="s">
        <v>44</v>
      </c>
      <c r="B29" s="58">
        <v>3705</v>
      </c>
      <c r="C29" s="59">
        <v>22</v>
      </c>
      <c r="D29" s="59">
        <v>53</v>
      </c>
      <c r="E29" s="59">
        <v>0</v>
      </c>
      <c r="F29" s="59">
        <v>13</v>
      </c>
      <c r="G29" s="59">
        <v>5</v>
      </c>
      <c r="H29" s="59">
        <v>0</v>
      </c>
      <c r="I29" s="59">
        <v>0</v>
      </c>
      <c r="J29" s="59">
        <v>0</v>
      </c>
      <c r="K29" s="59">
        <v>34</v>
      </c>
      <c r="L29" s="59">
        <v>0</v>
      </c>
      <c r="M29" s="59">
        <v>10</v>
      </c>
      <c r="N29" s="59">
        <v>0</v>
      </c>
      <c r="O29" s="59">
        <v>33</v>
      </c>
      <c r="P29" s="59">
        <v>148</v>
      </c>
      <c r="Q29" s="59">
        <v>1</v>
      </c>
      <c r="R29" s="59">
        <v>1</v>
      </c>
      <c r="S29" s="59">
        <v>0</v>
      </c>
      <c r="T29" s="59">
        <v>1</v>
      </c>
      <c r="U29" s="59">
        <v>0</v>
      </c>
      <c r="V29" s="60">
        <f t="shared" si="0"/>
        <v>4026</v>
      </c>
    </row>
    <row r="30" spans="1:22">
      <c r="A30" s="57" t="s">
        <v>45</v>
      </c>
      <c r="B30" s="58">
        <v>3009</v>
      </c>
      <c r="C30" s="59">
        <v>24</v>
      </c>
      <c r="D30" s="59">
        <v>27</v>
      </c>
      <c r="E30" s="59">
        <v>0</v>
      </c>
      <c r="F30" s="59">
        <v>34</v>
      </c>
      <c r="G30" s="59">
        <v>6</v>
      </c>
      <c r="H30" s="59">
        <v>7</v>
      </c>
      <c r="I30" s="59">
        <v>0</v>
      </c>
      <c r="J30" s="59">
        <v>0</v>
      </c>
      <c r="K30" s="59">
        <v>14</v>
      </c>
      <c r="L30" s="59">
        <v>0</v>
      </c>
      <c r="M30" s="59">
        <v>9</v>
      </c>
      <c r="N30" s="59">
        <v>0</v>
      </c>
      <c r="O30" s="59">
        <v>55</v>
      </c>
      <c r="P30" s="59">
        <v>21</v>
      </c>
      <c r="Q30" s="59">
        <v>5</v>
      </c>
      <c r="R30" s="59">
        <v>0</v>
      </c>
      <c r="S30" s="59">
        <v>0</v>
      </c>
      <c r="T30" s="59">
        <v>2</v>
      </c>
      <c r="U30" s="59">
        <v>0</v>
      </c>
      <c r="V30" s="60">
        <f t="shared" si="0"/>
        <v>3213</v>
      </c>
    </row>
    <row r="31" spans="1:22">
      <c r="A31" s="57" t="s">
        <v>46</v>
      </c>
      <c r="B31" s="58">
        <v>4760</v>
      </c>
      <c r="C31" s="59">
        <v>37</v>
      </c>
      <c r="D31" s="59">
        <v>30</v>
      </c>
      <c r="E31" s="59">
        <v>2</v>
      </c>
      <c r="F31" s="59">
        <v>72</v>
      </c>
      <c r="G31" s="59">
        <v>8</v>
      </c>
      <c r="H31" s="59">
        <v>9</v>
      </c>
      <c r="I31" s="59">
        <v>0</v>
      </c>
      <c r="J31" s="59">
        <v>0</v>
      </c>
      <c r="K31" s="59">
        <v>26</v>
      </c>
      <c r="L31" s="59">
        <v>0</v>
      </c>
      <c r="M31" s="59">
        <v>17</v>
      </c>
      <c r="N31" s="59">
        <v>0</v>
      </c>
      <c r="O31" s="59">
        <v>42</v>
      </c>
      <c r="P31" s="59">
        <v>64</v>
      </c>
      <c r="Q31" s="59">
        <v>24</v>
      </c>
      <c r="R31" s="59">
        <v>1</v>
      </c>
      <c r="S31" s="59">
        <v>7</v>
      </c>
      <c r="T31" s="59">
        <v>5</v>
      </c>
      <c r="U31" s="59">
        <v>0</v>
      </c>
      <c r="V31" s="60">
        <f t="shared" si="0"/>
        <v>5104</v>
      </c>
    </row>
    <row r="32" spans="1:22">
      <c r="A32" s="57" t="s">
        <v>47</v>
      </c>
      <c r="B32" s="58">
        <v>4823</v>
      </c>
      <c r="C32" s="59">
        <v>28</v>
      </c>
      <c r="D32" s="59">
        <v>37</v>
      </c>
      <c r="E32" s="59">
        <v>0</v>
      </c>
      <c r="F32" s="59">
        <v>28</v>
      </c>
      <c r="G32" s="59">
        <v>9</v>
      </c>
      <c r="H32" s="59">
        <v>0</v>
      </c>
      <c r="I32" s="59">
        <v>3</v>
      </c>
      <c r="J32" s="59">
        <v>0</v>
      </c>
      <c r="K32" s="59">
        <v>21</v>
      </c>
      <c r="L32" s="59">
        <v>0</v>
      </c>
      <c r="M32" s="59">
        <v>7</v>
      </c>
      <c r="N32" s="59">
        <v>0</v>
      </c>
      <c r="O32" s="59">
        <v>42</v>
      </c>
      <c r="P32" s="59">
        <v>68</v>
      </c>
      <c r="Q32" s="59">
        <v>0</v>
      </c>
      <c r="R32" s="59">
        <v>0</v>
      </c>
      <c r="S32" s="59">
        <v>0</v>
      </c>
      <c r="T32" s="59">
        <v>2</v>
      </c>
      <c r="U32" s="59">
        <v>0</v>
      </c>
      <c r="V32" s="60">
        <f t="shared" si="0"/>
        <v>5068</v>
      </c>
    </row>
    <row r="33" spans="1:23">
      <c r="A33" s="57" t="s">
        <v>48</v>
      </c>
      <c r="B33" s="58">
        <v>3522</v>
      </c>
      <c r="C33" s="59">
        <v>38</v>
      </c>
      <c r="D33" s="59">
        <v>11</v>
      </c>
      <c r="E33" s="59">
        <v>0</v>
      </c>
      <c r="F33" s="59">
        <v>14</v>
      </c>
      <c r="G33" s="59">
        <v>11</v>
      </c>
      <c r="H33" s="59">
        <v>5</v>
      </c>
      <c r="I33" s="59">
        <v>4</v>
      </c>
      <c r="J33" s="59">
        <v>1</v>
      </c>
      <c r="K33" s="59">
        <v>2</v>
      </c>
      <c r="L33" s="59">
        <v>0</v>
      </c>
      <c r="M33" s="59">
        <v>15</v>
      </c>
      <c r="N33" s="59">
        <v>0</v>
      </c>
      <c r="O33" s="59">
        <v>45</v>
      </c>
      <c r="P33" s="59">
        <v>45</v>
      </c>
      <c r="Q33" s="59">
        <v>5</v>
      </c>
      <c r="R33" s="59">
        <v>0</v>
      </c>
      <c r="S33" s="59">
        <v>11</v>
      </c>
      <c r="T33" s="59">
        <v>2</v>
      </c>
      <c r="U33" s="59">
        <v>0</v>
      </c>
      <c r="V33" s="60">
        <f t="shared" si="0"/>
        <v>3731</v>
      </c>
    </row>
    <row r="34" spans="1:23">
      <c r="A34" s="57" t="s">
        <v>49</v>
      </c>
      <c r="B34" s="58">
        <v>6594</v>
      </c>
      <c r="C34" s="59">
        <v>68</v>
      </c>
      <c r="D34" s="59">
        <v>51</v>
      </c>
      <c r="E34" s="59">
        <v>2</v>
      </c>
      <c r="F34" s="59">
        <v>94</v>
      </c>
      <c r="G34" s="59">
        <v>22</v>
      </c>
      <c r="H34" s="59">
        <v>19</v>
      </c>
      <c r="I34" s="59">
        <v>12</v>
      </c>
      <c r="J34" s="59">
        <v>11</v>
      </c>
      <c r="K34" s="59">
        <v>34</v>
      </c>
      <c r="L34" s="59">
        <v>8</v>
      </c>
      <c r="M34" s="59">
        <v>21</v>
      </c>
      <c r="N34" s="59">
        <v>0</v>
      </c>
      <c r="O34" s="59">
        <v>59</v>
      </c>
      <c r="P34" s="59">
        <v>86</v>
      </c>
      <c r="Q34" s="59">
        <v>29</v>
      </c>
      <c r="R34" s="59">
        <v>4</v>
      </c>
      <c r="S34" s="59">
        <v>1</v>
      </c>
      <c r="T34" s="59">
        <v>0</v>
      </c>
      <c r="U34" s="59">
        <v>0</v>
      </c>
      <c r="V34" s="60">
        <f t="shared" si="0"/>
        <v>7115</v>
      </c>
    </row>
    <row r="35" spans="1:23">
      <c r="A35" s="57" t="s">
        <v>50</v>
      </c>
      <c r="B35" s="58">
        <v>271</v>
      </c>
      <c r="C35" s="59">
        <v>2</v>
      </c>
      <c r="D35" s="59">
        <v>0</v>
      </c>
      <c r="E35" s="59">
        <v>0</v>
      </c>
      <c r="F35" s="59">
        <v>1</v>
      </c>
      <c r="G35" s="59">
        <v>1</v>
      </c>
      <c r="H35" s="59">
        <v>0</v>
      </c>
      <c r="I35" s="59">
        <v>0</v>
      </c>
      <c r="J35" s="59">
        <v>0</v>
      </c>
      <c r="K35" s="59">
        <v>3</v>
      </c>
      <c r="L35" s="59">
        <v>0</v>
      </c>
      <c r="M35" s="59">
        <v>0</v>
      </c>
      <c r="N35" s="59">
        <v>0</v>
      </c>
      <c r="O35" s="59">
        <v>2</v>
      </c>
      <c r="P35" s="59">
        <v>14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60">
        <f t="shared" si="0"/>
        <v>294</v>
      </c>
    </row>
    <row r="36" spans="1:23">
      <c r="A36" s="57" t="s">
        <v>51</v>
      </c>
      <c r="B36" s="58">
        <v>7275</v>
      </c>
      <c r="C36" s="59">
        <v>56</v>
      </c>
      <c r="D36" s="59">
        <v>53</v>
      </c>
      <c r="E36" s="59">
        <v>5</v>
      </c>
      <c r="F36" s="59">
        <v>76</v>
      </c>
      <c r="G36" s="59">
        <v>24</v>
      </c>
      <c r="H36" s="59">
        <v>14</v>
      </c>
      <c r="I36" s="59">
        <v>13</v>
      </c>
      <c r="J36" s="59">
        <v>13</v>
      </c>
      <c r="K36" s="59">
        <v>69</v>
      </c>
      <c r="L36" s="59">
        <v>4</v>
      </c>
      <c r="M36" s="59">
        <v>14</v>
      </c>
      <c r="N36" s="59">
        <v>0</v>
      </c>
      <c r="O36" s="59">
        <v>41</v>
      </c>
      <c r="P36" s="59">
        <v>91</v>
      </c>
      <c r="Q36" s="59">
        <v>4</v>
      </c>
      <c r="R36" s="59">
        <v>3</v>
      </c>
      <c r="S36" s="59">
        <v>0</v>
      </c>
      <c r="T36" s="59">
        <v>0</v>
      </c>
      <c r="U36" s="59">
        <v>13</v>
      </c>
      <c r="V36" s="60">
        <f t="shared" si="0"/>
        <v>7768</v>
      </c>
    </row>
    <row r="37" spans="1:23">
      <c r="A37" s="57" t="s">
        <v>52</v>
      </c>
      <c r="B37" s="58">
        <v>9461</v>
      </c>
      <c r="C37" s="59">
        <v>64</v>
      </c>
      <c r="D37" s="59">
        <v>94</v>
      </c>
      <c r="E37" s="59">
        <v>0</v>
      </c>
      <c r="F37" s="59">
        <v>88</v>
      </c>
      <c r="G37" s="59">
        <v>15</v>
      </c>
      <c r="H37" s="59">
        <v>12</v>
      </c>
      <c r="I37" s="59">
        <v>10</v>
      </c>
      <c r="J37" s="59">
        <v>6</v>
      </c>
      <c r="K37" s="59">
        <v>63</v>
      </c>
      <c r="L37" s="59">
        <v>2</v>
      </c>
      <c r="M37" s="59">
        <v>17</v>
      </c>
      <c r="N37" s="59">
        <v>0</v>
      </c>
      <c r="O37" s="59">
        <v>41</v>
      </c>
      <c r="P37" s="59">
        <v>150</v>
      </c>
      <c r="Q37" s="59">
        <v>3</v>
      </c>
      <c r="R37" s="59">
        <v>3</v>
      </c>
      <c r="S37" s="59">
        <v>0</v>
      </c>
      <c r="T37" s="59">
        <v>14</v>
      </c>
      <c r="U37" s="59">
        <v>0</v>
      </c>
      <c r="V37" s="60">
        <f t="shared" si="0"/>
        <v>10043</v>
      </c>
    </row>
    <row r="38" spans="1:23">
      <c r="A38" s="57" t="s">
        <v>53</v>
      </c>
      <c r="B38" s="58">
        <v>2124</v>
      </c>
      <c r="C38" s="59">
        <v>22</v>
      </c>
      <c r="D38" s="59">
        <v>31</v>
      </c>
      <c r="E38" s="59">
        <v>0</v>
      </c>
      <c r="F38" s="59">
        <v>25</v>
      </c>
      <c r="G38" s="59">
        <v>4</v>
      </c>
      <c r="H38" s="59">
        <v>6</v>
      </c>
      <c r="I38" s="59">
        <v>0</v>
      </c>
      <c r="J38" s="59">
        <v>2</v>
      </c>
      <c r="K38" s="59">
        <v>15</v>
      </c>
      <c r="L38" s="59">
        <v>0</v>
      </c>
      <c r="M38" s="59">
        <v>3</v>
      </c>
      <c r="N38" s="59">
        <v>0</v>
      </c>
      <c r="O38" s="59">
        <v>3</v>
      </c>
      <c r="P38" s="59">
        <v>24</v>
      </c>
      <c r="Q38" s="59">
        <v>1</v>
      </c>
      <c r="R38" s="59">
        <v>0</v>
      </c>
      <c r="S38" s="59">
        <v>0</v>
      </c>
      <c r="T38" s="59">
        <v>0</v>
      </c>
      <c r="U38" s="59">
        <v>1</v>
      </c>
      <c r="V38" s="60">
        <f t="shared" si="0"/>
        <v>2261</v>
      </c>
    </row>
    <row r="39" spans="1:23">
      <c r="A39" s="57" t="s">
        <v>54</v>
      </c>
      <c r="B39" s="58">
        <v>3287</v>
      </c>
      <c r="C39" s="59">
        <v>26</v>
      </c>
      <c r="D39" s="59">
        <v>22</v>
      </c>
      <c r="E39" s="59">
        <v>0</v>
      </c>
      <c r="F39" s="59">
        <v>50</v>
      </c>
      <c r="G39" s="59">
        <v>13</v>
      </c>
      <c r="H39" s="59">
        <v>3</v>
      </c>
      <c r="I39" s="59">
        <v>5</v>
      </c>
      <c r="J39" s="59">
        <v>15</v>
      </c>
      <c r="K39" s="59">
        <v>36</v>
      </c>
      <c r="L39" s="59">
        <v>6</v>
      </c>
      <c r="M39" s="59">
        <v>11</v>
      </c>
      <c r="N39" s="59">
        <v>0</v>
      </c>
      <c r="O39" s="59">
        <v>57</v>
      </c>
      <c r="P39" s="59">
        <v>60</v>
      </c>
      <c r="Q39" s="59">
        <v>4</v>
      </c>
      <c r="R39" s="59">
        <v>1</v>
      </c>
      <c r="S39" s="59">
        <v>0</v>
      </c>
      <c r="T39" s="59">
        <v>1</v>
      </c>
      <c r="U39" s="59">
        <v>0</v>
      </c>
      <c r="V39" s="60">
        <f t="shared" si="0"/>
        <v>3597</v>
      </c>
    </row>
    <row r="40" spans="1:23">
      <c r="A40" s="57" t="s">
        <v>55</v>
      </c>
      <c r="B40" s="58">
        <v>10057</v>
      </c>
      <c r="C40" s="59">
        <v>104</v>
      </c>
      <c r="D40" s="59">
        <v>44</v>
      </c>
      <c r="E40" s="59">
        <v>0</v>
      </c>
      <c r="F40" s="59">
        <v>139</v>
      </c>
      <c r="G40" s="59">
        <v>20</v>
      </c>
      <c r="H40" s="59">
        <v>8</v>
      </c>
      <c r="I40" s="59">
        <v>3</v>
      </c>
      <c r="J40" s="59">
        <v>2</v>
      </c>
      <c r="K40" s="59">
        <v>112</v>
      </c>
      <c r="L40" s="59">
        <v>1</v>
      </c>
      <c r="M40" s="59">
        <v>38</v>
      </c>
      <c r="N40" s="59">
        <v>0</v>
      </c>
      <c r="O40" s="59">
        <v>57</v>
      </c>
      <c r="P40" s="59">
        <v>135</v>
      </c>
      <c r="Q40" s="59">
        <v>23</v>
      </c>
      <c r="R40" s="59">
        <v>11</v>
      </c>
      <c r="S40" s="59">
        <v>19</v>
      </c>
      <c r="T40" s="59">
        <v>2</v>
      </c>
      <c r="U40" s="59">
        <v>0</v>
      </c>
      <c r="V40" s="60">
        <f t="shared" si="0"/>
        <v>10775</v>
      </c>
    </row>
    <row r="41" spans="1:23">
      <c r="A41" s="57" t="s">
        <v>56</v>
      </c>
      <c r="B41" s="58">
        <v>3618</v>
      </c>
      <c r="C41" s="59">
        <v>38</v>
      </c>
      <c r="D41" s="59">
        <v>8</v>
      </c>
      <c r="E41" s="59">
        <v>1</v>
      </c>
      <c r="F41" s="59">
        <v>19</v>
      </c>
      <c r="G41" s="59">
        <v>15</v>
      </c>
      <c r="H41" s="59">
        <v>4</v>
      </c>
      <c r="I41" s="59">
        <v>1</v>
      </c>
      <c r="J41" s="59">
        <v>2</v>
      </c>
      <c r="K41" s="59">
        <v>35</v>
      </c>
      <c r="L41" s="59">
        <v>1</v>
      </c>
      <c r="M41" s="59">
        <v>4</v>
      </c>
      <c r="N41" s="59">
        <v>0</v>
      </c>
      <c r="O41" s="59">
        <v>31</v>
      </c>
      <c r="P41" s="59">
        <v>53</v>
      </c>
      <c r="Q41" s="59">
        <v>1</v>
      </c>
      <c r="R41" s="59">
        <v>0</v>
      </c>
      <c r="S41" s="59">
        <v>0</v>
      </c>
      <c r="T41" s="59">
        <v>8</v>
      </c>
      <c r="U41" s="59">
        <v>0</v>
      </c>
      <c r="V41" s="60">
        <f t="shared" si="0"/>
        <v>3839</v>
      </c>
    </row>
    <row r="42" spans="1:23">
      <c r="A42" s="61" t="s">
        <v>57</v>
      </c>
      <c r="B42" s="58">
        <v>30375</v>
      </c>
      <c r="C42" s="59">
        <v>89</v>
      </c>
      <c r="D42" s="59">
        <v>74</v>
      </c>
      <c r="E42" s="59">
        <v>28</v>
      </c>
      <c r="F42" s="59">
        <v>643</v>
      </c>
      <c r="G42" s="59">
        <v>34</v>
      </c>
      <c r="H42" s="59">
        <v>32</v>
      </c>
      <c r="I42" s="59">
        <v>56</v>
      </c>
      <c r="J42" s="59">
        <v>32</v>
      </c>
      <c r="K42" s="59">
        <v>429</v>
      </c>
      <c r="L42" s="59">
        <v>3</v>
      </c>
      <c r="M42" s="59">
        <v>39</v>
      </c>
      <c r="N42" s="59">
        <v>0</v>
      </c>
      <c r="O42" s="59">
        <v>220</v>
      </c>
      <c r="P42" s="59">
        <v>444</v>
      </c>
      <c r="Q42" s="59">
        <v>63</v>
      </c>
      <c r="R42" s="59">
        <v>4</v>
      </c>
      <c r="S42" s="59">
        <v>4</v>
      </c>
      <c r="T42" s="59">
        <v>3</v>
      </c>
      <c r="U42" s="59">
        <v>7</v>
      </c>
      <c r="V42" s="60">
        <f t="shared" si="0"/>
        <v>32579</v>
      </c>
    </row>
    <row r="43" spans="1:23">
      <c r="A43" s="57" t="s">
        <v>58</v>
      </c>
      <c r="B43" s="58">
        <v>5522</v>
      </c>
      <c r="C43" s="59">
        <v>57</v>
      </c>
      <c r="D43" s="59">
        <v>50</v>
      </c>
      <c r="E43" s="59">
        <v>7</v>
      </c>
      <c r="F43" s="59">
        <v>52</v>
      </c>
      <c r="G43" s="59">
        <v>12</v>
      </c>
      <c r="H43" s="59">
        <v>14</v>
      </c>
      <c r="I43" s="59">
        <v>10</v>
      </c>
      <c r="J43" s="59">
        <v>27</v>
      </c>
      <c r="K43" s="59">
        <v>37</v>
      </c>
      <c r="L43" s="59">
        <v>14</v>
      </c>
      <c r="M43" s="59">
        <v>12</v>
      </c>
      <c r="N43" s="59">
        <v>0</v>
      </c>
      <c r="O43" s="59">
        <v>26</v>
      </c>
      <c r="P43" s="59">
        <v>61</v>
      </c>
      <c r="Q43" s="59">
        <v>4</v>
      </c>
      <c r="R43" s="59">
        <v>1</v>
      </c>
      <c r="S43" s="59">
        <v>0</v>
      </c>
      <c r="T43" s="59">
        <v>3</v>
      </c>
      <c r="U43" s="59">
        <v>0</v>
      </c>
      <c r="V43" s="60">
        <f t="shared" si="0"/>
        <v>5909</v>
      </c>
    </row>
    <row r="44" spans="1:23">
      <c r="A44" s="57" t="s">
        <v>59</v>
      </c>
      <c r="B44" s="58">
        <v>3817</v>
      </c>
      <c r="C44" s="59">
        <v>39</v>
      </c>
      <c r="D44" s="59">
        <v>22</v>
      </c>
      <c r="E44" s="59">
        <v>0</v>
      </c>
      <c r="F44" s="59">
        <v>49</v>
      </c>
      <c r="G44" s="59">
        <v>16</v>
      </c>
      <c r="H44" s="59">
        <v>6</v>
      </c>
      <c r="I44" s="59">
        <v>9</v>
      </c>
      <c r="J44" s="59">
        <v>5</v>
      </c>
      <c r="K44" s="59">
        <v>61</v>
      </c>
      <c r="L44" s="59">
        <v>0</v>
      </c>
      <c r="M44" s="59">
        <v>3</v>
      </c>
      <c r="N44" s="59">
        <v>0</v>
      </c>
      <c r="O44" s="59">
        <v>21</v>
      </c>
      <c r="P44" s="59">
        <v>69</v>
      </c>
      <c r="Q44" s="59">
        <v>5</v>
      </c>
      <c r="R44" s="59">
        <v>0</v>
      </c>
      <c r="S44" s="59">
        <v>0</v>
      </c>
      <c r="T44" s="59">
        <v>2</v>
      </c>
      <c r="U44" s="59">
        <v>0</v>
      </c>
      <c r="V44" s="60">
        <f t="shared" si="0"/>
        <v>4124</v>
      </c>
    </row>
    <row r="45" spans="1:23">
      <c r="A45" s="57" t="s">
        <v>60</v>
      </c>
      <c r="B45" s="58">
        <v>4523</v>
      </c>
      <c r="C45" s="59">
        <v>50</v>
      </c>
      <c r="D45" s="59">
        <v>32</v>
      </c>
      <c r="E45" s="59">
        <v>5</v>
      </c>
      <c r="F45" s="59">
        <v>34</v>
      </c>
      <c r="G45" s="59">
        <v>17</v>
      </c>
      <c r="H45" s="59">
        <v>4</v>
      </c>
      <c r="I45" s="59">
        <v>5</v>
      </c>
      <c r="J45" s="59">
        <v>13</v>
      </c>
      <c r="K45" s="59">
        <v>36</v>
      </c>
      <c r="L45" s="59">
        <v>1</v>
      </c>
      <c r="M45" s="59">
        <v>17</v>
      </c>
      <c r="N45" s="59">
        <v>0</v>
      </c>
      <c r="O45" s="59">
        <v>42</v>
      </c>
      <c r="P45" s="59">
        <v>71</v>
      </c>
      <c r="Q45" s="59">
        <v>2</v>
      </c>
      <c r="R45" s="59">
        <v>0</v>
      </c>
      <c r="S45" s="59">
        <v>1</v>
      </c>
      <c r="T45" s="59">
        <v>4</v>
      </c>
      <c r="U45" s="59">
        <v>1</v>
      </c>
      <c r="V45" s="60">
        <f t="shared" si="0"/>
        <v>4858</v>
      </c>
    </row>
    <row r="46" spans="1:23">
      <c r="A46" s="62" t="s">
        <v>61</v>
      </c>
      <c r="B46" s="63">
        <v>14741</v>
      </c>
      <c r="C46" s="64">
        <v>98</v>
      </c>
      <c r="D46" s="64">
        <v>105</v>
      </c>
      <c r="E46" s="64">
        <v>8</v>
      </c>
      <c r="F46" s="64">
        <v>83</v>
      </c>
      <c r="G46" s="64">
        <v>24</v>
      </c>
      <c r="H46" s="64">
        <v>26</v>
      </c>
      <c r="I46" s="64">
        <v>15</v>
      </c>
      <c r="J46" s="64">
        <v>22</v>
      </c>
      <c r="K46" s="64">
        <v>108</v>
      </c>
      <c r="L46" s="64">
        <v>12</v>
      </c>
      <c r="M46" s="64">
        <v>38</v>
      </c>
      <c r="N46" s="64">
        <v>0</v>
      </c>
      <c r="O46" s="64">
        <v>44</v>
      </c>
      <c r="P46" s="64">
        <v>219</v>
      </c>
      <c r="Q46" s="64">
        <v>34</v>
      </c>
      <c r="R46" s="64">
        <v>12</v>
      </c>
      <c r="S46" s="64">
        <v>0</v>
      </c>
      <c r="T46" s="64">
        <v>13</v>
      </c>
      <c r="U46" s="64">
        <v>7</v>
      </c>
      <c r="V46" s="65">
        <f t="shared" si="0"/>
        <v>15609</v>
      </c>
    </row>
    <row r="47" spans="1:23" ht="13.5" thickBot="1">
      <c r="A47" s="66" t="s">
        <v>19</v>
      </c>
      <c r="B47" s="67">
        <f t="shared" ref="B47:V47" si="1">SUM(B11:B46)</f>
        <v>428322</v>
      </c>
      <c r="C47" s="67">
        <f t="shared" si="1"/>
        <v>2903</v>
      </c>
      <c r="D47" s="67">
        <f t="shared" si="1"/>
        <v>2629</v>
      </c>
      <c r="E47" s="67">
        <f t="shared" si="1"/>
        <v>856</v>
      </c>
      <c r="F47" s="67">
        <f t="shared" si="1"/>
        <v>5327</v>
      </c>
      <c r="G47" s="67">
        <f t="shared" si="1"/>
        <v>1085</v>
      </c>
      <c r="H47" s="67">
        <f t="shared" si="1"/>
        <v>642</v>
      </c>
      <c r="I47" s="67">
        <f t="shared" si="1"/>
        <v>828</v>
      </c>
      <c r="J47" s="67">
        <f t="shared" si="1"/>
        <v>869</v>
      </c>
      <c r="K47" s="67">
        <f t="shared" si="1"/>
        <v>3850</v>
      </c>
      <c r="L47" s="67">
        <f t="shared" si="1"/>
        <v>287</v>
      </c>
      <c r="M47" s="67">
        <f t="shared" si="1"/>
        <v>914</v>
      </c>
      <c r="N47" s="67">
        <f t="shared" si="1"/>
        <v>0</v>
      </c>
      <c r="O47" s="67">
        <f t="shared" si="1"/>
        <v>2281</v>
      </c>
      <c r="P47" s="67">
        <f t="shared" si="1"/>
        <v>6354</v>
      </c>
      <c r="Q47" s="67">
        <f t="shared" si="1"/>
        <v>743</v>
      </c>
      <c r="R47" s="67">
        <f t="shared" si="1"/>
        <v>149</v>
      </c>
      <c r="S47" s="67">
        <f t="shared" si="1"/>
        <v>258</v>
      </c>
      <c r="T47" s="67">
        <f t="shared" si="1"/>
        <v>210</v>
      </c>
      <c r="U47" s="67">
        <f t="shared" si="1"/>
        <v>124</v>
      </c>
      <c r="V47" s="68">
        <f t="shared" si="1"/>
        <v>458631</v>
      </c>
      <c r="W47" s="69"/>
    </row>
    <row r="48" spans="1:23">
      <c r="A48" s="70"/>
      <c r="W48" s="71"/>
    </row>
    <row r="49" spans="1:23">
      <c r="A49" s="72" t="s">
        <v>62</v>
      </c>
      <c r="B49" s="73"/>
      <c r="C49" s="73"/>
      <c r="D49" s="73"/>
      <c r="E49" s="73">
        <v>124309</v>
      </c>
      <c r="W49" s="71"/>
    </row>
    <row r="50" spans="1:23">
      <c r="A50" s="70"/>
      <c r="W50" s="71"/>
    </row>
    <row r="51" spans="1:23">
      <c r="A51" s="72" t="s">
        <v>63</v>
      </c>
      <c r="B51" s="73"/>
      <c r="C51" s="73"/>
      <c r="D51" s="73"/>
      <c r="E51" s="73"/>
    </row>
    <row r="53" spans="1:23">
      <c r="A53" s="72" t="s">
        <v>64</v>
      </c>
      <c r="B53" s="73"/>
      <c r="C53" s="73"/>
      <c r="D53" s="73"/>
      <c r="E53" s="73">
        <f>SUM(E49+V109)</f>
        <v>1129312</v>
      </c>
    </row>
    <row r="54" spans="1:23">
      <c r="A54" s="70"/>
    </row>
    <row r="55" spans="1:23">
      <c r="A55" s="70"/>
    </row>
    <row r="56" spans="1:23">
      <c r="A56" s="70"/>
    </row>
    <row r="57" spans="1:23">
      <c r="A57" s="70"/>
    </row>
    <row r="58" spans="1:23">
      <c r="A58" s="70"/>
    </row>
    <row r="59" spans="1:23">
      <c r="A59" s="70"/>
    </row>
    <row r="60" spans="1:23">
      <c r="A60" s="70"/>
    </row>
    <row r="61" spans="1:23">
      <c r="A61" s="70"/>
    </row>
    <row r="62" spans="1:23" ht="13.5" thickBot="1">
      <c r="A62" s="70"/>
    </row>
    <row r="63" spans="1:23">
      <c r="A63" s="47" t="s">
        <v>5</v>
      </c>
      <c r="B63" s="48" t="s">
        <v>6</v>
      </c>
      <c r="C63" s="48" t="s">
        <v>7</v>
      </c>
      <c r="D63" s="48" t="s">
        <v>7</v>
      </c>
      <c r="E63" s="48" t="s">
        <v>8</v>
      </c>
      <c r="F63" s="48" t="s">
        <v>9</v>
      </c>
      <c r="G63" s="48" t="s">
        <v>9</v>
      </c>
      <c r="H63" s="48" t="s">
        <v>9</v>
      </c>
      <c r="I63" s="48" t="s">
        <v>10</v>
      </c>
      <c r="J63" s="48" t="s">
        <v>10</v>
      </c>
      <c r="K63" s="48" t="s">
        <v>11</v>
      </c>
      <c r="L63" s="48" t="s">
        <v>11</v>
      </c>
      <c r="M63" s="48" t="s">
        <v>12</v>
      </c>
      <c r="N63" s="48" t="s">
        <v>13</v>
      </c>
      <c r="O63" s="48" t="s">
        <v>13</v>
      </c>
      <c r="P63" s="48" t="s">
        <v>14</v>
      </c>
      <c r="Q63" s="48" t="s">
        <v>15</v>
      </c>
      <c r="R63" s="48" t="s">
        <v>16</v>
      </c>
      <c r="S63" s="48" t="s">
        <v>16</v>
      </c>
      <c r="T63" s="48" t="s">
        <v>17</v>
      </c>
      <c r="U63" s="48" t="s">
        <v>65</v>
      </c>
      <c r="V63" s="49" t="s">
        <v>19</v>
      </c>
    </row>
    <row r="64" spans="1:23">
      <c r="A64" s="50"/>
      <c r="B64" s="51" t="s">
        <v>20</v>
      </c>
      <c r="C64" s="51" t="s">
        <v>21</v>
      </c>
      <c r="D64" s="51" t="s">
        <v>21</v>
      </c>
      <c r="E64" s="51"/>
      <c r="F64" s="51" t="s">
        <v>20</v>
      </c>
      <c r="G64" s="51" t="s">
        <v>21</v>
      </c>
      <c r="H64" s="51" t="s">
        <v>21</v>
      </c>
      <c r="I64" s="51" t="s">
        <v>20</v>
      </c>
      <c r="J64" s="51" t="s">
        <v>21</v>
      </c>
      <c r="K64" s="51" t="s">
        <v>20</v>
      </c>
      <c r="L64" s="51" t="s">
        <v>21</v>
      </c>
      <c r="M64" s="51" t="s">
        <v>21</v>
      </c>
      <c r="N64" s="51" t="s">
        <v>22</v>
      </c>
      <c r="O64" s="51" t="s">
        <v>23</v>
      </c>
      <c r="P64" s="51"/>
      <c r="Q64" s="51" t="s">
        <v>24</v>
      </c>
      <c r="R64" s="51" t="s">
        <v>20</v>
      </c>
      <c r="S64" s="51" t="s">
        <v>21</v>
      </c>
      <c r="T64" s="51"/>
      <c r="U64" s="51"/>
      <c r="V64" s="52"/>
    </row>
    <row r="65" spans="1:22" ht="13.5" thickBot="1">
      <c r="A65" s="50"/>
      <c r="B65" s="51"/>
      <c r="C65" s="51"/>
      <c r="D65" s="51" t="s">
        <v>25</v>
      </c>
      <c r="E65" s="51"/>
      <c r="F65" s="51"/>
      <c r="G65" s="51"/>
      <c r="H65" s="51" t="s">
        <v>25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>
      <c r="A66" s="74" t="s">
        <v>66</v>
      </c>
      <c r="B66" s="55">
        <v>7028</v>
      </c>
      <c r="C66" s="55">
        <v>70</v>
      </c>
      <c r="D66" s="55">
        <v>35</v>
      </c>
      <c r="E66" s="55">
        <v>0</v>
      </c>
      <c r="F66" s="55">
        <v>28</v>
      </c>
      <c r="G66" s="55">
        <v>11</v>
      </c>
      <c r="H66" s="55">
        <v>4</v>
      </c>
      <c r="I66" s="55">
        <v>10</v>
      </c>
      <c r="J66" s="55">
        <v>6</v>
      </c>
      <c r="K66" s="55">
        <v>39</v>
      </c>
      <c r="L66" s="55">
        <v>0</v>
      </c>
      <c r="M66" s="55">
        <v>9</v>
      </c>
      <c r="N66" s="55">
        <v>0</v>
      </c>
      <c r="O66" s="55">
        <v>39</v>
      </c>
      <c r="P66" s="55">
        <v>168</v>
      </c>
      <c r="Q66" s="55">
        <v>6</v>
      </c>
      <c r="R66" s="55">
        <v>0</v>
      </c>
      <c r="S66" s="55">
        <v>0</v>
      </c>
      <c r="T66" s="55">
        <v>7</v>
      </c>
      <c r="U66" s="55">
        <v>0</v>
      </c>
      <c r="V66" s="56">
        <f t="shared" ref="V66:V107" si="2">SUM(B66:U66)</f>
        <v>7460</v>
      </c>
    </row>
    <row r="67" spans="1:22">
      <c r="A67" s="75" t="s">
        <v>67</v>
      </c>
      <c r="B67" s="59">
        <v>2263</v>
      </c>
      <c r="C67" s="59">
        <v>20</v>
      </c>
      <c r="D67" s="59">
        <v>10</v>
      </c>
      <c r="E67" s="59">
        <v>0</v>
      </c>
      <c r="F67" s="59">
        <v>10</v>
      </c>
      <c r="G67" s="59">
        <v>4</v>
      </c>
      <c r="H67" s="59">
        <v>2</v>
      </c>
      <c r="I67" s="59">
        <v>0</v>
      </c>
      <c r="J67" s="59">
        <v>1</v>
      </c>
      <c r="K67" s="59">
        <v>10</v>
      </c>
      <c r="L67" s="59">
        <v>0</v>
      </c>
      <c r="M67" s="59">
        <v>3</v>
      </c>
      <c r="N67" s="59">
        <v>0</v>
      </c>
      <c r="O67" s="59">
        <v>40</v>
      </c>
      <c r="P67" s="59">
        <v>31</v>
      </c>
      <c r="Q67" s="59">
        <v>3</v>
      </c>
      <c r="R67" s="59">
        <v>0</v>
      </c>
      <c r="S67" s="59">
        <v>0</v>
      </c>
      <c r="T67" s="59">
        <v>3</v>
      </c>
      <c r="U67" s="59">
        <v>0</v>
      </c>
      <c r="V67" s="60">
        <f t="shared" si="2"/>
        <v>2400</v>
      </c>
    </row>
    <row r="68" spans="1:22">
      <c r="A68" s="75" t="s">
        <v>68</v>
      </c>
      <c r="B68" s="59">
        <v>5735</v>
      </c>
      <c r="C68" s="59">
        <v>85</v>
      </c>
      <c r="D68" s="59">
        <v>42</v>
      </c>
      <c r="E68" s="59">
        <v>2</v>
      </c>
      <c r="F68" s="59">
        <v>16</v>
      </c>
      <c r="G68" s="59">
        <v>20</v>
      </c>
      <c r="H68" s="59">
        <v>4</v>
      </c>
      <c r="I68" s="59">
        <v>5</v>
      </c>
      <c r="J68" s="59">
        <v>4</v>
      </c>
      <c r="K68" s="59">
        <v>42</v>
      </c>
      <c r="L68" s="59">
        <v>0</v>
      </c>
      <c r="M68" s="59">
        <v>7</v>
      </c>
      <c r="N68" s="59">
        <v>0</v>
      </c>
      <c r="O68" s="59">
        <v>45</v>
      </c>
      <c r="P68" s="59">
        <v>121</v>
      </c>
      <c r="Q68" s="59">
        <v>1</v>
      </c>
      <c r="R68" s="59">
        <v>5</v>
      </c>
      <c r="S68" s="59">
        <v>0</v>
      </c>
      <c r="T68" s="59">
        <v>6</v>
      </c>
      <c r="U68" s="59">
        <v>1</v>
      </c>
      <c r="V68" s="60">
        <f t="shared" si="2"/>
        <v>6141</v>
      </c>
    </row>
    <row r="69" spans="1:22">
      <c r="A69" s="75" t="s">
        <v>69</v>
      </c>
      <c r="B69" s="59">
        <v>7662</v>
      </c>
      <c r="C69" s="59">
        <v>69</v>
      </c>
      <c r="D69" s="59">
        <v>66</v>
      </c>
      <c r="E69" s="59">
        <v>4</v>
      </c>
      <c r="F69" s="59">
        <v>39</v>
      </c>
      <c r="G69" s="59">
        <v>18</v>
      </c>
      <c r="H69" s="59">
        <v>13</v>
      </c>
      <c r="I69" s="59">
        <v>5</v>
      </c>
      <c r="J69" s="59">
        <v>0</v>
      </c>
      <c r="K69" s="59">
        <v>41</v>
      </c>
      <c r="L69" s="59">
        <v>0</v>
      </c>
      <c r="M69" s="59">
        <v>32</v>
      </c>
      <c r="N69" s="59">
        <v>0</v>
      </c>
      <c r="O69" s="59">
        <v>25</v>
      </c>
      <c r="P69" s="59">
        <v>79</v>
      </c>
      <c r="Q69" s="59">
        <v>4</v>
      </c>
      <c r="R69" s="59">
        <v>1</v>
      </c>
      <c r="S69" s="59">
        <v>0</v>
      </c>
      <c r="T69" s="59">
        <v>5</v>
      </c>
      <c r="U69" s="59">
        <v>0</v>
      </c>
      <c r="V69" s="60">
        <f t="shared" si="2"/>
        <v>8063</v>
      </c>
    </row>
    <row r="70" spans="1:22">
      <c r="A70" s="75" t="s">
        <v>70</v>
      </c>
      <c r="B70" s="59">
        <v>6364</v>
      </c>
      <c r="C70" s="59">
        <v>87</v>
      </c>
      <c r="D70" s="59">
        <v>58</v>
      </c>
      <c r="E70" s="59">
        <v>0</v>
      </c>
      <c r="F70" s="59">
        <v>29</v>
      </c>
      <c r="G70" s="59">
        <v>26</v>
      </c>
      <c r="H70" s="59">
        <v>5</v>
      </c>
      <c r="I70" s="59">
        <v>23</v>
      </c>
      <c r="J70" s="59">
        <v>32</v>
      </c>
      <c r="K70" s="59">
        <v>90</v>
      </c>
      <c r="L70" s="59">
        <v>0</v>
      </c>
      <c r="M70" s="59">
        <v>16</v>
      </c>
      <c r="N70" s="59">
        <v>0</v>
      </c>
      <c r="O70" s="59">
        <v>26</v>
      </c>
      <c r="P70" s="59">
        <v>162</v>
      </c>
      <c r="Q70" s="59">
        <v>0</v>
      </c>
      <c r="R70" s="59">
        <v>0</v>
      </c>
      <c r="S70" s="59">
        <v>0</v>
      </c>
      <c r="T70" s="59">
        <v>3</v>
      </c>
      <c r="U70" s="59">
        <v>1</v>
      </c>
      <c r="V70" s="60">
        <f t="shared" si="2"/>
        <v>6922</v>
      </c>
    </row>
    <row r="71" spans="1:22">
      <c r="A71" s="75" t="s">
        <v>71</v>
      </c>
      <c r="B71" s="59">
        <v>4717</v>
      </c>
      <c r="C71" s="59">
        <v>49</v>
      </c>
      <c r="D71" s="59">
        <v>44</v>
      </c>
      <c r="E71" s="59">
        <v>0</v>
      </c>
      <c r="F71" s="59">
        <v>27</v>
      </c>
      <c r="G71" s="59">
        <v>14</v>
      </c>
      <c r="H71" s="59">
        <v>12</v>
      </c>
      <c r="I71" s="59">
        <v>4</v>
      </c>
      <c r="J71" s="59">
        <v>0</v>
      </c>
      <c r="K71" s="59">
        <v>20</v>
      </c>
      <c r="L71" s="59">
        <v>22</v>
      </c>
      <c r="M71" s="59">
        <v>9</v>
      </c>
      <c r="N71" s="59">
        <v>0</v>
      </c>
      <c r="O71" s="59">
        <v>40</v>
      </c>
      <c r="P71" s="59">
        <v>97</v>
      </c>
      <c r="Q71" s="59">
        <v>0</v>
      </c>
      <c r="R71" s="59">
        <v>4</v>
      </c>
      <c r="S71" s="59">
        <v>1</v>
      </c>
      <c r="T71" s="59">
        <v>1</v>
      </c>
      <c r="U71" s="59">
        <v>0</v>
      </c>
      <c r="V71" s="60">
        <f t="shared" si="2"/>
        <v>5061</v>
      </c>
    </row>
    <row r="72" spans="1:22">
      <c r="A72" s="75" t="s">
        <v>72</v>
      </c>
      <c r="B72" s="59">
        <v>2006</v>
      </c>
      <c r="C72" s="59">
        <v>21</v>
      </c>
      <c r="D72" s="59">
        <v>16</v>
      </c>
      <c r="E72" s="59">
        <v>0</v>
      </c>
      <c r="F72" s="59">
        <v>8</v>
      </c>
      <c r="G72" s="59">
        <v>8</v>
      </c>
      <c r="H72" s="59">
        <v>10</v>
      </c>
      <c r="I72" s="59">
        <v>0</v>
      </c>
      <c r="J72" s="59">
        <v>0</v>
      </c>
      <c r="K72" s="59">
        <v>9</v>
      </c>
      <c r="L72" s="59">
        <v>0</v>
      </c>
      <c r="M72" s="59">
        <v>1</v>
      </c>
      <c r="N72" s="59">
        <v>0</v>
      </c>
      <c r="O72" s="59">
        <v>25</v>
      </c>
      <c r="P72" s="59">
        <v>35</v>
      </c>
      <c r="Q72" s="59">
        <v>0</v>
      </c>
      <c r="R72" s="59">
        <v>0</v>
      </c>
      <c r="S72" s="59">
        <v>0</v>
      </c>
      <c r="T72" s="59">
        <v>0</v>
      </c>
      <c r="U72" s="59">
        <v>0</v>
      </c>
      <c r="V72" s="60">
        <f t="shared" si="2"/>
        <v>2139</v>
      </c>
    </row>
    <row r="73" spans="1:22">
      <c r="A73" s="75" t="s">
        <v>73</v>
      </c>
      <c r="B73" s="59">
        <v>6593</v>
      </c>
      <c r="C73" s="59">
        <v>58</v>
      </c>
      <c r="D73" s="59">
        <v>32</v>
      </c>
      <c r="E73" s="59">
        <v>5</v>
      </c>
      <c r="F73" s="59">
        <v>56</v>
      </c>
      <c r="G73" s="59">
        <v>19</v>
      </c>
      <c r="H73" s="59">
        <v>21</v>
      </c>
      <c r="I73" s="59">
        <v>32</v>
      </c>
      <c r="J73" s="59">
        <v>17</v>
      </c>
      <c r="K73" s="59">
        <v>78</v>
      </c>
      <c r="L73" s="59">
        <v>0</v>
      </c>
      <c r="M73" s="59">
        <v>24</v>
      </c>
      <c r="N73" s="59">
        <v>0</v>
      </c>
      <c r="O73" s="59">
        <v>31</v>
      </c>
      <c r="P73" s="59">
        <v>104</v>
      </c>
      <c r="Q73" s="59">
        <v>2</v>
      </c>
      <c r="R73" s="59">
        <v>5</v>
      </c>
      <c r="S73" s="59">
        <v>0</v>
      </c>
      <c r="T73" s="59">
        <v>1</v>
      </c>
      <c r="U73" s="59">
        <v>2</v>
      </c>
      <c r="V73" s="60">
        <f t="shared" si="2"/>
        <v>7080</v>
      </c>
    </row>
    <row r="74" spans="1:22">
      <c r="A74" s="75" t="s">
        <v>74</v>
      </c>
      <c r="B74" s="59">
        <v>2986</v>
      </c>
      <c r="C74" s="59">
        <v>32</v>
      </c>
      <c r="D74" s="59">
        <v>59</v>
      </c>
      <c r="E74" s="59">
        <v>1</v>
      </c>
      <c r="F74" s="59">
        <v>4</v>
      </c>
      <c r="G74" s="59">
        <v>3</v>
      </c>
      <c r="H74" s="59">
        <v>8</v>
      </c>
      <c r="I74" s="59">
        <v>1</v>
      </c>
      <c r="J74" s="59">
        <v>0</v>
      </c>
      <c r="K74" s="59">
        <v>14</v>
      </c>
      <c r="L74" s="59">
        <v>5</v>
      </c>
      <c r="M74" s="59">
        <v>6</v>
      </c>
      <c r="N74" s="59">
        <v>0</v>
      </c>
      <c r="O74" s="59">
        <v>22</v>
      </c>
      <c r="P74" s="59">
        <v>30</v>
      </c>
      <c r="Q74" s="59">
        <v>0</v>
      </c>
      <c r="R74" s="59">
        <v>0</v>
      </c>
      <c r="S74" s="59">
        <v>0</v>
      </c>
      <c r="T74" s="59">
        <v>1</v>
      </c>
      <c r="U74" s="59">
        <v>0</v>
      </c>
      <c r="V74" s="60">
        <f t="shared" si="2"/>
        <v>3172</v>
      </c>
    </row>
    <row r="75" spans="1:22">
      <c r="A75" s="75" t="s">
        <v>75</v>
      </c>
      <c r="B75" s="59">
        <v>4355</v>
      </c>
      <c r="C75" s="59">
        <v>28</v>
      </c>
      <c r="D75" s="59">
        <v>26</v>
      </c>
      <c r="E75" s="59">
        <v>0</v>
      </c>
      <c r="F75" s="59">
        <v>16</v>
      </c>
      <c r="G75" s="59">
        <v>1</v>
      </c>
      <c r="H75" s="59">
        <v>4</v>
      </c>
      <c r="I75" s="59">
        <v>0</v>
      </c>
      <c r="J75" s="59">
        <v>2</v>
      </c>
      <c r="K75" s="59">
        <v>37</v>
      </c>
      <c r="L75" s="59">
        <v>0</v>
      </c>
      <c r="M75" s="59">
        <v>0</v>
      </c>
      <c r="N75" s="59">
        <v>0</v>
      </c>
      <c r="O75" s="59">
        <v>36</v>
      </c>
      <c r="P75" s="59">
        <v>70</v>
      </c>
      <c r="Q75" s="59">
        <v>3</v>
      </c>
      <c r="R75" s="59">
        <v>0</v>
      </c>
      <c r="S75" s="59">
        <v>0</v>
      </c>
      <c r="T75" s="59">
        <v>6</v>
      </c>
      <c r="U75" s="59">
        <v>0</v>
      </c>
      <c r="V75" s="60">
        <f t="shared" si="2"/>
        <v>4584</v>
      </c>
    </row>
    <row r="76" spans="1:22">
      <c r="A76" s="75" t="s">
        <v>76</v>
      </c>
      <c r="B76" s="59">
        <v>7916</v>
      </c>
      <c r="C76" s="59">
        <v>95</v>
      </c>
      <c r="D76" s="59">
        <v>76</v>
      </c>
      <c r="E76" s="59">
        <v>2</v>
      </c>
      <c r="F76" s="59">
        <v>37</v>
      </c>
      <c r="G76" s="59">
        <v>11</v>
      </c>
      <c r="H76" s="59">
        <v>7</v>
      </c>
      <c r="I76" s="59">
        <v>5</v>
      </c>
      <c r="J76" s="59">
        <v>20</v>
      </c>
      <c r="K76" s="59">
        <v>54</v>
      </c>
      <c r="L76" s="59">
        <v>0</v>
      </c>
      <c r="M76" s="59">
        <v>15</v>
      </c>
      <c r="N76" s="59">
        <v>0</v>
      </c>
      <c r="O76" s="59">
        <v>84</v>
      </c>
      <c r="P76" s="59">
        <v>105</v>
      </c>
      <c r="Q76" s="59">
        <v>0</v>
      </c>
      <c r="R76" s="59">
        <v>1</v>
      </c>
      <c r="S76" s="59">
        <v>0</v>
      </c>
      <c r="T76" s="59">
        <v>4</v>
      </c>
      <c r="U76" s="59">
        <v>0</v>
      </c>
      <c r="V76" s="60">
        <f t="shared" si="2"/>
        <v>8432</v>
      </c>
    </row>
    <row r="77" spans="1:22">
      <c r="A77" s="75" t="s">
        <v>77</v>
      </c>
      <c r="B77" s="59">
        <v>1330</v>
      </c>
      <c r="C77" s="59">
        <v>10</v>
      </c>
      <c r="D77" s="59">
        <v>8</v>
      </c>
      <c r="E77" s="59">
        <v>0</v>
      </c>
      <c r="F77" s="59">
        <v>11</v>
      </c>
      <c r="G77" s="59">
        <v>4</v>
      </c>
      <c r="H77" s="59">
        <v>0</v>
      </c>
      <c r="I77" s="59">
        <v>0</v>
      </c>
      <c r="J77" s="59">
        <v>0</v>
      </c>
      <c r="K77" s="59">
        <v>7</v>
      </c>
      <c r="L77" s="59">
        <v>3</v>
      </c>
      <c r="M77" s="59">
        <v>1</v>
      </c>
      <c r="N77" s="59">
        <v>0</v>
      </c>
      <c r="O77" s="59">
        <v>33</v>
      </c>
      <c r="P77" s="59">
        <v>39</v>
      </c>
      <c r="Q77" s="59">
        <v>1</v>
      </c>
      <c r="R77" s="59">
        <v>0</v>
      </c>
      <c r="S77" s="59">
        <v>0</v>
      </c>
      <c r="T77" s="59">
        <v>0</v>
      </c>
      <c r="U77" s="59">
        <v>0</v>
      </c>
      <c r="V77" s="60">
        <f t="shared" si="2"/>
        <v>1447</v>
      </c>
    </row>
    <row r="78" spans="1:22">
      <c r="A78" s="75" t="s">
        <v>78</v>
      </c>
      <c r="B78" s="59">
        <v>2178</v>
      </c>
      <c r="C78" s="59">
        <v>29</v>
      </c>
      <c r="D78" s="59">
        <v>16</v>
      </c>
      <c r="E78" s="59">
        <v>0</v>
      </c>
      <c r="F78" s="59">
        <v>21</v>
      </c>
      <c r="G78" s="59">
        <v>10</v>
      </c>
      <c r="H78" s="59">
        <v>1</v>
      </c>
      <c r="I78" s="59">
        <v>4</v>
      </c>
      <c r="J78" s="59">
        <v>0</v>
      </c>
      <c r="K78" s="59">
        <v>5</v>
      </c>
      <c r="L78" s="59">
        <v>0</v>
      </c>
      <c r="M78" s="59">
        <v>7</v>
      </c>
      <c r="N78" s="59">
        <v>0</v>
      </c>
      <c r="O78" s="59">
        <v>35</v>
      </c>
      <c r="P78" s="59">
        <v>36</v>
      </c>
      <c r="Q78" s="59">
        <v>10</v>
      </c>
      <c r="R78" s="59">
        <v>4</v>
      </c>
      <c r="S78" s="59">
        <v>0</v>
      </c>
      <c r="T78" s="59">
        <v>2</v>
      </c>
      <c r="U78" s="59">
        <v>0</v>
      </c>
      <c r="V78" s="60">
        <f t="shared" si="2"/>
        <v>2358</v>
      </c>
    </row>
    <row r="79" spans="1:22">
      <c r="A79" s="75" t="s">
        <v>79</v>
      </c>
      <c r="B79" s="59">
        <v>32509</v>
      </c>
      <c r="C79" s="59">
        <v>382</v>
      </c>
      <c r="D79" s="59">
        <v>257</v>
      </c>
      <c r="E79" s="59">
        <v>36</v>
      </c>
      <c r="F79" s="59">
        <v>572</v>
      </c>
      <c r="G79" s="59">
        <v>75</v>
      </c>
      <c r="H79" s="59">
        <v>33</v>
      </c>
      <c r="I79" s="59">
        <v>59</v>
      </c>
      <c r="J79" s="59">
        <v>79</v>
      </c>
      <c r="K79" s="59">
        <v>371</v>
      </c>
      <c r="L79" s="59">
        <v>0</v>
      </c>
      <c r="M79" s="59">
        <v>83</v>
      </c>
      <c r="N79" s="59">
        <v>0</v>
      </c>
      <c r="O79" s="59">
        <v>195</v>
      </c>
      <c r="P79" s="59">
        <v>772</v>
      </c>
      <c r="Q79" s="59">
        <v>18</v>
      </c>
      <c r="R79" s="59">
        <v>9</v>
      </c>
      <c r="S79" s="59">
        <v>0</v>
      </c>
      <c r="T79" s="59">
        <v>9</v>
      </c>
      <c r="U79" s="59">
        <v>3</v>
      </c>
      <c r="V79" s="60">
        <f t="shared" si="2"/>
        <v>35462</v>
      </c>
    </row>
    <row r="80" spans="1:22">
      <c r="A80" s="75" t="s">
        <v>80</v>
      </c>
      <c r="B80" s="59">
        <v>4750</v>
      </c>
      <c r="C80" s="59">
        <v>81</v>
      </c>
      <c r="D80" s="59">
        <v>40</v>
      </c>
      <c r="E80" s="59">
        <v>0</v>
      </c>
      <c r="F80" s="59">
        <v>60</v>
      </c>
      <c r="G80" s="59">
        <v>18</v>
      </c>
      <c r="H80" s="59">
        <v>7</v>
      </c>
      <c r="I80" s="59">
        <v>7</v>
      </c>
      <c r="J80" s="59">
        <v>2</v>
      </c>
      <c r="K80" s="59">
        <v>23</v>
      </c>
      <c r="L80" s="59">
        <v>11</v>
      </c>
      <c r="M80" s="59">
        <v>11</v>
      </c>
      <c r="N80" s="59">
        <v>0</v>
      </c>
      <c r="O80" s="59">
        <v>50</v>
      </c>
      <c r="P80" s="59">
        <v>110</v>
      </c>
      <c r="Q80" s="59">
        <v>0</v>
      </c>
      <c r="R80" s="59">
        <v>1</v>
      </c>
      <c r="S80" s="59">
        <v>0</v>
      </c>
      <c r="T80" s="59">
        <v>0</v>
      </c>
      <c r="U80" s="59">
        <v>0</v>
      </c>
      <c r="V80" s="60">
        <f t="shared" si="2"/>
        <v>5171</v>
      </c>
    </row>
    <row r="81" spans="1:22">
      <c r="A81" s="75" t="s">
        <v>81</v>
      </c>
      <c r="B81" s="59">
        <v>4321</v>
      </c>
      <c r="C81" s="59">
        <v>52</v>
      </c>
      <c r="D81" s="59">
        <v>27</v>
      </c>
      <c r="E81" s="59">
        <v>2</v>
      </c>
      <c r="F81" s="59">
        <v>37</v>
      </c>
      <c r="G81" s="59">
        <v>3</v>
      </c>
      <c r="H81" s="59">
        <v>7</v>
      </c>
      <c r="I81" s="59">
        <v>2</v>
      </c>
      <c r="J81" s="59">
        <v>0</v>
      </c>
      <c r="K81" s="59">
        <v>14</v>
      </c>
      <c r="L81" s="59">
        <v>0</v>
      </c>
      <c r="M81" s="59">
        <v>15</v>
      </c>
      <c r="N81" s="59">
        <v>0</v>
      </c>
      <c r="O81" s="59">
        <v>38</v>
      </c>
      <c r="P81" s="59">
        <v>65</v>
      </c>
      <c r="Q81" s="59">
        <v>2</v>
      </c>
      <c r="R81" s="59">
        <v>0</v>
      </c>
      <c r="S81" s="59">
        <v>0</v>
      </c>
      <c r="T81" s="59">
        <v>0</v>
      </c>
      <c r="U81" s="59">
        <v>0</v>
      </c>
      <c r="V81" s="60">
        <f t="shared" si="2"/>
        <v>4585</v>
      </c>
    </row>
    <row r="82" spans="1:22">
      <c r="A82" s="75" t="s">
        <v>82</v>
      </c>
      <c r="B82" s="59">
        <v>5102</v>
      </c>
      <c r="C82" s="59">
        <v>30</v>
      </c>
      <c r="D82" s="59">
        <v>74</v>
      </c>
      <c r="E82" s="59">
        <v>0</v>
      </c>
      <c r="F82" s="59">
        <v>20</v>
      </c>
      <c r="G82" s="59">
        <v>11</v>
      </c>
      <c r="H82" s="59">
        <v>12</v>
      </c>
      <c r="I82" s="59">
        <v>2</v>
      </c>
      <c r="J82" s="59">
        <v>2</v>
      </c>
      <c r="K82" s="59">
        <v>24</v>
      </c>
      <c r="L82" s="59">
        <v>0</v>
      </c>
      <c r="M82" s="59">
        <v>18</v>
      </c>
      <c r="N82" s="59">
        <v>0</v>
      </c>
      <c r="O82" s="59">
        <v>38</v>
      </c>
      <c r="P82" s="59">
        <v>49</v>
      </c>
      <c r="Q82" s="59">
        <v>0</v>
      </c>
      <c r="R82" s="59">
        <v>2</v>
      </c>
      <c r="S82" s="59">
        <v>0</v>
      </c>
      <c r="T82" s="59">
        <v>3</v>
      </c>
      <c r="U82" s="59">
        <v>0</v>
      </c>
      <c r="V82" s="60">
        <f t="shared" si="2"/>
        <v>5387</v>
      </c>
    </row>
    <row r="83" spans="1:22">
      <c r="A83" s="75" t="s">
        <v>83</v>
      </c>
      <c r="B83" s="59">
        <v>6194</v>
      </c>
      <c r="C83" s="59">
        <v>43</v>
      </c>
      <c r="D83" s="59">
        <v>38</v>
      </c>
      <c r="E83" s="59">
        <v>0</v>
      </c>
      <c r="F83" s="59">
        <v>49</v>
      </c>
      <c r="G83" s="59">
        <v>19</v>
      </c>
      <c r="H83" s="59">
        <v>16</v>
      </c>
      <c r="I83" s="59">
        <v>7</v>
      </c>
      <c r="J83" s="59">
        <v>15</v>
      </c>
      <c r="K83" s="59">
        <v>37</v>
      </c>
      <c r="L83" s="59">
        <v>1</v>
      </c>
      <c r="M83" s="59">
        <v>14</v>
      </c>
      <c r="N83" s="59">
        <v>0</v>
      </c>
      <c r="O83" s="59">
        <v>29</v>
      </c>
      <c r="P83" s="59">
        <v>60</v>
      </c>
      <c r="Q83" s="59">
        <v>17</v>
      </c>
      <c r="R83" s="59">
        <v>2</v>
      </c>
      <c r="S83" s="59">
        <v>8</v>
      </c>
      <c r="T83" s="59">
        <v>2</v>
      </c>
      <c r="U83" s="59">
        <v>1</v>
      </c>
      <c r="V83" s="60">
        <f t="shared" si="2"/>
        <v>6552</v>
      </c>
    </row>
    <row r="84" spans="1:22">
      <c r="A84" s="75" t="s">
        <v>84</v>
      </c>
      <c r="B84" s="59">
        <v>4043</v>
      </c>
      <c r="C84" s="59">
        <v>25</v>
      </c>
      <c r="D84" s="59">
        <v>19</v>
      </c>
      <c r="E84" s="59">
        <v>0</v>
      </c>
      <c r="F84" s="59">
        <v>25</v>
      </c>
      <c r="G84" s="59">
        <v>8</v>
      </c>
      <c r="H84" s="59">
        <v>8</v>
      </c>
      <c r="I84" s="59">
        <v>4</v>
      </c>
      <c r="J84" s="59">
        <v>4</v>
      </c>
      <c r="K84" s="59">
        <v>12</v>
      </c>
      <c r="L84" s="59">
        <v>10</v>
      </c>
      <c r="M84" s="59">
        <v>8</v>
      </c>
      <c r="N84" s="59">
        <v>0</v>
      </c>
      <c r="O84" s="59">
        <v>47</v>
      </c>
      <c r="P84" s="59">
        <v>44</v>
      </c>
      <c r="Q84" s="59">
        <v>6</v>
      </c>
      <c r="R84" s="59">
        <v>0</v>
      </c>
      <c r="S84" s="59">
        <v>2</v>
      </c>
      <c r="T84" s="59">
        <v>3</v>
      </c>
      <c r="U84" s="59">
        <v>0</v>
      </c>
      <c r="V84" s="60">
        <f t="shared" si="2"/>
        <v>4268</v>
      </c>
    </row>
    <row r="85" spans="1:22">
      <c r="A85" s="75" t="s">
        <v>85</v>
      </c>
      <c r="B85" s="59">
        <v>3484</v>
      </c>
      <c r="C85" s="59">
        <v>52</v>
      </c>
      <c r="D85" s="59">
        <v>26</v>
      </c>
      <c r="E85" s="59">
        <v>1</v>
      </c>
      <c r="F85" s="59">
        <v>21</v>
      </c>
      <c r="G85" s="59">
        <v>18</v>
      </c>
      <c r="H85" s="59">
        <v>9</v>
      </c>
      <c r="I85" s="59">
        <v>5</v>
      </c>
      <c r="J85" s="59">
        <v>0</v>
      </c>
      <c r="K85" s="59">
        <v>14</v>
      </c>
      <c r="L85" s="59">
        <v>1</v>
      </c>
      <c r="M85" s="59">
        <v>14</v>
      </c>
      <c r="N85" s="59">
        <v>0</v>
      </c>
      <c r="O85" s="59">
        <v>25</v>
      </c>
      <c r="P85" s="59">
        <v>58</v>
      </c>
      <c r="Q85" s="59">
        <v>3</v>
      </c>
      <c r="R85" s="59">
        <v>0</v>
      </c>
      <c r="S85" s="59">
        <v>0</v>
      </c>
      <c r="T85" s="59">
        <v>2</v>
      </c>
      <c r="U85" s="59">
        <v>0</v>
      </c>
      <c r="V85" s="60">
        <f t="shared" si="2"/>
        <v>3733</v>
      </c>
    </row>
    <row r="86" spans="1:22">
      <c r="A86" s="75" t="s">
        <v>86</v>
      </c>
      <c r="B86" s="59">
        <v>2439</v>
      </c>
      <c r="C86" s="59">
        <v>28</v>
      </c>
      <c r="D86" s="59">
        <v>18</v>
      </c>
      <c r="E86" s="59">
        <v>0</v>
      </c>
      <c r="F86" s="59">
        <v>23</v>
      </c>
      <c r="G86" s="59">
        <v>7</v>
      </c>
      <c r="H86" s="59">
        <v>0</v>
      </c>
      <c r="I86" s="59">
        <v>3</v>
      </c>
      <c r="J86" s="59">
        <v>2</v>
      </c>
      <c r="K86" s="59">
        <v>44</v>
      </c>
      <c r="L86" s="59">
        <v>0</v>
      </c>
      <c r="M86" s="59">
        <v>4</v>
      </c>
      <c r="N86" s="59">
        <v>0</v>
      </c>
      <c r="O86" s="59">
        <v>55</v>
      </c>
      <c r="P86" s="59">
        <v>41</v>
      </c>
      <c r="Q86" s="59">
        <v>0</v>
      </c>
      <c r="R86" s="59">
        <v>0</v>
      </c>
      <c r="S86" s="59">
        <v>0</v>
      </c>
      <c r="T86" s="59">
        <v>1</v>
      </c>
      <c r="U86" s="59">
        <v>0</v>
      </c>
      <c r="V86" s="60">
        <f t="shared" si="2"/>
        <v>2665</v>
      </c>
    </row>
    <row r="87" spans="1:22">
      <c r="A87" s="75" t="s">
        <v>87</v>
      </c>
      <c r="B87" s="59">
        <v>47818</v>
      </c>
      <c r="C87" s="59">
        <v>426</v>
      </c>
      <c r="D87" s="59">
        <v>187</v>
      </c>
      <c r="E87" s="59">
        <v>106</v>
      </c>
      <c r="F87" s="59">
        <v>520</v>
      </c>
      <c r="G87" s="59">
        <v>106</v>
      </c>
      <c r="H87" s="59">
        <v>13</v>
      </c>
      <c r="I87" s="59">
        <v>88</v>
      </c>
      <c r="J87" s="59">
        <v>165</v>
      </c>
      <c r="K87" s="59">
        <v>696</v>
      </c>
      <c r="L87" s="59">
        <v>1</v>
      </c>
      <c r="M87" s="59">
        <v>57</v>
      </c>
      <c r="N87" s="59">
        <v>0</v>
      </c>
      <c r="O87" s="59">
        <v>419</v>
      </c>
      <c r="P87" s="59">
        <v>707</v>
      </c>
      <c r="Q87" s="59">
        <v>42</v>
      </c>
      <c r="R87" s="59">
        <v>9</v>
      </c>
      <c r="S87" s="59">
        <v>8</v>
      </c>
      <c r="T87" s="59">
        <v>16</v>
      </c>
      <c r="U87" s="59">
        <v>14</v>
      </c>
      <c r="V87" s="60">
        <f t="shared" si="2"/>
        <v>51398</v>
      </c>
    </row>
    <row r="88" spans="1:22">
      <c r="A88" s="75" t="s">
        <v>88</v>
      </c>
      <c r="B88" s="59">
        <v>4368</v>
      </c>
      <c r="C88" s="59">
        <v>45</v>
      </c>
      <c r="D88" s="59">
        <v>56</v>
      </c>
      <c r="E88" s="59">
        <v>0</v>
      </c>
      <c r="F88" s="59">
        <v>38</v>
      </c>
      <c r="G88" s="59">
        <v>21</v>
      </c>
      <c r="H88" s="59">
        <v>6</v>
      </c>
      <c r="I88" s="59">
        <v>4</v>
      </c>
      <c r="J88" s="59">
        <v>14</v>
      </c>
      <c r="K88" s="59">
        <v>34</v>
      </c>
      <c r="L88" s="59">
        <v>30</v>
      </c>
      <c r="M88" s="59">
        <v>8</v>
      </c>
      <c r="N88" s="59">
        <v>0</v>
      </c>
      <c r="O88" s="59">
        <v>20</v>
      </c>
      <c r="P88" s="59">
        <v>72</v>
      </c>
      <c r="Q88" s="59">
        <v>3</v>
      </c>
      <c r="R88" s="59">
        <v>1</v>
      </c>
      <c r="S88" s="59">
        <v>0</v>
      </c>
      <c r="T88" s="59">
        <v>1</v>
      </c>
      <c r="U88" s="59">
        <v>0</v>
      </c>
      <c r="V88" s="60">
        <f t="shared" si="2"/>
        <v>4721</v>
      </c>
    </row>
    <row r="89" spans="1:22">
      <c r="A89" s="75" t="s">
        <v>89</v>
      </c>
      <c r="B89" s="59">
        <v>2201</v>
      </c>
      <c r="C89" s="59">
        <v>31</v>
      </c>
      <c r="D89" s="59">
        <v>44</v>
      </c>
      <c r="E89" s="59">
        <v>0</v>
      </c>
      <c r="F89" s="59">
        <v>15</v>
      </c>
      <c r="G89" s="59">
        <v>3</v>
      </c>
      <c r="H89" s="59">
        <v>2</v>
      </c>
      <c r="I89" s="59">
        <v>7</v>
      </c>
      <c r="J89" s="59">
        <v>8</v>
      </c>
      <c r="K89" s="59">
        <v>10</v>
      </c>
      <c r="L89" s="59">
        <v>3</v>
      </c>
      <c r="M89" s="59">
        <v>4</v>
      </c>
      <c r="N89" s="59">
        <v>0</v>
      </c>
      <c r="O89" s="59">
        <v>34</v>
      </c>
      <c r="P89" s="59">
        <v>40</v>
      </c>
      <c r="Q89" s="59">
        <v>0</v>
      </c>
      <c r="R89" s="59">
        <v>0</v>
      </c>
      <c r="S89" s="59">
        <v>0</v>
      </c>
      <c r="T89" s="59">
        <v>0</v>
      </c>
      <c r="U89" s="59">
        <v>0</v>
      </c>
      <c r="V89" s="60">
        <f t="shared" si="2"/>
        <v>2402</v>
      </c>
    </row>
    <row r="90" spans="1:22">
      <c r="A90" s="75" t="s">
        <v>90</v>
      </c>
      <c r="B90" s="59">
        <v>7980</v>
      </c>
      <c r="C90" s="59">
        <v>90</v>
      </c>
      <c r="D90" s="59">
        <v>128</v>
      </c>
      <c r="E90" s="59">
        <v>26</v>
      </c>
      <c r="F90" s="59">
        <v>110</v>
      </c>
      <c r="G90" s="59">
        <v>26</v>
      </c>
      <c r="H90" s="59">
        <v>33</v>
      </c>
      <c r="I90" s="59">
        <v>4</v>
      </c>
      <c r="J90" s="59">
        <v>1</v>
      </c>
      <c r="K90" s="59">
        <v>65</v>
      </c>
      <c r="L90" s="59">
        <v>0</v>
      </c>
      <c r="M90" s="59">
        <v>19</v>
      </c>
      <c r="N90" s="59">
        <v>0</v>
      </c>
      <c r="O90" s="59">
        <v>52</v>
      </c>
      <c r="P90" s="59">
        <v>114</v>
      </c>
      <c r="Q90" s="59">
        <v>23</v>
      </c>
      <c r="R90" s="59">
        <v>6</v>
      </c>
      <c r="S90" s="59">
        <v>0</v>
      </c>
      <c r="T90" s="59">
        <v>1</v>
      </c>
      <c r="U90" s="59">
        <v>3</v>
      </c>
      <c r="V90" s="60">
        <f t="shared" si="2"/>
        <v>8681</v>
      </c>
    </row>
    <row r="91" spans="1:22">
      <c r="A91" s="75" t="s">
        <v>91</v>
      </c>
      <c r="B91" s="59">
        <v>5869</v>
      </c>
      <c r="C91" s="59">
        <v>63</v>
      </c>
      <c r="D91" s="59">
        <v>48</v>
      </c>
      <c r="E91" s="59">
        <v>0</v>
      </c>
      <c r="F91" s="59">
        <v>24</v>
      </c>
      <c r="G91" s="59">
        <v>10</v>
      </c>
      <c r="H91" s="59">
        <v>4</v>
      </c>
      <c r="I91" s="59">
        <v>3</v>
      </c>
      <c r="J91" s="59">
        <v>4</v>
      </c>
      <c r="K91" s="59">
        <v>38</v>
      </c>
      <c r="L91" s="59">
        <v>80</v>
      </c>
      <c r="M91" s="59">
        <v>23</v>
      </c>
      <c r="N91" s="59">
        <v>0</v>
      </c>
      <c r="O91" s="59">
        <v>23</v>
      </c>
      <c r="P91" s="59">
        <v>87</v>
      </c>
      <c r="Q91" s="59">
        <v>7</v>
      </c>
      <c r="R91" s="59">
        <v>1</v>
      </c>
      <c r="S91" s="59">
        <v>0</v>
      </c>
      <c r="T91" s="59">
        <v>1</v>
      </c>
      <c r="U91" s="59">
        <v>25</v>
      </c>
      <c r="V91" s="60">
        <f t="shared" si="2"/>
        <v>6310</v>
      </c>
    </row>
    <row r="92" spans="1:22">
      <c r="A92" s="75" t="s">
        <v>92</v>
      </c>
      <c r="B92" s="59">
        <v>4706</v>
      </c>
      <c r="C92" s="59">
        <v>62</v>
      </c>
      <c r="D92" s="59">
        <v>23</v>
      </c>
      <c r="E92" s="59">
        <v>0</v>
      </c>
      <c r="F92" s="59">
        <v>16</v>
      </c>
      <c r="G92" s="59">
        <v>12</v>
      </c>
      <c r="H92" s="59">
        <v>4</v>
      </c>
      <c r="I92" s="59">
        <v>2</v>
      </c>
      <c r="J92" s="59">
        <v>32</v>
      </c>
      <c r="K92" s="59">
        <v>23</v>
      </c>
      <c r="L92" s="59">
        <v>5</v>
      </c>
      <c r="M92" s="59">
        <v>17</v>
      </c>
      <c r="N92" s="59">
        <v>0</v>
      </c>
      <c r="O92" s="59">
        <v>41</v>
      </c>
      <c r="P92" s="59">
        <v>77</v>
      </c>
      <c r="Q92" s="59">
        <v>3</v>
      </c>
      <c r="R92" s="59">
        <v>2</v>
      </c>
      <c r="S92" s="59">
        <v>0</v>
      </c>
      <c r="T92" s="59">
        <v>11</v>
      </c>
      <c r="U92" s="59">
        <v>0</v>
      </c>
      <c r="V92" s="60">
        <f t="shared" si="2"/>
        <v>5036</v>
      </c>
    </row>
    <row r="93" spans="1:22">
      <c r="A93" s="75" t="s">
        <v>93</v>
      </c>
      <c r="B93" s="59">
        <v>9544</v>
      </c>
      <c r="C93" s="59">
        <v>85</v>
      </c>
      <c r="D93" s="59">
        <v>71</v>
      </c>
      <c r="E93" s="59">
        <v>0</v>
      </c>
      <c r="F93" s="59">
        <v>49</v>
      </c>
      <c r="G93" s="59">
        <v>25</v>
      </c>
      <c r="H93" s="59">
        <v>4</v>
      </c>
      <c r="I93" s="59">
        <v>16</v>
      </c>
      <c r="J93" s="59">
        <v>14</v>
      </c>
      <c r="K93" s="59">
        <v>99</v>
      </c>
      <c r="L93" s="59">
        <v>11</v>
      </c>
      <c r="M93" s="59">
        <v>19</v>
      </c>
      <c r="N93" s="59">
        <v>0</v>
      </c>
      <c r="O93" s="59">
        <v>49</v>
      </c>
      <c r="P93" s="59">
        <v>201</v>
      </c>
      <c r="Q93" s="59">
        <v>10</v>
      </c>
      <c r="R93" s="59">
        <v>2</v>
      </c>
      <c r="S93" s="59">
        <v>0</v>
      </c>
      <c r="T93" s="59">
        <v>3</v>
      </c>
      <c r="U93" s="59">
        <v>2</v>
      </c>
      <c r="V93" s="60">
        <f t="shared" si="2"/>
        <v>10204</v>
      </c>
    </row>
    <row r="94" spans="1:22">
      <c r="A94" s="76" t="s">
        <v>94</v>
      </c>
      <c r="B94" s="59">
        <v>198097</v>
      </c>
      <c r="C94" s="59">
        <v>369</v>
      </c>
      <c r="D94" s="59">
        <v>363</v>
      </c>
      <c r="E94" s="59">
        <v>636</v>
      </c>
      <c r="F94" s="59">
        <v>4350</v>
      </c>
      <c r="G94" s="59">
        <v>350</v>
      </c>
      <c r="H94" s="59">
        <v>133</v>
      </c>
      <c r="I94" s="59">
        <v>384</v>
      </c>
      <c r="J94" s="59">
        <v>295</v>
      </c>
      <c r="K94" s="59">
        <v>4707</v>
      </c>
      <c r="L94" s="59">
        <v>16</v>
      </c>
      <c r="M94" s="59">
        <v>274</v>
      </c>
      <c r="N94" s="59">
        <v>5041</v>
      </c>
      <c r="O94" s="59">
        <v>1124</v>
      </c>
      <c r="P94" s="59">
        <v>3475</v>
      </c>
      <c r="Q94" s="59">
        <v>250</v>
      </c>
      <c r="R94" s="59">
        <v>45</v>
      </c>
      <c r="S94" s="59">
        <v>603</v>
      </c>
      <c r="T94" s="59">
        <v>64</v>
      </c>
      <c r="U94" s="59">
        <v>4803</v>
      </c>
      <c r="V94" s="60">
        <f t="shared" si="2"/>
        <v>225379</v>
      </c>
    </row>
    <row r="95" spans="1:22">
      <c r="A95" s="75" t="s">
        <v>95</v>
      </c>
      <c r="B95" s="59">
        <v>6035</v>
      </c>
      <c r="C95" s="59">
        <v>75</v>
      </c>
      <c r="D95" s="59">
        <v>65</v>
      </c>
      <c r="E95" s="59">
        <v>2</v>
      </c>
      <c r="F95" s="59">
        <v>41</v>
      </c>
      <c r="G95" s="59">
        <v>19</v>
      </c>
      <c r="H95" s="59">
        <v>9</v>
      </c>
      <c r="I95" s="59">
        <v>7</v>
      </c>
      <c r="J95" s="59">
        <v>1</v>
      </c>
      <c r="K95" s="59">
        <v>20</v>
      </c>
      <c r="L95" s="59">
        <v>3</v>
      </c>
      <c r="M95" s="59">
        <v>27</v>
      </c>
      <c r="N95" s="59">
        <v>0</v>
      </c>
      <c r="O95" s="59">
        <v>53</v>
      </c>
      <c r="P95" s="59">
        <v>100</v>
      </c>
      <c r="Q95" s="59">
        <v>2</v>
      </c>
      <c r="R95" s="59">
        <v>0</v>
      </c>
      <c r="S95" s="59">
        <v>0</v>
      </c>
      <c r="T95" s="59">
        <v>1</v>
      </c>
      <c r="U95" s="59">
        <v>2</v>
      </c>
      <c r="V95" s="60">
        <f t="shared" si="2"/>
        <v>6462</v>
      </c>
    </row>
    <row r="96" spans="1:22">
      <c r="A96" s="75" t="s">
        <v>96</v>
      </c>
      <c r="B96" s="59">
        <v>7052</v>
      </c>
      <c r="C96" s="59">
        <v>78</v>
      </c>
      <c r="D96" s="59">
        <v>73</v>
      </c>
      <c r="E96" s="59">
        <v>1</v>
      </c>
      <c r="F96" s="59">
        <v>103</v>
      </c>
      <c r="G96" s="59">
        <v>35</v>
      </c>
      <c r="H96" s="59">
        <v>9</v>
      </c>
      <c r="I96" s="59">
        <v>9</v>
      </c>
      <c r="J96" s="59">
        <v>2</v>
      </c>
      <c r="K96" s="59">
        <v>35</v>
      </c>
      <c r="L96" s="59">
        <v>0</v>
      </c>
      <c r="M96" s="59">
        <v>12</v>
      </c>
      <c r="N96" s="59">
        <v>0</v>
      </c>
      <c r="O96" s="59">
        <v>64</v>
      </c>
      <c r="P96" s="59">
        <v>214</v>
      </c>
      <c r="Q96" s="59">
        <v>4</v>
      </c>
      <c r="R96" s="59">
        <v>0</v>
      </c>
      <c r="S96" s="59">
        <v>0</v>
      </c>
      <c r="T96" s="59">
        <v>0</v>
      </c>
      <c r="U96" s="59">
        <v>0</v>
      </c>
      <c r="V96" s="60">
        <f t="shared" si="2"/>
        <v>7691</v>
      </c>
    </row>
    <row r="97" spans="1:22">
      <c r="A97" s="75" t="s">
        <v>97</v>
      </c>
      <c r="B97" s="59">
        <v>2767</v>
      </c>
      <c r="C97" s="59">
        <v>26</v>
      </c>
      <c r="D97" s="59">
        <v>29</v>
      </c>
      <c r="E97" s="59">
        <v>0</v>
      </c>
      <c r="F97" s="59">
        <v>13</v>
      </c>
      <c r="G97" s="59">
        <v>6</v>
      </c>
      <c r="H97" s="59">
        <v>2</v>
      </c>
      <c r="I97" s="59">
        <v>2</v>
      </c>
      <c r="J97" s="59">
        <v>1</v>
      </c>
      <c r="K97" s="59">
        <v>14</v>
      </c>
      <c r="L97" s="59">
        <v>0</v>
      </c>
      <c r="M97" s="59">
        <v>0</v>
      </c>
      <c r="N97" s="59">
        <v>0</v>
      </c>
      <c r="O97" s="59">
        <v>28</v>
      </c>
      <c r="P97" s="59">
        <v>44</v>
      </c>
      <c r="Q97" s="59">
        <v>1</v>
      </c>
      <c r="R97" s="59">
        <v>0</v>
      </c>
      <c r="S97" s="59">
        <v>0</v>
      </c>
      <c r="T97" s="59">
        <v>5</v>
      </c>
      <c r="U97" s="59">
        <v>1</v>
      </c>
      <c r="V97" s="60">
        <f t="shared" si="2"/>
        <v>2939</v>
      </c>
    </row>
    <row r="98" spans="1:22">
      <c r="A98" s="75" t="s">
        <v>98</v>
      </c>
      <c r="B98" s="59">
        <v>6219</v>
      </c>
      <c r="C98" s="59">
        <v>56</v>
      </c>
      <c r="D98" s="59">
        <v>61</v>
      </c>
      <c r="E98" s="59">
        <v>6</v>
      </c>
      <c r="F98" s="59">
        <v>62</v>
      </c>
      <c r="G98" s="59">
        <v>18</v>
      </c>
      <c r="H98" s="59">
        <v>11</v>
      </c>
      <c r="I98" s="59">
        <v>7</v>
      </c>
      <c r="J98" s="59">
        <v>10</v>
      </c>
      <c r="K98" s="59">
        <v>33</v>
      </c>
      <c r="L98" s="59">
        <v>0</v>
      </c>
      <c r="M98" s="59">
        <v>19</v>
      </c>
      <c r="N98" s="59">
        <v>0</v>
      </c>
      <c r="O98" s="59">
        <v>27</v>
      </c>
      <c r="P98" s="59">
        <v>78</v>
      </c>
      <c r="Q98" s="59">
        <v>7</v>
      </c>
      <c r="R98" s="59">
        <v>1</v>
      </c>
      <c r="S98" s="59">
        <v>1</v>
      </c>
      <c r="T98" s="59">
        <v>2</v>
      </c>
      <c r="U98" s="59">
        <v>10</v>
      </c>
      <c r="V98" s="60">
        <f t="shared" si="2"/>
        <v>6628</v>
      </c>
    </row>
    <row r="99" spans="1:22">
      <c r="A99" s="75" t="s">
        <v>99</v>
      </c>
      <c r="B99" s="59">
        <v>13598</v>
      </c>
      <c r="C99" s="59">
        <v>93</v>
      </c>
      <c r="D99" s="59">
        <v>87</v>
      </c>
      <c r="E99" s="59">
        <v>20</v>
      </c>
      <c r="F99" s="59">
        <v>225</v>
      </c>
      <c r="G99" s="59">
        <v>53</v>
      </c>
      <c r="H99" s="59">
        <v>35</v>
      </c>
      <c r="I99" s="59">
        <v>32</v>
      </c>
      <c r="J99" s="59">
        <v>28</v>
      </c>
      <c r="K99" s="59">
        <v>124</v>
      </c>
      <c r="L99" s="59">
        <v>7</v>
      </c>
      <c r="M99" s="59">
        <v>31</v>
      </c>
      <c r="N99" s="59">
        <v>0</v>
      </c>
      <c r="O99" s="59">
        <v>74</v>
      </c>
      <c r="P99" s="59">
        <v>168</v>
      </c>
      <c r="Q99" s="59">
        <v>18</v>
      </c>
      <c r="R99" s="59">
        <v>8</v>
      </c>
      <c r="S99" s="59">
        <v>0</v>
      </c>
      <c r="T99" s="59">
        <v>6</v>
      </c>
      <c r="U99" s="59">
        <v>14</v>
      </c>
      <c r="V99" s="60">
        <f t="shared" si="2"/>
        <v>14621</v>
      </c>
    </row>
    <row r="100" spans="1:22">
      <c r="A100" s="76" t="s">
        <v>100</v>
      </c>
      <c r="B100" s="59">
        <v>13543</v>
      </c>
      <c r="C100" s="59">
        <v>90</v>
      </c>
      <c r="D100" s="59">
        <v>91</v>
      </c>
      <c r="E100" s="59">
        <v>22</v>
      </c>
      <c r="F100" s="59">
        <v>148</v>
      </c>
      <c r="G100" s="59">
        <v>47</v>
      </c>
      <c r="H100" s="59">
        <v>48</v>
      </c>
      <c r="I100" s="59">
        <v>14</v>
      </c>
      <c r="J100" s="59">
        <v>30</v>
      </c>
      <c r="K100" s="59">
        <v>107</v>
      </c>
      <c r="L100" s="59">
        <v>12</v>
      </c>
      <c r="M100" s="59">
        <v>37</v>
      </c>
      <c r="N100" s="59">
        <v>0</v>
      </c>
      <c r="O100" s="59">
        <v>58</v>
      </c>
      <c r="P100" s="59">
        <v>203</v>
      </c>
      <c r="Q100" s="59">
        <v>40</v>
      </c>
      <c r="R100" s="59">
        <v>2</v>
      </c>
      <c r="S100" s="59">
        <v>0</v>
      </c>
      <c r="T100" s="59">
        <v>3</v>
      </c>
      <c r="U100" s="59">
        <v>4</v>
      </c>
      <c r="V100" s="60">
        <f t="shared" si="2"/>
        <v>14499</v>
      </c>
    </row>
    <row r="101" spans="1:22">
      <c r="A101" s="75" t="s">
        <v>101</v>
      </c>
      <c r="B101" s="59">
        <v>5990</v>
      </c>
      <c r="C101" s="59">
        <v>36</v>
      </c>
      <c r="D101" s="59">
        <v>63</v>
      </c>
      <c r="E101" s="59">
        <v>0</v>
      </c>
      <c r="F101" s="59">
        <v>29</v>
      </c>
      <c r="G101" s="59">
        <v>9</v>
      </c>
      <c r="H101" s="59">
        <v>7</v>
      </c>
      <c r="I101" s="59">
        <v>2</v>
      </c>
      <c r="J101" s="59">
        <v>4</v>
      </c>
      <c r="K101" s="59">
        <v>22</v>
      </c>
      <c r="L101" s="59">
        <v>1</v>
      </c>
      <c r="M101" s="59">
        <v>9</v>
      </c>
      <c r="N101" s="59">
        <v>0</v>
      </c>
      <c r="O101" s="59">
        <v>66</v>
      </c>
      <c r="P101" s="59">
        <v>71</v>
      </c>
      <c r="Q101" s="59">
        <v>4</v>
      </c>
      <c r="R101" s="59">
        <v>2</v>
      </c>
      <c r="S101" s="59">
        <v>1</v>
      </c>
      <c r="T101" s="59">
        <v>1</v>
      </c>
      <c r="U101" s="59">
        <v>0</v>
      </c>
      <c r="V101" s="60">
        <f t="shared" si="2"/>
        <v>6317</v>
      </c>
    </row>
    <row r="102" spans="1:22">
      <c r="A102" s="75" t="s">
        <v>102</v>
      </c>
      <c r="B102" s="59">
        <v>6519</v>
      </c>
      <c r="C102" s="59">
        <v>50</v>
      </c>
      <c r="D102" s="59">
        <v>52</v>
      </c>
      <c r="E102" s="59">
        <v>6</v>
      </c>
      <c r="F102" s="59">
        <v>52</v>
      </c>
      <c r="G102" s="59">
        <v>16</v>
      </c>
      <c r="H102" s="59">
        <v>22</v>
      </c>
      <c r="I102" s="59">
        <v>8</v>
      </c>
      <c r="J102" s="59">
        <v>4</v>
      </c>
      <c r="K102" s="59">
        <v>31</v>
      </c>
      <c r="L102" s="59">
        <v>2</v>
      </c>
      <c r="M102" s="59">
        <v>18</v>
      </c>
      <c r="N102" s="59">
        <v>0</v>
      </c>
      <c r="O102" s="59">
        <v>31</v>
      </c>
      <c r="P102" s="59">
        <v>73</v>
      </c>
      <c r="Q102" s="59">
        <v>10</v>
      </c>
      <c r="R102" s="59">
        <v>2</v>
      </c>
      <c r="S102" s="59">
        <v>0</v>
      </c>
      <c r="T102" s="59">
        <v>0</v>
      </c>
      <c r="U102" s="59">
        <v>5</v>
      </c>
      <c r="V102" s="60">
        <f t="shared" si="2"/>
        <v>6901</v>
      </c>
    </row>
    <row r="103" spans="1:22">
      <c r="A103" s="75" t="s">
        <v>103</v>
      </c>
      <c r="B103" s="59">
        <v>12419</v>
      </c>
      <c r="C103" s="59">
        <v>197</v>
      </c>
      <c r="D103" s="59">
        <v>114</v>
      </c>
      <c r="E103" s="59">
        <v>5</v>
      </c>
      <c r="F103" s="59">
        <v>98</v>
      </c>
      <c r="G103" s="59">
        <v>29</v>
      </c>
      <c r="H103" s="59">
        <v>19</v>
      </c>
      <c r="I103" s="59">
        <v>25</v>
      </c>
      <c r="J103" s="59">
        <v>28</v>
      </c>
      <c r="K103" s="59">
        <v>72</v>
      </c>
      <c r="L103" s="59">
        <v>14</v>
      </c>
      <c r="M103" s="59">
        <v>20</v>
      </c>
      <c r="N103" s="59">
        <v>0</v>
      </c>
      <c r="O103" s="59">
        <v>73</v>
      </c>
      <c r="P103" s="59">
        <v>170</v>
      </c>
      <c r="Q103" s="59">
        <v>17</v>
      </c>
      <c r="R103" s="59">
        <v>1</v>
      </c>
      <c r="S103" s="59">
        <v>1</v>
      </c>
      <c r="T103" s="59">
        <v>10</v>
      </c>
      <c r="U103" s="59">
        <v>14</v>
      </c>
      <c r="V103" s="60">
        <f t="shared" si="2"/>
        <v>13326</v>
      </c>
    </row>
    <row r="104" spans="1:22">
      <c r="A104" s="75" t="s">
        <v>104</v>
      </c>
      <c r="B104" s="59">
        <v>1784</v>
      </c>
      <c r="C104" s="59">
        <v>33</v>
      </c>
      <c r="D104" s="59">
        <v>13</v>
      </c>
      <c r="E104" s="59">
        <v>0</v>
      </c>
      <c r="F104" s="59">
        <v>31</v>
      </c>
      <c r="G104" s="59">
        <v>8</v>
      </c>
      <c r="H104" s="59">
        <v>2</v>
      </c>
      <c r="I104" s="59">
        <v>1</v>
      </c>
      <c r="J104" s="59">
        <v>0</v>
      </c>
      <c r="K104" s="59">
        <v>4</v>
      </c>
      <c r="L104" s="59">
        <v>0</v>
      </c>
      <c r="M104" s="59">
        <v>1</v>
      </c>
      <c r="N104" s="59">
        <v>0</v>
      </c>
      <c r="O104" s="59">
        <v>27</v>
      </c>
      <c r="P104" s="59">
        <v>33</v>
      </c>
      <c r="Q104" s="59">
        <v>0</v>
      </c>
      <c r="R104" s="59">
        <v>0</v>
      </c>
      <c r="S104" s="59">
        <v>0</v>
      </c>
      <c r="T104" s="59">
        <v>0</v>
      </c>
      <c r="U104" s="59">
        <v>0</v>
      </c>
      <c r="V104" s="60">
        <f t="shared" si="2"/>
        <v>1937</v>
      </c>
    </row>
    <row r="105" spans="1:22">
      <c r="A105" s="75" t="s">
        <v>105</v>
      </c>
      <c r="B105" s="59">
        <v>2931</v>
      </c>
      <c r="C105" s="59">
        <v>40</v>
      </c>
      <c r="D105" s="59">
        <v>27</v>
      </c>
      <c r="E105" s="59">
        <v>0</v>
      </c>
      <c r="F105" s="59">
        <v>11</v>
      </c>
      <c r="G105" s="59">
        <v>14</v>
      </c>
      <c r="H105" s="59">
        <v>2</v>
      </c>
      <c r="I105" s="59">
        <v>1</v>
      </c>
      <c r="J105" s="59">
        <v>4</v>
      </c>
      <c r="K105" s="59">
        <v>19</v>
      </c>
      <c r="L105" s="59">
        <v>0</v>
      </c>
      <c r="M105" s="59">
        <v>11</v>
      </c>
      <c r="N105" s="59">
        <v>0</v>
      </c>
      <c r="O105" s="59">
        <v>16</v>
      </c>
      <c r="P105" s="59">
        <v>26</v>
      </c>
      <c r="Q105" s="59">
        <v>20</v>
      </c>
      <c r="R105" s="59">
        <v>1</v>
      </c>
      <c r="S105" s="59">
        <v>0</v>
      </c>
      <c r="T105" s="59">
        <v>1</v>
      </c>
      <c r="U105" s="59">
        <v>0</v>
      </c>
      <c r="V105" s="60">
        <f t="shared" si="2"/>
        <v>3124</v>
      </c>
    </row>
    <row r="106" spans="1:22">
      <c r="A106" s="75" t="s">
        <v>106</v>
      </c>
      <c r="B106" s="59">
        <v>6277</v>
      </c>
      <c r="C106" s="59">
        <v>49</v>
      </c>
      <c r="D106" s="59">
        <v>63</v>
      </c>
      <c r="E106" s="59">
        <v>2</v>
      </c>
      <c r="F106" s="59">
        <v>102</v>
      </c>
      <c r="G106" s="59">
        <v>6</v>
      </c>
      <c r="H106" s="59">
        <v>12</v>
      </c>
      <c r="I106" s="59">
        <v>3</v>
      </c>
      <c r="J106" s="59">
        <v>0</v>
      </c>
      <c r="K106" s="59">
        <v>28</v>
      </c>
      <c r="L106" s="59">
        <v>0</v>
      </c>
      <c r="M106" s="59">
        <v>18</v>
      </c>
      <c r="N106" s="59">
        <v>0</v>
      </c>
      <c r="O106" s="59">
        <v>39</v>
      </c>
      <c r="P106" s="59">
        <v>74</v>
      </c>
      <c r="Q106" s="59">
        <v>27</v>
      </c>
      <c r="R106" s="59">
        <v>3</v>
      </c>
      <c r="S106" s="59">
        <v>2</v>
      </c>
      <c r="T106" s="59">
        <v>3</v>
      </c>
      <c r="U106" s="59">
        <v>0</v>
      </c>
      <c r="V106" s="60">
        <f t="shared" si="2"/>
        <v>6708</v>
      </c>
    </row>
    <row r="107" spans="1:22" ht="13.5" thickBot="1">
      <c r="A107" s="77" t="s">
        <v>107</v>
      </c>
      <c r="B107" s="59">
        <v>7538</v>
      </c>
      <c r="C107" s="59">
        <v>75</v>
      </c>
      <c r="D107" s="59">
        <v>50</v>
      </c>
      <c r="E107" s="59">
        <v>0</v>
      </c>
      <c r="F107" s="59">
        <v>58</v>
      </c>
      <c r="G107" s="59">
        <v>20</v>
      </c>
      <c r="H107" s="59">
        <v>2</v>
      </c>
      <c r="I107" s="59">
        <v>9</v>
      </c>
      <c r="J107" s="59">
        <v>5</v>
      </c>
      <c r="K107" s="59">
        <v>43</v>
      </c>
      <c r="L107" s="59">
        <v>3</v>
      </c>
      <c r="M107" s="59">
        <v>7</v>
      </c>
      <c r="N107" s="59">
        <v>0</v>
      </c>
      <c r="O107" s="59">
        <v>53</v>
      </c>
      <c r="P107" s="59">
        <v>116</v>
      </c>
      <c r="Q107" s="59">
        <v>15</v>
      </c>
      <c r="R107" s="59">
        <v>1</v>
      </c>
      <c r="S107" s="59">
        <v>3</v>
      </c>
      <c r="T107" s="59">
        <v>5</v>
      </c>
      <c r="U107" s="59">
        <v>3</v>
      </c>
      <c r="V107" s="60">
        <f t="shared" si="2"/>
        <v>8006</v>
      </c>
    </row>
    <row r="108" spans="1:22">
      <c r="A108" s="78" t="s">
        <v>108</v>
      </c>
      <c r="B108" s="64">
        <f t="shared" ref="B108:V108" si="3">SUM(B66:B107)</f>
        <v>497230</v>
      </c>
      <c r="C108" s="64">
        <f t="shared" si="3"/>
        <v>3415</v>
      </c>
      <c r="D108" s="64">
        <f t="shared" si="3"/>
        <v>2695</v>
      </c>
      <c r="E108" s="64">
        <f t="shared" si="3"/>
        <v>885</v>
      </c>
      <c r="F108" s="64">
        <f t="shared" si="3"/>
        <v>7204</v>
      </c>
      <c r="G108" s="64">
        <f t="shared" si="3"/>
        <v>1141</v>
      </c>
      <c r="H108" s="64">
        <f t="shared" si="3"/>
        <v>562</v>
      </c>
      <c r="I108" s="64">
        <f t="shared" si="3"/>
        <v>806</v>
      </c>
      <c r="J108" s="64">
        <f t="shared" si="3"/>
        <v>836</v>
      </c>
      <c r="K108" s="64">
        <f t="shared" si="3"/>
        <v>7209</v>
      </c>
      <c r="L108" s="64">
        <f t="shared" si="3"/>
        <v>241</v>
      </c>
      <c r="M108" s="64">
        <f t="shared" si="3"/>
        <v>928</v>
      </c>
      <c r="N108" s="64">
        <f t="shared" si="3"/>
        <v>5041</v>
      </c>
      <c r="O108" s="64">
        <f t="shared" si="3"/>
        <v>3329</v>
      </c>
      <c r="P108" s="64">
        <f t="shared" si="3"/>
        <v>8419</v>
      </c>
      <c r="Q108" s="64">
        <f t="shared" si="3"/>
        <v>579</v>
      </c>
      <c r="R108" s="64">
        <f t="shared" si="3"/>
        <v>121</v>
      </c>
      <c r="S108" s="64">
        <f t="shared" si="3"/>
        <v>630</v>
      </c>
      <c r="T108" s="64">
        <f t="shared" si="3"/>
        <v>193</v>
      </c>
      <c r="U108" s="64">
        <f t="shared" si="3"/>
        <v>4908</v>
      </c>
      <c r="V108" s="79">
        <f t="shared" si="3"/>
        <v>546372</v>
      </c>
    </row>
    <row r="109" spans="1:22" ht="13.5" thickBot="1">
      <c r="A109" s="80" t="s">
        <v>19</v>
      </c>
      <c r="B109" s="81">
        <f t="shared" ref="B109:V109" si="4">SUM(B47+B108)</f>
        <v>925552</v>
      </c>
      <c r="C109" s="81">
        <f t="shared" si="4"/>
        <v>6318</v>
      </c>
      <c r="D109" s="81">
        <f t="shared" si="4"/>
        <v>5324</v>
      </c>
      <c r="E109" s="81">
        <f t="shared" si="4"/>
        <v>1741</v>
      </c>
      <c r="F109" s="81">
        <f t="shared" si="4"/>
        <v>12531</v>
      </c>
      <c r="G109" s="81">
        <f t="shared" si="4"/>
        <v>2226</v>
      </c>
      <c r="H109" s="81">
        <f t="shared" si="4"/>
        <v>1204</v>
      </c>
      <c r="I109" s="81">
        <f t="shared" si="4"/>
        <v>1634</v>
      </c>
      <c r="J109" s="81">
        <f t="shared" si="4"/>
        <v>1705</v>
      </c>
      <c r="K109" s="81">
        <f t="shared" si="4"/>
        <v>11059</v>
      </c>
      <c r="L109" s="81">
        <f t="shared" si="4"/>
        <v>528</v>
      </c>
      <c r="M109" s="81">
        <f t="shared" si="4"/>
        <v>1842</v>
      </c>
      <c r="N109" s="81">
        <f t="shared" si="4"/>
        <v>5041</v>
      </c>
      <c r="O109" s="81">
        <f t="shared" si="4"/>
        <v>5610</v>
      </c>
      <c r="P109" s="81">
        <f t="shared" si="4"/>
        <v>14773</v>
      </c>
      <c r="Q109" s="81">
        <f t="shared" si="4"/>
        <v>1322</v>
      </c>
      <c r="R109" s="81">
        <f t="shared" si="4"/>
        <v>270</v>
      </c>
      <c r="S109" s="81">
        <f t="shared" si="4"/>
        <v>888</v>
      </c>
      <c r="T109" s="81">
        <f t="shared" si="4"/>
        <v>403</v>
      </c>
      <c r="U109" s="81">
        <f t="shared" si="4"/>
        <v>5032</v>
      </c>
      <c r="V109" s="82">
        <f t="shared" si="4"/>
        <v>1005003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67" orientation="landscape" r:id="rId1"/>
  <headerFooter alignWithMargins="0"/>
  <rowBreaks count="1" manualBreakCount="1">
    <brk id="5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E7B3-A205-4139-8B24-940C8EDEA6CD}">
  <dimension ref="A1:W109"/>
  <sheetViews>
    <sheetView topLeftCell="A32" zoomScale="60" zoomScaleNormal="100" workbookViewId="0">
      <selection activeCell="W65" sqref="W65"/>
    </sheetView>
  </sheetViews>
  <sheetFormatPr defaultRowHeight="12.75"/>
  <cols>
    <col min="1" max="1" width="14" customWidth="1"/>
    <col min="2" max="2" width="12.42578125" style="46" customWidth="1"/>
    <col min="3" max="5" width="10.85546875" style="46" bestFit="1" customWidth="1"/>
    <col min="6" max="7" width="9.28515625" style="46" bestFit="1" customWidth="1"/>
    <col min="8" max="8" width="10.28515625" style="46" bestFit="1" customWidth="1"/>
    <col min="9" max="12" width="9.28515625" style="46" bestFit="1" customWidth="1"/>
    <col min="13" max="13" width="11" style="46" bestFit="1" customWidth="1"/>
    <col min="14" max="15" width="9.28515625" style="46" bestFit="1" customWidth="1"/>
    <col min="16" max="16" width="12" style="46" bestFit="1" customWidth="1"/>
    <col min="17" max="17" width="10.5703125" style="46" bestFit="1" customWidth="1"/>
    <col min="18" max="21" width="9.28515625" style="46" bestFit="1" customWidth="1"/>
    <col min="22" max="22" width="10.85546875" style="46" bestFit="1" customWidth="1"/>
  </cols>
  <sheetData>
    <row r="1" spans="1:2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>
      <c r="A5" s="240" t="s">
        <v>127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7" spans="1:22" ht="13.5" thickBot="1"/>
    <row r="8" spans="1:22">
      <c r="A8" s="47" t="s">
        <v>5</v>
      </c>
      <c r="B8" s="48" t="s">
        <v>6</v>
      </c>
      <c r="C8" s="48" t="s">
        <v>7</v>
      </c>
      <c r="D8" s="48" t="s">
        <v>7</v>
      </c>
      <c r="E8" s="48" t="s">
        <v>8</v>
      </c>
      <c r="F8" s="48" t="s">
        <v>9</v>
      </c>
      <c r="G8" s="48" t="s">
        <v>9</v>
      </c>
      <c r="H8" s="48" t="s">
        <v>9</v>
      </c>
      <c r="I8" s="48" t="s">
        <v>10</v>
      </c>
      <c r="J8" s="48" t="s">
        <v>10</v>
      </c>
      <c r="K8" s="48" t="s">
        <v>11</v>
      </c>
      <c r="L8" s="48" t="s">
        <v>11</v>
      </c>
      <c r="M8" s="48" t="s">
        <v>12</v>
      </c>
      <c r="N8" s="48" t="s">
        <v>13</v>
      </c>
      <c r="O8" s="48" t="s">
        <v>13</v>
      </c>
      <c r="P8" s="48" t="s">
        <v>14</v>
      </c>
      <c r="Q8" s="48" t="s">
        <v>15</v>
      </c>
      <c r="R8" s="48" t="s">
        <v>16</v>
      </c>
      <c r="S8" s="48" t="s">
        <v>16</v>
      </c>
      <c r="T8" s="48" t="s">
        <v>17</v>
      </c>
      <c r="U8" s="48" t="s">
        <v>119</v>
      </c>
      <c r="V8" s="49" t="s">
        <v>19</v>
      </c>
    </row>
    <row r="9" spans="1:22">
      <c r="A9" s="50"/>
      <c r="B9" s="51" t="s">
        <v>20</v>
      </c>
      <c r="C9" s="51" t="s">
        <v>21</v>
      </c>
      <c r="D9" s="51" t="s">
        <v>21</v>
      </c>
      <c r="E9" s="51"/>
      <c r="F9" s="51" t="s">
        <v>20</v>
      </c>
      <c r="G9" s="51" t="s">
        <v>21</v>
      </c>
      <c r="H9" s="51" t="s">
        <v>21</v>
      </c>
      <c r="I9" s="51" t="s">
        <v>20</v>
      </c>
      <c r="J9" s="51" t="s">
        <v>21</v>
      </c>
      <c r="K9" s="51" t="s">
        <v>20</v>
      </c>
      <c r="L9" s="51" t="s">
        <v>21</v>
      </c>
      <c r="M9" s="51" t="s">
        <v>21</v>
      </c>
      <c r="N9" s="51" t="s">
        <v>22</v>
      </c>
      <c r="O9" s="51" t="s">
        <v>23</v>
      </c>
      <c r="P9" s="51"/>
      <c r="Q9" s="51" t="s">
        <v>24</v>
      </c>
      <c r="R9" s="51" t="s">
        <v>20</v>
      </c>
      <c r="S9" s="51" t="s">
        <v>21</v>
      </c>
      <c r="T9" s="51"/>
      <c r="U9" s="51"/>
      <c r="V9" s="52"/>
    </row>
    <row r="10" spans="1:22" ht="13.5" thickBot="1">
      <c r="A10" s="50"/>
      <c r="B10" s="51"/>
      <c r="C10" s="51"/>
      <c r="D10" s="51" t="s">
        <v>25</v>
      </c>
      <c r="E10" s="51"/>
      <c r="F10" s="51"/>
      <c r="G10" s="51"/>
      <c r="H10" s="51" t="s">
        <v>25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2"/>
    </row>
    <row r="11" spans="1:22">
      <c r="A11" s="53" t="s">
        <v>26</v>
      </c>
      <c r="B11" s="54">
        <v>5997</v>
      </c>
      <c r="C11" s="55">
        <v>38</v>
      </c>
      <c r="D11" s="55">
        <v>22</v>
      </c>
      <c r="E11" s="55">
        <v>2</v>
      </c>
      <c r="F11" s="55">
        <v>32</v>
      </c>
      <c r="G11" s="55">
        <v>22</v>
      </c>
      <c r="H11" s="55">
        <v>8</v>
      </c>
      <c r="I11" s="55">
        <v>11</v>
      </c>
      <c r="J11" s="55">
        <v>2</v>
      </c>
      <c r="K11" s="55">
        <v>29</v>
      </c>
      <c r="L11" s="55">
        <v>1</v>
      </c>
      <c r="M11" s="55">
        <v>16</v>
      </c>
      <c r="N11" s="55">
        <v>11</v>
      </c>
      <c r="O11" s="55">
        <v>33</v>
      </c>
      <c r="P11" s="55">
        <v>63</v>
      </c>
      <c r="Q11" s="55">
        <v>27</v>
      </c>
      <c r="R11" s="55">
        <v>5</v>
      </c>
      <c r="S11" s="55">
        <v>6</v>
      </c>
      <c r="T11" s="55">
        <v>21</v>
      </c>
      <c r="U11" s="55">
        <v>17</v>
      </c>
      <c r="V11" s="56">
        <f t="shared" ref="V11:V46" si="0">SUM(B11:U11)</f>
        <v>6363</v>
      </c>
    </row>
    <row r="12" spans="1:22">
      <c r="A12" s="57" t="s">
        <v>27</v>
      </c>
      <c r="B12" s="58">
        <v>11259</v>
      </c>
      <c r="C12" s="59">
        <v>71</v>
      </c>
      <c r="D12" s="59">
        <v>46</v>
      </c>
      <c r="E12" s="59">
        <v>0</v>
      </c>
      <c r="F12" s="59">
        <v>57</v>
      </c>
      <c r="G12" s="59">
        <v>15</v>
      </c>
      <c r="H12" s="59">
        <v>6</v>
      </c>
      <c r="I12" s="59">
        <v>6</v>
      </c>
      <c r="J12" s="59">
        <v>7</v>
      </c>
      <c r="K12" s="59">
        <v>78</v>
      </c>
      <c r="L12" s="59">
        <v>0</v>
      </c>
      <c r="M12" s="59">
        <v>24</v>
      </c>
      <c r="N12" s="59">
        <v>10</v>
      </c>
      <c r="O12" s="59">
        <v>58</v>
      </c>
      <c r="P12" s="59">
        <v>174</v>
      </c>
      <c r="Q12" s="59">
        <v>7</v>
      </c>
      <c r="R12" s="59">
        <v>1</v>
      </c>
      <c r="S12" s="59">
        <v>0</v>
      </c>
      <c r="T12" s="59">
        <v>25</v>
      </c>
      <c r="U12" s="59">
        <v>50</v>
      </c>
      <c r="V12" s="60">
        <f t="shared" si="0"/>
        <v>11894</v>
      </c>
    </row>
    <row r="13" spans="1:22">
      <c r="A13" s="57" t="s">
        <v>28</v>
      </c>
      <c r="B13" s="58">
        <v>17654</v>
      </c>
      <c r="C13" s="59">
        <v>139</v>
      </c>
      <c r="D13" s="59">
        <v>52</v>
      </c>
      <c r="E13" s="59">
        <v>0</v>
      </c>
      <c r="F13" s="59">
        <v>134</v>
      </c>
      <c r="G13" s="59">
        <v>35</v>
      </c>
      <c r="H13" s="59">
        <v>7</v>
      </c>
      <c r="I13" s="59">
        <v>49</v>
      </c>
      <c r="J13" s="59">
        <v>7</v>
      </c>
      <c r="K13" s="59">
        <v>219</v>
      </c>
      <c r="L13" s="59">
        <v>2</v>
      </c>
      <c r="M13" s="59">
        <v>20</v>
      </c>
      <c r="N13" s="59">
        <v>8</v>
      </c>
      <c r="O13" s="59">
        <v>46</v>
      </c>
      <c r="P13" s="59">
        <v>262</v>
      </c>
      <c r="Q13" s="59">
        <v>16</v>
      </c>
      <c r="R13" s="59">
        <v>2</v>
      </c>
      <c r="S13" s="59">
        <v>0</v>
      </c>
      <c r="T13" s="59">
        <v>51</v>
      </c>
      <c r="U13" s="59">
        <v>134</v>
      </c>
      <c r="V13" s="60">
        <f t="shared" si="0"/>
        <v>18837</v>
      </c>
    </row>
    <row r="14" spans="1:22">
      <c r="A14" s="57" t="s">
        <v>29</v>
      </c>
      <c r="B14" s="58">
        <v>7603</v>
      </c>
      <c r="C14" s="59">
        <v>45</v>
      </c>
      <c r="D14" s="59">
        <v>26</v>
      </c>
      <c r="E14" s="59">
        <v>4</v>
      </c>
      <c r="F14" s="59">
        <v>26</v>
      </c>
      <c r="G14" s="59">
        <v>14</v>
      </c>
      <c r="H14" s="59">
        <v>11</v>
      </c>
      <c r="I14" s="59">
        <v>5</v>
      </c>
      <c r="J14" s="59">
        <v>1</v>
      </c>
      <c r="K14" s="59">
        <v>32</v>
      </c>
      <c r="L14" s="59">
        <v>0</v>
      </c>
      <c r="M14" s="59">
        <v>9</v>
      </c>
      <c r="N14" s="59">
        <v>4</v>
      </c>
      <c r="O14" s="59">
        <v>55</v>
      </c>
      <c r="P14" s="59">
        <v>84</v>
      </c>
      <c r="Q14" s="59">
        <v>30</v>
      </c>
      <c r="R14" s="59">
        <v>1</v>
      </c>
      <c r="S14" s="59">
        <v>11</v>
      </c>
      <c r="T14" s="59">
        <v>14</v>
      </c>
      <c r="U14" s="59">
        <v>18</v>
      </c>
      <c r="V14" s="60">
        <f t="shared" si="0"/>
        <v>7993</v>
      </c>
    </row>
    <row r="15" spans="1:22">
      <c r="A15" s="57" t="s">
        <v>30</v>
      </c>
      <c r="B15" s="58">
        <v>7605</v>
      </c>
      <c r="C15" s="59">
        <v>41</v>
      </c>
      <c r="D15" s="59">
        <v>14</v>
      </c>
      <c r="E15" s="59">
        <v>8</v>
      </c>
      <c r="F15" s="59">
        <v>79</v>
      </c>
      <c r="G15" s="59">
        <v>14</v>
      </c>
      <c r="H15" s="59">
        <v>7</v>
      </c>
      <c r="I15" s="59">
        <v>12</v>
      </c>
      <c r="J15" s="59">
        <v>1</v>
      </c>
      <c r="K15" s="59">
        <v>47</v>
      </c>
      <c r="L15" s="59">
        <v>0</v>
      </c>
      <c r="M15" s="59">
        <v>5</v>
      </c>
      <c r="N15" s="59">
        <v>5</v>
      </c>
      <c r="O15" s="59">
        <v>26</v>
      </c>
      <c r="P15" s="59">
        <v>152</v>
      </c>
      <c r="Q15" s="59">
        <v>16</v>
      </c>
      <c r="R15" s="59">
        <v>10</v>
      </c>
      <c r="S15" s="59">
        <v>1</v>
      </c>
      <c r="T15" s="59">
        <v>16</v>
      </c>
      <c r="U15" s="59">
        <v>33</v>
      </c>
      <c r="V15" s="60">
        <f t="shared" si="0"/>
        <v>8092</v>
      </c>
    </row>
    <row r="16" spans="1:22">
      <c r="A16" s="57" t="s">
        <v>31</v>
      </c>
      <c r="B16" s="58">
        <v>8835</v>
      </c>
      <c r="C16" s="59">
        <v>61</v>
      </c>
      <c r="D16" s="59">
        <v>57</v>
      </c>
      <c r="E16" s="59">
        <v>2</v>
      </c>
      <c r="F16" s="59">
        <v>36</v>
      </c>
      <c r="G16" s="59">
        <v>13</v>
      </c>
      <c r="H16" s="59">
        <v>19</v>
      </c>
      <c r="I16" s="59">
        <v>15</v>
      </c>
      <c r="J16" s="59">
        <v>4</v>
      </c>
      <c r="K16" s="59">
        <v>60</v>
      </c>
      <c r="L16" s="59">
        <v>0</v>
      </c>
      <c r="M16" s="59">
        <v>10</v>
      </c>
      <c r="N16" s="59">
        <v>7</v>
      </c>
      <c r="O16" s="59">
        <v>43</v>
      </c>
      <c r="P16" s="59">
        <v>173</v>
      </c>
      <c r="Q16" s="59">
        <v>6</v>
      </c>
      <c r="R16" s="59">
        <v>0</v>
      </c>
      <c r="S16" s="59">
        <v>0</v>
      </c>
      <c r="T16" s="59">
        <v>28</v>
      </c>
      <c r="U16" s="59">
        <v>12</v>
      </c>
      <c r="V16" s="60">
        <f t="shared" si="0"/>
        <v>9381</v>
      </c>
    </row>
    <row r="17" spans="1:22">
      <c r="A17" s="57" t="s">
        <v>32</v>
      </c>
      <c r="B17" s="58">
        <v>34461</v>
      </c>
      <c r="C17" s="59">
        <v>286</v>
      </c>
      <c r="D17" s="59">
        <v>207</v>
      </c>
      <c r="E17" s="59">
        <v>19</v>
      </c>
      <c r="F17" s="59">
        <v>248</v>
      </c>
      <c r="G17" s="59">
        <v>76</v>
      </c>
      <c r="H17" s="59">
        <v>42</v>
      </c>
      <c r="I17" s="59">
        <v>61</v>
      </c>
      <c r="J17" s="59">
        <v>26</v>
      </c>
      <c r="K17" s="59">
        <v>435</v>
      </c>
      <c r="L17" s="59">
        <v>4</v>
      </c>
      <c r="M17" s="59">
        <v>32</v>
      </c>
      <c r="N17" s="59">
        <v>0</v>
      </c>
      <c r="O17" s="59">
        <v>234</v>
      </c>
      <c r="P17" s="59">
        <v>469</v>
      </c>
      <c r="Q17" s="59">
        <v>40</v>
      </c>
      <c r="R17" s="59">
        <v>35</v>
      </c>
      <c r="S17" s="59">
        <v>4</v>
      </c>
      <c r="T17" s="59">
        <v>108</v>
      </c>
      <c r="U17" s="59">
        <v>429</v>
      </c>
      <c r="V17" s="60">
        <f t="shared" si="0"/>
        <v>37216</v>
      </c>
    </row>
    <row r="18" spans="1:22">
      <c r="A18" s="57" t="s">
        <v>33</v>
      </c>
      <c r="B18" s="58">
        <v>4912</v>
      </c>
      <c r="C18" s="59">
        <v>62</v>
      </c>
      <c r="D18" s="59">
        <v>22</v>
      </c>
      <c r="E18" s="59">
        <v>1</v>
      </c>
      <c r="F18" s="59">
        <v>27</v>
      </c>
      <c r="G18" s="59">
        <v>24</v>
      </c>
      <c r="H18" s="59">
        <v>3</v>
      </c>
      <c r="I18" s="59">
        <v>19</v>
      </c>
      <c r="J18" s="59">
        <v>0</v>
      </c>
      <c r="K18" s="59">
        <v>49</v>
      </c>
      <c r="L18" s="59">
        <v>11</v>
      </c>
      <c r="M18" s="59">
        <v>6</v>
      </c>
      <c r="N18" s="59">
        <v>3</v>
      </c>
      <c r="O18" s="59">
        <v>40</v>
      </c>
      <c r="P18" s="59">
        <v>79</v>
      </c>
      <c r="Q18" s="59">
        <v>8</v>
      </c>
      <c r="R18" s="59">
        <v>6</v>
      </c>
      <c r="S18" s="59">
        <v>3</v>
      </c>
      <c r="T18" s="59">
        <v>12</v>
      </c>
      <c r="U18" s="59">
        <v>35</v>
      </c>
      <c r="V18" s="60">
        <f t="shared" si="0"/>
        <v>5322</v>
      </c>
    </row>
    <row r="19" spans="1:22">
      <c r="A19" s="57" t="s">
        <v>34</v>
      </c>
      <c r="B19" s="58">
        <v>6437</v>
      </c>
      <c r="C19" s="59">
        <v>62</v>
      </c>
      <c r="D19" s="59">
        <v>50</v>
      </c>
      <c r="E19" s="59">
        <v>3</v>
      </c>
      <c r="F19" s="59">
        <v>49</v>
      </c>
      <c r="G19" s="59">
        <v>18</v>
      </c>
      <c r="H19" s="59">
        <v>11</v>
      </c>
      <c r="I19" s="59">
        <v>9</v>
      </c>
      <c r="J19" s="59">
        <v>9</v>
      </c>
      <c r="K19" s="59">
        <v>67</v>
      </c>
      <c r="L19" s="59">
        <v>1</v>
      </c>
      <c r="M19" s="59">
        <v>8</v>
      </c>
      <c r="N19" s="59">
        <v>0</v>
      </c>
      <c r="O19" s="59">
        <v>72</v>
      </c>
      <c r="P19" s="59">
        <v>81</v>
      </c>
      <c r="Q19" s="59">
        <v>4</v>
      </c>
      <c r="R19" s="59">
        <v>1</v>
      </c>
      <c r="S19" s="59">
        <v>0</v>
      </c>
      <c r="T19" s="59">
        <v>25</v>
      </c>
      <c r="U19" s="59">
        <v>17</v>
      </c>
      <c r="V19" s="60">
        <f t="shared" si="0"/>
        <v>6924</v>
      </c>
    </row>
    <row r="20" spans="1:22">
      <c r="A20" s="57" t="s">
        <v>35</v>
      </c>
      <c r="B20" s="58">
        <v>8215</v>
      </c>
      <c r="C20" s="59">
        <v>33</v>
      </c>
      <c r="D20" s="59">
        <v>23</v>
      </c>
      <c r="E20" s="59">
        <v>0</v>
      </c>
      <c r="F20" s="59">
        <v>58</v>
      </c>
      <c r="G20" s="59">
        <v>13</v>
      </c>
      <c r="H20" s="59">
        <v>8</v>
      </c>
      <c r="I20" s="59">
        <v>14</v>
      </c>
      <c r="J20" s="59">
        <v>7</v>
      </c>
      <c r="K20" s="59">
        <v>52</v>
      </c>
      <c r="L20" s="59">
        <v>0</v>
      </c>
      <c r="M20" s="59">
        <v>19</v>
      </c>
      <c r="N20" s="59">
        <v>5</v>
      </c>
      <c r="O20" s="59">
        <v>37</v>
      </c>
      <c r="P20" s="59">
        <v>175</v>
      </c>
      <c r="Q20" s="59">
        <v>2</v>
      </c>
      <c r="R20" s="59">
        <v>1</v>
      </c>
      <c r="S20" s="59">
        <v>0</v>
      </c>
      <c r="T20" s="59">
        <v>13</v>
      </c>
      <c r="U20" s="59">
        <v>60</v>
      </c>
      <c r="V20" s="60">
        <f t="shared" si="0"/>
        <v>8735</v>
      </c>
    </row>
    <row r="21" spans="1:22">
      <c r="A21" s="61" t="s">
        <v>36</v>
      </c>
      <c r="B21" s="58">
        <v>103081</v>
      </c>
      <c r="C21" s="59">
        <v>396</v>
      </c>
      <c r="D21" s="59">
        <v>188</v>
      </c>
      <c r="E21" s="59">
        <v>54</v>
      </c>
      <c r="F21" s="59">
        <v>1268</v>
      </c>
      <c r="G21" s="59">
        <v>197</v>
      </c>
      <c r="H21" s="59">
        <v>91</v>
      </c>
      <c r="I21" s="59">
        <v>331</v>
      </c>
      <c r="J21" s="59">
        <v>159</v>
      </c>
      <c r="K21" s="59">
        <v>1423</v>
      </c>
      <c r="L21" s="59">
        <v>27</v>
      </c>
      <c r="M21" s="59">
        <v>96</v>
      </c>
      <c r="N21" s="59">
        <v>49</v>
      </c>
      <c r="O21" s="59">
        <v>276</v>
      </c>
      <c r="P21" s="59">
        <v>1296</v>
      </c>
      <c r="Q21" s="59">
        <v>188</v>
      </c>
      <c r="R21" s="59">
        <v>44</v>
      </c>
      <c r="S21" s="59">
        <v>15</v>
      </c>
      <c r="T21" s="59">
        <v>349</v>
      </c>
      <c r="U21" s="59">
        <v>745</v>
      </c>
      <c r="V21" s="60">
        <f t="shared" si="0"/>
        <v>110273</v>
      </c>
    </row>
    <row r="22" spans="1:22">
      <c r="A22" s="57" t="s">
        <v>37</v>
      </c>
      <c r="B22" s="58">
        <v>14758</v>
      </c>
      <c r="C22" s="59">
        <v>87</v>
      </c>
      <c r="D22" s="59">
        <v>77</v>
      </c>
      <c r="E22" s="59">
        <v>1</v>
      </c>
      <c r="F22" s="59">
        <v>118</v>
      </c>
      <c r="G22" s="59">
        <v>45</v>
      </c>
      <c r="H22" s="59">
        <v>11</v>
      </c>
      <c r="I22" s="59">
        <v>52</v>
      </c>
      <c r="J22" s="59">
        <v>11</v>
      </c>
      <c r="K22" s="59">
        <v>249</v>
      </c>
      <c r="L22" s="59">
        <v>7</v>
      </c>
      <c r="M22" s="59">
        <v>27</v>
      </c>
      <c r="N22" s="59">
        <v>5</v>
      </c>
      <c r="O22" s="59">
        <v>64</v>
      </c>
      <c r="P22" s="59">
        <v>394</v>
      </c>
      <c r="Q22" s="59">
        <v>11</v>
      </c>
      <c r="R22" s="59">
        <v>9</v>
      </c>
      <c r="S22" s="59">
        <v>0</v>
      </c>
      <c r="T22" s="59">
        <v>75</v>
      </c>
      <c r="U22" s="59">
        <v>29</v>
      </c>
      <c r="V22" s="60">
        <f t="shared" si="0"/>
        <v>16030</v>
      </c>
    </row>
    <row r="23" spans="1:22">
      <c r="A23" s="57" t="s">
        <v>38</v>
      </c>
      <c r="B23" s="58">
        <v>53639</v>
      </c>
      <c r="C23" s="59">
        <v>301</v>
      </c>
      <c r="D23" s="59">
        <v>185</v>
      </c>
      <c r="E23" s="59">
        <v>135</v>
      </c>
      <c r="F23" s="59">
        <v>513</v>
      </c>
      <c r="G23" s="59">
        <v>79</v>
      </c>
      <c r="H23" s="59">
        <v>46</v>
      </c>
      <c r="I23" s="59">
        <v>109</v>
      </c>
      <c r="J23" s="59">
        <v>32</v>
      </c>
      <c r="K23" s="59">
        <v>654</v>
      </c>
      <c r="L23" s="59">
        <v>23</v>
      </c>
      <c r="M23" s="59">
        <v>45</v>
      </c>
      <c r="N23" s="59">
        <v>24</v>
      </c>
      <c r="O23" s="59">
        <v>216</v>
      </c>
      <c r="P23" s="59">
        <v>953</v>
      </c>
      <c r="Q23" s="59">
        <v>107</v>
      </c>
      <c r="R23" s="59">
        <v>22</v>
      </c>
      <c r="S23" s="59">
        <v>45</v>
      </c>
      <c r="T23" s="59">
        <v>169</v>
      </c>
      <c r="U23" s="59">
        <v>621</v>
      </c>
      <c r="V23" s="60">
        <f t="shared" si="0"/>
        <v>57918</v>
      </c>
    </row>
    <row r="24" spans="1:22">
      <c r="A24" s="57" t="s">
        <v>39</v>
      </c>
      <c r="B24" s="58">
        <v>10135</v>
      </c>
      <c r="C24" s="59">
        <v>75</v>
      </c>
      <c r="D24" s="59">
        <v>53</v>
      </c>
      <c r="E24" s="59">
        <v>4</v>
      </c>
      <c r="F24" s="59">
        <v>71</v>
      </c>
      <c r="G24" s="59">
        <v>40</v>
      </c>
      <c r="H24" s="59">
        <v>8</v>
      </c>
      <c r="I24" s="59">
        <v>8</v>
      </c>
      <c r="J24" s="59">
        <v>0</v>
      </c>
      <c r="K24" s="59">
        <v>70</v>
      </c>
      <c r="L24" s="59">
        <v>0</v>
      </c>
      <c r="M24" s="59">
        <v>18</v>
      </c>
      <c r="N24" s="59">
        <v>0</v>
      </c>
      <c r="O24" s="59">
        <v>51</v>
      </c>
      <c r="P24" s="59">
        <v>101</v>
      </c>
      <c r="Q24" s="59">
        <v>20</v>
      </c>
      <c r="R24" s="59">
        <v>9</v>
      </c>
      <c r="S24" s="59">
        <v>0</v>
      </c>
      <c r="T24" s="59">
        <v>25</v>
      </c>
      <c r="U24" s="59">
        <v>35</v>
      </c>
      <c r="V24" s="60">
        <f t="shared" si="0"/>
        <v>10723</v>
      </c>
    </row>
    <row r="25" spans="1:22">
      <c r="A25" s="57" t="s">
        <v>40</v>
      </c>
      <c r="B25" s="58">
        <v>14074</v>
      </c>
      <c r="C25" s="59">
        <v>83</v>
      </c>
      <c r="D25" s="59">
        <v>69</v>
      </c>
      <c r="E25" s="59">
        <v>0</v>
      </c>
      <c r="F25" s="59">
        <v>96</v>
      </c>
      <c r="G25" s="59">
        <v>11</v>
      </c>
      <c r="H25" s="59">
        <v>28</v>
      </c>
      <c r="I25" s="59">
        <v>8</v>
      </c>
      <c r="J25" s="59">
        <v>2</v>
      </c>
      <c r="K25" s="59">
        <v>107</v>
      </c>
      <c r="L25" s="59">
        <v>0</v>
      </c>
      <c r="M25" s="59">
        <v>11</v>
      </c>
      <c r="N25" s="59">
        <v>6</v>
      </c>
      <c r="O25" s="59">
        <v>53</v>
      </c>
      <c r="P25" s="59">
        <v>161</v>
      </c>
      <c r="Q25" s="59">
        <v>31</v>
      </c>
      <c r="R25" s="59">
        <v>7</v>
      </c>
      <c r="S25" s="59">
        <v>1</v>
      </c>
      <c r="T25" s="59">
        <v>39</v>
      </c>
      <c r="U25" s="59">
        <v>66</v>
      </c>
      <c r="V25" s="60">
        <f t="shared" si="0"/>
        <v>14853</v>
      </c>
    </row>
    <row r="26" spans="1:22">
      <c r="A26" s="61" t="s">
        <v>41</v>
      </c>
      <c r="B26" s="58">
        <v>77979</v>
      </c>
      <c r="C26" s="59">
        <v>243</v>
      </c>
      <c r="D26" s="59">
        <v>136</v>
      </c>
      <c r="E26" s="59">
        <v>20</v>
      </c>
      <c r="F26" s="59">
        <v>757</v>
      </c>
      <c r="G26" s="59">
        <v>124</v>
      </c>
      <c r="H26" s="59">
        <v>62</v>
      </c>
      <c r="I26" s="59">
        <v>190</v>
      </c>
      <c r="J26" s="59">
        <v>67</v>
      </c>
      <c r="K26" s="59">
        <v>816</v>
      </c>
      <c r="L26" s="59">
        <v>5</v>
      </c>
      <c r="M26" s="59">
        <v>64</v>
      </c>
      <c r="N26" s="59">
        <v>102</v>
      </c>
      <c r="O26" s="59">
        <v>263</v>
      </c>
      <c r="P26" s="59">
        <v>973</v>
      </c>
      <c r="Q26" s="59">
        <v>133</v>
      </c>
      <c r="R26" s="59">
        <v>23</v>
      </c>
      <c r="S26" s="59">
        <v>0</v>
      </c>
      <c r="T26" s="59">
        <v>238</v>
      </c>
      <c r="U26" s="59">
        <v>565</v>
      </c>
      <c r="V26" s="60">
        <f t="shared" si="0"/>
        <v>82760</v>
      </c>
    </row>
    <row r="27" spans="1:22">
      <c r="A27" s="61" t="s">
        <v>42</v>
      </c>
      <c r="B27" s="58">
        <v>18099</v>
      </c>
      <c r="C27" s="59">
        <v>84</v>
      </c>
      <c r="D27" s="59">
        <v>48</v>
      </c>
      <c r="E27" s="59">
        <v>4</v>
      </c>
      <c r="F27" s="59">
        <v>221</v>
      </c>
      <c r="G27" s="59">
        <v>49</v>
      </c>
      <c r="H27" s="59">
        <v>21</v>
      </c>
      <c r="I27" s="59">
        <v>52</v>
      </c>
      <c r="J27" s="59">
        <v>12</v>
      </c>
      <c r="K27" s="59">
        <v>268</v>
      </c>
      <c r="L27" s="59">
        <v>12</v>
      </c>
      <c r="M27" s="59">
        <v>16</v>
      </c>
      <c r="N27" s="59">
        <v>5</v>
      </c>
      <c r="O27" s="59">
        <v>76</v>
      </c>
      <c r="P27" s="59">
        <v>317</v>
      </c>
      <c r="Q27" s="59">
        <v>15</v>
      </c>
      <c r="R27" s="59">
        <v>4</v>
      </c>
      <c r="S27" s="59">
        <v>0</v>
      </c>
      <c r="T27" s="59">
        <v>64</v>
      </c>
      <c r="U27" s="59">
        <v>80</v>
      </c>
      <c r="V27" s="60">
        <f t="shared" si="0"/>
        <v>19447</v>
      </c>
    </row>
    <row r="28" spans="1:22">
      <c r="A28" s="57" t="s">
        <v>43</v>
      </c>
      <c r="B28" s="58">
        <v>16018</v>
      </c>
      <c r="C28" s="59">
        <v>82</v>
      </c>
      <c r="D28" s="59">
        <v>45</v>
      </c>
      <c r="E28" s="59">
        <v>18</v>
      </c>
      <c r="F28" s="59">
        <v>141</v>
      </c>
      <c r="G28" s="59">
        <v>29</v>
      </c>
      <c r="H28" s="59">
        <v>18</v>
      </c>
      <c r="I28" s="59">
        <v>22</v>
      </c>
      <c r="J28" s="59">
        <v>2</v>
      </c>
      <c r="K28" s="59">
        <v>140</v>
      </c>
      <c r="L28" s="59">
        <v>0</v>
      </c>
      <c r="M28" s="59">
        <v>21</v>
      </c>
      <c r="N28" s="59">
        <v>14</v>
      </c>
      <c r="O28" s="59">
        <v>42</v>
      </c>
      <c r="P28" s="59">
        <v>169</v>
      </c>
      <c r="Q28" s="59">
        <v>14</v>
      </c>
      <c r="R28" s="59">
        <v>7</v>
      </c>
      <c r="S28" s="59">
        <v>1</v>
      </c>
      <c r="T28" s="59">
        <v>41</v>
      </c>
      <c r="U28" s="59">
        <v>105</v>
      </c>
      <c r="V28" s="60">
        <f t="shared" si="0"/>
        <v>16929</v>
      </c>
    </row>
    <row r="29" spans="1:22">
      <c r="A29" s="57" t="s">
        <v>44</v>
      </c>
      <c r="B29" s="58">
        <v>5164</v>
      </c>
      <c r="C29" s="59">
        <v>25</v>
      </c>
      <c r="D29" s="59">
        <v>47</v>
      </c>
      <c r="E29" s="59">
        <v>0</v>
      </c>
      <c r="F29" s="59">
        <v>29</v>
      </c>
      <c r="G29" s="59">
        <v>4</v>
      </c>
      <c r="H29" s="59">
        <v>0</v>
      </c>
      <c r="I29" s="59">
        <v>3</v>
      </c>
      <c r="J29" s="59">
        <v>0</v>
      </c>
      <c r="K29" s="59">
        <v>49</v>
      </c>
      <c r="L29" s="59">
        <v>0</v>
      </c>
      <c r="M29" s="59">
        <v>6</v>
      </c>
      <c r="N29" s="59">
        <v>5</v>
      </c>
      <c r="O29" s="59">
        <v>51</v>
      </c>
      <c r="P29" s="59">
        <v>105</v>
      </c>
      <c r="Q29" s="59">
        <v>0</v>
      </c>
      <c r="R29" s="59">
        <v>1</v>
      </c>
      <c r="S29" s="59">
        <v>0</v>
      </c>
      <c r="T29" s="59">
        <v>8</v>
      </c>
      <c r="U29" s="59">
        <v>6</v>
      </c>
      <c r="V29" s="60">
        <f t="shared" si="0"/>
        <v>5503</v>
      </c>
    </row>
    <row r="30" spans="1:22">
      <c r="A30" s="57" t="s">
        <v>45</v>
      </c>
      <c r="B30" s="58">
        <v>5258</v>
      </c>
      <c r="C30" s="59">
        <v>24</v>
      </c>
      <c r="D30" s="59">
        <v>27</v>
      </c>
      <c r="E30" s="59">
        <v>0</v>
      </c>
      <c r="F30" s="59">
        <v>39</v>
      </c>
      <c r="G30" s="59">
        <v>6</v>
      </c>
      <c r="H30" s="59">
        <v>4</v>
      </c>
      <c r="I30" s="59">
        <v>0</v>
      </c>
      <c r="J30" s="59">
        <v>0</v>
      </c>
      <c r="K30" s="59">
        <v>28</v>
      </c>
      <c r="L30" s="59">
        <v>0</v>
      </c>
      <c r="M30" s="59">
        <v>3</v>
      </c>
      <c r="N30" s="59">
        <v>0</v>
      </c>
      <c r="O30" s="59">
        <v>44</v>
      </c>
      <c r="P30" s="59">
        <v>46</v>
      </c>
      <c r="Q30" s="59">
        <v>13</v>
      </c>
      <c r="R30" s="59">
        <v>1</v>
      </c>
      <c r="S30" s="59">
        <v>0</v>
      </c>
      <c r="T30" s="59">
        <v>8</v>
      </c>
      <c r="U30" s="59">
        <v>21</v>
      </c>
      <c r="V30" s="60">
        <f t="shared" si="0"/>
        <v>5522</v>
      </c>
    </row>
    <row r="31" spans="1:22">
      <c r="A31" s="57" t="s">
        <v>46</v>
      </c>
      <c r="B31" s="58">
        <v>10070</v>
      </c>
      <c r="C31" s="59">
        <v>50</v>
      </c>
      <c r="D31" s="59">
        <v>24</v>
      </c>
      <c r="E31" s="59">
        <v>4</v>
      </c>
      <c r="F31" s="59">
        <v>135</v>
      </c>
      <c r="G31" s="59">
        <v>10</v>
      </c>
      <c r="H31" s="59">
        <v>7</v>
      </c>
      <c r="I31" s="59">
        <v>16</v>
      </c>
      <c r="J31" s="59">
        <v>5</v>
      </c>
      <c r="K31" s="59">
        <v>99</v>
      </c>
      <c r="L31" s="59">
        <v>0</v>
      </c>
      <c r="M31" s="59">
        <v>8</v>
      </c>
      <c r="N31" s="59">
        <v>0</v>
      </c>
      <c r="O31" s="59">
        <v>64</v>
      </c>
      <c r="P31" s="59">
        <v>121</v>
      </c>
      <c r="Q31" s="59">
        <v>32</v>
      </c>
      <c r="R31" s="59">
        <v>7</v>
      </c>
      <c r="S31" s="59">
        <v>16</v>
      </c>
      <c r="T31" s="59">
        <v>14</v>
      </c>
      <c r="U31" s="59">
        <v>75</v>
      </c>
      <c r="V31" s="60">
        <f t="shared" si="0"/>
        <v>10757</v>
      </c>
    </row>
    <row r="32" spans="1:22">
      <c r="A32" s="57" t="s">
        <v>47</v>
      </c>
      <c r="B32" s="58">
        <v>9830</v>
      </c>
      <c r="C32" s="59">
        <v>36</v>
      </c>
      <c r="D32" s="59">
        <v>49</v>
      </c>
      <c r="E32" s="59">
        <v>2</v>
      </c>
      <c r="F32" s="59">
        <v>74</v>
      </c>
      <c r="G32" s="59">
        <v>12</v>
      </c>
      <c r="H32" s="59">
        <v>1</v>
      </c>
      <c r="I32" s="59">
        <v>7</v>
      </c>
      <c r="J32" s="59">
        <v>1</v>
      </c>
      <c r="K32" s="59">
        <v>54</v>
      </c>
      <c r="L32" s="59">
        <v>0</v>
      </c>
      <c r="M32" s="59">
        <v>18</v>
      </c>
      <c r="N32" s="59">
        <v>12</v>
      </c>
      <c r="O32" s="59">
        <v>44</v>
      </c>
      <c r="P32" s="59">
        <v>179</v>
      </c>
      <c r="Q32" s="59">
        <v>1</v>
      </c>
      <c r="R32" s="59">
        <v>3</v>
      </c>
      <c r="S32" s="59">
        <v>0</v>
      </c>
      <c r="T32" s="59">
        <v>19</v>
      </c>
      <c r="U32" s="59">
        <v>17</v>
      </c>
      <c r="V32" s="60">
        <f t="shared" si="0"/>
        <v>10359</v>
      </c>
    </row>
    <row r="33" spans="1:23">
      <c r="A33" s="57" t="s">
        <v>48</v>
      </c>
      <c r="B33" s="58">
        <v>5247</v>
      </c>
      <c r="C33" s="59">
        <v>35</v>
      </c>
      <c r="D33" s="59">
        <v>9</v>
      </c>
      <c r="E33" s="59">
        <v>0</v>
      </c>
      <c r="F33" s="59">
        <v>25</v>
      </c>
      <c r="G33" s="59">
        <v>7</v>
      </c>
      <c r="H33" s="59">
        <v>6</v>
      </c>
      <c r="I33" s="59">
        <v>1</v>
      </c>
      <c r="J33" s="59">
        <v>2</v>
      </c>
      <c r="K33" s="59">
        <v>8</v>
      </c>
      <c r="L33" s="59">
        <v>0</v>
      </c>
      <c r="M33" s="59">
        <v>9</v>
      </c>
      <c r="N33" s="59">
        <v>4</v>
      </c>
      <c r="O33" s="59">
        <v>57</v>
      </c>
      <c r="P33" s="59">
        <v>49</v>
      </c>
      <c r="Q33" s="59">
        <v>5</v>
      </c>
      <c r="R33" s="59">
        <v>5</v>
      </c>
      <c r="S33" s="59">
        <v>11</v>
      </c>
      <c r="T33" s="59">
        <v>11</v>
      </c>
      <c r="U33" s="59">
        <v>2</v>
      </c>
      <c r="V33" s="60">
        <f t="shared" si="0"/>
        <v>5493</v>
      </c>
    </row>
    <row r="34" spans="1:23">
      <c r="A34" s="57" t="s">
        <v>49</v>
      </c>
      <c r="B34" s="58">
        <v>10129</v>
      </c>
      <c r="C34" s="59">
        <v>82</v>
      </c>
      <c r="D34" s="59">
        <v>31</v>
      </c>
      <c r="E34" s="59">
        <v>0</v>
      </c>
      <c r="F34" s="59">
        <v>105</v>
      </c>
      <c r="G34" s="59">
        <v>20</v>
      </c>
      <c r="H34" s="59">
        <v>13</v>
      </c>
      <c r="I34" s="59">
        <v>13</v>
      </c>
      <c r="J34" s="59">
        <v>2</v>
      </c>
      <c r="K34" s="59">
        <v>53</v>
      </c>
      <c r="L34" s="59">
        <v>6</v>
      </c>
      <c r="M34" s="59">
        <v>13</v>
      </c>
      <c r="N34" s="59">
        <v>3</v>
      </c>
      <c r="O34" s="59">
        <v>60</v>
      </c>
      <c r="P34" s="59">
        <v>125</v>
      </c>
      <c r="Q34" s="59">
        <v>43</v>
      </c>
      <c r="R34" s="59">
        <v>5</v>
      </c>
      <c r="S34" s="59">
        <v>1</v>
      </c>
      <c r="T34" s="59">
        <v>22</v>
      </c>
      <c r="U34" s="59">
        <v>32</v>
      </c>
      <c r="V34" s="60">
        <f t="shared" si="0"/>
        <v>10758</v>
      </c>
    </row>
    <row r="35" spans="1:23">
      <c r="A35" s="57" t="s">
        <v>50</v>
      </c>
      <c r="B35" s="58">
        <v>410</v>
      </c>
      <c r="C35" s="59">
        <v>3</v>
      </c>
      <c r="D35" s="59">
        <v>0</v>
      </c>
      <c r="E35" s="59">
        <v>0</v>
      </c>
      <c r="F35" s="59">
        <v>13</v>
      </c>
      <c r="G35" s="59">
        <v>1</v>
      </c>
      <c r="H35" s="59">
        <v>0</v>
      </c>
      <c r="I35" s="59">
        <v>0</v>
      </c>
      <c r="J35" s="59">
        <v>0</v>
      </c>
      <c r="K35" s="59">
        <v>8</v>
      </c>
      <c r="L35" s="59">
        <v>0</v>
      </c>
      <c r="M35" s="59">
        <v>0</v>
      </c>
      <c r="N35" s="59">
        <v>3</v>
      </c>
      <c r="O35" s="59">
        <v>15</v>
      </c>
      <c r="P35" s="59">
        <v>28</v>
      </c>
      <c r="Q35" s="59">
        <v>0</v>
      </c>
      <c r="R35" s="59">
        <v>0</v>
      </c>
      <c r="S35" s="59">
        <v>0</v>
      </c>
      <c r="T35" s="59">
        <v>0</v>
      </c>
      <c r="U35" s="59">
        <v>3</v>
      </c>
      <c r="V35" s="60">
        <f t="shared" si="0"/>
        <v>484</v>
      </c>
    </row>
    <row r="36" spans="1:23">
      <c r="A36" s="57" t="s">
        <v>51</v>
      </c>
      <c r="B36" s="58">
        <v>11568</v>
      </c>
      <c r="C36" s="59">
        <v>59</v>
      </c>
      <c r="D36" s="59">
        <v>29</v>
      </c>
      <c r="E36" s="59">
        <v>5</v>
      </c>
      <c r="F36" s="59">
        <v>84</v>
      </c>
      <c r="G36" s="59">
        <v>16</v>
      </c>
      <c r="H36" s="59">
        <v>14</v>
      </c>
      <c r="I36" s="59">
        <v>31</v>
      </c>
      <c r="J36" s="59">
        <v>12</v>
      </c>
      <c r="K36" s="59">
        <v>133</v>
      </c>
      <c r="L36" s="59">
        <v>2</v>
      </c>
      <c r="M36" s="59">
        <v>13</v>
      </c>
      <c r="N36" s="59">
        <v>4</v>
      </c>
      <c r="O36" s="59">
        <v>66</v>
      </c>
      <c r="P36" s="59">
        <v>135</v>
      </c>
      <c r="Q36" s="59">
        <v>12</v>
      </c>
      <c r="R36" s="59">
        <v>7</v>
      </c>
      <c r="S36" s="59">
        <v>0</v>
      </c>
      <c r="T36" s="59">
        <v>32</v>
      </c>
      <c r="U36" s="59">
        <v>122</v>
      </c>
      <c r="V36" s="60">
        <f t="shared" si="0"/>
        <v>12344</v>
      </c>
    </row>
    <row r="37" spans="1:23">
      <c r="A37" s="57" t="s">
        <v>52</v>
      </c>
      <c r="B37" s="58">
        <v>13581</v>
      </c>
      <c r="C37" s="59">
        <v>67</v>
      </c>
      <c r="D37" s="59">
        <v>64</v>
      </c>
      <c r="E37" s="59">
        <v>3</v>
      </c>
      <c r="F37" s="59">
        <v>60</v>
      </c>
      <c r="G37" s="59">
        <v>16</v>
      </c>
      <c r="H37" s="59">
        <v>9</v>
      </c>
      <c r="I37" s="59">
        <v>11</v>
      </c>
      <c r="J37" s="59">
        <v>2</v>
      </c>
      <c r="K37" s="59">
        <v>107</v>
      </c>
      <c r="L37" s="59">
        <v>0</v>
      </c>
      <c r="M37" s="59">
        <v>14</v>
      </c>
      <c r="N37" s="59">
        <v>18</v>
      </c>
      <c r="O37" s="59">
        <v>69</v>
      </c>
      <c r="P37" s="59">
        <v>159</v>
      </c>
      <c r="Q37" s="59">
        <v>6</v>
      </c>
      <c r="R37" s="59">
        <v>4</v>
      </c>
      <c r="S37" s="59">
        <v>0</v>
      </c>
      <c r="T37" s="59">
        <v>29</v>
      </c>
      <c r="U37" s="59">
        <v>44</v>
      </c>
      <c r="V37" s="60">
        <f t="shared" si="0"/>
        <v>14263</v>
      </c>
    </row>
    <row r="38" spans="1:23">
      <c r="A38" s="57" t="s">
        <v>53</v>
      </c>
      <c r="B38" s="58">
        <v>3561</v>
      </c>
      <c r="C38" s="59">
        <v>22</v>
      </c>
      <c r="D38" s="59">
        <v>17</v>
      </c>
      <c r="E38" s="59">
        <v>1</v>
      </c>
      <c r="F38" s="59">
        <v>24</v>
      </c>
      <c r="G38" s="59">
        <v>7</v>
      </c>
      <c r="H38" s="59">
        <v>6</v>
      </c>
      <c r="I38" s="59">
        <v>4</v>
      </c>
      <c r="J38" s="59">
        <v>1</v>
      </c>
      <c r="K38" s="59">
        <v>12</v>
      </c>
      <c r="L38" s="59">
        <v>0</v>
      </c>
      <c r="M38" s="59">
        <v>2</v>
      </c>
      <c r="N38" s="59">
        <v>0</v>
      </c>
      <c r="O38" s="59">
        <v>36</v>
      </c>
      <c r="P38" s="59">
        <v>55</v>
      </c>
      <c r="Q38" s="59">
        <v>1</v>
      </c>
      <c r="R38" s="59">
        <v>0</v>
      </c>
      <c r="S38" s="59">
        <v>1</v>
      </c>
      <c r="T38" s="59">
        <v>6</v>
      </c>
      <c r="U38" s="59">
        <v>1</v>
      </c>
      <c r="V38" s="60">
        <f t="shared" si="0"/>
        <v>3757</v>
      </c>
    </row>
    <row r="39" spans="1:23">
      <c r="A39" s="57" t="s">
        <v>54</v>
      </c>
      <c r="B39" s="58">
        <v>4394</v>
      </c>
      <c r="C39" s="59">
        <v>29</v>
      </c>
      <c r="D39" s="59">
        <v>25</v>
      </c>
      <c r="E39" s="59">
        <v>0</v>
      </c>
      <c r="F39" s="59">
        <v>31</v>
      </c>
      <c r="G39" s="59">
        <v>12</v>
      </c>
      <c r="H39" s="59">
        <v>1</v>
      </c>
      <c r="I39" s="59">
        <v>11</v>
      </c>
      <c r="J39" s="59">
        <v>5</v>
      </c>
      <c r="K39" s="59">
        <v>72</v>
      </c>
      <c r="L39" s="59">
        <v>2</v>
      </c>
      <c r="M39" s="59">
        <v>13</v>
      </c>
      <c r="N39" s="59">
        <v>8</v>
      </c>
      <c r="O39" s="59">
        <v>42</v>
      </c>
      <c r="P39" s="59">
        <v>57</v>
      </c>
      <c r="Q39" s="59">
        <v>8</v>
      </c>
      <c r="R39" s="59">
        <v>1</v>
      </c>
      <c r="S39" s="59">
        <v>10</v>
      </c>
      <c r="T39" s="59">
        <v>22</v>
      </c>
      <c r="U39" s="59">
        <v>10</v>
      </c>
      <c r="V39" s="60">
        <f t="shared" si="0"/>
        <v>4753</v>
      </c>
    </row>
    <row r="40" spans="1:23">
      <c r="A40" s="57" t="s">
        <v>55</v>
      </c>
      <c r="B40" s="58">
        <v>15500</v>
      </c>
      <c r="C40" s="59">
        <v>101</v>
      </c>
      <c r="D40" s="59">
        <v>27</v>
      </c>
      <c r="E40" s="59">
        <v>0</v>
      </c>
      <c r="F40" s="59">
        <v>132</v>
      </c>
      <c r="G40" s="59">
        <v>17</v>
      </c>
      <c r="H40" s="59">
        <v>5</v>
      </c>
      <c r="I40" s="59">
        <v>5</v>
      </c>
      <c r="J40" s="59">
        <v>0</v>
      </c>
      <c r="K40" s="59">
        <v>169</v>
      </c>
      <c r="L40" s="59">
        <v>0</v>
      </c>
      <c r="M40" s="59">
        <v>22</v>
      </c>
      <c r="N40" s="59">
        <v>6</v>
      </c>
      <c r="O40" s="59">
        <v>69</v>
      </c>
      <c r="P40" s="59">
        <v>248</v>
      </c>
      <c r="Q40" s="59">
        <v>36</v>
      </c>
      <c r="R40" s="59">
        <v>15</v>
      </c>
      <c r="S40" s="59">
        <v>0</v>
      </c>
      <c r="T40" s="59">
        <v>35</v>
      </c>
      <c r="U40" s="59">
        <v>66</v>
      </c>
      <c r="V40" s="60">
        <f t="shared" si="0"/>
        <v>16453</v>
      </c>
    </row>
    <row r="41" spans="1:23">
      <c r="A41" s="57" t="s">
        <v>56</v>
      </c>
      <c r="B41" s="58">
        <v>6694</v>
      </c>
      <c r="C41" s="59">
        <v>50</v>
      </c>
      <c r="D41" s="59">
        <v>26</v>
      </c>
      <c r="E41" s="59">
        <v>0</v>
      </c>
      <c r="F41" s="59">
        <v>37</v>
      </c>
      <c r="G41" s="59">
        <v>26</v>
      </c>
      <c r="H41" s="59">
        <v>2</v>
      </c>
      <c r="I41" s="59">
        <v>21</v>
      </c>
      <c r="J41" s="59">
        <v>5</v>
      </c>
      <c r="K41" s="59">
        <v>50</v>
      </c>
      <c r="L41" s="59">
        <v>0</v>
      </c>
      <c r="M41" s="59">
        <v>13</v>
      </c>
      <c r="N41" s="59">
        <v>5</v>
      </c>
      <c r="O41" s="59">
        <v>31</v>
      </c>
      <c r="P41" s="59">
        <v>113</v>
      </c>
      <c r="Q41" s="59">
        <v>15</v>
      </c>
      <c r="R41" s="59">
        <v>2</v>
      </c>
      <c r="S41" s="59">
        <v>9</v>
      </c>
      <c r="T41" s="59">
        <v>20</v>
      </c>
      <c r="U41" s="59">
        <v>15</v>
      </c>
      <c r="V41" s="60">
        <f t="shared" si="0"/>
        <v>7134</v>
      </c>
    </row>
    <row r="42" spans="1:23">
      <c r="A42" s="61" t="s">
        <v>57</v>
      </c>
      <c r="B42" s="58">
        <v>45092</v>
      </c>
      <c r="C42" s="59">
        <v>97</v>
      </c>
      <c r="D42" s="59">
        <v>42</v>
      </c>
      <c r="E42" s="59">
        <v>2</v>
      </c>
      <c r="F42" s="59">
        <v>756</v>
      </c>
      <c r="G42" s="59">
        <v>47</v>
      </c>
      <c r="H42" s="59">
        <v>27</v>
      </c>
      <c r="I42" s="59">
        <v>117</v>
      </c>
      <c r="J42" s="59">
        <v>25</v>
      </c>
      <c r="K42" s="59">
        <v>818</v>
      </c>
      <c r="L42" s="59">
        <v>1</v>
      </c>
      <c r="M42" s="59">
        <v>26</v>
      </c>
      <c r="N42" s="59">
        <v>52</v>
      </c>
      <c r="O42" s="59">
        <v>241</v>
      </c>
      <c r="P42" s="59">
        <v>449</v>
      </c>
      <c r="Q42" s="59">
        <v>71</v>
      </c>
      <c r="R42" s="59">
        <v>24</v>
      </c>
      <c r="S42" s="59">
        <v>2</v>
      </c>
      <c r="T42" s="59">
        <v>122</v>
      </c>
      <c r="U42" s="59">
        <v>190</v>
      </c>
      <c r="V42" s="60">
        <f t="shared" si="0"/>
        <v>48201</v>
      </c>
    </row>
    <row r="43" spans="1:23">
      <c r="A43" s="57" t="s">
        <v>58</v>
      </c>
      <c r="B43" s="58">
        <v>8945</v>
      </c>
      <c r="C43" s="59">
        <v>81</v>
      </c>
      <c r="D43" s="59">
        <v>34</v>
      </c>
      <c r="E43" s="59">
        <v>4</v>
      </c>
      <c r="F43" s="59">
        <v>99</v>
      </c>
      <c r="G43" s="59">
        <v>13</v>
      </c>
      <c r="H43" s="59">
        <v>9</v>
      </c>
      <c r="I43" s="59">
        <v>21</v>
      </c>
      <c r="J43" s="59">
        <v>10</v>
      </c>
      <c r="K43" s="59">
        <v>103</v>
      </c>
      <c r="L43" s="59">
        <v>7</v>
      </c>
      <c r="M43" s="59">
        <v>11</v>
      </c>
      <c r="N43" s="59">
        <v>13</v>
      </c>
      <c r="O43" s="59">
        <v>30</v>
      </c>
      <c r="P43" s="59">
        <v>152</v>
      </c>
      <c r="Q43" s="59">
        <v>6</v>
      </c>
      <c r="R43" s="59">
        <v>1</v>
      </c>
      <c r="S43" s="59">
        <v>0</v>
      </c>
      <c r="T43" s="59">
        <v>20</v>
      </c>
      <c r="U43" s="59">
        <v>37</v>
      </c>
      <c r="V43" s="60">
        <f t="shared" si="0"/>
        <v>9596</v>
      </c>
    </row>
    <row r="44" spans="1:23">
      <c r="A44" s="57" t="s">
        <v>59</v>
      </c>
      <c r="B44" s="58">
        <v>9889</v>
      </c>
      <c r="C44" s="59">
        <v>78</v>
      </c>
      <c r="D44" s="59">
        <v>50</v>
      </c>
      <c r="E44" s="59">
        <v>0</v>
      </c>
      <c r="F44" s="59">
        <v>158</v>
      </c>
      <c r="G44" s="59">
        <v>33</v>
      </c>
      <c r="H44" s="59">
        <v>12</v>
      </c>
      <c r="I44" s="59">
        <v>36</v>
      </c>
      <c r="J44" s="59">
        <v>6</v>
      </c>
      <c r="K44" s="59">
        <v>104</v>
      </c>
      <c r="L44" s="59">
        <v>1</v>
      </c>
      <c r="M44" s="59">
        <v>6</v>
      </c>
      <c r="N44" s="59">
        <v>5</v>
      </c>
      <c r="O44" s="59">
        <v>46</v>
      </c>
      <c r="P44" s="59">
        <v>135</v>
      </c>
      <c r="Q44" s="59">
        <v>14</v>
      </c>
      <c r="R44" s="59">
        <v>8</v>
      </c>
      <c r="S44" s="59">
        <v>0</v>
      </c>
      <c r="T44" s="59">
        <v>29</v>
      </c>
      <c r="U44" s="59">
        <v>68</v>
      </c>
      <c r="V44" s="60">
        <f t="shared" si="0"/>
        <v>10678</v>
      </c>
    </row>
    <row r="45" spans="1:23">
      <c r="A45" s="57" t="s">
        <v>60</v>
      </c>
      <c r="B45" s="58">
        <v>6714</v>
      </c>
      <c r="C45" s="59">
        <v>55</v>
      </c>
      <c r="D45" s="59">
        <v>22</v>
      </c>
      <c r="E45" s="59">
        <v>2</v>
      </c>
      <c r="F45" s="59">
        <v>53</v>
      </c>
      <c r="G45" s="59">
        <v>7</v>
      </c>
      <c r="H45" s="59">
        <v>3</v>
      </c>
      <c r="I45" s="59">
        <v>16</v>
      </c>
      <c r="J45" s="59">
        <v>3</v>
      </c>
      <c r="K45" s="59">
        <v>82</v>
      </c>
      <c r="L45" s="59">
        <v>1</v>
      </c>
      <c r="M45" s="59">
        <v>11</v>
      </c>
      <c r="N45" s="59">
        <v>8</v>
      </c>
      <c r="O45" s="59">
        <v>36</v>
      </c>
      <c r="P45" s="59">
        <v>72</v>
      </c>
      <c r="Q45" s="59">
        <v>2</v>
      </c>
      <c r="R45" s="59">
        <v>0</v>
      </c>
      <c r="S45" s="59">
        <v>0</v>
      </c>
      <c r="T45" s="59">
        <v>30</v>
      </c>
      <c r="U45" s="59">
        <v>58</v>
      </c>
      <c r="V45" s="60">
        <f t="shared" si="0"/>
        <v>7175</v>
      </c>
    </row>
    <row r="46" spans="1:23">
      <c r="A46" s="62" t="s">
        <v>61</v>
      </c>
      <c r="B46" s="63">
        <v>20409</v>
      </c>
      <c r="C46" s="64">
        <v>79</v>
      </c>
      <c r="D46" s="64">
        <v>76</v>
      </c>
      <c r="E46" s="64">
        <v>10</v>
      </c>
      <c r="F46" s="64">
        <v>97</v>
      </c>
      <c r="G46" s="64">
        <v>20</v>
      </c>
      <c r="H46" s="64">
        <v>24</v>
      </c>
      <c r="I46" s="64">
        <v>20</v>
      </c>
      <c r="J46" s="64">
        <v>4</v>
      </c>
      <c r="K46" s="64">
        <v>161</v>
      </c>
      <c r="L46" s="64">
        <v>4</v>
      </c>
      <c r="M46" s="64">
        <v>28</v>
      </c>
      <c r="N46" s="64">
        <v>6</v>
      </c>
      <c r="O46" s="64">
        <v>52</v>
      </c>
      <c r="P46" s="64">
        <v>229</v>
      </c>
      <c r="Q46" s="64">
        <v>54</v>
      </c>
      <c r="R46" s="64">
        <v>11</v>
      </c>
      <c r="S46" s="64">
        <v>0</v>
      </c>
      <c r="T46" s="64">
        <v>42</v>
      </c>
      <c r="U46" s="64">
        <v>124</v>
      </c>
      <c r="V46" s="65">
        <f t="shared" si="0"/>
        <v>21450</v>
      </c>
    </row>
    <row r="47" spans="1:23" ht="13.5" thickBot="1">
      <c r="A47" s="66" t="s">
        <v>19</v>
      </c>
      <c r="B47" s="67">
        <f t="shared" ref="B47:V47" si="1">SUM(B11:B46)</f>
        <v>613216</v>
      </c>
      <c r="C47" s="67">
        <f>SUM(C11:C46)</f>
        <v>3162</v>
      </c>
      <c r="D47" s="67">
        <f t="shared" si="1"/>
        <v>1919</v>
      </c>
      <c r="E47" s="67">
        <f t="shared" si="1"/>
        <v>308</v>
      </c>
      <c r="F47" s="67">
        <f t="shared" si="1"/>
        <v>5882</v>
      </c>
      <c r="G47" s="67">
        <f t="shared" si="1"/>
        <v>1092</v>
      </c>
      <c r="H47" s="67">
        <f t="shared" si="1"/>
        <v>550</v>
      </c>
      <c r="I47" s="67">
        <f t="shared" si="1"/>
        <v>1306</v>
      </c>
      <c r="J47" s="67">
        <f t="shared" si="1"/>
        <v>432</v>
      </c>
      <c r="K47" s="67">
        <f t="shared" si="1"/>
        <v>6905</v>
      </c>
      <c r="L47" s="67">
        <f t="shared" si="1"/>
        <v>117</v>
      </c>
      <c r="M47" s="67">
        <f t="shared" si="1"/>
        <v>663</v>
      </c>
      <c r="N47" s="67">
        <f t="shared" si="1"/>
        <v>410</v>
      </c>
      <c r="O47" s="67">
        <f t="shared" si="1"/>
        <v>2738</v>
      </c>
      <c r="P47" s="67">
        <f t="shared" si="1"/>
        <v>8533</v>
      </c>
      <c r="Q47" s="67">
        <f t="shared" si="1"/>
        <v>994</v>
      </c>
      <c r="R47" s="67">
        <f t="shared" si="1"/>
        <v>282</v>
      </c>
      <c r="S47" s="67">
        <f>SUM(S11:S46)</f>
        <v>137</v>
      </c>
      <c r="T47" s="67">
        <f t="shared" si="1"/>
        <v>1782</v>
      </c>
      <c r="U47" s="67">
        <f t="shared" si="1"/>
        <v>3942</v>
      </c>
      <c r="V47" s="68">
        <f t="shared" si="1"/>
        <v>654370</v>
      </c>
      <c r="W47" s="69"/>
    </row>
    <row r="48" spans="1:23">
      <c r="A48" s="70"/>
      <c r="W48" s="71"/>
    </row>
    <row r="49" spans="1:23">
      <c r="A49" s="72" t="s">
        <v>120</v>
      </c>
      <c r="B49" s="73"/>
      <c r="C49" s="73"/>
      <c r="D49" s="73"/>
      <c r="E49" s="73">
        <v>172773</v>
      </c>
      <c r="W49" s="71"/>
    </row>
    <row r="50" spans="1:23">
      <c r="A50" s="70"/>
      <c r="W50" s="71"/>
    </row>
    <row r="51" spans="1:23">
      <c r="A51" s="72" t="s">
        <v>121</v>
      </c>
      <c r="B51" s="73"/>
      <c r="C51" s="73"/>
      <c r="D51" s="73"/>
      <c r="E51" s="73"/>
    </row>
    <row r="53" spans="1:23">
      <c r="A53" s="72" t="s">
        <v>64</v>
      </c>
      <c r="B53" s="73"/>
      <c r="C53" s="73"/>
      <c r="D53" s="73"/>
      <c r="E53" s="73">
        <f>SUM(E49+V109)</f>
        <v>1567309</v>
      </c>
    </row>
    <row r="54" spans="1:23">
      <c r="A54" s="70"/>
    </row>
    <row r="55" spans="1:23">
      <c r="A55" s="70"/>
    </row>
    <row r="56" spans="1:23">
      <c r="A56" s="70"/>
    </row>
    <row r="57" spans="1:23">
      <c r="A57" s="70"/>
    </row>
    <row r="58" spans="1:23">
      <c r="A58" s="70"/>
    </row>
    <row r="59" spans="1:23">
      <c r="A59" s="70"/>
    </row>
    <row r="60" spans="1:23">
      <c r="A60" s="70"/>
    </row>
    <row r="61" spans="1:23">
      <c r="A61" s="70"/>
    </row>
    <row r="62" spans="1:23" ht="13.5" thickBot="1">
      <c r="A62" s="70"/>
    </row>
    <row r="63" spans="1:23">
      <c r="A63" s="47" t="s">
        <v>5</v>
      </c>
      <c r="B63" s="48" t="s">
        <v>6</v>
      </c>
      <c r="C63" s="48" t="s">
        <v>7</v>
      </c>
      <c r="D63" s="48" t="s">
        <v>7</v>
      </c>
      <c r="E63" s="48" t="s">
        <v>8</v>
      </c>
      <c r="F63" s="48" t="s">
        <v>9</v>
      </c>
      <c r="G63" s="48" t="s">
        <v>9</v>
      </c>
      <c r="H63" s="48" t="s">
        <v>9</v>
      </c>
      <c r="I63" s="48" t="s">
        <v>10</v>
      </c>
      <c r="J63" s="48" t="s">
        <v>10</v>
      </c>
      <c r="K63" s="48" t="s">
        <v>11</v>
      </c>
      <c r="L63" s="48" t="s">
        <v>11</v>
      </c>
      <c r="M63" s="48" t="s">
        <v>12</v>
      </c>
      <c r="N63" s="48" t="s">
        <v>13</v>
      </c>
      <c r="O63" s="48" t="s">
        <v>13</v>
      </c>
      <c r="P63" s="48" t="s">
        <v>14</v>
      </c>
      <c r="Q63" s="48" t="s">
        <v>15</v>
      </c>
      <c r="R63" s="48" t="s">
        <v>16</v>
      </c>
      <c r="S63" s="48" t="s">
        <v>16</v>
      </c>
      <c r="T63" s="48" t="s">
        <v>17</v>
      </c>
      <c r="U63" s="48" t="s">
        <v>119</v>
      </c>
      <c r="V63" s="49" t="s">
        <v>19</v>
      </c>
    </row>
    <row r="64" spans="1:23">
      <c r="A64" s="50"/>
      <c r="B64" s="51" t="s">
        <v>20</v>
      </c>
      <c r="C64" s="51" t="s">
        <v>21</v>
      </c>
      <c r="D64" s="51" t="s">
        <v>21</v>
      </c>
      <c r="E64" s="51"/>
      <c r="F64" s="51" t="s">
        <v>20</v>
      </c>
      <c r="G64" s="51" t="s">
        <v>21</v>
      </c>
      <c r="H64" s="51" t="s">
        <v>21</v>
      </c>
      <c r="I64" s="51" t="s">
        <v>20</v>
      </c>
      <c r="J64" s="51" t="s">
        <v>21</v>
      </c>
      <c r="K64" s="51" t="s">
        <v>20</v>
      </c>
      <c r="L64" s="51" t="s">
        <v>21</v>
      </c>
      <c r="M64" s="51" t="s">
        <v>21</v>
      </c>
      <c r="N64" s="51" t="s">
        <v>22</v>
      </c>
      <c r="O64" s="51" t="s">
        <v>23</v>
      </c>
      <c r="P64" s="51"/>
      <c r="Q64" s="51" t="s">
        <v>24</v>
      </c>
      <c r="R64" s="51" t="s">
        <v>20</v>
      </c>
      <c r="S64" s="51" t="s">
        <v>21</v>
      </c>
      <c r="T64" s="51"/>
      <c r="U64" s="51"/>
      <c r="V64" s="52"/>
    </row>
    <row r="65" spans="1:22" ht="13.5" thickBot="1">
      <c r="A65" s="50"/>
      <c r="B65" s="51"/>
      <c r="C65" s="51"/>
      <c r="D65" s="51" t="s">
        <v>25</v>
      </c>
      <c r="E65" s="51"/>
      <c r="F65" s="51"/>
      <c r="G65" s="51"/>
      <c r="H65" s="51" t="s">
        <v>25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>
      <c r="A66" s="74" t="s">
        <v>66</v>
      </c>
      <c r="B66" s="55">
        <v>12578</v>
      </c>
      <c r="C66" s="55">
        <v>123</v>
      </c>
      <c r="D66" s="55">
        <v>49</v>
      </c>
      <c r="E66" s="55">
        <v>1</v>
      </c>
      <c r="F66" s="55">
        <v>89</v>
      </c>
      <c r="G66" s="55">
        <v>15</v>
      </c>
      <c r="H66" s="55">
        <v>7</v>
      </c>
      <c r="I66" s="55">
        <v>27</v>
      </c>
      <c r="J66" s="55">
        <v>3</v>
      </c>
      <c r="K66" s="55">
        <v>100</v>
      </c>
      <c r="L66" s="55">
        <v>0</v>
      </c>
      <c r="M66" s="55">
        <v>10</v>
      </c>
      <c r="N66" s="55">
        <v>8</v>
      </c>
      <c r="O66" s="55">
        <v>41</v>
      </c>
      <c r="P66" s="55">
        <v>91</v>
      </c>
      <c r="Q66" s="55">
        <v>16</v>
      </c>
      <c r="R66" s="55">
        <v>4</v>
      </c>
      <c r="S66" s="55">
        <v>0</v>
      </c>
      <c r="T66" s="55">
        <v>50</v>
      </c>
      <c r="U66" s="55">
        <v>115</v>
      </c>
      <c r="V66" s="56">
        <f t="shared" ref="V66:V107" si="2">SUM(B66:U66)</f>
        <v>13327</v>
      </c>
    </row>
    <row r="67" spans="1:22">
      <c r="A67" s="75" t="s">
        <v>67</v>
      </c>
      <c r="B67" s="59">
        <v>4087</v>
      </c>
      <c r="C67" s="59">
        <v>31</v>
      </c>
      <c r="D67" s="59">
        <v>10</v>
      </c>
      <c r="E67" s="59">
        <v>1</v>
      </c>
      <c r="F67" s="59">
        <v>24</v>
      </c>
      <c r="G67" s="59">
        <v>13</v>
      </c>
      <c r="H67" s="59">
        <v>5</v>
      </c>
      <c r="I67" s="59">
        <v>4</v>
      </c>
      <c r="J67" s="59">
        <v>0</v>
      </c>
      <c r="K67" s="59">
        <v>17</v>
      </c>
      <c r="L67" s="59">
        <v>0</v>
      </c>
      <c r="M67" s="59">
        <v>18</v>
      </c>
      <c r="N67" s="59">
        <v>2</v>
      </c>
      <c r="O67" s="59">
        <v>57</v>
      </c>
      <c r="P67" s="59">
        <v>50</v>
      </c>
      <c r="Q67" s="59">
        <v>14</v>
      </c>
      <c r="R67" s="59">
        <v>1</v>
      </c>
      <c r="S67" s="59">
        <v>0</v>
      </c>
      <c r="T67" s="59">
        <v>8</v>
      </c>
      <c r="U67" s="59">
        <v>3</v>
      </c>
      <c r="V67" s="60">
        <f t="shared" si="2"/>
        <v>4345</v>
      </c>
    </row>
    <row r="68" spans="1:22">
      <c r="A68" s="75" t="s">
        <v>111</v>
      </c>
      <c r="B68" s="59">
        <v>11715</v>
      </c>
      <c r="C68" s="59">
        <v>157</v>
      </c>
      <c r="D68" s="59">
        <v>39</v>
      </c>
      <c r="E68" s="59">
        <v>7</v>
      </c>
      <c r="F68" s="59">
        <v>49</v>
      </c>
      <c r="G68" s="59">
        <v>45</v>
      </c>
      <c r="H68" s="59">
        <v>8</v>
      </c>
      <c r="I68" s="59">
        <v>17</v>
      </c>
      <c r="J68" s="59">
        <v>3</v>
      </c>
      <c r="K68" s="59">
        <v>85</v>
      </c>
      <c r="L68" s="59">
        <v>4</v>
      </c>
      <c r="M68" s="59">
        <v>12</v>
      </c>
      <c r="N68" s="59">
        <v>4</v>
      </c>
      <c r="O68" s="59">
        <v>58</v>
      </c>
      <c r="P68" s="59">
        <v>163</v>
      </c>
      <c r="Q68" s="59">
        <v>3</v>
      </c>
      <c r="R68" s="59">
        <v>6</v>
      </c>
      <c r="S68" s="59">
        <v>0</v>
      </c>
      <c r="T68" s="59">
        <v>55</v>
      </c>
      <c r="U68" s="59">
        <v>33</v>
      </c>
      <c r="V68" s="60">
        <f t="shared" si="2"/>
        <v>12463</v>
      </c>
    </row>
    <row r="69" spans="1:22">
      <c r="A69" s="75" t="s">
        <v>69</v>
      </c>
      <c r="B69" s="59">
        <v>10077</v>
      </c>
      <c r="C69" s="59">
        <v>82</v>
      </c>
      <c r="D69" s="59">
        <v>43</v>
      </c>
      <c r="E69" s="59">
        <v>1</v>
      </c>
      <c r="F69" s="59">
        <v>61</v>
      </c>
      <c r="G69" s="59">
        <v>16</v>
      </c>
      <c r="H69" s="59">
        <v>17</v>
      </c>
      <c r="I69" s="59">
        <v>9</v>
      </c>
      <c r="J69" s="59">
        <v>0</v>
      </c>
      <c r="K69" s="59">
        <v>66</v>
      </c>
      <c r="L69" s="59">
        <v>0</v>
      </c>
      <c r="M69" s="59">
        <v>21</v>
      </c>
      <c r="N69" s="59">
        <v>11</v>
      </c>
      <c r="O69" s="59">
        <v>35</v>
      </c>
      <c r="P69" s="59">
        <v>159</v>
      </c>
      <c r="Q69" s="59">
        <v>1</v>
      </c>
      <c r="R69" s="59">
        <v>6</v>
      </c>
      <c r="S69" s="59">
        <v>0</v>
      </c>
      <c r="T69" s="59">
        <v>23</v>
      </c>
      <c r="U69" s="59">
        <v>51</v>
      </c>
      <c r="V69" s="60">
        <f t="shared" si="2"/>
        <v>10679</v>
      </c>
    </row>
    <row r="70" spans="1:22">
      <c r="A70" s="75" t="s">
        <v>70</v>
      </c>
      <c r="B70" s="59">
        <v>8450</v>
      </c>
      <c r="C70" s="59">
        <v>74</v>
      </c>
      <c r="D70" s="59">
        <v>47</v>
      </c>
      <c r="E70" s="59">
        <v>0</v>
      </c>
      <c r="F70" s="59">
        <v>32</v>
      </c>
      <c r="G70" s="59">
        <v>10</v>
      </c>
      <c r="H70" s="59">
        <v>4</v>
      </c>
      <c r="I70" s="59">
        <v>47</v>
      </c>
      <c r="J70" s="59">
        <v>18</v>
      </c>
      <c r="K70" s="59">
        <v>140</v>
      </c>
      <c r="L70" s="59">
        <v>20</v>
      </c>
      <c r="M70" s="59">
        <v>10</v>
      </c>
      <c r="N70" s="59">
        <v>2</v>
      </c>
      <c r="O70" s="59">
        <v>48</v>
      </c>
      <c r="P70" s="59">
        <v>163</v>
      </c>
      <c r="Q70" s="59">
        <v>0</v>
      </c>
      <c r="R70" s="59">
        <v>2</v>
      </c>
      <c r="S70" s="59">
        <v>0</v>
      </c>
      <c r="T70" s="59">
        <v>16</v>
      </c>
      <c r="U70" s="59">
        <v>34</v>
      </c>
      <c r="V70" s="60">
        <f t="shared" si="2"/>
        <v>9117</v>
      </c>
    </row>
    <row r="71" spans="1:22">
      <c r="A71" s="75" t="s">
        <v>71</v>
      </c>
      <c r="B71" s="59">
        <v>9342</v>
      </c>
      <c r="C71" s="59">
        <v>61</v>
      </c>
      <c r="D71" s="59">
        <v>40</v>
      </c>
      <c r="E71" s="59">
        <v>0</v>
      </c>
      <c r="F71" s="59">
        <v>53</v>
      </c>
      <c r="G71" s="59">
        <v>29</v>
      </c>
      <c r="H71" s="59">
        <v>18</v>
      </c>
      <c r="I71" s="59">
        <v>8</v>
      </c>
      <c r="J71" s="59">
        <v>1</v>
      </c>
      <c r="K71" s="59">
        <v>61</v>
      </c>
      <c r="L71" s="59">
        <v>0</v>
      </c>
      <c r="M71" s="59">
        <v>19</v>
      </c>
      <c r="N71" s="59">
        <v>0</v>
      </c>
      <c r="O71" s="59">
        <v>77</v>
      </c>
      <c r="P71" s="59">
        <v>92</v>
      </c>
      <c r="Q71" s="59">
        <v>5</v>
      </c>
      <c r="R71" s="59">
        <v>5</v>
      </c>
      <c r="S71" s="59">
        <v>4</v>
      </c>
      <c r="T71" s="59">
        <v>16</v>
      </c>
      <c r="U71" s="59">
        <v>38</v>
      </c>
      <c r="V71" s="60">
        <f t="shared" si="2"/>
        <v>9869</v>
      </c>
    </row>
    <row r="72" spans="1:22">
      <c r="A72" s="75" t="s">
        <v>72</v>
      </c>
      <c r="B72" s="59">
        <v>2934</v>
      </c>
      <c r="C72" s="59">
        <v>23</v>
      </c>
      <c r="D72" s="59">
        <v>12</v>
      </c>
      <c r="E72" s="59">
        <v>0</v>
      </c>
      <c r="F72" s="59">
        <v>11</v>
      </c>
      <c r="G72" s="59">
        <v>14</v>
      </c>
      <c r="H72" s="59">
        <v>3</v>
      </c>
      <c r="I72" s="59">
        <v>3</v>
      </c>
      <c r="J72" s="59">
        <v>0</v>
      </c>
      <c r="K72" s="59">
        <v>7</v>
      </c>
      <c r="L72" s="59">
        <v>0</v>
      </c>
      <c r="M72" s="59">
        <v>0</v>
      </c>
      <c r="N72" s="59">
        <v>2</v>
      </c>
      <c r="O72" s="59">
        <v>24</v>
      </c>
      <c r="P72" s="59">
        <v>37</v>
      </c>
      <c r="Q72" s="59">
        <v>1</v>
      </c>
      <c r="R72" s="59">
        <v>1</v>
      </c>
      <c r="S72" s="59">
        <v>0</v>
      </c>
      <c r="T72" s="59">
        <v>11</v>
      </c>
      <c r="U72" s="59">
        <v>2</v>
      </c>
      <c r="V72" s="60">
        <f t="shared" si="2"/>
        <v>3085</v>
      </c>
    </row>
    <row r="73" spans="1:22">
      <c r="A73" s="75" t="s">
        <v>73</v>
      </c>
      <c r="B73" s="59">
        <v>10462</v>
      </c>
      <c r="C73" s="59">
        <v>49</v>
      </c>
      <c r="D73" s="59">
        <v>25</v>
      </c>
      <c r="E73" s="59">
        <v>3</v>
      </c>
      <c r="F73" s="59">
        <v>86</v>
      </c>
      <c r="G73" s="59">
        <v>23</v>
      </c>
      <c r="H73" s="59">
        <v>18</v>
      </c>
      <c r="I73" s="59">
        <v>59</v>
      </c>
      <c r="J73" s="59">
        <v>3</v>
      </c>
      <c r="K73" s="59">
        <v>108</v>
      </c>
      <c r="L73" s="59">
        <v>1</v>
      </c>
      <c r="M73" s="59">
        <v>15</v>
      </c>
      <c r="N73" s="59">
        <v>4</v>
      </c>
      <c r="O73" s="59">
        <v>41</v>
      </c>
      <c r="P73" s="59">
        <v>108</v>
      </c>
      <c r="Q73" s="59">
        <v>10</v>
      </c>
      <c r="R73" s="59">
        <v>7</v>
      </c>
      <c r="S73" s="59">
        <v>0</v>
      </c>
      <c r="T73" s="59">
        <v>28</v>
      </c>
      <c r="U73" s="59">
        <v>84</v>
      </c>
      <c r="V73" s="60">
        <f t="shared" si="2"/>
        <v>11134</v>
      </c>
    </row>
    <row r="74" spans="1:22">
      <c r="A74" s="75" t="s">
        <v>74</v>
      </c>
      <c r="B74" s="59">
        <v>4554</v>
      </c>
      <c r="C74" s="59">
        <v>45</v>
      </c>
      <c r="D74" s="59">
        <v>34</v>
      </c>
      <c r="E74" s="59">
        <v>2</v>
      </c>
      <c r="F74" s="59">
        <v>8</v>
      </c>
      <c r="G74" s="59">
        <v>2</v>
      </c>
      <c r="H74" s="59">
        <v>3</v>
      </c>
      <c r="I74" s="59">
        <v>1</v>
      </c>
      <c r="J74" s="59">
        <v>0</v>
      </c>
      <c r="K74" s="59">
        <v>19</v>
      </c>
      <c r="L74" s="59">
        <v>0</v>
      </c>
      <c r="M74" s="59">
        <v>1</v>
      </c>
      <c r="N74" s="59">
        <v>0</v>
      </c>
      <c r="O74" s="59">
        <v>31</v>
      </c>
      <c r="P74" s="59">
        <v>54</v>
      </c>
      <c r="Q74" s="59">
        <v>2</v>
      </c>
      <c r="R74" s="59">
        <v>9</v>
      </c>
      <c r="S74" s="59">
        <v>0</v>
      </c>
      <c r="T74" s="59">
        <v>6</v>
      </c>
      <c r="U74" s="59">
        <v>22</v>
      </c>
      <c r="V74" s="60">
        <f t="shared" si="2"/>
        <v>4793</v>
      </c>
    </row>
    <row r="75" spans="1:22">
      <c r="A75" s="75" t="s">
        <v>75</v>
      </c>
      <c r="B75" s="59">
        <v>6451</v>
      </c>
      <c r="C75" s="59">
        <v>19</v>
      </c>
      <c r="D75" s="59">
        <v>13</v>
      </c>
      <c r="E75" s="59">
        <v>0</v>
      </c>
      <c r="F75" s="59">
        <v>27</v>
      </c>
      <c r="G75" s="59">
        <v>7</v>
      </c>
      <c r="H75" s="59">
        <v>4</v>
      </c>
      <c r="I75" s="59">
        <v>6</v>
      </c>
      <c r="J75" s="59">
        <v>0</v>
      </c>
      <c r="K75" s="59">
        <v>56</v>
      </c>
      <c r="L75" s="59">
        <v>0</v>
      </c>
      <c r="M75" s="59">
        <v>1</v>
      </c>
      <c r="N75" s="59">
        <v>3</v>
      </c>
      <c r="O75" s="59">
        <v>43</v>
      </c>
      <c r="P75" s="59">
        <v>82</v>
      </c>
      <c r="Q75" s="59">
        <v>7</v>
      </c>
      <c r="R75" s="59">
        <v>1</v>
      </c>
      <c r="S75" s="59">
        <v>0</v>
      </c>
      <c r="T75" s="59">
        <v>19</v>
      </c>
      <c r="U75" s="59">
        <v>23</v>
      </c>
      <c r="V75" s="60">
        <f t="shared" si="2"/>
        <v>6762</v>
      </c>
    </row>
    <row r="76" spans="1:22">
      <c r="A76" s="75" t="s">
        <v>76</v>
      </c>
      <c r="B76" s="59">
        <v>13289</v>
      </c>
      <c r="C76" s="59">
        <v>100</v>
      </c>
      <c r="D76" s="59">
        <v>91</v>
      </c>
      <c r="E76" s="59">
        <v>8</v>
      </c>
      <c r="F76" s="59">
        <v>78</v>
      </c>
      <c r="G76" s="59">
        <v>37</v>
      </c>
      <c r="H76" s="59">
        <v>18</v>
      </c>
      <c r="I76" s="59">
        <v>23</v>
      </c>
      <c r="J76" s="59">
        <v>4</v>
      </c>
      <c r="K76" s="59">
        <v>142</v>
      </c>
      <c r="L76" s="59">
        <v>2</v>
      </c>
      <c r="M76" s="59">
        <v>18</v>
      </c>
      <c r="N76" s="59">
        <v>2</v>
      </c>
      <c r="O76" s="59">
        <v>86</v>
      </c>
      <c r="P76" s="59">
        <v>184</v>
      </c>
      <c r="Q76" s="59">
        <v>1</v>
      </c>
      <c r="R76" s="59">
        <v>6</v>
      </c>
      <c r="S76" s="59">
        <v>0</v>
      </c>
      <c r="T76" s="59">
        <v>32</v>
      </c>
      <c r="U76" s="59">
        <v>95</v>
      </c>
      <c r="V76" s="60">
        <f t="shared" si="2"/>
        <v>14216</v>
      </c>
    </row>
    <row r="77" spans="1:22">
      <c r="A77" s="75" t="s">
        <v>77</v>
      </c>
      <c r="B77" s="59">
        <v>2040</v>
      </c>
      <c r="C77" s="59">
        <v>7</v>
      </c>
      <c r="D77" s="59">
        <v>10</v>
      </c>
      <c r="E77" s="59">
        <v>0</v>
      </c>
      <c r="F77" s="59">
        <v>13</v>
      </c>
      <c r="G77" s="59">
        <v>5</v>
      </c>
      <c r="H77" s="59">
        <v>0</v>
      </c>
      <c r="I77" s="59">
        <v>2</v>
      </c>
      <c r="J77" s="59">
        <v>0</v>
      </c>
      <c r="K77" s="59">
        <v>9</v>
      </c>
      <c r="L77" s="59">
        <v>0</v>
      </c>
      <c r="M77" s="59">
        <v>1</v>
      </c>
      <c r="N77" s="59">
        <v>3</v>
      </c>
      <c r="O77" s="59">
        <v>37</v>
      </c>
      <c r="P77" s="59">
        <v>11</v>
      </c>
      <c r="Q77" s="59">
        <v>2</v>
      </c>
      <c r="R77" s="59">
        <v>2</v>
      </c>
      <c r="S77" s="59">
        <v>0</v>
      </c>
      <c r="T77" s="59">
        <v>4</v>
      </c>
      <c r="U77" s="59">
        <v>1</v>
      </c>
      <c r="V77" s="60">
        <f t="shared" si="2"/>
        <v>2147</v>
      </c>
    </row>
    <row r="78" spans="1:22">
      <c r="A78" s="75" t="s">
        <v>78</v>
      </c>
      <c r="B78" s="59">
        <v>3368</v>
      </c>
      <c r="C78" s="59">
        <v>34</v>
      </c>
      <c r="D78" s="59">
        <v>9</v>
      </c>
      <c r="E78" s="59">
        <v>0</v>
      </c>
      <c r="F78" s="59">
        <v>11</v>
      </c>
      <c r="G78" s="59">
        <v>12</v>
      </c>
      <c r="H78" s="59">
        <v>0</v>
      </c>
      <c r="I78" s="59">
        <v>8</v>
      </c>
      <c r="J78" s="59">
        <v>0</v>
      </c>
      <c r="K78" s="59">
        <v>19</v>
      </c>
      <c r="L78" s="59">
        <v>0</v>
      </c>
      <c r="M78" s="59">
        <v>7</v>
      </c>
      <c r="N78" s="59">
        <v>2</v>
      </c>
      <c r="O78" s="59">
        <v>31</v>
      </c>
      <c r="P78" s="59">
        <v>41</v>
      </c>
      <c r="Q78" s="59">
        <v>18</v>
      </c>
      <c r="R78" s="59">
        <v>5</v>
      </c>
      <c r="S78" s="59">
        <v>1</v>
      </c>
      <c r="T78" s="59">
        <v>9</v>
      </c>
      <c r="U78" s="59">
        <v>3</v>
      </c>
      <c r="V78" s="60">
        <f t="shared" si="2"/>
        <v>3578</v>
      </c>
    </row>
    <row r="79" spans="1:22">
      <c r="A79" s="75" t="s">
        <v>79</v>
      </c>
      <c r="B79" s="59">
        <v>37928</v>
      </c>
      <c r="C79" s="59">
        <v>361</v>
      </c>
      <c r="D79" s="59">
        <v>165</v>
      </c>
      <c r="E79" s="59">
        <v>30</v>
      </c>
      <c r="F79" s="59">
        <v>450</v>
      </c>
      <c r="G79" s="59">
        <v>63</v>
      </c>
      <c r="H79" s="59">
        <v>20</v>
      </c>
      <c r="I79" s="59">
        <v>92</v>
      </c>
      <c r="J79" s="59">
        <v>14</v>
      </c>
      <c r="K79" s="59">
        <v>653</v>
      </c>
      <c r="L79" s="59">
        <v>4</v>
      </c>
      <c r="M79" s="59">
        <v>59</v>
      </c>
      <c r="N79" s="59">
        <v>9</v>
      </c>
      <c r="O79" s="59">
        <v>178</v>
      </c>
      <c r="P79" s="59">
        <v>726</v>
      </c>
      <c r="Q79" s="59">
        <v>29</v>
      </c>
      <c r="R79" s="59">
        <v>10</v>
      </c>
      <c r="S79" s="59">
        <v>0</v>
      </c>
      <c r="T79" s="59">
        <v>135</v>
      </c>
      <c r="U79" s="59">
        <v>263</v>
      </c>
      <c r="V79" s="60">
        <f t="shared" si="2"/>
        <v>41189</v>
      </c>
    </row>
    <row r="80" spans="1:22">
      <c r="A80" s="75" t="s">
        <v>80</v>
      </c>
      <c r="B80" s="59">
        <v>10532</v>
      </c>
      <c r="C80" s="59">
        <v>84</v>
      </c>
      <c r="D80" s="59">
        <v>40</v>
      </c>
      <c r="E80" s="59">
        <v>1</v>
      </c>
      <c r="F80" s="59">
        <v>79</v>
      </c>
      <c r="G80" s="59">
        <v>27</v>
      </c>
      <c r="H80" s="59">
        <v>17</v>
      </c>
      <c r="I80" s="59">
        <v>15</v>
      </c>
      <c r="J80" s="59">
        <v>0</v>
      </c>
      <c r="K80" s="59">
        <v>55</v>
      </c>
      <c r="L80" s="59">
        <v>0</v>
      </c>
      <c r="M80" s="59">
        <v>6</v>
      </c>
      <c r="N80" s="59">
        <v>6</v>
      </c>
      <c r="O80" s="59">
        <v>61</v>
      </c>
      <c r="P80" s="59">
        <v>121</v>
      </c>
      <c r="Q80" s="59">
        <v>7</v>
      </c>
      <c r="R80" s="59">
        <v>3</v>
      </c>
      <c r="S80" s="59">
        <v>0</v>
      </c>
      <c r="T80" s="59">
        <v>12</v>
      </c>
      <c r="U80" s="59">
        <v>39</v>
      </c>
      <c r="V80" s="60">
        <f t="shared" si="2"/>
        <v>11105</v>
      </c>
    </row>
    <row r="81" spans="1:22">
      <c r="A81" s="75" t="s">
        <v>81</v>
      </c>
      <c r="B81" s="59">
        <v>6790</v>
      </c>
      <c r="C81" s="59">
        <v>60</v>
      </c>
      <c r="D81" s="59">
        <v>17</v>
      </c>
      <c r="E81" s="59">
        <v>0</v>
      </c>
      <c r="F81" s="59">
        <v>46</v>
      </c>
      <c r="G81" s="59">
        <v>2</v>
      </c>
      <c r="H81" s="59">
        <v>3</v>
      </c>
      <c r="I81" s="59">
        <v>10</v>
      </c>
      <c r="J81" s="59">
        <v>2</v>
      </c>
      <c r="K81" s="59">
        <v>14</v>
      </c>
      <c r="L81" s="59">
        <v>0</v>
      </c>
      <c r="M81" s="59">
        <v>12</v>
      </c>
      <c r="N81" s="59">
        <v>0</v>
      </c>
      <c r="O81" s="59">
        <v>70</v>
      </c>
      <c r="P81" s="59">
        <v>72</v>
      </c>
      <c r="Q81" s="59">
        <v>1</v>
      </c>
      <c r="R81" s="59">
        <v>1</v>
      </c>
      <c r="S81" s="59">
        <v>0</v>
      </c>
      <c r="T81" s="59">
        <v>19</v>
      </c>
      <c r="U81" s="59">
        <v>36</v>
      </c>
      <c r="V81" s="60">
        <f t="shared" si="2"/>
        <v>7155</v>
      </c>
    </row>
    <row r="82" spans="1:22">
      <c r="A82" s="75" t="s">
        <v>82</v>
      </c>
      <c r="B82" s="59">
        <v>7125</v>
      </c>
      <c r="C82" s="59">
        <v>39</v>
      </c>
      <c r="D82" s="59">
        <v>45</v>
      </c>
      <c r="E82" s="59">
        <v>1</v>
      </c>
      <c r="F82" s="59">
        <v>30</v>
      </c>
      <c r="G82" s="59">
        <v>15</v>
      </c>
      <c r="H82" s="59">
        <v>14</v>
      </c>
      <c r="I82" s="59">
        <v>2</v>
      </c>
      <c r="J82" s="59">
        <v>0</v>
      </c>
      <c r="K82" s="59">
        <v>42</v>
      </c>
      <c r="L82" s="59">
        <v>0</v>
      </c>
      <c r="M82" s="59">
        <v>11</v>
      </c>
      <c r="N82" s="59">
        <v>4</v>
      </c>
      <c r="O82" s="59">
        <v>32</v>
      </c>
      <c r="P82" s="59">
        <v>82</v>
      </c>
      <c r="Q82" s="59">
        <v>0</v>
      </c>
      <c r="R82" s="59">
        <v>2</v>
      </c>
      <c r="S82" s="59">
        <v>0</v>
      </c>
      <c r="T82" s="59">
        <v>15</v>
      </c>
      <c r="U82" s="59">
        <v>12</v>
      </c>
      <c r="V82" s="60">
        <f t="shared" si="2"/>
        <v>7471</v>
      </c>
    </row>
    <row r="83" spans="1:22">
      <c r="A83" s="75" t="s">
        <v>83</v>
      </c>
      <c r="B83" s="59">
        <v>9016</v>
      </c>
      <c r="C83" s="59">
        <v>44</v>
      </c>
      <c r="D83" s="59">
        <v>17</v>
      </c>
      <c r="E83" s="59">
        <v>1</v>
      </c>
      <c r="F83" s="59">
        <v>87</v>
      </c>
      <c r="G83" s="59">
        <v>23</v>
      </c>
      <c r="H83" s="59">
        <v>19</v>
      </c>
      <c r="I83" s="59">
        <v>15</v>
      </c>
      <c r="J83" s="59">
        <v>2</v>
      </c>
      <c r="K83" s="59">
        <v>49</v>
      </c>
      <c r="L83" s="59">
        <v>2</v>
      </c>
      <c r="M83" s="59">
        <v>13</v>
      </c>
      <c r="N83" s="59">
        <v>9</v>
      </c>
      <c r="O83" s="59">
        <v>40</v>
      </c>
      <c r="P83" s="59">
        <v>68</v>
      </c>
      <c r="Q83" s="59">
        <v>22</v>
      </c>
      <c r="R83" s="59">
        <v>3</v>
      </c>
      <c r="S83" s="59">
        <v>9</v>
      </c>
      <c r="T83" s="59">
        <v>20</v>
      </c>
      <c r="U83" s="59">
        <v>23</v>
      </c>
      <c r="V83" s="60">
        <f t="shared" si="2"/>
        <v>9482</v>
      </c>
    </row>
    <row r="84" spans="1:22">
      <c r="A84" s="75" t="s">
        <v>84</v>
      </c>
      <c r="B84" s="59">
        <v>6131</v>
      </c>
      <c r="C84" s="59">
        <v>25</v>
      </c>
      <c r="D84" s="59">
        <v>23</v>
      </c>
      <c r="E84" s="59">
        <v>1</v>
      </c>
      <c r="F84" s="59">
        <v>30</v>
      </c>
      <c r="G84" s="59">
        <v>9</v>
      </c>
      <c r="H84" s="59">
        <v>4</v>
      </c>
      <c r="I84" s="59">
        <v>7</v>
      </c>
      <c r="J84" s="59">
        <v>3</v>
      </c>
      <c r="K84" s="59">
        <v>23</v>
      </c>
      <c r="L84" s="59">
        <v>1</v>
      </c>
      <c r="M84" s="59">
        <v>10</v>
      </c>
      <c r="N84" s="59">
        <v>5</v>
      </c>
      <c r="O84" s="59">
        <v>45</v>
      </c>
      <c r="P84" s="59">
        <v>56</v>
      </c>
      <c r="Q84" s="59">
        <v>7</v>
      </c>
      <c r="R84" s="59">
        <v>0</v>
      </c>
      <c r="S84" s="59">
        <v>2</v>
      </c>
      <c r="T84" s="59">
        <v>9</v>
      </c>
      <c r="U84" s="59">
        <v>4</v>
      </c>
      <c r="V84" s="60">
        <f t="shared" si="2"/>
        <v>6395</v>
      </c>
    </row>
    <row r="85" spans="1:22">
      <c r="A85" s="75" t="s">
        <v>85</v>
      </c>
      <c r="B85" s="59">
        <v>5358</v>
      </c>
      <c r="C85" s="59">
        <v>46</v>
      </c>
      <c r="D85" s="59">
        <v>13</v>
      </c>
      <c r="E85" s="59">
        <v>0</v>
      </c>
      <c r="F85" s="59">
        <v>29</v>
      </c>
      <c r="G85" s="59">
        <v>17</v>
      </c>
      <c r="H85" s="59">
        <v>6</v>
      </c>
      <c r="I85" s="59">
        <v>9</v>
      </c>
      <c r="J85" s="59">
        <v>0</v>
      </c>
      <c r="K85" s="59">
        <v>40</v>
      </c>
      <c r="L85" s="59">
        <v>1</v>
      </c>
      <c r="M85" s="59">
        <v>21</v>
      </c>
      <c r="N85" s="59">
        <v>3</v>
      </c>
      <c r="O85" s="59">
        <v>39</v>
      </c>
      <c r="P85" s="59">
        <v>63</v>
      </c>
      <c r="Q85" s="59">
        <v>7</v>
      </c>
      <c r="R85" s="59">
        <v>3</v>
      </c>
      <c r="S85" s="59">
        <v>0</v>
      </c>
      <c r="T85" s="59">
        <v>12</v>
      </c>
      <c r="U85" s="59">
        <v>5</v>
      </c>
      <c r="V85" s="60">
        <f t="shared" si="2"/>
        <v>5672</v>
      </c>
    </row>
    <row r="86" spans="1:22">
      <c r="A86" s="75" t="s">
        <v>86</v>
      </c>
      <c r="B86" s="59">
        <v>6080</v>
      </c>
      <c r="C86" s="59">
        <v>35</v>
      </c>
      <c r="D86" s="59">
        <v>28</v>
      </c>
      <c r="E86" s="59">
        <v>4</v>
      </c>
      <c r="F86" s="59">
        <v>34</v>
      </c>
      <c r="G86" s="59">
        <v>13</v>
      </c>
      <c r="H86" s="59">
        <v>2</v>
      </c>
      <c r="I86" s="59">
        <v>11</v>
      </c>
      <c r="J86" s="59">
        <v>0</v>
      </c>
      <c r="K86" s="59">
        <v>63</v>
      </c>
      <c r="L86" s="59">
        <v>2</v>
      </c>
      <c r="M86" s="59">
        <v>6</v>
      </c>
      <c r="N86" s="59">
        <v>2</v>
      </c>
      <c r="O86" s="59">
        <v>86</v>
      </c>
      <c r="P86" s="59">
        <v>58</v>
      </c>
      <c r="Q86" s="59">
        <v>2</v>
      </c>
      <c r="R86" s="59">
        <v>0</v>
      </c>
      <c r="S86" s="59">
        <v>0</v>
      </c>
      <c r="T86" s="59">
        <v>20</v>
      </c>
      <c r="U86" s="59">
        <v>32</v>
      </c>
      <c r="V86" s="60">
        <f t="shared" si="2"/>
        <v>6478</v>
      </c>
    </row>
    <row r="87" spans="1:22">
      <c r="A87" s="75" t="s">
        <v>87</v>
      </c>
      <c r="B87" s="59">
        <v>63607</v>
      </c>
      <c r="C87" s="59">
        <v>595</v>
      </c>
      <c r="D87" s="59">
        <v>156</v>
      </c>
      <c r="E87" s="59">
        <v>151</v>
      </c>
      <c r="F87" s="59">
        <v>705</v>
      </c>
      <c r="G87" s="59">
        <v>217</v>
      </c>
      <c r="H87" s="59">
        <v>24</v>
      </c>
      <c r="I87" s="59">
        <v>163</v>
      </c>
      <c r="J87" s="59">
        <v>33</v>
      </c>
      <c r="K87" s="59">
        <v>1139</v>
      </c>
      <c r="L87" s="59">
        <v>39</v>
      </c>
      <c r="M87" s="59">
        <v>98</v>
      </c>
      <c r="N87" s="59">
        <v>76</v>
      </c>
      <c r="O87" s="59">
        <v>196</v>
      </c>
      <c r="P87" s="59">
        <v>1076</v>
      </c>
      <c r="Q87" s="59">
        <v>88</v>
      </c>
      <c r="R87" s="59">
        <v>33</v>
      </c>
      <c r="S87" s="59">
        <v>11</v>
      </c>
      <c r="T87" s="59">
        <v>214</v>
      </c>
      <c r="U87" s="59">
        <v>306</v>
      </c>
      <c r="V87" s="60">
        <f t="shared" si="2"/>
        <v>68927</v>
      </c>
    </row>
    <row r="88" spans="1:22">
      <c r="A88" s="75" t="s">
        <v>88</v>
      </c>
      <c r="B88" s="59">
        <v>7095</v>
      </c>
      <c r="C88" s="59">
        <v>48</v>
      </c>
      <c r="D88" s="59">
        <v>57</v>
      </c>
      <c r="E88" s="59">
        <v>0</v>
      </c>
      <c r="F88" s="59">
        <v>51</v>
      </c>
      <c r="G88" s="59">
        <v>22</v>
      </c>
      <c r="H88" s="59">
        <v>7</v>
      </c>
      <c r="I88" s="59">
        <v>19</v>
      </c>
      <c r="J88" s="59">
        <v>2</v>
      </c>
      <c r="K88" s="59">
        <v>68</v>
      </c>
      <c r="L88" s="59">
        <v>4</v>
      </c>
      <c r="M88" s="59">
        <v>17</v>
      </c>
      <c r="N88" s="59">
        <v>1</v>
      </c>
      <c r="O88" s="59">
        <v>40</v>
      </c>
      <c r="P88" s="59">
        <v>97</v>
      </c>
      <c r="Q88" s="59">
        <v>5</v>
      </c>
      <c r="R88" s="59">
        <v>2</v>
      </c>
      <c r="S88" s="59">
        <v>0</v>
      </c>
      <c r="T88" s="59">
        <v>25</v>
      </c>
      <c r="U88" s="59">
        <v>34</v>
      </c>
      <c r="V88" s="60">
        <f t="shared" si="2"/>
        <v>7594</v>
      </c>
    </row>
    <row r="89" spans="1:22">
      <c r="A89" s="75" t="s">
        <v>89</v>
      </c>
      <c r="B89" s="59">
        <v>3772</v>
      </c>
      <c r="C89" s="59">
        <v>32</v>
      </c>
      <c r="D89" s="59">
        <v>19</v>
      </c>
      <c r="E89" s="59">
        <v>0</v>
      </c>
      <c r="F89" s="59">
        <v>11</v>
      </c>
      <c r="G89" s="59">
        <v>5</v>
      </c>
      <c r="H89" s="59">
        <v>3</v>
      </c>
      <c r="I89" s="59">
        <v>11</v>
      </c>
      <c r="J89" s="59">
        <v>4</v>
      </c>
      <c r="K89" s="59">
        <v>34</v>
      </c>
      <c r="L89" s="59">
        <v>2</v>
      </c>
      <c r="M89" s="59">
        <v>4</v>
      </c>
      <c r="N89" s="59">
        <v>6</v>
      </c>
      <c r="O89" s="59">
        <v>56</v>
      </c>
      <c r="P89" s="59">
        <v>54</v>
      </c>
      <c r="Q89" s="59">
        <v>0</v>
      </c>
      <c r="R89" s="59">
        <v>0</v>
      </c>
      <c r="S89" s="59">
        <v>0</v>
      </c>
      <c r="T89" s="59">
        <v>15</v>
      </c>
      <c r="U89" s="59">
        <v>8</v>
      </c>
      <c r="V89" s="60">
        <f t="shared" si="2"/>
        <v>4036</v>
      </c>
    </row>
    <row r="90" spans="1:22">
      <c r="A90" s="75" t="s">
        <v>90</v>
      </c>
      <c r="B90" s="59">
        <v>14883</v>
      </c>
      <c r="C90" s="59">
        <v>92</v>
      </c>
      <c r="D90" s="59">
        <v>100</v>
      </c>
      <c r="E90" s="59">
        <v>1</v>
      </c>
      <c r="F90" s="59">
        <v>109</v>
      </c>
      <c r="G90" s="59">
        <v>21</v>
      </c>
      <c r="H90" s="59">
        <v>25</v>
      </c>
      <c r="I90" s="59">
        <v>15</v>
      </c>
      <c r="J90" s="59">
        <v>2</v>
      </c>
      <c r="K90" s="59">
        <v>127</v>
      </c>
      <c r="L90" s="59">
        <v>1</v>
      </c>
      <c r="M90" s="59">
        <v>12</v>
      </c>
      <c r="N90" s="59">
        <v>10</v>
      </c>
      <c r="O90" s="59">
        <v>58</v>
      </c>
      <c r="P90" s="59">
        <v>159</v>
      </c>
      <c r="Q90" s="59">
        <v>32</v>
      </c>
      <c r="R90" s="59">
        <v>22</v>
      </c>
      <c r="S90" s="59">
        <v>0</v>
      </c>
      <c r="T90" s="59">
        <v>40</v>
      </c>
      <c r="U90" s="59">
        <v>106</v>
      </c>
      <c r="V90" s="60">
        <f t="shared" si="2"/>
        <v>15815</v>
      </c>
    </row>
    <row r="91" spans="1:22">
      <c r="A91" s="75" t="s">
        <v>91</v>
      </c>
      <c r="B91" s="59">
        <v>8556</v>
      </c>
      <c r="C91" s="59">
        <v>60</v>
      </c>
      <c r="D91" s="59">
        <v>36</v>
      </c>
      <c r="E91" s="59">
        <v>0</v>
      </c>
      <c r="F91" s="59">
        <v>27</v>
      </c>
      <c r="G91" s="59">
        <v>25</v>
      </c>
      <c r="H91" s="59">
        <v>5</v>
      </c>
      <c r="I91" s="59">
        <v>1</v>
      </c>
      <c r="J91" s="59">
        <v>1</v>
      </c>
      <c r="K91" s="59">
        <v>69</v>
      </c>
      <c r="L91" s="59">
        <v>1</v>
      </c>
      <c r="M91" s="59">
        <v>16</v>
      </c>
      <c r="N91" s="59">
        <v>2</v>
      </c>
      <c r="O91" s="59">
        <v>45</v>
      </c>
      <c r="P91" s="59">
        <v>106</v>
      </c>
      <c r="Q91" s="59">
        <v>8</v>
      </c>
      <c r="R91" s="59">
        <v>2</v>
      </c>
      <c r="S91" s="59">
        <v>0</v>
      </c>
      <c r="T91" s="59">
        <v>30</v>
      </c>
      <c r="U91" s="59">
        <v>11</v>
      </c>
      <c r="V91" s="60">
        <f t="shared" si="2"/>
        <v>9001</v>
      </c>
    </row>
    <row r="92" spans="1:22">
      <c r="A92" s="75" t="s">
        <v>92</v>
      </c>
      <c r="B92" s="59">
        <v>6551</v>
      </c>
      <c r="C92" s="59">
        <v>51</v>
      </c>
      <c r="D92" s="59">
        <v>14</v>
      </c>
      <c r="E92" s="59">
        <v>0</v>
      </c>
      <c r="F92" s="59">
        <v>22</v>
      </c>
      <c r="G92" s="59">
        <v>14</v>
      </c>
      <c r="H92" s="59">
        <v>3</v>
      </c>
      <c r="I92" s="59">
        <v>6</v>
      </c>
      <c r="J92" s="59">
        <v>5</v>
      </c>
      <c r="K92" s="59">
        <v>65</v>
      </c>
      <c r="L92" s="59">
        <v>8</v>
      </c>
      <c r="M92" s="59">
        <v>8</v>
      </c>
      <c r="N92" s="59">
        <v>3</v>
      </c>
      <c r="O92" s="59">
        <v>40</v>
      </c>
      <c r="P92" s="59">
        <v>64</v>
      </c>
      <c r="Q92" s="59">
        <v>2</v>
      </c>
      <c r="R92" s="59">
        <v>1</v>
      </c>
      <c r="S92" s="59">
        <v>0</v>
      </c>
      <c r="T92" s="59">
        <v>12</v>
      </c>
      <c r="U92" s="59">
        <v>60</v>
      </c>
      <c r="V92" s="60">
        <f t="shared" si="2"/>
        <v>6929</v>
      </c>
    </row>
    <row r="93" spans="1:22">
      <c r="A93" s="75" t="s">
        <v>93</v>
      </c>
      <c r="B93" s="59">
        <v>12930</v>
      </c>
      <c r="C93" s="59">
        <v>87</v>
      </c>
      <c r="D93" s="59">
        <v>58</v>
      </c>
      <c r="E93" s="59">
        <v>0</v>
      </c>
      <c r="F93" s="59">
        <v>44</v>
      </c>
      <c r="G93" s="59">
        <v>21</v>
      </c>
      <c r="H93" s="59">
        <v>3</v>
      </c>
      <c r="I93" s="59">
        <v>20</v>
      </c>
      <c r="J93" s="59">
        <v>10</v>
      </c>
      <c r="K93" s="59">
        <v>176</v>
      </c>
      <c r="L93" s="59">
        <v>3</v>
      </c>
      <c r="M93" s="59">
        <v>28</v>
      </c>
      <c r="N93" s="59">
        <v>10</v>
      </c>
      <c r="O93" s="59">
        <v>66</v>
      </c>
      <c r="P93" s="59">
        <v>187</v>
      </c>
      <c r="Q93" s="59">
        <v>13</v>
      </c>
      <c r="R93" s="59">
        <v>2</v>
      </c>
      <c r="S93" s="59">
        <v>0</v>
      </c>
      <c r="T93" s="59">
        <v>42</v>
      </c>
      <c r="U93" s="59">
        <v>35</v>
      </c>
      <c r="V93" s="60">
        <f t="shared" si="2"/>
        <v>13735</v>
      </c>
    </row>
    <row r="94" spans="1:22">
      <c r="A94" s="76" t="s">
        <v>94</v>
      </c>
      <c r="B94" s="59">
        <v>203968</v>
      </c>
      <c r="C94" s="59">
        <v>385</v>
      </c>
      <c r="D94" s="59">
        <v>197</v>
      </c>
      <c r="E94" s="59">
        <v>16</v>
      </c>
      <c r="F94" s="59">
        <v>3611</v>
      </c>
      <c r="G94" s="59">
        <v>251</v>
      </c>
      <c r="H94" s="59">
        <v>81</v>
      </c>
      <c r="I94" s="59">
        <v>553</v>
      </c>
      <c r="J94" s="59">
        <v>162</v>
      </c>
      <c r="K94" s="59">
        <v>5354</v>
      </c>
      <c r="L94" s="59">
        <v>27</v>
      </c>
      <c r="M94" s="59">
        <v>172</v>
      </c>
      <c r="N94" s="59">
        <v>13619</v>
      </c>
      <c r="O94" s="59">
        <v>870</v>
      </c>
      <c r="P94" s="59">
        <v>3694</v>
      </c>
      <c r="Q94" s="59">
        <v>220</v>
      </c>
      <c r="R94" s="59">
        <v>81</v>
      </c>
      <c r="S94" s="59">
        <v>343</v>
      </c>
      <c r="T94" s="59">
        <v>763</v>
      </c>
      <c r="U94" s="59">
        <v>1728</v>
      </c>
      <c r="V94" s="60">
        <f t="shared" si="2"/>
        <v>236095</v>
      </c>
    </row>
    <row r="95" spans="1:22">
      <c r="A95" s="75" t="s">
        <v>95</v>
      </c>
      <c r="B95" s="59">
        <v>10883</v>
      </c>
      <c r="C95" s="59">
        <v>92</v>
      </c>
      <c r="D95" s="59">
        <v>53</v>
      </c>
      <c r="E95" s="59">
        <v>9</v>
      </c>
      <c r="F95" s="59">
        <v>72</v>
      </c>
      <c r="G95" s="59">
        <v>21</v>
      </c>
      <c r="H95" s="59">
        <v>11</v>
      </c>
      <c r="I95" s="59">
        <v>11</v>
      </c>
      <c r="J95" s="59">
        <v>1</v>
      </c>
      <c r="K95" s="59">
        <v>88</v>
      </c>
      <c r="L95" s="59">
        <v>2</v>
      </c>
      <c r="M95" s="59">
        <v>23</v>
      </c>
      <c r="N95" s="59">
        <v>7</v>
      </c>
      <c r="O95" s="59">
        <v>39</v>
      </c>
      <c r="P95" s="59">
        <v>190</v>
      </c>
      <c r="Q95" s="59">
        <v>8</v>
      </c>
      <c r="R95" s="59">
        <v>3</v>
      </c>
      <c r="S95" s="59">
        <v>0</v>
      </c>
      <c r="T95" s="59">
        <v>20</v>
      </c>
      <c r="U95" s="59">
        <v>24</v>
      </c>
      <c r="V95" s="60">
        <f t="shared" si="2"/>
        <v>11557</v>
      </c>
    </row>
    <row r="96" spans="1:22">
      <c r="A96" s="75" t="s">
        <v>96</v>
      </c>
      <c r="B96" s="59">
        <v>14166</v>
      </c>
      <c r="C96" s="59">
        <v>95</v>
      </c>
      <c r="D96" s="59">
        <v>72</v>
      </c>
      <c r="E96" s="59">
        <v>0</v>
      </c>
      <c r="F96" s="59">
        <v>133</v>
      </c>
      <c r="G96" s="59">
        <v>35</v>
      </c>
      <c r="H96" s="59">
        <v>26</v>
      </c>
      <c r="I96" s="59">
        <v>38</v>
      </c>
      <c r="J96" s="59">
        <v>1</v>
      </c>
      <c r="K96" s="59">
        <v>102</v>
      </c>
      <c r="L96" s="59">
        <v>1</v>
      </c>
      <c r="M96" s="59">
        <v>22</v>
      </c>
      <c r="N96" s="59">
        <v>7</v>
      </c>
      <c r="O96" s="59">
        <v>46</v>
      </c>
      <c r="P96" s="59">
        <v>163</v>
      </c>
      <c r="Q96" s="59">
        <v>6</v>
      </c>
      <c r="R96" s="59">
        <v>0</v>
      </c>
      <c r="S96" s="59">
        <v>0</v>
      </c>
      <c r="T96" s="59">
        <v>28</v>
      </c>
      <c r="U96" s="59">
        <v>84</v>
      </c>
      <c r="V96" s="60">
        <f t="shared" si="2"/>
        <v>15025</v>
      </c>
    </row>
    <row r="97" spans="1:22">
      <c r="A97" s="75" t="s">
        <v>97</v>
      </c>
      <c r="B97" s="59">
        <v>4934</v>
      </c>
      <c r="C97" s="59">
        <v>50</v>
      </c>
      <c r="D97" s="59">
        <v>23</v>
      </c>
      <c r="E97" s="59">
        <v>0</v>
      </c>
      <c r="F97" s="59">
        <v>20</v>
      </c>
      <c r="G97" s="59">
        <v>9</v>
      </c>
      <c r="H97" s="59">
        <v>3</v>
      </c>
      <c r="I97" s="59">
        <v>4</v>
      </c>
      <c r="J97" s="59">
        <v>1</v>
      </c>
      <c r="K97" s="59">
        <v>32</v>
      </c>
      <c r="L97" s="59">
        <v>0</v>
      </c>
      <c r="M97" s="59">
        <v>3</v>
      </c>
      <c r="N97" s="59">
        <v>4</v>
      </c>
      <c r="O97" s="59">
        <v>32</v>
      </c>
      <c r="P97" s="59">
        <v>60</v>
      </c>
      <c r="Q97" s="59">
        <v>3</v>
      </c>
      <c r="R97" s="59">
        <v>3</v>
      </c>
      <c r="S97" s="59">
        <v>0</v>
      </c>
      <c r="T97" s="59">
        <v>15</v>
      </c>
      <c r="U97" s="59">
        <v>3</v>
      </c>
      <c r="V97" s="60">
        <f t="shared" si="2"/>
        <v>5199</v>
      </c>
    </row>
    <row r="98" spans="1:22">
      <c r="A98" s="75" t="s">
        <v>98</v>
      </c>
      <c r="B98" s="59">
        <v>13009</v>
      </c>
      <c r="C98" s="59">
        <v>66</v>
      </c>
      <c r="D98" s="59">
        <v>40</v>
      </c>
      <c r="E98" s="59">
        <v>3</v>
      </c>
      <c r="F98" s="59">
        <v>123</v>
      </c>
      <c r="G98" s="59">
        <v>23</v>
      </c>
      <c r="H98" s="59">
        <v>15</v>
      </c>
      <c r="I98" s="59">
        <v>24</v>
      </c>
      <c r="J98" s="59">
        <v>26</v>
      </c>
      <c r="K98" s="59">
        <v>102</v>
      </c>
      <c r="L98" s="59">
        <v>0</v>
      </c>
      <c r="M98" s="59">
        <v>12</v>
      </c>
      <c r="N98" s="59">
        <v>5</v>
      </c>
      <c r="O98" s="59">
        <v>51</v>
      </c>
      <c r="P98" s="59">
        <v>165</v>
      </c>
      <c r="Q98" s="59">
        <v>8</v>
      </c>
      <c r="R98" s="59">
        <v>3</v>
      </c>
      <c r="S98" s="59">
        <v>2</v>
      </c>
      <c r="T98" s="59">
        <v>31</v>
      </c>
      <c r="U98" s="59">
        <v>36</v>
      </c>
      <c r="V98" s="60">
        <f t="shared" si="2"/>
        <v>13744</v>
      </c>
    </row>
    <row r="99" spans="1:22">
      <c r="A99" s="75" t="s">
        <v>99</v>
      </c>
      <c r="B99" s="59">
        <v>31372</v>
      </c>
      <c r="C99" s="59">
        <v>105</v>
      </c>
      <c r="D99" s="59">
        <v>61</v>
      </c>
      <c r="E99" s="59">
        <v>6</v>
      </c>
      <c r="F99" s="59">
        <v>483</v>
      </c>
      <c r="G99" s="59">
        <v>65</v>
      </c>
      <c r="H99" s="59">
        <v>39</v>
      </c>
      <c r="I99" s="59">
        <v>127</v>
      </c>
      <c r="J99" s="59">
        <v>30</v>
      </c>
      <c r="K99" s="59">
        <v>382</v>
      </c>
      <c r="L99" s="59">
        <v>4</v>
      </c>
      <c r="M99" s="59">
        <v>22</v>
      </c>
      <c r="N99" s="59">
        <v>22</v>
      </c>
      <c r="O99" s="59">
        <v>114</v>
      </c>
      <c r="P99" s="59">
        <v>409</v>
      </c>
      <c r="Q99" s="59">
        <v>27</v>
      </c>
      <c r="R99" s="59">
        <v>6</v>
      </c>
      <c r="S99" s="59">
        <v>1</v>
      </c>
      <c r="T99" s="59">
        <v>81</v>
      </c>
      <c r="U99" s="59">
        <v>162</v>
      </c>
      <c r="V99" s="60">
        <f t="shared" si="2"/>
        <v>33518</v>
      </c>
    </row>
    <row r="100" spans="1:22">
      <c r="A100" s="76" t="s">
        <v>100</v>
      </c>
      <c r="B100" s="59">
        <v>19795</v>
      </c>
      <c r="C100" s="59">
        <v>102</v>
      </c>
      <c r="D100" s="59">
        <v>53</v>
      </c>
      <c r="E100" s="59">
        <v>4</v>
      </c>
      <c r="F100" s="59">
        <v>182</v>
      </c>
      <c r="G100" s="59">
        <v>46</v>
      </c>
      <c r="H100" s="59">
        <v>48</v>
      </c>
      <c r="I100" s="59">
        <v>40</v>
      </c>
      <c r="J100" s="59">
        <v>27</v>
      </c>
      <c r="K100" s="59">
        <v>269</v>
      </c>
      <c r="L100" s="59">
        <v>7</v>
      </c>
      <c r="M100" s="59">
        <v>12</v>
      </c>
      <c r="N100" s="59">
        <v>23</v>
      </c>
      <c r="O100" s="59">
        <v>100</v>
      </c>
      <c r="P100" s="59">
        <v>275</v>
      </c>
      <c r="Q100" s="59">
        <v>49</v>
      </c>
      <c r="R100" s="59">
        <v>4</v>
      </c>
      <c r="S100" s="59">
        <v>0</v>
      </c>
      <c r="T100" s="59">
        <v>57</v>
      </c>
      <c r="U100" s="59">
        <v>79</v>
      </c>
      <c r="V100" s="60">
        <f t="shared" si="2"/>
        <v>21172</v>
      </c>
    </row>
    <row r="101" spans="1:22">
      <c r="A101" s="75" t="s">
        <v>101</v>
      </c>
      <c r="B101" s="59">
        <v>9998</v>
      </c>
      <c r="C101" s="59">
        <v>43</v>
      </c>
      <c r="D101" s="59">
        <v>58</v>
      </c>
      <c r="E101" s="59">
        <v>0</v>
      </c>
      <c r="F101" s="59">
        <v>51</v>
      </c>
      <c r="G101" s="59">
        <v>10</v>
      </c>
      <c r="H101" s="59">
        <v>15</v>
      </c>
      <c r="I101" s="59">
        <v>6</v>
      </c>
      <c r="J101" s="59">
        <v>1</v>
      </c>
      <c r="K101" s="59">
        <v>54</v>
      </c>
      <c r="L101" s="59">
        <v>1</v>
      </c>
      <c r="M101" s="59">
        <v>20</v>
      </c>
      <c r="N101" s="59">
        <v>0</v>
      </c>
      <c r="O101" s="59">
        <v>82</v>
      </c>
      <c r="P101" s="59">
        <v>98</v>
      </c>
      <c r="Q101" s="59">
        <v>10</v>
      </c>
      <c r="R101" s="59">
        <v>4</v>
      </c>
      <c r="S101" s="59">
        <v>0</v>
      </c>
      <c r="T101" s="59">
        <v>35</v>
      </c>
      <c r="U101" s="59">
        <v>26</v>
      </c>
      <c r="V101" s="60">
        <f t="shared" si="2"/>
        <v>10512</v>
      </c>
    </row>
    <row r="102" spans="1:22">
      <c r="A102" s="75" t="s">
        <v>102</v>
      </c>
      <c r="B102" s="59">
        <v>10139</v>
      </c>
      <c r="C102" s="59">
        <v>62</v>
      </c>
      <c r="D102" s="59">
        <v>33</v>
      </c>
      <c r="E102" s="59">
        <v>1</v>
      </c>
      <c r="F102" s="59">
        <v>85</v>
      </c>
      <c r="G102" s="59">
        <v>14</v>
      </c>
      <c r="H102" s="59">
        <v>20</v>
      </c>
      <c r="I102" s="59">
        <v>29</v>
      </c>
      <c r="J102" s="59">
        <v>8</v>
      </c>
      <c r="K102" s="59">
        <v>83</v>
      </c>
      <c r="L102" s="59">
        <v>1</v>
      </c>
      <c r="M102" s="59">
        <v>16</v>
      </c>
      <c r="N102" s="59">
        <v>11</v>
      </c>
      <c r="O102" s="59">
        <v>52</v>
      </c>
      <c r="P102" s="59">
        <v>90</v>
      </c>
      <c r="Q102" s="59">
        <v>20</v>
      </c>
      <c r="R102" s="59">
        <v>8</v>
      </c>
      <c r="S102" s="59">
        <v>0</v>
      </c>
      <c r="T102" s="59">
        <v>28</v>
      </c>
      <c r="U102" s="59">
        <v>94</v>
      </c>
      <c r="V102" s="60">
        <f t="shared" si="2"/>
        <v>10794</v>
      </c>
    </row>
    <row r="103" spans="1:22">
      <c r="A103" s="75" t="s">
        <v>103</v>
      </c>
      <c r="B103" s="59">
        <v>19815</v>
      </c>
      <c r="C103" s="59">
        <v>177</v>
      </c>
      <c r="D103" s="59">
        <v>98</v>
      </c>
      <c r="E103" s="59">
        <v>6</v>
      </c>
      <c r="F103" s="59">
        <v>135</v>
      </c>
      <c r="G103" s="59">
        <v>24</v>
      </c>
      <c r="H103" s="59">
        <v>27</v>
      </c>
      <c r="I103" s="59">
        <v>47</v>
      </c>
      <c r="J103" s="59">
        <v>25</v>
      </c>
      <c r="K103" s="59">
        <v>165</v>
      </c>
      <c r="L103" s="59">
        <v>7</v>
      </c>
      <c r="M103" s="59">
        <v>30</v>
      </c>
      <c r="N103" s="59">
        <v>15</v>
      </c>
      <c r="O103" s="59">
        <v>103</v>
      </c>
      <c r="P103" s="59">
        <v>305</v>
      </c>
      <c r="Q103" s="59">
        <v>20</v>
      </c>
      <c r="R103" s="59">
        <v>9</v>
      </c>
      <c r="S103" s="59">
        <v>1</v>
      </c>
      <c r="T103" s="59">
        <v>27</v>
      </c>
      <c r="U103" s="59">
        <v>212</v>
      </c>
      <c r="V103" s="60">
        <f t="shared" si="2"/>
        <v>21248</v>
      </c>
    </row>
    <row r="104" spans="1:22">
      <c r="A104" s="75" t="s">
        <v>104</v>
      </c>
      <c r="B104" s="59">
        <v>2583</v>
      </c>
      <c r="C104" s="59">
        <v>44</v>
      </c>
      <c r="D104" s="59">
        <v>9</v>
      </c>
      <c r="E104" s="59">
        <v>0</v>
      </c>
      <c r="F104" s="59">
        <v>33</v>
      </c>
      <c r="G104" s="59">
        <v>14</v>
      </c>
      <c r="H104" s="59">
        <v>2</v>
      </c>
      <c r="I104" s="59">
        <v>1</v>
      </c>
      <c r="J104" s="59">
        <v>0</v>
      </c>
      <c r="K104" s="59">
        <v>4</v>
      </c>
      <c r="L104" s="59">
        <v>0</v>
      </c>
      <c r="M104" s="59">
        <v>1</v>
      </c>
      <c r="N104" s="59">
        <v>3</v>
      </c>
      <c r="O104" s="59">
        <v>31</v>
      </c>
      <c r="P104" s="59">
        <v>54</v>
      </c>
      <c r="Q104" s="59">
        <v>0</v>
      </c>
      <c r="R104" s="59">
        <v>1</v>
      </c>
      <c r="S104" s="59">
        <v>0</v>
      </c>
      <c r="T104" s="59">
        <v>1</v>
      </c>
      <c r="U104" s="59">
        <v>0</v>
      </c>
      <c r="V104" s="60">
        <f t="shared" si="2"/>
        <v>2781</v>
      </c>
    </row>
    <row r="105" spans="1:22">
      <c r="A105" s="75" t="s">
        <v>105</v>
      </c>
      <c r="B105" s="59">
        <v>6006</v>
      </c>
      <c r="C105" s="59">
        <v>57</v>
      </c>
      <c r="D105" s="59">
        <v>22</v>
      </c>
      <c r="E105" s="59">
        <v>1</v>
      </c>
      <c r="F105" s="59">
        <v>28</v>
      </c>
      <c r="G105" s="59">
        <v>21</v>
      </c>
      <c r="H105" s="59">
        <v>5</v>
      </c>
      <c r="I105" s="59">
        <v>3</v>
      </c>
      <c r="J105" s="59">
        <v>1</v>
      </c>
      <c r="K105" s="59">
        <v>36</v>
      </c>
      <c r="L105" s="59">
        <v>0</v>
      </c>
      <c r="M105" s="59">
        <v>11</v>
      </c>
      <c r="N105" s="59">
        <v>2</v>
      </c>
      <c r="O105" s="59">
        <v>42</v>
      </c>
      <c r="P105" s="59">
        <v>52</v>
      </c>
      <c r="Q105" s="59">
        <v>34</v>
      </c>
      <c r="R105" s="59">
        <v>16</v>
      </c>
      <c r="S105" s="59">
        <v>0</v>
      </c>
      <c r="T105" s="59">
        <v>13</v>
      </c>
      <c r="U105" s="59">
        <v>8</v>
      </c>
      <c r="V105" s="60">
        <f t="shared" si="2"/>
        <v>6358</v>
      </c>
    </row>
    <row r="106" spans="1:22">
      <c r="A106" s="75" t="s">
        <v>106</v>
      </c>
      <c r="B106" s="59">
        <v>10421</v>
      </c>
      <c r="C106" s="59">
        <v>62</v>
      </c>
      <c r="D106" s="59">
        <v>35</v>
      </c>
      <c r="E106" s="59">
        <v>6</v>
      </c>
      <c r="F106" s="59">
        <v>49</v>
      </c>
      <c r="G106" s="59">
        <v>5</v>
      </c>
      <c r="H106" s="59">
        <v>7</v>
      </c>
      <c r="I106" s="59">
        <v>4</v>
      </c>
      <c r="J106" s="59">
        <v>0</v>
      </c>
      <c r="K106" s="59">
        <v>44</v>
      </c>
      <c r="L106" s="59">
        <v>0</v>
      </c>
      <c r="M106" s="59">
        <v>17</v>
      </c>
      <c r="N106" s="59">
        <v>6</v>
      </c>
      <c r="O106" s="59">
        <v>30</v>
      </c>
      <c r="P106" s="59">
        <v>157</v>
      </c>
      <c r="Q106" s="59">
        <v>69</v>
      </c>
      <c r="R106" s="59">
        <v>11</v>
      </c>
      <c r="S106" s="59">
        <v>0</v>
      </c>
      <c r="T106" s="59">
        <v>26</v>
      </c>
      <c r="U106" s="59">
        <v>18</v>
      </c>
      <c r="V106" s="60">
        <f t="shared" si="2"/>
        <v>10967</v>
      </c>
    </row>
    <row r="107" spans="1:22" ht="13.5" thickBot="1">
      <c r="A107" s="77" t="s">
        <v>107</v>
      </c>
      <c r="B107" s="59">
        <v>13857</v>
      </c>
      <c r="C107" s="59">
        <v>112</v>
      </c>
      <c r="D107" s="59">
        <v>72</v>
      </c>
      <c r="E107" s="59">
        <v>1</v>
      </c>
      <c r="F107" s="59">
        <v>90</v>
      </c>
      <c r="G107" s="59">
        <v>27</v>
      </c>
      <c r="H107" s="59">
        <v>2</v>
      </c>
      <c r="I107" s="59">
        <v>19</v>
      </c>
      <c r="J107" s="59">
        <v>10</v>
      </c>
      <c r="K107" s="59">
        <v>112</v>
      </c>
      <c r="L107" s="59">
        <v>6</v>
      </c>
      <c r="M107" s="59">
        <v>26</v>
      </c>
      <c r="N107" s="59">
        <v>6</v>
      </c>
      <c r="O107" s="59">
        <v>61</v>
      </c>
      <c r="P107" s="59">
        <v>186</v>
      </c>
      <c r="Q107" s="59">
        <v>34</v>
      </c>
      <c r="R107" s="59">
        <v>7</v>
      </c>
      <c r="S107" s="59">
        <v>6</v>
      </c>
      <c r="T107" s="59">
        <v>41</v>
      </c>
      <c r="U107" s="59">
        <v>22</v>
      </c>
      <c r="V107" s="60">
        <f t="shared" si="2"/>
        <v>14697</v>
      </c>
    </row>
    <row r="108" spans="1:22">
      <c r="A108" s="78" t="s">
        <v>108</v>
      </c>
      <c r="B108" s="64">
        <f t="shared" ref="B108:V108" si="3">SUM(B66:B107)</f>
        <v>676647</v>
      </c>
      <c r="C108" s="64">
        <f t="shared" si="3"/>
        <v>3916</v>
      </c>
      <c r="D108" s="64">
        <f t="shared" si="3"/>
        <v>2036</v>
      </c>
      <c r="E108" s="64">
        <f t="shared" si="3"/>
        <v>266</v>
      </c>
      <c r="F108" s="64">
        <f t="shared" si="3"/>
        <v>7391</v>
      </c>
      <c r="G108" s="64">
        <f t="shared" si="3"/>
        <v>1287</v>
      </c>
      <c r="H108" s="64">
        <f t="shared" si="3"/>
        <v>561</v>
      </c>
      <c r="I108" s="64">
        <f t="shared" si="3"/>
        <v>1516</v>
      </c>
      <c r="J108" s="64">
        <f t="shared" si="3"/>
        <v>403</v>
      </c>
      <c r="K108" s="64">
        <f t="shared" si="3"/>
        <v>10273</v>
      </c>
      <c r="L108" s="64">
        <f t="shared" si="3"/>
        <v>151</v>
      </c>
      <c r="M108" s="64">
        <f t="shared" si="3"/>
        <v>841</v>
      </c>
      <c r="N108" s="64">
        <f t="shared" si="3"/>
        <v>13919</v>
      </c>
      <c r="O108" s="64">
        <f t="shared" si="3"/>
        <v>3314</v>
      </c>
      <c r="P108" s="64">
        <f t="shared" si="3"/>
        <v>10122</v>
      </c>
      <c r="Q108" s="64">
        <f t="shared" si="3"/>
        <v>811</v>
      </c>
      <c r="R108" s="64">
        <f t="shared" si="3"/>
        <v>295</v>
      </c>
      <c r="S108" s="64">
        <f t="shared" si="3"/>
        <v>380</v>
      </c>
      <c r="T108" s="64">
        <f t="shared" si="3"/>
        <v>2063</v>
      </c>
      <c r="U108" s="64">
        <f t="shared" si="3"/>
        <v>3974</v>
      </c>
      <c r="V108" s="79">
        <f t="shared" si="3"/>
        <v>740166</v>
      </c>
    </row>
    <row r="109" spans="1:22" ht="13.5" thickBot="1">
      <c r="A109" s="80" t="s">
        <v>19</v>
      </c>
      <c r="B109" s="81">
        <f t="shared" ref="B109:V109" si="4">SUM(B47+B108)</f>
        <v>1289863</v>
      </c>
      <c r="C109" s="81">
        <f t="shared" si="4"/>
        <v>7078</v>
      </c>
      <c r="D109" s="81">
        <f t="shared" si="4"/>
        <v>3955</v>
      </c>
      <c r="E109" s="81">
        <f t="shared" si="4"/>
        <v>574</v>
      </c>
      <c r="F109" s="81">
        <f t="shared" si="4"/>
        <v>13273</v>
      </c>
      <c r="G109" s="81">
        <f t="shared" si="4"/>
        <v>2379</v>
      </c>
      <c r="H109" s="81">
        <f t="shared" si="4"/>
        <v>1111</v>
      </c>
      <c r="I109" s="81">
        <f t="shared" si="4"/>
        <v>2822</v>
      </c>
      <c r="J109" s="81">
        <f t="shared" si="4"/>
        <v>835</v>
      </c>
      <c r="K109" s="81">
        <f t="shared" si="4"/>
        <v>17178</v>
      </c>
      <c r="L109" s="81">
        <f t="shared" si="4"/>
        <v>268</v>
      </c>
      <c r="M109" s="81">
        <f t="shared" si="4"/>
        <v>1504</v>
      </c>
      <c r="N109" s="81">
        <f t="shared" si="4"/>
        <v>14329</v>
      </c>
      <c r="O109" s="81">
        <f t="shared" si="4"/>
        <v>6052</v>
      </c>
      <c r="P109" s="81">
        <f t="shared" si="4"/>
        <v>18655</v>
      </c>
      <c r="Q109" s="81">
        <f t="shared" si="4"/>
        <v>1805</v>
      </c>
      <c r="R109" s="81">
        <f t="shared" si="4"/>
        <v>577</v>
      </c>
      <c r="S109" s="81">
        <f t="shared" si="4"/>
        <v>517</v>
      </c>
      <c r="T109" s="81">
        <f t="shared" si="4"/>
        <v>3845</v>
      </c>
      <c r="U109" s="81">
        <f t="shared" si="4"/>
        <v>7916</v>
      </c>
      <c r="V109" s="82">
        <f t="shared" si="4"/>
        <v>1394536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67" orientation="landscape" r:id="rId1"/>
  <headerFooter alignWithMargins="0"/>
  <rowBreaks count="1" manualBreakCount="1">
    <brk id="5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42E90-E059-4BEF-9DAA-E75B2945B543}">
  <dimension ref="A1:W109"/>
  <sheetViews>
    <sheetView topLeftCell="A18" zoomScale="60" zoomScaleNormal="100" workbookViewId="0">
      <selection activeCell="W65" sqref="W65"/>
    </sheetView>
  </sheetViews>
  <sheetFormatPr defaultRowHeight="12.75"/>
  <cols>
    <col min="1" max="1" width="14" customWidth="1"/>
    <col min="2" max="2" width="12.42578125" style="46" customWidth="1"/>
    <col min="3" max="5" width="10.85546875" style="46" bestFit="1" customWidth="1"/>
    <col min="6" max="7" width="9.28515625" style="46" bestFit="1" customWidth="1"/>
    <col min="8" max="8" width="10.28515625" style="46" bestFit="1" customWidth="1"/>
    <col min="9" max="12" width="9.28515625" style="46" bestFit="1" customWidth="1"/>
    <col min="13" max="13" width="11" style="46" bestFit="1" customWidth="1"/>
    <col min="14" max="15" width="9.28515625" style="46" bestFit="1" customWidth="1"/>
    <col min="16" max="16" width="12" style="46" bestFit="1" customWidth="1"/>
    <col min="17" max="17" width="10.5703125" style="46" bestFit="1" customWidth="1"/>
    <col min="18" max="21" width="9.28515625" style="46" bestFit="1" customWidth="1"/>
    <col min="22" max="22" width="10.85546875" style="46" bestFit="1" customWidth="1"/>
  </cols>
  <sheetData>
    <row r="1" spans="1:2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>
      <c r="A5" s="240" t="s">
        <v>128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7" spans="1:22" ht="13.5" thickBot="1"/>
    <row r="8" spans="1:22">
      <c r="A8" s="47" t="s">
        <v>5</v>
      </c>
      <c r="B8" s="48" t="s">
        <v>6</v>
      </c>
      <c r="C8" s="48" t="s">
        <v>7</v>
      </c>
      <c r="D8" s="48" t="s">
        <v>7</v>
      </c>
      <c r="E8" s="48" t="s">
        <v>8</v>
      </c>
      <c r="F8" s="48" t="s">
        <v>9</v>
      </c>
      <c r="G8" s="48" t="s">
        <v>9</v>
      </c>
      <c r="H8" s="48" t="s">
        <v>9</v>
      </c>
      <c r="I8" s="48" t="s">
        <v>10</v>
      </c>
      <c r="J8" s="48" t="s">
        <v>10</v>
      </c>
      <c r="K8" s="48" t="s">
        <v>11</v>
      </c>
      <c r="L8" s="48" t="s">
        <v>11</v>
      </c>
      <c r="M8" s="48" t="s">
        <v>12</v>
      </c>
      <c r="N8" s="48" t="s">
        <v>13</v>
      </c>
      <c r="O8" s="48" t="s">
        <v>13</v>
      </c>
      <c r="P8" s="48" t="s">
        <v>14</v>
      </c>
      <c r="Q8" s="48" t="s">
        <v>15</v>
      </c>
      <c r="R8" s="48" t="s">
        <v>16</v>
      </c>
      <c r="S8" s="48" t="s">
        <v>16</v>
      </c>
      <c r="T8" s="48" t="s">
        <v>17</v>
      </c>
      <c r="U8" s="48" t="s">
        <v>129</v>
      </c>
      <c r="V8" s="49" t="s">
        <v>19</v>
      </c>
    </row>
    <row r="9" spans="1:22">
      <c r="A9" s="50"/>
      <c r="B9" s="51" t="s">
        <v>20</v>
      </c>
      <c r="C9" s="51" t="s">
        <v>21</v>
      </c>
      <c r="D9" s="51" t="s">
        <v>21</v>
      </c>
      <c r="E9" s="51"/>
      <c r="F9" s="51" t="s">
        <v>20</v>
      </c>
      <c r="G9" s="51" t="s">
        <v>21</v>
      </c>
      <c r="H9" s="51" t="s">
        <v>21</v>
      </c>
      <c r="I9" s="51" t="s">
        <v>20</v>
      </c>
      <c r="J9" s="51" t="s">
        <v>21</v>
      </c>
      <c r="K9" s="51" t="s">
        <v>20</v>
      </c>
      <c r="L9" s="51" t="s">
        <v>21</v>
      </c>
      <c r="M9" s="51" t="s">
        <v>21</v>
      </c>
      <c r="N9" s="51" t="s">
        <v>22</v>
      </c>
      <c r="O9" s="51" t="s">
        <v>23</v>
      </c>
      <c r="P9" s="51"/>
      <c r="Q9" s="51" t="s">
        <v>24</v>
      </c>
      <c r="R9" s="51" t="s">
        <v>20</v>
      </c>
      <c r="S9" s="51" t="s">
        <v>21</v>
      </c>
      <c r="T9" s="51"/>
      <c r="U9" s="51"/>
      <c r="V9" s="52"/>
    </row>
    <row r="10" spans="1:22" ht="13.5" thickBot="1">
      <c r="A10" s="50"/>
      <c r="B10" s="51"/>
      <c r="C10" s="51"/>
      <c r="D10" s="51" t="s">
        <v>25</v>
      </c>
      <c r="E10" s="51"/>
      <c r="F10" s="51"/>
      <c r="G10" s="51"/>
      <c r="H10" s="51" t="s">
        <v>25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2"/>
    </row>
    <row r="11" spans="1:22">
      <c r="A11" s="53" t="s">
        <v>26</v>
      </c>
      <c r="B11" s="54">
        <v>6339</v>
      </c>
      <c r="C11" s="55">
        <v>37</v>
      </c>
      <c r="D11" s="55">
        <v>20</v>
      </c>
      <c r="E11" s="55">
        <v>0</v>
      </c>
      <c r="F11" s="55">
        <v>39</v>
      </c>
      <c r="G11" s="55">
        <v>20</v>
      </c>
      <c r="H11" s="55">
        <v>7</v>
      </c>
      <c r="I11" s="55">
        <v>11</v>
      </c>
      <c r="J11" s="55">
        <v>1</v>
      </c>
      <c r="K11" s="55">
        <v>38</v>
      </c>
      <c r="L11" s="55">
        <v>0</v>
      </c>
      <c r="M11" s="55">
        <v>12</v>
      </c>
      <c r="N11" s="55">
        <v>0</v>
      </c>
      <c r="O11" s="55">
        <v>35</v>
      </c>
      <c r="P11" s="55">
        <v>68</v>
      </c>
      <c r="Q11" s="55">
        <v>29</v>
      </c>
      <c r="R11" s="55">
        <v>3</v>
      </c>
      <c r="S11" s="55">
        <v>0</v>
      </c>
      <c r="T11" s="55">
        <v>8</v>
      </c>
      <c r="U11" s="55">
        <v>5</v>
      </c>
      <c r="V11" s="56">
        <f t="shared" ref="V11:V46" si="0">SUM(B11:U11)</f>
        <v>6672</v>
      </c>
    </row>
    <row r="12" spans="1:22">
      <c r="A12" s="57" t="s">
        <v>27</v>
      </c>
      <c r="B12" s="58">
        <v>12058</v>
      </c>
      <c r="C12" s="59">
        <v>90</v>
      </c>
      <c r="D12" s="59">
        <v>33</v>
      </c>
      <c r="E12" s="59">
        <v>0</v>
      </c>
      <c r="F12" s="59">
        <v>60</v>
      </c>
      <c r="G12" s="59">
        <v>21</v>
      </c>
      <c r="H12" s="59">
        <v>7</v>
      </c>
      <c r="I12" s="59">
        <v>6</v>
      </c>
      <c r="J12" s="59">
        <v>5</v>
      </c>
      <c r="K12" s="59">
        <v>78</v>
      </c>
      <c r="L12" s="59">
        <v>0</v>
      </c>
      <c r="M12" s="59">
        <v>28</v>
      </c>
      <c r="N12" s="59">
        <v>0</v>
      </c>
      <c r="O12" s="59">
        <v>63</v>
      </c>
      <c r="P12" s="59">
        <v>172</v>
      </c>
      <c r="Q12" s="59">
        <v>8</v>
      </c>
      <c r="R12" s="59">
        <v>0</v>
      </c>
      <c r="S12" s="59">
        <v>0</v>
      </c>
      <c r="T12" s="59">
        <v>20</v>
      </c>
      <c r="U12" s="59">
        <v>18</v>
      </c>
      <c r="V12" s="60">
        <f t="shared" si="0"/>
        <v>12667</v>
      </c>
    </row>
    <row r="13" spans="1:22">
      <c r="A13" s="57" t="s">
        <v>28</v>
      </c>
      <c r="B13" s="58">
        <v>18577</v>
      </c>
      <c r="C13" s="59">
        <v>159</v>
      </c>
      <c r="D13" s="59">
        <v>39</v>
      </c>
      <c r="E13" s="59">
        <v>0</v>
      </c>
      <c r="F13" s="59">
        <v>153</v>
      </c>
      <c r="G13" s="59">
        <v>18</v>
      </c>
      <c r="H13" s="59">
        <v>6</v>
      </c>
      <c r="I13" s="59">
        <v>40</v>
      </c>
      <c r="J13" s="59">
        <v>13</v>
      </c>
      <c r="K13" s="59">
        <v>271</v>
      </c>
      <c r="L13" s="59">
        <v>2</v>
      </c>
      <c r="M13" s="59">
        <v>18</v>
      </c>
      <c r="N13" s="59">
        <v>0</v>
      </c>
      <c r="O13" s="59">
        <v>56</v>
      </c>
      <c r="P13" s="59">
        <v>263</v>
      </c>
      <c r="Q13" s="59">
        <v>15</v>
      </c>
      <c r="R13" s="59">
        <v>2</v>
      </c>
      <c r="S13" s="59">
        <v>0</v>
      </c>
      <c r="T13" s="59">
        <v>20</v>
      </c>
      <c r="U13" s="59">
        <v>23</v>
      </c>
      <c r="V13" s="60">
        <f t="shared" si="0"/>
        <v>19675</v>
      </c>
    </row>
    <row r="14" spans="1:22">
      <c r="A14" s="57" t="s">
        <v>29</v>
      </c>
      <c r="B14" s="58">
        <v>7855</v>
      </c>
      <c r="C14" s="59">
        <v>49</v>
      </c>
      <c r="D14" s="59">
        <v>22</v>
      </c>
      <c r="E14" s="59">
        <v>0</v>
      </c>
      <c r="F14" s="59">
        <v>30</v>
      </c>
      <c r="G14" s="59">
        <v>13</v>
      </c>
      <c r="H14" s="59">
        <v>9</v>
      </c>
      <c r="I14" s="59">
        <v>0</v>
      </c>
      <c r="J14" s="59">
        <v>0</v>
      </c>
      <c r="K14" s="59">
        <v>34</v>
      </c>
      <c r="L14" s="59">
        <v>0</v>
      </c>
      <c r="M14" s="59">
        <v>10</v>
      </c>
      <c r="N14" s="59">
        <v>0</v>
      </c>
      <c r="O14" s="59">
        <v>53</v>
      </c>
      <c r="P14" s="59">
        <v>87</v>
      </c>
      <c r="Q14" s="59">
        <v>30</v>
      </c>
      <c r="R14" s="59">
        <v>1</v>
      </c>
      <c r="S14" s="59">
        <v>11</v>
      </c>
      <c r="T14" s="59">
        <v>9</v>
      </c>
      <c r="U14" s="59">
        <v>7</v>
      </c>
      <c r="V14" s="60">
        <f t="shared" si="0"/>
        <v>8220</v>
      </c>
    </row>
    <row r="15" spans="1:22">
      <c r="A15" s="57" t="s">
        <v>30</v>
      </c>
      <c r="B15" s="58">
        <v>8165</v>
      </c>
      <c r="C15" s="59">
        <v>49</v>
      </c>
      <c r="D15" s="59">
        <v>7</v>
      </c>
      <c r="E15" s="59">
        <v>3</v>
      </c>
      <c r="F15" s="59">
        <v>81</v>
      </c>
      <c r="G15" s="59">
        <v>14</v>
      </c>
      <c r="H15" s="59">
        <v>5</v>
      </c>
      <c r="I15" s="59">
        <v>15</v>
      </c>
      <c r="J15" s="59">
        <v>0</v>
      </c>
      <c r="K15" s="59">
        <v>59</v>
      </c>
      <c r="L15" s="59">
        <v>0</v>
      </c>
      <c r="M15" s="59">
        <v>5</v>
      </c>
      <c r="N15" s="59">
        <v>0</v>
      </c>
      <c r="O15" s="59">
        <v>28</v>
      </c>
      <c r="P15" s="59">
        <v>154</v>
      </c>
      <c r="Q15" s="59">
        <v>19</v>
      </c>
      <c r="R15" s="59">
        <v>1</v>
      </c>
      <c r="S15" s="59">
        <v>4</v>
      </c>
      <c r="T15" s="59">
        <v>6</v>
      </c>
      <c r="U15" s="59">
        <v>20</v>
      </c>
      <c r="V15" s="60">
        <f t="shared" si="0"/>
        <v>8635</v>
      </c>
    </row>
    <row r="16" spans="1:22">
      <c r="A16" s="57" t="s">
        <v>31</v>
      </c>
      <c r="B16" s="58">
        <v>9096</v>
      </c>
      <c r="C16" s="59">
        <v>66</v>
      </c>
      <c r="D16" s="59">
        <v>50</v>
      </c>
      <c r="E16" s="59">
        <v>2</v>
      </c>
      <c r="F16" s="59">
        <v>41</v>
      </c>
      <c r="G16" s="59">
        <v>14</v>
      </c>
      <c r="H16" s="59">
        <v>18</v>
      </c>
      <c r="I16" s="59">
        <v>16</v>
      </c>
      <c r="J16" s="59">
        <v>2</v>
      </c>
      <c r="K16" s="59">
        <v>71</v>
      </c>
      <c r="L16" s="59">
        <v>0</v>
      </c>
      <c r="M16" s="59">
        <v>8</v>
      </c>
      <c r="N16" s="59">
        <v>1</v>
      </c>
      <c r="O16" s="59">
        <v>68</v>
      </c>
      <c r="P16" s="59">
        <v>169</v>
      </c>
      <c r="Q16" s="59">
        <v>8</v>
      </c>
      <c r="R16" s="59">
        <v>0</v>
      </c>
      <c r="S16" s="59">
        <v>0</v>
      </c>
      <c r="T16" s="59">
        <v>12</v>
      </c>
      <c r="U16" s="59">
        <v>2</v>
      </c>
      <c r="V16" s="60">
        <f t="shared" si="0"/>
        <v>9644</v>
      </c>
    </row>
    <row r="17" spans="1:22">
      <c r="A17" s="57" t="s">
        <v>32</v>
      </c>
      <c r="B17" s="58">
        <v>37292</v>
      </c>
      <c r="C17" s="59">
        <v>322</v>
      </c>
      <c r="D17" s="59">
        <v>159</v>
      </c>
      <c r="E17" s="59">
        <v>20</v>
      </c>
      <c r="F17" s="59">
        <v>377</v>
      </c>
      <c r="G17" s="59">
        <v>74</v>
      </c>
      <c r="H17" s="59">
        <v>38</v>
      </c>
      <c r="I17" s="59">
        <v>61</v>
      </c>
      <c r="J17" s="59">
        <v>23</v>
      </c>
      <c r="K17" s="59">
        <v>498</v>
      </c>
      <c r="L17" s="59">
        <v>5</v>
      </c>
      <c r="M17" s="59">
        <v>28</v>
      </c>
      <c r="N17" s="59">
        <v>0</v>
      </c>
      <c r="O17" s="59">
        <v>222</v>
      </c>
      <c r="P17" s="59">
        <v>455</v>
      </c>
      <c r="Q17" s="59">
        <v>53</v>
      </c>
      <c r="R17" s="59">
        <v>29</v>
      </c>
      <c r="S17" s="59">
        <v>4</v>
      </c>
      <c r="T17" s="59">
        <v>49</v>
      </c>
      <c r="U17" s="59">
        <v>92</v>
      </c>
      <c r="V17" s="60">
        <f t="shared" si="0"/>
        <v>39801</v>
      </c>
    </row>
    <row r="18" spans="1:22">
      <c r="A18" s="57" t="s">
        <v>33</v>
      </c>
      <c r="B18" s="58">
        <v>4985</v>
      </c>
      <c r="C18" s="59">
        <v>64</v>
      </c>
      <c r="D18" s="59">
        <v>19</v>
      </c>
      <c r="E18" s="59">
        <v>1</v>
      </c>
      <c r="F18" s="59">
        <v>28</v>
      </c>
      <c r="G18" s="59">
        <v>27</v>
      </c>
      <c r="H18" s="59">
        <v>4</v>
      </c>
      <c r="I18" s="59">
        <v>19</v>
      </c>
      <c r="J18" s="59">
        <v>0</v>
      </c>
      <c r="K18" s="59">
        <v>54</v>
      </c>
      <c r="L18" s="59">
        <v>11</v>
      </c>
      <c r="M18" s="59">
        <v>7</v>
      </c>
      <c r="N18" s="59">
        <v>0</v>
      </c>
      <c r="O18" s="59">
        <v>43</v>
      </c>
      <c r="P18" s="59">
        <v>82</v>
      </c>
      <c r="Q18" s="59">
        <v>7</v>
      </c>
      <c r="R18" s="59">
        <v>0</v>
      </c>
      <c r="S18" s="59">
        <v>3</v>
      </c>
      <c r="T18" s="59">
        <v>13</v>
      </c>
      <c r="U18" s="59">
        <v>5</v>
      </c>
      <c r="V18" s="60">
        <f t="shared" si="0"/>
        <v>5372</v>
      </c>
    </row>
    <row r="19" spans="1:22">
      <c r="A19" s="57" t="s">
        <v>34</v>
      </c>
      <c r="B19" s="58">
        <v>6581</v>
      </c>
      <c r="C19" s="59">
        <v>70</v>
      </c>
      <c r="D19" s="59">
        <v>40</v>
      </c>
      <c r="E19" s="59">
        <v>0</v>
      </c>
      <c r="F19" s="59">
        <v>50</v>
      </c>
      <c r="G19" s="59">
        <v>18</v>
      </c>
      <c r="H19" s="59">
        <v>11</v>
      </c>
      <c r="I19" s="59">
        <v>11</v>
      </c>
      <c r="J19" s="59">
        <v>4</v>
      </c>
      <c r="K19" s="59">
        <v>68</v>
      </c>
      <c r="L19" s="59">
        <v>1</v>
      </c>
      <c r="M19" s="59">
        <v>6</v>
      </c>
      <c r="N19" s="59">
        <v>0</v>
      </c>
      <c r="O19" s="59">
        <v>82</v>
      </c>
      <c r="P19" s="59">
        <v>84</v>
      </c>
      <c r="Q19" s="59">
        <v>6</v>
      </c>
      <c r="R19" s="59">
        <v>1</v>
      </c>
      <c r="S19" s="59">
        <v>0</v>
      </c>
      <c r="T19" s="59">
        <v>15</v>
      </c>
      <c r="U19" s="59">
        <v>10</v>
      </c>
      <c r="V19" s="60">
        <f t="shared" si="0"/>
        <v>7058</v>
      </c>
    </row>
    <row r="20" spans="1:22">
      <c r="A20" s="57" t="s">
        <v>35</v>
      </c>
      <c r="B20" s="58">
        <v>8431</v>
      </c>
      <c r="C20" s="59">
        <v>35</v>
      </c>
      <c r="D20" s="59">
        <v>15</v>
      </c>
      <c r="E20" s="59">
        <v>0</v>
      </c>
      <c r="F20" s="59">
        <v>59</v>
      </c>
      <c r="G20" s="59">
        <v>14</v>
      </c>
      <c r="H20" s="59">
        <v>7</v>
      </c>
      <c r="I20" s="59">
        <v>10</v>
      </c>
      <c r="J20" s="59">
        <v>5</v>
      </c>
      <c r="K20" s="59">
        <v>47</v>
      </c>
      <c r="L20" s="59">
        <v>0</v>
      </c>
      <c r="M20" s="59">
        <v>17</v>
      </c>
      <c r="N20" s="59">
        <v>0</v>
      </c>
      <c r="O20" s="59">
        <v>35</v>
      </c>
      <c r="P20" s="59">
        <v>122</v>
      </c>
      <c r="Q20" s="59">
        <v>5</v>
      </c>
      <c r="R20" s="59">
        <v>0</v>
      </c>
      <c r="S20" s="59">
        <v>0</v>
      </c>
      <c r="T20" s="59">
        <v>13</v>
      </c>
      <c r="U20" s="59">
        <v>20</v>
      </c>
      <c r="V20" s="60">
        <f t="shared" si="0"/>
        <v>8835</v>
      </c>
    </row>
    <row r="21" spans="1:22">
      <c r="A21" s="61" t="s">
        <v>36</v>
      </c>
      <c r="B21" s="58">
        <v>112646</v>
      </c>
      <c r="C21" s="59">
        <v>400</v>
      </c>
      <c r="D21" s="59">
        <v>170</v>
      </c>
      <c r="E21" s="59">
        <v>52</v>
      </c>
      <c r="F21" s="59">
        <v>1319</v>
      </c>
      <c r="G21" s="59">
        <v>205</v>
      </c>
      <c r="H21" s="59">
        <v>92</v>
      </c>
      <c r="I21" s="59">
        <v>391</v>
      </c>
      <c r="J21" s="59">
        <v>124</v>
      </c>
      <c r="K21" s="59">
        <v>1770</v>
      </c>
      <c r="L21" s="59">
        <v>21</v>
      </c>
      <c r="M21" s="59">
        <v>88</v>
      </c>
      <c r="N21" s="59">
        <v>49</v>
      </c>
      <c r="O21" s="59">
        <v>292</v>
      </c>
      <c r="P21" s="59">
        <v>1310</v>
      </c>
      <c r="Q21" s="59">
        <v>196</v>
      </c>
      <c r="R21" s="59">
        <v>46</v>
      </c>
      <c r="S21" s="59">
        <v>17</v>
      </c>
      <c r="T21" s="59">
        <v>107</v>
      </c>
      <c r="U21" s="59">
        <v>223</v>
      </c>
      <c r="V21" s="60">
        <f t="shared" si="0"/>
        <v>119518</v>
      </c>
    </row>
    <row r="22" spans="1:22">
      <c r="A22" s="57" t="s">
        <v>37</v>
      </c>
      <c r="B22" s="58">
        <v>15227</v>
      </c>
      <c r="C22" s="59">
        <v>91</v>
      </c>
      <c r="D22" s="59">
        <v>70</v>
      </c>
      <c r="E22" s="59">
        <v>0</v>
      </c>
      <c r="F22" s="59">
        <v>119</v>
      </c>
      <c r="G22" s="59">
        <v>41</v>
      </c>
      <c r="H22" s="59">
        <v>0</v>
      </c>
      <c r="I22" s="59">
        <v>50</v>
      </c>
      <c r="J22" s="59">
        <v>8</v>
      </c>
      <c r="K22" s="59">
        <v>2</v>
      </c>
      <c r="L22" s="59">
        <v>4</v>
      </c>
      <c r="M22" s="59">
        <v>20</v>
      </c>
      <c r="N22" s="59">
        <v>0</v>
      </c>
      <c r="O22" s="59">
        <v>43</v>
      </c>
      <c r="P22" s="59">
        <v>273</v>
      </c>
      <c r="Q22" s="59">
        <v>10</v>
      </c>
      <c r="R22" s="59">
        <v>6</v>
      </c>
      <c r="S22" s="59">
        <v>0</v>
      </c>
      <c r="T22" s="59">
        <v>16</v>
      </c>
      <c r="U22" s="59">
        <v>10</v>
      </c>
      <c r="V22" s="60">
        <f t="shared" si="0"/>
        <v>15990</v>
      </c>
    </row>
    <row r="23" spans="1:22">
      <c r="A23" s="57" t="s">
        <v>38</v>
      </c>
      <c r="B23" s="58">
        <v>56327</v>
      </c>
      <c r="C23" s="59">
        <v>328</v>
      </c>
      <c r="D23" s="59">
        <v>147</v>
      </c>
      <c r="E23" s="59">
        <v>132</v>
      </c>
      <c r="F23" s="59">
        <v>543</v>
      </c>
      <c r="G23" s="59">
        <v>78</v>
      </c>
      <c r="H23" s="59">
        <v>42</v>
      </c>
      <c r="I23" s="59">
        <v>136</v>
      </c>
      <c r="J23" s="59">
        <v>30</v>
      </c>
      <c r="K23" s="59">
        <v>743</v>
      </c>
      <c r="L23" s="59">
        <v>24</v>
      </c>
      <c r="M23" s="59">
        <v>39</v>
      </c>
      <c r="N23" s="59">
        <v>25</v>
      </c>
      <c r="O23" s="59">
        <v>210</v>
      </c>
      <c r="P23" s="59">
        <v>985</v>
      </c>
      <c r="Q23" s="59">
        <v>113</v>
      </c>
      <c r="R23" s="59">
        <v>18</v>
      </c>
      <c r="S23" s="59">
        <v>50</v>
      </c>
      <c r="T23" s="59">
        <v>67</v>
      </c>
      <c r="U23" s="59">
        <v>162</v>
      </c>
      <c r="V23" s="60">
        <f t="shared" si="0"/>
        <v>60199</v>
      </c>
    </row>
    <row r="24" spans="1:22">
      <c r="A24" s="57" t="s">
        <v>39</v>
      </c>
      <c r="B24" s="58">
        <v>10388</v>
      </c>
      <c r="C24" s="59">
        <v>78</v>
      </c>
      <c r="D24" s="59">
        <v>29</v>
      </c>
      <c r="E24" s="59">
        <v>4</v>
      </c>
      <c r="F24" s="59">
        <v>80</v>
      </c>
      <c r="G24" s="59">
        <v>39</v>
      </c>
      <c r="H24" s="59">
        <v>5</v>
      </c>
      <c r="I24" s="59">
        <v>5</v>
      </c>
      <c r="J24" s="59">
        <v>1</v>
      </c>
      <c r="K24" s="59">
        <v>93</v>
      </c>
      <c r="L24" s="59">
        <v>0</v>
      </c>
      <c r="M24" s="59">
        <v>17</v>
      </c>
      <c r="N24" s="59">
        <v>0</v>
      </c>
      <c r="O24" s="59">
        <v>51</v>
      </c>
      <c r="P24" s="59">
        <v>66</v>
      </c>
      <c r="Q24" s="59">
        <v>22</v>
      </c>
      <c r="R24" s="59">
        <v>9</v>
      </c>
      <c r="S24" s="59">
        <v>0</v>
      </c>
      <c r="T24" s="59">
        <v>18</v>
      </c>
      <c r="U24" s="59">
        <v>20</v>
      </c>
      <c r="V24" s="60">
        <f t="shared" si="0"/>
        <v>10925</v>
      </c>
    </row>
    <row r="25" spans="1:22">
      <c r="A25" s="57" t="s">
        <v>40</v>
      </c>
      <c r="B25" s="58">
        <v>14608</v>
      </c>
      <c r="C25" s="59">
        <v>83</v>
      </c>
      <c r="D25" s="59">
        <v>56</v>
      </c>
      <c r="E25" s="59">
        <v>0</v>
      </c>
      <c r="F25" s="59">
        <v>96</v>
      </c>
      <c r="G25" s="59">
        <v>15</v>
      </c>
      <c r="H25" s="59">
        <v>22</v>
      </c>
      <c r="I25" s="59">
        <v>10</v>
      </c>
      <c r="J25" s="59">
        <v>1</v>
      </c>
      <c r="K25" s="59">
        <v>81</v>
      </c>
      <c r="L25" s="59">
        <v>0</v>
      </c>
      <c r="M25" s="59">
        <v>12</v>
      </c>
      <c r="N25" s="59">
        <v>0</v>
      </c>
      <c r="O25" s="59">
        <v>42</v>
      </c>
      <c r="P25" s="59">
        <v>110</v>
      </c>
      <c r="Q25" s="59">
        <v>27</v>
      </c>
      <c r="R25" s="59">
        <v>5</v>
      </c>
      <c r="S25" s="59">
        <v>1</v>
      </c>
      <c r="T25" s="59">
        <v>15</v>
      </c>
      <c r="U25" s="59">
        <v>26</v>
      </c>
      <c r="V25" s="60">
        <f t="shared" si="0"/>
        <v>15210</v>
      </c>
    </row>
    <row r="26" spans="1:22">
      <c r="A26" s="61" t="s">
        <v>41</v>
      </c>
      <c r="B26" s="58">
        <v>79861</v>
      </c>
      <c r="C26" s="59">
        <v>258</v>
      </c>
      <c r="D26" s="59">
        <v>125</v>
      </c>
      <c r="E26" s="59">
        <v>19</v>
      </c>
      <c r="F26" s="59">
        <v>400</v>
      </c>
      <c r="G26" s="59">
        <v>132</v>
      </c>
      <c r="H26" s="59">
        <v>53</v>
      </c>
      <c r="I26" s="59">
        <v>156</v>
      </c>
      <c r="J26" s="59">
        <v>41</v>
      </c>
      <c r="K26" s="59">
        <v>672</v>
      </c>
      <c r="L26" s="59">
        <v>2</v>
      </c>
      <c r="M26" s="59">
        <v>59</v>
      </c>
      <c r="N26" s="59">
        <v>0</v>
      </c>
      <c r="O26" s="59">
        <v>457</v>
      </c>
      <c r="P26" s="59">
        <v>614</v>
      </c>
      <c r="Q26" s="59">
        <v>135</v>
      </c>
      <c r="R26" s="59">
        <v>10</v>
      </c>
      <c r="S26" s="59">
        <v>0</v>
      </c>
      <c r="T26" s="59">
        <v>115</v>
      </c>
      <c r="U26" s="59">
        <v>266</v>
      </c>
      <c r="V26" s="60">
        <f t="shared" si="0"/>
        <v>83375</v>
      </c>
    </row>
    <row r="27" spans="1:22">
      <c r="A27" s="61" t="s">
        <v>42</v>
      </c>
      <c r="B27" s="58">
        <v>18929</v>
      </c>
      <c r="C27" s="59">
        <v>85</v>
      </c>
      <c r="D27" s="59">
        <v>43</v>
      </c>
      <c r="E27" s="59">
        <v>0</v>
      </c>
      <c r="F27" s="59">
        <v>292</v>
      </c>
      <c r="G27" s="59">
        <v>48</v>
      </c>
      <c r="H27" s="59">
        <v>21</v>
      </c>
      <c r="I27" s="59">
        <v>65</v>
      </c>
      <c r="J27" s="59">
        <v>14</v>
      </c>
      <c r="K27" s="59">
        <v>270</v>
      </c>
      <c r="L27" s="59">
        <v>11</v>
      </c>
      <c r="M27" s="59">
        <v>12</v>
      </c>
      <c r="N27" s="59">
        <v>0</v>
      </c>
      <c r="O27" s="59">
        <v>88</v>
      </c>
      <c r="P27" s="59">
        <v>303</v>
      </c>
      <c r="Q27" s="59">
        <v>10</v>
      </c>
      <c r="R27" s="59">
        <v>6</v>
      </c>
      <c r="S27" s="59">
        <v>0</v>
      </c>
      <c r="T27" s="59">
        <v>14</v>
      </c>
      <c r="U27" s="59">
        <v>45</v>
      </c>
      <c r="V27" s="60">
        <f t="shared" si="0"/>
        <v>20256</v>
      </c>
    </row>
    <row r="28" spans="1:22">
      <c r="A28" s="57" t="s">
        <v>43</v>
      </c>
      <c r="B28" s="58">
        <v>16088</v>
      </c>
      <c r="C28" s="59">
        <v>85</v>
      </c>
      <c r="D28" s="59">
        <v>38</v>
      </c>
      <c r="E28" s="59">
        <v>17</v>
      </c>
      <c r="F28" s="59">
        <v>140</v>
      </c>
      <c r="G28" s="59">
        <v>25</v>
      </c>
      <c r="H28" s="59">
        <v>18</v>
      </c>
      <c r="I28" s="59">
        <v>21</v>
      </c>
      <c r="J28" s="59">
        <v>0</v>
      </c>
      <c r="K28" s="59">
        <v>131</v>
      </c>
      <c r="L28" s="59">
        <v>0</v>
      </c>
      <c r="M28" s="59">
        <v>23</v>
      </c>
      <c r="N28" s="59">
        <v>8</v>
      </c>
      <c r="O28" s="59">
        <v>57</v>
      </c>
      <c r="P28" s="59">
        <v>126</v>
      </c>
      <c r="Q28" s="59">
        <v>14</v>
      </c>
      <c r="R28" s="59">
        <v>3</v>
      </c>
      <c r="S28" s="59">
        <v>3</v>
      </c>
      <c r="T28" s="59">
        <v>9</v>
      </c>
      <c r="U28" s="59">
        <v>33</v>
      </c>
      <c r="V28" s="60">
        <f t="shared" si="0"/>
        <v>16839</v>
      </c>
    </row>
    <row r="29" spans="1:22">
      <c r="A29" s="57" t="s">
        <v>44</v>
      </c>
      <c r="B29" s="58">
        <v>5282</v>
      </c>
      <c r="C29" s="59">
        <v>29</v>
      </c>
      <c r="D29" s="59">
        <v>38</v>
      </c>
      <c r="E29" s="59">
        <v>0</v>
      </c>
      <c r="F29" s="59">
        <v>29</v>
      </c>
      <c r="G29" s="59">
        <v>4</v>
      </c>
      <c r="H29" s="59">
        <v>0</v>
      </c>
      <c r="I29" s="59">
        <v>6</v>
      </c>
      <c r="J29" s="59">
        <v>0</v>
      </c>
      <c r="K29" s="59">
        <v>66</v>
      </c>
      <c r="L29" s="59">
        <v>0</v>
      </c>
      <c r="M29" s="59">
        <v>3</v>
      </c>
      <c r="N29" s="59">
        <v>0</v>
      </c>
      <c r="O29" s="59">
        <v>55</v>
      </c>
      <c r="P29" s="59">
        <v>110</v>
      </c>
      <c r="Q29" s="59">
        <v>0</v>
      </c>
      <c r="R29" s="59">
        <v>0</v>
      </c>
      <c r="S29" s="59">
        <v>1</v>
      </c>
      <c r="T29" s="59">
        <v>10</v>
      </c>
      <c r="U29" s="59">
        <v>10</v>
      </c>
      <c r="V29" s="60">
        <f t="shared" si="0"/>
        <v>5643</v>
      </c>
    </row>
    <row r="30" spans="1:22">
      <c r="A30" s="57" t="s">
        <v>45</v>
      </c>
      <c r="B30" s="58">
        <v>5425</v>
      </c>
      <c r="C30" s="59">
        <v>28</v>
      </c>
      <c r="D30" s="59">
        <v>11</v>
      </c>
      <c r="E30" s="59">
        <v>0</v>
      </c>
      <c r="F30" s="59">
        <v>45</v>
      </c>
      <c r="G30" s="59">
        <v>7</v>
      </c>
      <c r="H30" s="59">
        <v>4</v>
      </c>
      <c r="I30" s="59">
        <v>0</v>
      </c>
      <c r="J30" s="59">
        <v>0</v>
      </c>
      <c r="K30" s="59">
        <v>38</v>
      </c>
      <c r="L30" s="59">
        <v>0</v>
      </c>
      <c r="M30" s="59">
        <v>4</v>
      </c>
      <c r="N30" s="59">
        <v>0</v>
      </c>
      <c r="O30" s="59">
        <v>45</v>
      </c>
      <c r="P30" s="59">
        <v>44</v>
      </c>
      <c r="Q30" s="59">
        <v>12</v>
      </c>
      <c r="R30" s="59">
        <v>3</v>
      </c>
      <c r="S30" s="59">
        <v>0</v>
      </c>
      <c r="T30" s="59">
        <v>5</v>
      </c>
      <c r="U30" s="59">
        <v>5</v>
      </c>
      <c r="V30" s="60">
        <f t="shared" si="0"/>
        <v>5676</v>
      </c>
    </row>
    <row r="31" spans="1:22">
      <c r="A31" s="57" t="s">
        <v>46</v>
      </c>
      <c r="B31" s="58">
        <v>10573</v>
      </c>
      <c r="C31" s="59">
        <v>51</v>
      </c>
      <c r="D31" s="59">
        <v>12</v>
      </c>
      <c r="E31" s="59">
        <v>1</v>
      </c>
      <c r="F31" s="59">
        <v>142</v>
      </c>
      <c r="G31" s="59">
        <v>8</v>
      </c>
      <c r="H31" s="59">
        <v>0</v>
      </c>
      <c r="I31" s="59">
        <v>10</v>
      </c>
      <c r="J31" s="59">
        <v>2</v>
      </c>
      <c r="K31" s="59">
        <v>99</v>
      </c>
      <c r="L31" s="59">
        <v>0</v>
      </c>
      <c r="M31" s="59">
        <v>9</v>
      </c>
      <c r="N31" s="59">
        <v>0</v>
      </c>
      <c r="O31" s="59">
        <v>69</v>
      </c>
      <c r="P31" s="59">
        <v>111</v>
      </c>
      <c r="Q31" s="59">
        <v>35</v>
      </c>
      <c r="R31" s="59">
        <v>3</v>
      </c>
      <c r="S31" s="59">
        <v>10</v>
      </c>
      <c r="T31" s="59">
        <v>5</v>
      </c>
      <c r="U31" s="59">
        <v>5</v>
      </c>
      <c r="V31" s="60">
        <f t="shared" si="0"/>
        <v>11145</v>
      </c>
    </row>
    <row r="32" spans="1:22">
      <c r="A32" s="57" t="s">
        <v>47</v>
      </c>
      <c r="B32" s="58">
        <v>9933</v>
      </c>
      <c r="C32" s="59">
        <v>38</v>
      </c>
      <c r="D32" s="59">
        <v>42</v>
      </c>
      <c r="E32" s="59">
        <v>3</v>
      </c>
      <c r="F32" s="59">
        <v>80</v>
      </c>
      <c r="G32" s="59">
        <v>10</v>
      </c>
      <c r="H32" s="59">
        <v>0</v>
      </c>
      <c r="I32" s="59">
        <v>7</v>
      </c>
      <c r="J32" s="59">
        <v>0</v>
      </c>
      <c r="K32" s="59">
        <v>54</v>
      </c>
      <c r="L32" s="59">
        <v>0</v>
      </c>
      <c r="M32" s="59">
        <v>15</v>
      </c>
      <c r="N32" s="59">
        <v>12</v>
      </c>
      <c r="O32" s="59">
        <v>63</v>
      </c>
      <c r="P32" s="59">
        <v>146</v>
      </c>
      <c r="Q32" s="59">
        <v>0</v>
      </c>
      <c r="R32" s="59">
        <v>0</v>
      </c>
      <c r="S32" s="59">
        <v>3</v>
      </c>
      <c r="T32" s="59">
        <v>18</v>
      </c>
      <c r="U32" s="59">
        <v>5</v>
      </c>
      <c r="V32" s="60">
        <f t="shared" si="0"/>
        <v>10429</v>
      </c>
    </row>
    <row r="33" spans="1:23">
      <c r="A33" s="57" t="s">
        <v>48</v>
      </c>
      <c r="B33" s="58">
        <v>5422</v>
      </c>
      <c r="C33" s="59">
        <v>32</v>
      </c>
      <c r="D33" s="59">
        <v>8</v>
      </c>
      <c r="E33" s="59">
        <v>0</v>
      </c>
      <c r="F33" s="59">
        <v>35</v>
      </c>
      <c r="G33" s="59">
        <v>7</v>
      </c>
      <c r="H33" s="59">
        <v>5</v>
      </c>
      <c r="I33" s="59">
        <v>0</v>
      </c>
      <c r="J33" s="59">
        <v>2</v>
      </c>
      <c r="K33" s="59">
        <v>17</v>
      </c>
      <c r="L33" s="59">
        <v>0</v>
      </c>
      <c r="M33" s="59">
        <v>10</v>
      </c>
      <c r="N33" s="59">
        <v>0</v>
      </c>
      <c r="O33" s="59">
        <v>47</v>
      </c>
      <c r="P33" s="59">
        <v>30</v>
      </c>
      <c r="Q33" s="59">
        <v>6</v>
      </c>
      <c r="R33" s="59">
        <v>3</v>
      </c>
      <c r="S33" s="59">
        <v>6</v>
      </c>
      <c r="T33" s="59">
        <v>5</v>
      </c>
      <c r="U33" s="59">
        <v>3</v>
      </c>
      <c r="V33" s="60">
        <f t="shared" si="0"/>
        <v>5638</v>
      </c>
    </row>
    <row r="34" spans="1:23">
      <c r="A34" s="57" t="s">
        <v>49</v>
      </c>
      <c r="B34" s="58">
        <v>10773</v>
      </c>
      <c r="C34" s="59">
        <v>83</v>
      </c>
      <c r="D34" s="59">
        <v>27</v>
      </c>
      <c r="E34" s="59">
        <v>0</v>
      </c>
      <c r="F34" s="59">
        <v>99</v>
      </c>
      <c r="G34" s="59">
        <v>15</v>
      </c>
      <c r="H34" s="59">
        <v>10</v>
      </c>
      <c r="I34" s="59">
        <v>10</v>
      </c>
      <c r="J34" s="59">
        <v>3</v>
      </c>
      <c r="K34" s="59">
        <v>53</v>
      </c>
      <c r="L34" s="59">
        <v>6</v>
      </c>
      <c r="M34" s="59">
        <v>10</v>
      </c>
      <c r="N34" s="59">
        <v>0</v>
      </c>
      <c r="O34" s="59">
        <v>45</v>
      </c>
      <c r="P34" s="59">
        <v>115</v>
      </c>
      <c r="Q34" s="59">
        <v>28</v>
      </c>
      <c r="R34" s="59">
        <v>0</v>
      </c>
      <c r="S34" s="59">
        <v>1</v>
      </c>
      <c r="T34" s="59">
        <v>20</v>
      </c>
      <c r="U34" s="59">
        <v>15</v>
      </c>
      <c r="V34" s="60">
        <f t="shared" si="0"/>
        <v>11313</v>
      </c>
    </row>
    <row r="35" spans="1:23">
      <c r="A35" s="57" t="s">
        <v>50</v>
      </c>
      <c r="B35" s="58">
        <v>427</v>
      </c>
      <c r="C35" s="59">
        <v>3</v>
      </c>
      <c r="D35" s="59">
        <v>0</v>
      </c>
      <c r="E35" s="59">
        <v>0</v>
      </c>
      <c r="F35" s="59">
        <v>16</v>
      </c>
      <c r="G35" s="59">
        <v>1</v>
      </c>
      <c r="H35" s="59">
        <v>0</v>
      </c>
      <c r="I35" s="59">
        <v>0</v>
      </c>
      <c r="J35" s="59">
        <v>0</v>
      </c>
      <c r="K35" s="59">
        <v>10</v>
      </c>
      <c r="L35" s="59">
        <v>0</v>
      </c>
      <c r="M35" s="59">
        <v>0</v>
      </c>
      <c r="N35" s="59">
        <v>3</v>
      </c>
      <c r="O35" s="59">
        <v>29</v>
      </c>
      <c r="P35" s="59">
        <v>30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60">
        <f t="shared" si="0"/>
        <v>519</v>
      </c>
    </row>
    <row r="36" spans="1:23">
      <c r="A36" s="57" t="s">
        <v>51</v>
      </c>
      <c r="B36" s="58">
        <v>11367</v>
      </c>
      <c r="C36" s="59">
        <v>61</v>
      </c>
      <c r="D36" s="59">
        <v>29</v>
      </c>
      <c r="E36" s="59">
        <v>5</v>
      </c>
      <c r="F36" s="59">
        <v>84</v>
      </c>
      <c r="G36" s="59">
        <v>10</v>
      </c>
      <c r="H36" s="59">
        <v>12</v>
      </c>
      <c r="I36" s="59">
        <v>31</v>
      </c>
      <c r="J36" s="59">
        <v>11</v>
      </c>
      <c r="K36" s="59">
        <v>0</v>
      </c>
      <c r="L36" s="59">
        <v>140</v>
      </c>
      <c r="M36" s="59">
        <v>8</v>
      </c>
      <c r="N36" s="59">
        <v>0</v>
      </c>
      <c r="O36" s="59">
        <v>70</v>
      </c>
      <c r="P36" s="59">
        <v>140</v>
      </c>
      <c r="Q36" s="59">
        <v>10</v>
      </c>
      <c r="R36" s="59">
        <v>5</v>
      </c>
      <c r="S36" s="59">
        <v>0</v>
      </c>
      <c r="T36" s="59">
        <v>10</v>
      </c>
      <c r="U36" s="59">
        <v>45</v>
      </c>
      <c r="V36" s="60">
        <f t="shared" si="0"/>
        <v>12038</v>
      </c>
    </row>
    <row r="37" spans="1:23">
      <c r="A37" s="57" t="s">
        <v>52</v>
      </c>
      <c r="B37" s="58">
        <v>13979</v>
      </c>
      <c r="C37" s="59">
        <v>68</v>
      </c>
      <c r="D37" s="59">
        <v>56</v>
      </c>
      <c r="E37" s="59">
        <v>4</v>
      </c>
      <c r="F37" s="59">
        <v>60</v>
      </c>
      <c r="G37" s="59">
        <v>16</v>
      </c>
      <c r="H37" s="59">
        <v>6</v>
      </c>
      <c r="I37" s="59">
        <v>11</v>
      </c>
      <c r="J37" s="59">
        <v>0</v>
      </c>
      <c r="K37" s="59">
        <v>107</v>
      </c>
      <c r="L37" s="59">
        <v>1</v>
      </c>
      <c r="M37" s="59">
        <v>11</v>
      </c>
      <c r="N37" s="59">
        <v>1</v>
      </c>
      <c r="O37" s="59">
        <v>70</v>
      </c>
      <c r="P37" s="59">
        <v>159</v>
      </c>
      <c r="Q37" s="59">
        <v>9</v>
      </c>
      <c r="R37" s="59">
        <v>5</v>
      </c>
      <c r="S37" s="59">
        <v>0</v>
      </c>
      <c r="T37" s="59">
        <v>15</v>
      </c>
      <c r="U37" s="59">
        <v>20</v>
      </c>
      <c r="V37" s="60">
        <f t="shared" si="0"/>
        <v>14598</v>
      </c>
    </row>
    <row r="38" spans="1:23">
      <c r="A38" s="57" t="s">
        <v>53</v>
      </c>
      <c r="B38" s="58">
        <v>3717</v>
      </c>
      <c r="C38" s="59">
        <v>23</v>
      </c>
      <c r="D38" s="59">
        <v>15</v>
      </c>
      <c r="E38" s="59">
        <v>1</v>
      </c>
      <c r="F38" s="59">
        <v>25</v>
      </c>
      <c r="G38" s="59">
        <v>6</v>
      </c>
      <c r="H38" s="59">
        <v>8</v>
      </c>
      <c r="I38" s="59">
        <v>4</v>
      </c>
      <c r="J38" s="59">
        <v>0</v>
      </c>
      <c r="K38" s="59">
        <v>22</v>
      </c>
      <c r="L38" s="59">
        <v>0</v>
      </c>
      <c r="M38" s="59">
        <v>2</v>
      </c>
      <c r="N38" s="59">
        <v>0</v>
      </c>
      <c r="O38" s="59">
        <v>36</v>
      </c>
      <c r="P38" s="59">
        <v>54</v>
      </c>
      <c r="Q38" s="59">
        <v>1</v>
      </c>
      <c r="R38" s="59">
        <v>0</v>
      </c>
      <c r="S38" s="59">
        <v>0</v>
      </c>
      <c r="T38" s="59">
        <v>13</v>
      </c>
      <c r="U38" s="59">
        <v>0</v>
      </c>
      <c r="V38" s="60">
        <f t="shared" si="0"/>
        <v>3927</v>
      </c>
    </row>
    <row r="39" spans="1:23">
      <c r="A39" s="57" t="s">
        <v>54</v>
      </c>
      <c r="B39" s="58">
        <v>5947</v>
      </c>
      <c r="C39" s="59">
        <v>31</v>
      </c>
      <c r="D39" s="59">
        <v>20</v>
      </c>
      <c r="E39" s="59">
        <v>0</v>
      </c>
      <c r="F39" s="59">
        <v>31</v>
      </c>
      <c r="G39" s="59">
        <v>15</v>
      </c>
      <c r="H39" s="59">
        <v>2</v>
      </c>
      <c r="I39" s="59">
        <v>11</v>
      </c>
      <c r="J39" s="59">
        <v>2</v>
      </c>
      <c r="K39" s="59">
        <v>72</v>
      </c>
      <c r="L39" s="59">
        <v>0</v>
      </c>
      <c r="M39" s="59">
        <v>15</v>
      </c>
      <c r="N39" s="59">
        <v>7</v>
      </c>
      <c r="O39" s="59">
        <v>44</v>
      </c>
      <c r="P39" s="59">
        <v>57</v>
      </c>
      <c r="Q39" s="59">
        <v>15</v>
      </c>
      <c r="R39" s="59">
        <v>0</v>
      </c>
      <c r="S39" s="59">
        <v>1</v>
      </c>
      <c r="T39" s="59">
        <v>25</v>
      </c>
      <c r="U39" s="59">
        <v>5</v>
      </c>
      <c r="V39" s="60">
        <f t="shared" si="0"/>
        <v>6300</v>
      </c>
    </row>
    <row r="40" spans="1:23">
      <c r="A40" s="57" t="s">
        <v>55</v>
      </c>
      <c r="B40" s="58">
        <v>14243</v>
      </c>
      <c r="C40" s="59">
        <v>100</v>
      </c>
      <c r="D40" s="59">
        <v>20</v>
      </c>
      <c r="E40" s="59">
        <v>1</v>
      </c>
      <c r="F40" s="59">
        <v>119</v>
      </c>
      <c r="G40" s="59">
        <v>18</v>
      </c>
      <c r="H40" s="59">
        <v>0</v>
      </c>
      <c r="I40" s="59">
        <v>5</v>
      </c>
      <c r="J40" s="59">
        <v>0</v>
      </c>
      <c r="K40" s="59">
        <v>150</v>
      </c>
      <c r="L40" s="59">
        <v>0</v>
      </c>
      <c r="M40" s="59">
        <v>22</v>
      </c>
      <c r="N40" s="59">
        <v>0</v>
      </c>
      <c r="O40" s="59">
        <v>81</v>
      </c>
      <c r="P40" s="59">
        <v>150</v>
      </c>
      <c r="Q40" s="59">
        <v>25</v>
      </c>
      <c r="R40" s="59">
        <v>11</v>
      </c>
      <c r="S40" s="59">
        <v>7</v>
      </c>
      <c r="T40" s="59">
        <v>25</v>
      </c>
      <c r="U40" s="59">
        <v>35</v>
      </c>
      <c r="V40" s="60">
        <f t="shared" si="0"/>
        <v>15012</v>
      </c>
    </row>
    <row r="41" spans="1:23">
      <c r="A41" s="57" t="s">
        <v>56</v>
      </c>
      <c r="B41" s="58">
        <v>6784</v>
      </c>
      <c r="C41" s="59">
        <v>50</v>
      </c>
      <c r="D41" s="59">
        <v>15</v>
      </c>
      <c r="E41" s="59">
        <v>0</v>
      </c>
      <c r="F41" s="59">
        <v>38</v>
      </c>
      <c r="G41" s="59">
        <v>20</v>
      </c>
      <c r="H41" s="59">
        <v>2</v>
      </c>
      <c r="I41" s="59">
        <v>19</v>
      </c>
      <c r="J41" s="59">
        <v>4</v>
      </c>
      <c r="K41" s="59">
        <v>63</v>
      </c>
      <c r="L41" s="59">
        <v>0</v>
      </c>
      <c r="M41" s="59">
        <v>0</v>
      </c>
      <c r="N41" s="59">
        <v>5</v>
      </c>
      <c r="O41" s="59">
        <v>38</v>
      </c>
      <c r="P41" s="59">
        <v>101</v>
      </c>
      <c r="Q41" s="59">
        <v>4</v>
      </c>
      <c r="R41" s="59">
        <v>0</v>
      </c>
      <c r="S41" s="59">
        <v>0</v>
      </c>
      <c r="T41" s="59">
        <v>17</v>
      </c>
      <c r="U41" s="59">
        <v>15</v>
      </c>
      <c r="V41" s="60">
        <f t="shared" si="0"/>
        <v>7175</v>
      </c>
    </row>
    <row r="42" spans="1:23">
      <c r="A42" s="61" t="s">
        <v>57</v>
      </c>
      <c r="B42" s="58">
        <v>46897</v>
      </c>
      <c r="C42" s="59">
        <v>100</v>
      </c>
      <c r="D42" s="59">
        <v>42</v>
      </c>
      <c r="E42" s="59">
        <v>1</v>
      </c>
      <c r="F42" s="59">
        <v>6</v>
      </c>
      <c r="G42" s="59">
        <v>38</v>
      </c>
      <c r="H42" s="59">
        <v>45</v>
      </c>
      <c r="I42" s="59">
        <v>25</v>
      </c>
      <c r="J42" s="59">
        <v>120</v>
      </c>
      <c r="K42" s="59">
        <v>630</v>
      </c>
      <c r="L42" s="59">
        <v>0</v>
      </c>
      <c r="M42" s="59">
        <v>23</v>
      </c>
      <c r="N42" s="59">
        <v>5</v>
      </c>
      <c r="O42" s="59">
        <v>262</v>
      </c>
      <c r="P42" s="59">
        <v>361</v>
      </c>
      <c r="Q42" s="59">
        <v>60</v>
      </c>
      <c r="R42" s="59">
        <v>10</v>
      </c>
      <c r="S42" s="59">
        <v>0</v>
      </c>
      <c r="T42" s="59">
        <v>45</v>
      </c>
      <c r="U42" s="59">
        <v>79</v>
      </c>
      <c r="V42" s="60">
        <f t="shared" si="0"/>
        <v>48749</v>
      </c>
    </row>
    <row r="43" spans="1:23">
      <c r="A43" s="57" t="s">
        <v>58</v>
      </c>
      <c r="B43" s="58">
        <v>9310</v>
      </c>
      <c r="C43" s="59">
        <v>81</v>
      </c>
      <c r="D43" s="59">
        <v>28</v>
      </c>
      <c r="E43" s="59">
        <v>4</v>
      </c>
      <c r="F43" s="59">
        <v>119</v>
      </c>
      <c r="G43" s="59">
        <v>13</v>
      </c>
      <c r="H43" s="59">
        <v>9</v>
      </c>
      <c r="I43" s="59">
        <v>20</v>
      </c>
      <c r="J43" s="59">
        <v>9</v>
      </c>
      <c r="K43" s="59">
        <v>99</v>
      </c>
      <c r="L43" s="59">
        <v>6</v>
      </c>
      <c r="M43" s="59">
        <v>12</v>
      </c>
      <c r="N43" s="59">
        <v>13</v>
      </c>
      <c r="O43" s="59">
        <v>36</v>
      </c>
      <c r="P43" s="59">
        <v>118</v>
      </c>
      <c r="Q43" s="59">
        <v>0</v>
      </c>
      <c r="R43" s="59">
        <v>0</v>
      </c>
      <c r="S43" s="59">
        <v>2</v>
      </c>
      <c r="T43" s="59">
        <v>15</v>
      </c>
      <c r="U43" s="59">
        <v>20</v>
      </c>
      <c r="V43" s="60">
        <f t="shared" si="0"/>
        <v>9914</v>
      </c>
    </row>
    <row r="44" spans="1:23">
      <c r="A44" s="57" t="s">
        <v>59</v>
      </c>
      <c r="B44" s="58">
        <v>6203</v>
      </c>
      <c r="C44" s="59">
        <v>78</v>
      </c>
      <c r="D44" s="59">
        <v>46</v>
      </c>
      <c r="E44" s="59">
        <v>2</v>
      </c>
      <c r="F44" s="59">
        <v>135</v>
      </c>
      <c r="G44" s="59">
        <v>32</v>
      </c>
      <c r="H44" s="59">
        <v>10</v>
      </c>
      <c r="I44" s="59">
        <v>43</v>
      </c>
      <c r="J44" s="59">
        <v>4</v>
      </c>
      <c r="K44" s="59">
        <v>113</v>
      </c>
      <c r="L44" s="59">
        <v>0</v>
      </c>
      <c r="M44" s="59">
        <v>6</v>
      </c>
      <c r="N44" s="59">
        <v>5</v>
      </c>
      <c r="O44" s="59">
        <v>61</v>
      </c>
      <c r="P44" s="59">
        <v>102</v>
      </c>
      <c r="Q44" s="59">
        <v>14</v>
      </c>
      <c r="R44" s="59">
        <v>6</v>
      </c>
      <c r="S44" s="59">
        <v>0</v>
      </c>
      <c r="T44" s="59">
        <v>20</v>
      </c>
      <c r="U44" s="59">
        <v>40</v>
      </c>
      <c r="V44" s="60">
        <f t="shared" si="0"/>
        <v>6920</v>
      </c>
    </row>
    <row r="45" spans="1:23">
      <c r="A45" s="57" t="s">
        <v>60</v>
      </c>
      <c r="B45" s="58">
        <v>6672</v>
      </c>
      <c r="C45" s="59">
        <v>50</v>
      </c>
      <c r="D45" s="59">
        <v>19</v>
      </c>
      <c r="E45" s="59">
        <v>2</v>
      </c>
      <c r="F45" s="59">
        <v>55</v>
      </c>
      <c r="G45" s="59">
        <v>1</v>
      </c>
      <c r="H45" s="59">
        <v>4</v>
      </c>
      <c r="I45" s="59">
        <v>16</v>
      </c>
      <c r="J45" s="59">
        <v>3</v>
      </c>
      <c r="K45" s="59">
        <v>64</v>
      </c>
      <c r="L45" s="59">
        <v>0</v>
      </c>
      <c r="M45" s="59">
        <v>10</v>
      </c>
      <c r="N45" s="59">
        <v>0</v>
      </c>
      <c r="O45" s="59">
        <v>44</v>
      </c>
      <c r="P45" s="59">
        <v>50</v>
      </c>
      <c r="Q45" s="59">
        <v>0</v>
      </c>
      <c r="R45" s="59">
        <v>0</v>
      </c>
      <c r="S45" s="59">
        <v>0</v>
      </c>
      <c r="T45" s="59">
        <v>10</v>
      </c>
      <c r="U45" s="59">
        <v>15</v>
      </c>
      <c r="V45" s="60">
        <f t="shared" si="0"/>
        <v>7015</v>
      </c>
    </row>
    <row r="46" spans="1:23">
      <c r="A46" s="62" t="s">
        <v>61</v>
      </c>
      <c r="B46" s="63">
        <v>20744</v>
      </c>
      <c r="C46" s="64">
        <v>79</v>
      </c>
      <c r="D46" s="64">
        <v>68</v>
      </c>
      <c r="E46" s="64">
        <v>8</v>
      </c>
      <c r="F46" s="64">
        <v>99</v>
      </c>
      <c r="G46" s="64">
        <v>20</v>
      </c>
      <c r="H46" s="64">
        <v>23</v>
      </c>
      <c r="I46" s="64">
        <v>22</v>
      </c>
      <c r="J46" s="64">
        <v>0</v>
      </c>
      <c r="K46" s="64">
        <v>179</v>
      </c>
      <c r="L46" s="64">
        <v>4</v>
      </c>
      <c r="M46" s="64">
        <v>27</v>
      </c>
      <c r="N46" s="64">
        <v>5</v>
      </c>
      <c r="O46" s="64">
        <v>53</v>
      </c>
      <c r="P46" s="64">
        <v>212</v>
      </c>
      <c r="Q46" s="64">
        <v>54</v>
      </c>
      <c r="R46" s="64">
        <v>12</v>
      </c>
      <c r="S46" s="64">
        <v>0</v>
      </c>
      <c r="T46" s="64">
        <v>35</v>
      </c>
      <c r="U46" s="64">
        <v>40</v>
      </c>
      <c r="V46" s="65">
        <f t="shared" si="0"/>
        <v>21684</v>
      </c>
    </row>
    <row r="47" spans="1:23" ht="13.5" thickBot="1">
      <c r="A47" s="66" t="s">
        <v>19</v>
      </c>
      <c r="B47" s="67">
        <f t="shared" ref="B47:V47" si="1">SUM(B11:B46)</f>
        <v>637151</v>
      </c>
      <c r="C47" s="67">
        <f t="shared" si="1"/>
        <v>3334</v>
      </c>
      <c r="D47" s="67">
        <f t="shared" si="1"/>
        <v>1578</v>
      </c>
      <c r="E47" s="67">
        <f t="shared" si="1"/>
        <v>282</v>
      </c>
      <c r="F47" s="67">
        <f t="shared" si="1"/>
        <v>5124</v>
      </c>
      <c r="G47" s="67">
        <f t="shared" si="1"/>
        <v>1057</v>
      </c>
      <c r="H47" s="67">
        <f t="shared" si="1"/>
        <v>505</v>
      </c>
      <c r="I47" s="67">
        <f t="shared" si="1"/>
        <v>1263</v>
      </c>
      <c r="J47" s="67">
        <f t="shared" si="1"/>
        <v>432</v>
      </c>
      <c r="K47" s="67">
        <f>SUM(K11:K46)</f>
        <v>6816</v>
      </c>
      <c r="L47" s="67">
        <f t="shared" si="1"/>
        <v>238</v>
      </c>
      <c r="M47" s="67">
        <f t="shared" si="1"/>
        <v>596</v>
      </c>
      <c r="N47" s="67">
        <f t="shared" si="1"/>
        <v>139</v>
      </c>
      <c r="O47" s="67">
        <f t="shared" si="1"/>
        <v>3073</v>
      </c>
      <c r="P47" s="67">
        <f t="shared" si="1"/>
        <v>7533</v>
      </c>
      <c r="Q47" s="67">
        <f t="shared" si="1"/>
        <v>980</v>
      </c>
      <c r="R47" s="67">
        <f t="shared" si="1"/>
        <v>198</v>
      </c>
      <c r="S47" s="67">
        <f t="shared" si="1"/>
        <v>124</v>
      </c>
      <c r="T47" s="67">
        <f t="shared" si="1"/>
        <v>819</v>
      </c>
      <c r="U47" s="67">
        <f t="shared" si="1"/>
        <v>1344</v>
      </c>
      <c r="V47" s="68">
        <f t="shared" si="1"/>
        <v>672586</v>
      </c>
      <c r="W47" s="69"/>
    </row>
    <row r="48" spans="1:23">
      <c r="A48" s="70"/>
      <c r="W48" s="71"/>
    </row>
    <row r="49" spans="1:23">
      <c r="A49" s="72" t="s">
        <v>120</v>
      </c>
      <c r="B49" s="73"/>
      <c r="C49" s="73"/>
      <c r="D49" s="73"/>
      <c r="E49" s="73">
        <v>188374</v>
      </c>
      <c r="W49" s="71"/>
    </row>
    <row r="50" spans="1:23">
      <c r="A50" s="70"/>
      <c r="W50" s="71"/>
    </row>
    <row r="51" spans="1:23">
      <c r="A51" s="72" t="s">
        <v>121</v>
      </c>
      <c r="B51" s="73"/>
      <c r="C51" s="73"/>
      <c r="D51" s="73"/>
      <c r="E51" s="73"/>
    </row>
    <row r="53" spans="1:23">
      <c r="A53" s="72" t="s">
        <v>64</v>
      </c>
      <c r="B53" s="73"/>
      <c r="C53" s="73"/>
      <c r="D53" s="73"/>
      <c r="E53" s="73">
        <f>SUM(E49+V109)</f>
        <v>1582061</v>
      </c>
    </row>
    <row r="54" spans="1:23">
      <c r="A54" s="70"/>
    </row>
    <row r="55" spans="1:23">
      <c r="A55" s="70"/>
    </row>
    <row r="56" spans="1:23">
      <c r="A56" s="70"/>
    </row>
    <row r="57" spans="1:23">
      <c r="A57" s="70"/>
    </row>
    <row r="58" spans="1:23">
      <c r="A58" s="70"/>
    </row>
    <row r="59" spans="1:23">
      <c r="A59" s="70"/>
    </row>
    <row r="60" spans="1:23">
      <c r="A60" s="70"/>
    </row>
    <row r="61" spans="1:23">
      <c r="A61" s="70"/>
    </row>
    <row r="62" spans="1:23" ht="13.5" thickBot="1">
      <c r="A62" s="70"/>
    </row>
    <row r="63" spans="1:23">
      <c r="A63" s="47" t="s">
        <v>5</v>
      </c>
      <c r="B63" s="48" t="s">
        <v>6</v>
      </c>
      <c r="C63" s="48" t="s">
        <v>7</v>
      </c>
      <c r="D63" s="48" t="s">
        <v>7</v>
      </c>
      <c r="E63" s="48" t="s">
        <v>8</v>
      </c>
      <c r="F63" s="48" t="s">
        <v>9</v>
      </c>
      <c r="G63" s="48" t="s">
        <v>9</v>
      </c>
      <c r="H63" s="48" t="s">
        <v>9</v>
      </c>
      <c r="I63" s="48" t="s">
        <v>10</v>
      </c>
      <c r="J63" s="48" t="s">
        <v>10</v>
      </c>
      <c r="K63" s="48" t="s">
        <v>11</v>
      </c>
      <c r="L63" s="48" t="s">
        <v>11</v>
      </c>
      <c r="M63" s="48" t="s">
        <v>12</v>
      </c>
      <c r="N63" s="48" t="s">
        <v>13</v>
      </c>
      <c r="O63" s="48" t="s">
        <v>13</v>
      </c>
      <c r="P63" s="48" t="s">
        <v>14</v>
      </c>
      <c r="Q63" s="48" t="s">
        <v>15</v>
      </c>
      <c r="R63" s="48" t="s">
        <v>16</v>
      </c>
      <c r="S63" s="48" t="s">
        <v>16</v>
      </c>
      <c r="T63" s="48" t="s">
        <v>17</v>
      </c>
      <c r="U63" s="48" t="s">
        <v>65</v>
      </c>
      <c r="V63" s="49" t="s">
        <v>19</v>
      </c>
    </row>
    <row r="64" spans="1:23">
      <c r="A64" s="50"/>
      <c r="B64" s="51" t="s">
        <v>20</v>
      </c>
      <c r="C64" s="51" t="s">
        <v>21</v>
      </c>
      <c r="D64" s="51" t="s">
        <v>21</v>
      </c>
      <c r="E64" s="51"/>
      <c r="F64" s="51" t="s">
        <v>20</v>
      </c>
      <c r="G64" s="51" t="s">
        <v>21</v>
      </c>
      <c r="H64" s="51" t="s">
        <v>21</v>
      </c>
      <c r="I64" s="51" t="s">
        <v>20</v>
      </c>
      <c r="J64" s="51" t="s">
        <v>21</v>
      </c>
      <c r="K64" s="51" t="s">
        <v>20</v>
      </c>
      <c r="L64" s="51" t="s">
        <v>21</v>
      </c>
      <c r="M64" s="51" t="s">
        <v>21</v>
      </c>
      <c r="N64" s="51" t="s">
        <v>22</v>
      </c>
      <c r="O64" s="51" t="s">
        <v>23</v>
      </c>
      <c r="P64" s="51"/>
      <c r="Q64" s="51" t="s">
        <v>24</v>
      </c>
      <c r="R64" s="51" t="s">
        <v>20</v>
      </c>
      <c r="S64" s="51" t="s">
        <v>21</v>
      </c>
      <c r="T64" s="51"/>
      <c r="U64" s="51"/>
      <c r="V64" s="52"/>
    </row>
    <row r="65" spans="1:22" ht="13.5" thickBot="1">
      <c r="A65" s="50"/>
      <c r="B65" s="51"/>
      <c r="C65" s="51"/>
      <c r="D65" s="51" t="s">
        <v>25</v>
      </c>
      <c r="E65" s="51"/>
      <c r="F65" s="51"/>
      <c r="G65" s="51"/>
      <c r="H65" s="51" t="s">
        <v>25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>
      <c r="A66" s="74" t="s">
        <v>66</v>
      </c>
      <c r="B66" s="55">
        <v>11790</v>
      </c>
      <c r="C66" s="55">
        <v>121</v>
      </c>
      <c r="D66" s="55">
        <v>34</v>
      </c>
      <c r="E66" s="55">
        <v>0</v>
      </c>
      <c r="F66" s="55">
        <v>84</v>
      </c>
      <c r="G66" s="55">
        <v>13</v>
      </c>
      <c r="H66" s="55">
        <v>4</v>
      </c>
      <c r="I66" s="55">
        <v>28</v>
      </c>
      <c r="J66" s="55">
        <v>0</v>
      </c>
      <c r="K66" s="55">
        <v>107</v>
      </c>
      <c r="L66" s="55">
        <v>0</v>
      </c>
      <c r="M66" s="55">
        <v>10</v>
      </c>
      <c r="N66" s="55">
        <v>0</v>
      </c>
      <c r="O66" s="55">
        <v>56</v>
      </c>
      <c r="P66" s="55">
        <v>89</v>
      </c>
      <c r="Q66" s="55">
        <v>10</v>
      </c>
      <c r="R66" s="55">
        <v>4</v>
      </c>
      <c r="S66" s="55">
        <v>0</v>
      </c>
      <c r="T66" s="55">
        <v>30</v>
      </c>
      <c r="U66" s="55">
        <v>25</v>
      </c>
      <c r="V66" s="56">
        <f t="shared" ref="V66:V107" si="2">SUM(B66:U66)</f>
        <v>12405</v>
      </c>
    </row>
    <row r="67" spans="1:22">
      <c r="A67" s="75" t="s">
        <v>67</v>
      </c>
      <c r="B67" s="59">
        <v>4203</v>
      </c>
      <c r="C67" s="59">
        <v>31</v>
      </c>
      <c r="D67" s="59">
        <v>8</v>
      </c>
      <c r="E67" s="59">
        <v>0</v>
      </c>
      <c r="F67" s="59">
        <v>24</v>
      </c>
      <c r="G67" s="59">
        <v>10</v>
      </c>
      <c r="H67" s="59">
        <v>0</v>
      </c>
      <c r="I67" s="59">
        <v>0</v>
      </c>
      <c r="J67" s="59">
        <v>0</v>
      </c>
      <c r="K67" s="59">
        <v>20</v>
      </c>
      <c r="L67" s="59">
        <v>0</v>
      </c>
      <c r="M67" s="59">
        <v>15</v>
      </c>
      <c r="N67" s="59">
        <v>2</v>
      </c>
      <c r="O67" s="59">
        <v>59</v>
      </c>
      <c r="P67" s="59">
        <v>36</v>
      </c>
      <c r="Q67" s="59">
        <v>15</v>
      </c>
      <c r="R67" s="59">
        <v>0</v>
      </c>
      <c r="S67" s="59">
        <v>0</v>
      </c>
      <c r="T67" s="59">
        <v>12</v>
      </c>
      <c r="U67" s="59">
        <v>10</v>
      </c>
      <c r="V67" s="60">
        <f t="shared" si="2"/>
        <v>4445</v>
      </c>
    </row>
    <row r="68" spans="1:22">
      <c r="A68" s="75" t="s">
        <v>111</v>
      </c>
      <c r="B68" s="59">
        <v>11652</v>
      </c>
      <c r="C68" s="59">
        <v>156</v>
      </c>
      <c r="D68" s="59">
        <v>34</v>
      </c>
      <c r="E68" s="59">
        <v>7</v>
      </c>
      <c r="F68" s="59">
        <v>52</v>
      </c>
      <c r="G68" s="59">
        <v>43</v>
      </c>
      <c r="H68" s="59">
        <v>9</v>
      </c>
      <c r="I68" s="59">
        <v>20</v>
      </c>
      <c r="J68" s="59">
        <v>0</v>
      </c>
      <c r="K68" s="59">
        <v>80</v>
      </c>
      <c r="L68" s="59">
        <v>4</v>
      </c>
      <c r="M68" s="59">
        <v>16</v>
      </c>
      <c r="N68" s="59">
        <v>4</v>
      </c>
      <c r="O68" s="59">
        <v>458</v>
      </c>
      <c r="P68" s="59">
        <v>123</v>
      </c>
      <c r="Q68" s="59">
        <v>2</v>
      </c>
      <c r="R68" s="59">
        <v>2</v>
      </c>
      <c r="S68" s="59">
        <v>0</v>
      </c>
      <c r="T68" s="59">
        <v>25</v>
      </c>
      <c r="U68" s="59">
        <v>17</v>
      </c>
      <c r="V68" s="60">
        <f t="shared" si="2"/>
        <v>12704</v>
      </c>
    </row>
    <row r="69" spans="1:22">
      <c r="A69" s="75" t="s">
        <v>69</v>
      </c>
      <c r="B69" s="59">
        <v>10908</v>
      </c>
      <c r="C69" s="59">
        <v>82</v>
      </c>
      <c r="D69" s="59">
        <v>30</v>
      </c>
      <c r="E69" s="59">
        <v>4</v>
      </c>
      <c r="F69" s="59">
        <v>69</v>
      </c>
      <c r="G69" s="59">
        <v>15</v>
      </c>
      <c r="H69" s="59">
        <v>18</v>
      </c>
      <c r="I69" s="59">
        <v>6</v>
      </c>
      <c r="J69" s="59">
        <v>0</v>
      </c>
      <c r="K69" s="59">
        <v>75</v>
      </c>
      <c r="L69" s="59">
        <v>0</v>
      </c>
      <c r="M69" s="59">
        <v>18</v>
      </c>
      <c r="N69" s="59">
        <v>6</v>
      </c>
      <c r="O69" s="59">
        <v>61</v>
      </c>
      <c r="P69" s="59">
        <v>123</v>
      </c>
      <c r="Q69" s="59">
        <v>2</v>
      </c>
      <c r="R69" s="59">
        <v>4</v>
      </c>
      <c r="S69" s="59">
        <v>0</v>
      </c>
      <c r="T69" s="59">
        <v>20</v>
      </c>
      <c r="U69" s="59">
        <v>25</v>
      </c>
      <c r="V69" s="60">
        <f t="shared" si="2"/>
        <v>11466</v>
      </c>
    </row>
    <row r="70" spans="1:22">
      <c r="A70" s="75" t="s">
        <v>70</v>
      </c>
      <c r="B70" s="59">
        <v>8501</v>
      </c>
      <c r="C70" s="59">
        <v>67</v>
      </c>
      <c r="D70" s="59">
        <v>45</v>
      </c>
      <c r="E70" s="59">
        <v>0</v>
      </c>
      <c r="F70" s="59">
        <v>32</v>
      </c>
      <c r="G70" s="59">
        <v>9</v>
      </c>
      <c r="H70" s="59">
        <v>0</v>
      </c>
      <c r="I70" s="59">
        <v>46</v>
      </c>
      <c r="J70" s="59">
        <v>13</v>
      </c>
      <c r="K70" s="59">
        <v>126</v>
      </c>
      <c r="L70" s="59">
        <v>0</v>
      </c>
      <c r="M70" s="59">
        <v>9</v>
      </c>
      <c r="N70" s="59">
        <v>0</v>
      </c>
      <c r="O70" s="59">
        <v>52</v>
      </c>
      <c r="P70" s="59">
        <v>96</v>
      </c>
      <c r="Q70" s="59">
        <v>0</v>
      </c>
      <c r="R70" s="59">
        <v>0</v>
      </c>
      <c r="S70" s="59">
        <v>0</v>
      </c>
      <c r="T70" s="59">
        <v>10</v>
      </c>
      <c r="U70" s="59">
        <v>15</v>
      </c>
      <c r="V70" s="60">
        <f t="shared" si="2"/>
        <v>9021</v>
      </c>
    </row>
    <row r="71" spans="1:22">
      <c r="A71" s="75" t="s">
        <v>71</v>
      </c>
      <c r="B71" s="59">
        <v>9627</v>
      </c>
      <c r="C71" s="59">
        <v>62</v>
      </c>
      <c r="D71" s="59">
        <v>33</v>
      </c>
      <c r="E71" s="59">
        <v>0</v>
      </c>
      <c r="F71" s="59">
        <v>54</v>
      </c>
      <c r="G71" s="59">
        <v>26</v>
      </c>
      <c r="H71" s="59">
        <v>16</v>
      </c>
      <c r="I71" s="59">
        <v>8</v>
      </c>
      <c r="J71" s="59">
        <v>0</v>
      </c>
      <c r="K71" s="59">
        <v>60</v>
      </c>
      <c r="L71" s="59">
        <v>0</v>
      </c>
      <c r="M71" s="59">
        <v>18</v>
      </c>
      <c r="N71" s="59">
        <v>0</v>
      </c>
      <c r="O71" s="59">
        <v>72</v>
      </c>
      <c r="P71" s="59">
        <v>85</v>
      </c>
      <c r="Q71" s="59">
        <v>7</v>
      </c>
      <c r="R71" s="59">
        <v>0</v>
      </c>
      <c r="S71" s="59">
        <v>2</v>
      </c>
      <c r="T71" s="59">
        <v>10</v>
      </c>
      <c r="U71" s="59">
        <v>20</v>
      </c>
      <c r="V71" s="60">
        <f t="shared" si="2"/>
        <v>10100</v>
      </c>
    </row>
    <row r="72" spans="1:22">
      <c r="A72" s="75" t="s">
        <v>72</v>
      </c>
      <c r="B72" s="59">
        <v>3109</v>
      </c>
      <c r="C72" s="59">
        <v>23</v>
      </c>
      <c r="D72" s="59">
        <v>12</v>
      </c>
      <c r="E72" s="59">
        <v>0</v>
      </c>
      <c r="F72" s="59">
        <v>10</v>
      </c>
      <c r="G72" s="59">
        <v>8</v>
      </c>
      <c r="H72" s="59">
        <v>0</v>
      </c>
      <c r="I72" s="59">
        <v>3</v>
      </c>
      <c r="J72" s="59">
        <v>0</v>
      </c>
      <c r="K72" s="59">
        <v>15</v>
      </c>
      <c r="L72" s="59">
        <v>1</v>
      </c>
      <c r="M72" s="59">
        <v>0</v>
      </c>
      <c r="N72" s="59">
        <v>0</v>
      </c>
      <c r="O72" s="59">
        <v>22</v>
      </c>
      <c r="P72" s="59">
        <v>25</v>
      </c>
      <c r="Q72" s="59">
        <v>0</v>
      </c>
      <c r="R72" s="59">
        <v>0</v>
      </c>
      <c r="S72" s="59">
        <v>0</v>
      </c>
      <c r="T72" s="59">
        <v>5</v>
      </c>
      <c r="U72" s="59">
        <v>0</v>
      </c>
      <c r="V72" s="60">
        <f t="shared" si="2"/>
        <v>3233</v>
      </c>
    </row>
    <row r="73" spans="1:22">
      <c r="A73" s="75" t="s">
        <v>73</v>
      </c>
      <c r="B73" s="59">
        <v>10385</v>
      </c>
      <c r="C73" s="59">
        <v>45</v>
      </c>
      <c r="D73" s="59">
        <v>19</v>
      </c>
      <c r="E73" s="59">
        <v>4</v>
      </c>
      <c r="F73" s="59">
        <v>86</v>
      </c>
      <c r="G73" s="59">
        <v>15</v>
      </c>
      <c r="H73" s="59">
        <v>10</v>
      </c>
      <c r="I73" s="59">
        <v>46</v>
      </c>
      <c r="J73" s="59">
        <v>3</v>
      </c>
      <c r="K73" s="59">
        <v>123</v>
      </c>
      <c r="L73" s="59">
        <v>0</v>
      </c>
      <c r="M73" s="59">
        <v>0</v>
      </c>
      <c r="N73" s="59">
        <v>0</v>
      </c>
      <c r="O73" s="59">
        <v>0</v>
      </c>
      <c r="P73" s="59">
        <v>89</v>
      </c>
      <c r="Q73" s="59">
        <v>0</v>
      </c>
      <c r="R73" s="59">
        <v>0</v>
      </c>
      <c r="S73" s="59">
        <v>0</v>
      </c>
      <c r="T73" s="59">
        <v>25</v>
      </c>
      <c r="U73" s="59">
        <v>25</v>
      </c>
      <c r="V73" s="60">
        <f t="shared" si="2"/>
        <v>10875</v>
      </c>
    </row>
    <row r="74" spans="1:22">
      <c r="A74" s="75" t="s">
        <v>74</v>
      </c>
      <c r="B74" s="59">
        <v>5166</v>
      </c>
      <c r="C74" s="59">
        <v>45</v>
      </c>
      <c r="D74" s="59">
        <v>26</v>
      </c>
      <c r="E74" s="59">
        <v>0</v>
      </c>
      <c r="F74" s="59">
        <v>12</v>
      </c>
      <c r="G74" s="59">
        <v>2</v>
      </c>
      <c r="H74" s="59">
        <v>2</v>
      </c>
      <c r="I74" s="59">
        <v>0</v>
      </c>
      <c r="J74" s="59">
        <v>0</v>
      </c>
      <c r="K74" s="59">
        <v>19</v>
      </c>
      <c r="L74" s="59">
        <v>0</v>
      </c>
      <c r="M74" s="59">
        <v>0</v>
      </c>
      <c r="N74" s="59">
        <v>0</v>
      </c>
      <c r="O74" s="59">
        <v>30</v>
      </c>
      <c r="P74" s="59">
        <v>63</v>
      </c>
      <c r="Q74" s="59">
        <v>30</v>
      </c>
      <c r="R74" s="59">
        <v>8</v>
      </c>
      <c r="S74" s="59">
        <v>0</v>
      </c>
      <c r="T74" s="59">
        <v>12</v>
      </c>
      <c r="U74" s="59">
        <v>0</v>
      </c>
      <c r="V74" s="60">
        <f t="shared" si="2"/>
        <v>5415</v>
      </c>
    </row>
    <row r="75" spans="1:22">
      <c r="A75" s="75" t="s">
        <v>75</v>
      </c>
      <c r="B75" s="59">
        <v>6610</v>
      </c>
      <c r="C75" s="59">
        <v>15</v>
      </c>
      <c r="D75" s="59">
        <v>11</v>
      </c>
      <c r="E75" s="59">
        <v>0</v>
      </c>
      <c r="F75" s="59">
        <v>27</v>
      </c>
      <c r="G75" s="59">
        <v>7</v>
      </c>
      <c r="H75" s="59">
        <v>4</v>
      </c>
      <c r="I75" s="59">
        <v>5</v>
      </c>
      <c r="J75" s="59">
        <v>0</v>
      </c>
      <c r="K75" s="59">
        <v>0</v>
      </c>
      <c r="L75" s="59">
        <v>0</v>
      </c>
      <c r="M75" s="59">
        <v>0</v>
      </c>
      <c r="N75" s="59">
        <v>0</v>
      </c>
      <c r="O75" s="59">
        <v>46</v>
      </c>
      <c r="P75" s="59">
        <v>56</v>
      </c>
      <c r="Q75" s="59">
        <v>2</v>
      </c>
      <c r="R75" s="59">
        <v>0</v>
      </c>
      <c r="S75" s="59">
        <v>0</v>
      </c>
      <c r="T75" s="59">
        <v>15</v>
      </c>
      <c r="U75" s="59">
        <v>10</v>
      </c>
      <c r="V75" s="60">
        <f t="shared" si="2"/>
        <v>6808</v>
      </c>
    </row>
    <row r="76" spans="1:22">
      <c r="A76" s="75" t="s">
        <v>76</v>
      </c>
      <c r="B76" s="59">
        <v>13511</v>
      </c>
      <c r="C76" s="59">
        <v>96</v>
      </c>
      <c r="D76" s="59">
        <v>79</v>
      </c>
      <c r="E76" s="59">
        <v>5</v>
      </c>
      <c r="F76" s="59">
        <v>81</v>
      </c>
      <c r="G76" s="59">
        <v>36</v>
      </c>
      <c r="H76" s="59">
        <v>16</v>
      </c>
      <c r="I76" s="59">
        <v>20</v>
      </c>
      <c r="J76" s="59">
        <v>6</v>
      </c>
      <c r="K76" s="59">
        <v>179</v>
      </c>
      <c r="L76" s="59">
        <v>0</v>
      </c>
      <c r="M76" s="59">
        <v>20</v>
      </c>
      <c r="N76" s="59">
        <v>0</v>
      </c>
      <c r="O76" s="59">
        <v>94</v>
      </c>
      <c r="P76" s="59">
        <v>164</v>
      </c>
      <c r="Q76" s="59">
        <v>0</v>
      </c>
      <c r="R76" s="59">
        <v>3</v>
      </c>
      <c r="S76" s="59">
        <v>0</v>
      </c>
      <c r="T76" s="59">
        <v>25</v>
      </c>
      <c r="U76" s="59">
        <v>45</v>
      </c>
      <c r="V76" s="60">
        <f t="shared" si="2"/>
        <v>14380</v>
      </c>
    </row>
    <row r="77" spans="1:22">
      <c r="A77" s="75" t="s">
        <v>77</v>
      </c>
      <c r="B77" s="59">
        <v>2030</v>
      </c>
      <c r="C77" s="59">
        <v>7</v>
      </c>
      <c r="D77" s="59">
        <v>6</v>
      </c>
      <c r="E77" s="59">
        <v>0</v>
      </c>
      <c r="F77" s="59">
        <v>14</v>
      </c>
      <c r="G77" s="59">
        <v>6</v>
      </c>
      <c r="H77" s="59">
        <v>0</v>
      </c>
      <c r="I77" s="59">
        <v>0</v>
      </c>
      <c r="J77" s="59">
        <v>0</v>
      </c>
      <c r="K77" s="59">
        <v>10</v>
      </c>
      <c r="L77" s="59">
        <v>0</v>
      </c>
      <c r="M77" s="59">
        <v>0</v>
      </c>
      <c r="N77" s="59">
        <v>0</v>
      </c>
      <c r="O77" s="59">
        <v>42</v>
      </c>
      <c r="P77" s="59">
        <v>11</v>
      </c>
      <c r="Q77" s="59">
        <v>3</v>
      </c>
      <c r="R77" s="59">
        <v>0</v>
      </c>
      <c r="S77" s="59">
        <v>0</v>
      </c>
      <c r="T77" s="59">
        <v>4</v>
      </c>
      <c r="U77" s="59">
        <v>0</v>
      </c>
      <c r="V77" s="60">
        <f t="shared" si="2"/>
        <v>2133</v>
      </c>
    </row>
    <row r="78" spans="1:22">
      <c r="A78" s="75" t="s">
        <v>78</v>
      </c>
      <c r="B78" s="59">
        <v>3485</v>
      </c>
      <c r="C78" s="59">
        <v>32</v>
      </c>
      <c r="D78" s="59">
        <v>8</v>
      </c>
      <c r="E78" s="59">
        <v>0</v>
      </c>
      <c r="F78" s="59">
        <v>10</v>
      </c>
      <c r="G78" s="59">
        <v>7</v>
      </c>
      <c r="H78" s="59">
        <v>0</v>
      </c>
      <c r="I78" s="59">
        <v>6</v>
      </c>
      <c r="J78" s="59">
        <v>0</v>
      </c>
      <c r="K78" s="59">
        <v>16</v>
      </c>
      <c r="L78" s="59">
        <v>2</v>
      </c>
      <c r="M78" s="59">
        <v>6</v>
      </c>
      <c r="N78" s="59">
        <v>2</v>
      </c>
      <c r="O78" s="59">
        <v>31</v>
      </c>
      <c r="P78" s="59">
        <v>36</v>
      </c>
      <c r="Q78" s="59">
        <v>15</v>
      </c>
      <c r="R78" s="59">
        <v>5</v>
      </c>
      <c r="S78" s="59">
        <v>0</v>
      </c>
      <c r="T78" s="59">
        <v>10</v>
      </c>
      <c r="U78" s="59">
        <v>3</v>
      </c>
      <c r="V78" s="60">
        <f t="shared" si="2"/>
        <v>3674</v>
      </c>
    </row>
    <row r="79" spans="1:22">
      <c r="A79" s="75" t="s">
        <v>79</v>
      </c>
      <c r="B79" s="59">
        <v>39269</v>
      </c>
      <c r="C79" s="59">
        <v>367</v>
      </c>
      <c r="D79" s="59">
        <v>155</v>
      </c>
      <c r="E79" s="59">
        <v>0</v>
      </c>
      <c r="F79" s="59">
        <v>478</v>
      </c>
      <c r="G79" s="59">
        <v>61</v>
      </c>
      <c r="H79" s="59">
        <v>15</v>
      </c>
      <c r="I79" s="59">
        <v>93</v>
      </c>
      <c r="J79" s="59">
        <v>9</v>
      </c>
      <c r="K79" s="59">
        <v>675</v>
      </c>
      <c r="L79" s="59">
        <v>0</v>
      </c>
      <c r="M79" s="59">
        <v>58</v>
      </c>
      <c r="N79" s="59">
        <v>9</v>
      </c>
      <c r="O79" s="59">
        <v>178</v>
      </c>
      <c r="P79" s="59">
        <v>708</v>
      </c>
      <c r="Q79" s="59">
        <v>28</v>
      </c>
      <c r="R79" s="59">
        <v>10</v>
      </c>
      <c r="S79" s="59">
        <v>0</v>
      </c>
      <c r="T79" s="59">
        <v>35</v>
      </c>
      <c r="U79" s="59">
        <v>52</v>
      </c>
      <c r="V79" s="60">
        <f t="shared" si="2"/>
        <v>42200</v>
      </c>
    </row>
    <row r="80" spans="1:22">
      <c r="A80" s="75" t="s">
        <v>80</v>
      </c>
      <c r="B80" s="59">
        <v>10393</v>
      </c>
      <c r="C80" s="59">
        <v>83</v>
      </c>
      <c r="D80" s="59">
        <v>33</v>
      </c>
      <c r="E80" s="59">
        <v>2</v>
      </c>
      <c r="F80" s="59">
        <v>83</v>
      </c>
      <c r="G80" s="59">
        <v>27</v>
      </c>
      <c r="H80" s="59">
        <v>10</v>
      </c>
      <c r="I80" s="59">
        <v>16</v>
      </c>
      <c r="J80" s="59">
        <v>0</v>
      </c>
      <c r="K80" s="59">
        <v>51</v>
      </c>
      <c r="L80" s="59">
        <v>0</v>
      </c>
      <c r="M80" s="59">
        <v>8</v>
      </c>
      <c r="N80" s="59">
        <v>10</v>
      </c>
      <c r="O80" s="59">
        <v>65</v>
      </c>
      <c r="P80" s="59">
        <v>78</v>
      </c>
      <c r="Q80" s="59">
        <v>5</v>
      </c>
      <c r="R80" s="59">
        <v>4</v>
      </c>
      <c r="S80" s="59">
        <v>0</v>
      </c>
      <c r="T80" s="59">
        <v>5</v>
      </c>
      <c r="U80" s="59">
        <v>15</v>
      </c>
      <c r="V80" s="60">
        <f t="shared" si="2"/>
        <v>10888</v>
      </c>
    </row>
    <row r="81" spans="1:22">
      <c r="A81" s="75" t="s">
        <v>81</v>
      </c>
      <c r="B81" s="59">
        <v>7011</v>
      </c>
      <c r="C81" s="59">
        <v>51</v>
      </c>
      <c r="D81" s="59">
        <v>11</v>
      </c>
      <c r="E81" s="59">
        <v>0</v>
      </c>
      <c r="F81" s="59">
        <v>45</v>
      </c>
      <c r="G81" s="59">
        <v>0</v>
      </c>
      <c r="H81" s="59">
        <v>3</v>
      </c>
      <c r="I81" s="59">
        <v>4</v>
      </c>
      <c r="J81" s="59">
        <v>1</v>
      </c>
      <c r="K81" s="59">
        <v>20</v>
      </c>
      <c r="L81" s="59">
        <v>1</v>
      </c>
      <c r="M81" s="59">
        <v>8</v>
      </c>
      <c r="N81" s="59">
        <v>0</v>
      </c>
      <c r="O81" s="59">
        <v>51</v>
      </c>
      <c r="P81" s="59">
        <v>64</v>
      </c>
      <c r="Q81" s="59">
        <v>0</v>
      </c>
      <c r="R81" s="59">
        <v>0</v>
      </c>
      <c r="S81" s="59">
        <v>0</v>
      </c>
      <c r="T81" s="59">
        <v>13</v>
      </c>
      <c r="U81" s="59">
        <v>16</v>
      </c>
      <c r="V81" s="60">
        <f t="shared" si="2"/>
        <v>7299</v>
      </c>
    </row>
    <row r="82" spans="1:22">
      <c r="A82" s="75" t="s">
        <v>82</v>
      </c>
      <c r="B82" s="59">
        <v>7395</v>
      </c>
      <c r="C82" s="59">
        <v>39</v>
      </c>
      <c r="D82" s="59">
        <v>36</v>
      </c>
      <c r="E82" s="59">
        <v>3</v>
      </c>
      <c r="F82" s="59">
        <v>31</v>
      </c>
      <c r="G82" s="59">
        <v>14</v>
      </c>
      <c r="H82" s="59">
        <v>11</v>
      </c>
      <c r="I82" s="59">
        <v>4</v>
      </c>
      <c r="J82" s="59">
        <v>0</v>
      </c>
      <c r="K82" s="59">
        <v>56</v>
      </c>
      <c r="L82" s="59">
        <v>1</v>
      </c>
      <c r="M82" s="59">
        <v>11</v>
      </c>
      <c r="N82" s="59">
        <v>4</v>
      </c>
      <c r="O82" s="59">
        <v>32</v>
      </c>
      <c r="P82" s="59">
        <v>64</v>
      </c>
      <c r="Q82" s="59">
        <v>0</v>
      </c>
      <c r="R82" s="59">
        <v>2</v>
      </c>
      <c r="S82" s="59">
        <v>0</v>
      </c>
      <c r="T82" s="59">
        <v>15</v>
      </c>
      <c r="U82" s="59">
        <v>10</v>
      </c>
      <c r="V82" s="60">
        <f t="shared" si="2"/>
        <v>7728</v>
      </c>
    </row>
    <row r="83" spans="1:22">
      <c r="A83" s="75" t="s">
        <v>83</v>
      </c>
      <c r="B83" s="59">
        <v>9406</v>
      </c>
      <c r="C83" s="59">
        <v>43</v>
      </c>
      <c r="D83" s="59">
        <v>17</v>
      </c>
      <c r="E83" s="59">
        <v>0</v>
      </c>
      <c r="F83" s="59">
        <v>91</v>
      </c>
      <c r="G83" s="59">
        <v>23</v>
      </c>
      <c r="H83" s="59">
        <v>17</v>
      </c>
      <c r="I83" s="59">
        <v>10</v>
      </c>
      <c r="J83" s="59">
        <v>0</v>
      </c>
      <c r="K83" s="59">
        <v>61</v>
      </c>
      <c r="L83" s="59">
        <v>1</v>
      </c>
      <c r="M83" s="59">
        <v>14</v>
      </c>
      <c r="N83" s="59">
        <v>4</v>
      </c>
      <c r="O83" s="59">
        <v>44</v>
      </c>
      <c r="P83" s="59">
        <v>52</v>
      </c>
      <c r="Q83" s="59">
        <v>15</v>
      </c>
      <c r="R83" s="59">
        <v>1</v>
      </c>
      <c r="S83" s="59">
        <v>9</v>
      </c>
      <c r="T83" s="59">
        <v>5</v>
      </c>
      <c r="U83" s="59">
        <v>12</v>
      </c>
      <c r="V83" s="60">
        <f t="shared" si="2"/>
        <v>9825</v>
      </c>
    </row>
    <row r="84" spans="1:22">
      <c r="A84" s="75" t="s">
        <v>84</v>
      </c>
      <c r="B84" s="59">
        <v>6630</v>
      </c>
      <c r="C84" s="59">
        <v>30</v>
      </c>
      <c r="D84" s="59">
        <v>19</v>
      </c>
      <c r="E84" s="59">
        <v>1</v>
      </c>
      <c r="F84" s="59">
        <v>34</v>
      </c>
      <c r="G84" s="59">
        <v>8</v>
      </c>
      <c r="H84" s="59">
        <v>3</v>
      </c>
      <c r="I84" s="59">
        <v>9</v>
      </c>
      <c r="J84" s="59">
        <v>0</v>
      </c>
      <c r="K84" s="59">
        <v>28</v>
      </c>
      <c r="L84" s="59">
        <v>1</v>
      </c>
      <c r="M84" s="59">
        <v>11</v>
      </c>
      <c r="N84" s="59">
        <v>5</v>
      </c>
      <c r="O84" s="59">
        <v>46</v>
      </c>
      <c r="P84" s="59">
        <v>39</v>
      </c>
      <c r="Q84" s="59">
        <v>6</v>
      </c>
      <c r="R84" s="59">
        <v>0</v>
      </c>
      <c r="S84" s="59">
        <v>1</v>
      </c>
      <c r="T84" s="59">
        <v>10</v>
      </c>
      <c r="U84" s="59">
        <v>7</v>
      </c>
      <c r="V84" s="60">
        <f t="shared" si="2"/>
        <v>6888</v>
      </c>
    </row>
    <row r="85" spans="1:22">
      <c r="A85" s="75" t="s">
        <v>85</v>
      </c>
      <c r="B85" s="59">
        <v>5491</v>
      </c>
      <c r="C85" s="59">
        <v>55</v>
      </c>
      <c r="D85" s="59">
        <v>8</v>
      </c>
      <c r="E85" s="59">
        <v>0</v>
      </c>
      <c r="F85" s="59">
        <v>31</v>
      </c>
      <c r="G85" s="59">
        <v>13</v>
      </c>
      <c r="H85" s="59">
        <v>7</v>
      </c>
      <c r="I85" s="59">
        <v>9</v>
      </c>
      <c r="J85" s="59">
        <v>0</v>
      </c>
      <c r="K85" s="59">
        <v>49</v>
      </c>
      <c r="L85" s="59">
        <v>38</v>
      </c>
      <c r="M85" s="59">
        <v>19</v>
      </c>
      <c r="N85" s="59">
        <v>0</v>
      </c>
      <c r="O85" s="59">
        <v>45</v>
      </c>
      <c r="P85" s="59">
        <v>63</v>
      </c>
      <c r="Q85" s="59">
        <v>7</v>
      </c>
      <c r="R85" s="59">
        <v>2</v>
      </c>
      <c r="S85" s="59">
        <v>0</v>
      </c>
      <c r="T85" s="59">
        <v>10</v>
      </c>
      <c r="U85" s="59">
        <v>5</v>
      </c>
      <c r="V85" s="60">
        <f t="shared" si="2"/>
        <v>5852</v>
      </c>
    </row>
    <row r="86" spans="1:22">
      <c r="A86" s="75" t="s">
        <v>86</v>
      </c>
      <c r="B86" s="59">
        <v>6286</v>
      </c>
      <c r="C86" s="59">
        <v>40</v>
      </c>
      <c r="D86" s="59">
        <v>24</v>
      </c>
      <c r="E86" s="59">
        <v>6</v>
      </c>
      <c r="F86" s="59">
        <v>41</v>
      </c>
      <c r="G86" s="59">
        <v>15</v>
      </c>
      <c r="H86" s="59">
        <v>1</v>
      </c>
      <c r="I86" s="59">
        <v>15</v>
      </c>
      <c r="J86" s="59">
        <v>0</v>
      </c>
      <c r="K86" s="59">
        <v>65</v>
      </c>
      <c r="L86" s="59">
        <v>4</v>
      </c>
      <c r="M86" s="59">
        <v>8</v>
      </c>
      <c r="N86" s="59">
        <v>2</v>
      </c>
      <c r="O86" s="59">
        <v>86</v>
      </c>
      <c r="P86" s="59">
        <v>58</v>
      </c>
      <c r="Q86" s="59">
        <v>2</v>
      </c>
      <c r="R86" s="59">
        <v>0</v>
      </c>
      <c r="S86" s="59">
        <v>0</v>
      </c>
      <c r="T86" s="59">
        <v>10</v>
      </c>
      <c r="U86" s="59">
        <v>29</v>
      </c>
      <c r="V86" s="60">
        <f t="shared" si="2"/>
        <v>6692</v>
      </c>
    </row>
    <row r="87" spans="1:22">
      <c r="A87" s="75" t="s">
        <v>87</v>
      </c>
      <c r="B87" s="59">
        <v>64517</v>
      </c>
      <c r="C87" s="59">
        <v>612</v>
      </c>
      <c r="D87" s="59">
        <v>135</v>
      </c>
      <c r="E87" s="59">
        <v>128</v>
      </c>
      <c r="F87" s="59">
        <v>795</v>
      </c>
      <c r="G87" s="59">
        <v>230</v>
      </c>
      <c r="H87" s="59">
        <v>22</v>
      </c>
      <c r="I87" s="59">
        <v>179</v>
      </c>
      <c r="J87" s="59">
        <v>16</v>
      </c>
      <c r="K87" s="59">
        <v>1384</v>
      </c>
      <c r="L87" s="59">
        <v>2</v>
      </c>
      <c r="M87" s="59">
        <v>93</v>
      </c>
      <c r="N87" s="59">
        <v>73</v>
      </c>
      <c r="O87" s="59">
        <v>215</v>
      </c>
      <c r="P87" s="59">
        <v>974</v>
      </c>
      <c r="Q87" s="59">
        <v>87</v>
      </c>
      <c r="R87" s="59">
        <v>33</v>
      </c>
      <c r="S87" s="59">
        <v>11</v>
      </c>
      <c r="T87" s="59">
        <v>142</v>
      </c>
      <c r="U87" s="59">
        <v>121</v>
      </c>
      <c r="V87" s="60">
        <f t="shared" si="2"/>
        <v>69769</v>
      </c>
    </row>
    <row r="88" spans="1:22">
      <c r="A88" s="75" t="s">
        <v>88</v>
      </c>
      <c r="B88" s="59">
        <v>7224</v>
      </c>
      <c r="C88" s="59">
        <v>55</v>
      </c>
      <c r="D88" s="59">
        <v>31</v>
      </c>
      <c r="E88" s="59">
        <v>0</v>
      </c>
      <c r="F88" s="59">
        <v>63</v>
      </c>
      <c r="G88" s="59">
        <v>24</v>
      </c>
      <c r="H88" s="59">
        <v>7</v>
      </c>
      <c r="I88" s="59">
        <v>20</v>
      </c>
      <c r="J88" s="59">
        <v>0</v>
      </c>
      <c r="K88" s="59">
        <v>75</v>
      </c>
      <c r="L88" s="59">
        <v>1</v>
      </c>
      <c r="M88" s="59">
        <v>21</v>
      </c>
      <c r="N88" s="59">
        <v>1</v>
      </c>
      <c r="O88" s="59">
        <v>41</v>
      </c>
      <c r="P88" s="59">
        <v>97</v>
      </c>
      <c r="Q88" s="59">
        <v>4</v>
      </c>
      <c r="R88" s="59">
        <v>2</v>
      </c>
      <c r="S88" s="59">
        <v>0</v>
      </c>
      <c r="T88" s="59">
        <v>30</v>
      </c>
      <c r="U88" s="59">
        <v>13</v>
      </c>
      <c r="V88" s="60">
        <f t="shared" si="2"/>
        <v>7709</v>
      </c>
    </row>
    <row r="89" spans="1:22">
      <c r="A89" s="75" t="s">
        <v>89</v>
      </c>
      <c r="B89" s="59">
        <v>4312</v>
      </c>
      <c r="C89" s="59">
        <v>33</v>
      </c>
      <c r="D89" s="59">
        <v>21</v>
      </c>
      <c r="E89" s="59">
        <v>1</v>
      </c>
      <c r="F89" s="59">
        <v>11</v>
      </c>
      <c r="G89" s="59">
        <v>6</v>
      </c>
      <c r="H89" s="59">
        <v>2</v>
      </c>
      <c r="I89" s="59">
        <v>5</v>
      </c>
      <c r="J89" s="59">
        <v>1</v>
      </c>
      <c r="K89" s="59">
        <v>26</v>
      </c>
      <c r="L89" s="59">
        <v>0</v>
      </c>
      <c r="M89" s="59">
        <v>9</v>
      </c>
      <c r="N89" s="59">
        <v>0</v>
      </c>
      <c r="O89" s="59">
        <v>53</v>
      </c>
      <c r="P89" s="59">
        <v>48</v>
      </c>
      <c r="Q89" s="59">
        <v>0</v>
      </c>
      <c r="R89" s="59">
        <v>1</v>
      </c>
      <c r="S89" s="59">
        <v>0</v>
      </c>
      <c r="T89" s="59">
        <v>18</v>
      </c>
      <c r="U89" s="59">
        <v>5</v>
      </c>
      <c r="V89" s="60">
        <f t="shared" si="2"/>
        <v>4552</v>
      </c>
    </row>
    <row r="90" spans="1:22">
      <c r="A90" s="75" t="s">
        <v>90</v>
      </c>
      <c r="B90" s="59">
        <v>15545</v>
      </c>
      <c r="C90" s="59">
        <v>103</v>
      </c>
      <c r="D90" s="59">
        <v>84</v>
      </c>
      <c r="E90" s="59">
        <v>0</v>
      </c>
      <c r="F90" s="59">
        <v>119</v>
      </c>
      <c r="G90" s="59">
        <v>21</v>
      </c>
      <c r="H90" s="59">
        <v>24</v>
      </c>
      <c r="I90" s="59">
        <v>15</v>
      </c>
      <c r="J90" s="59">
        <v>1</v>
      </c>
      <c r="K90" s="59">
        <v>123</v>
      </c>
      <c r="L90" s="59">
        <v>0</v>
      </c>
      <c r="M90" s="59">
        <v>8</v>
      </c>
      <c r="N90" s="59">
        <v>8</v>
      </c>
      <c r="O90" s="59">
        <v>64</v>
      </c>
      <c r="P90" s="59">
        <v>143</v>
      </c>
      <c r="Q90" s="59">
        <v>28</v>
      </c>
      <c r="R90" s="59">
        <v>22</v>
      </c>
      <c r="S90" s="59">
        <v>0</v>
      </c>
      <c r="T90" s="59">
        <v>21</v>
      </c>
      <c r="U90" s="59">
        <v>62</v>
      </c>
      <c r="V90" s="60">
        <f t="shared" si="2"/>
        <v>16391</v>
      </c>
    </row>
    <row r="91" spans="1:22">
      <c r="A91" s="75" t="s">
        <v>91</v>
      </c>
      <c r="B91" s="59">
        <v>8511</v>
      </c>
      <c r="C91" s="59">
        <v>58</v>
      </c>
      <c r="D91" s="59">
        <v>33</v>
      </c>
      <c r="E91" s="59">
        <v>0</v>
      </c>
      <c r="F91" s="59">
        <v>30</v>
      </c>
      <c r="G91" s="59">
        <v>21</v>
      </c>
      <c r="H91" s="59">
        <v>3</v>
      </c>
      <c r="I91" s="59">
        <v>1</v>
      </c>
      <c r="J91" s="59">
        <v>0</v>
      </c>
      <c r="K91" s="59">
        <v>51</v>
      </c>
      <c r="L91" s="59">
        <v>1</v>
      </c>
      <c r="M91" s="59">
        <v>16</v>
      </c>
      <c r="N91" s="59">
        <v>0</v>
      </c>
      <c r="O91" s="59">
        <v>50</v>
      </c>
      <c r="P91" s="59">
        <v>67</v>
      </c>
      <c r="Q91" s="59">
        <v>6</v>
      </c>
      <c r="R91" s="59">
        <v>3</v>
      </c>
      <c r="S91" s="59">
        <v>0</v>
      </c>
      <c r="T91" s="59">
        <v>10</v>
      </c>
      <c r="U91" s="59">
        <v>8</v>
      </c>
      <c r="V91" s="60">
        <f t="shared" si="2"/>
        <v>8869</v>
      </c>
    </row>
    <row r="92" spans="1:22">
      <c r="A92" s="75" t="s">
        <v>92</v>
      </c>
      <c r="B92" s="59">
        <v>6574</v>
      </c>
      <c r="C92" s="59">
        <v>53</v>
      </c>
      <c r="D92" s="59">
        <v>14</v>
      </c>
      <c r="E92" s="59">
        <v>0</v>
      </c>
      <c r="F92" s="59">
        <v>22</v>
      </c>
      <c r="G92" s="59">
        <v>14</v>
      </c>
      <c r="H92" s="59">
        <v>2</v>
      </c>
      <c r="I92" s="59">
        <v>14</v>
      </c>
      <c r="J92" s="59">
        <v>3</v>
      </c>
      <c r="K92" s="59">
        <v>71</v>
      </c>
      <c r="L92" s="59">
        <v>19</v>
      </c>
      <c r="M92" s="59">
        <v>6</v>
      </c>
      <c r="N92" s="59">
        <v>3</v>
      </c>
      <c r="O92" s="59">
        <v>58</v>
      </c>
      <c r="P92" s="59">
        <v>59</v>
      </c>
      <c r="Q92" s="59">
        <v>5</v>
      </c>
      <c r="R92" s="59">
        <v>2</v>
      </c>
      <c r="S92" s="59">
        <v>0</v>
      </c>
      <c r="T92" s="59">
        <v>10</v>
      </c>
      <c r="U92" s="59">
        <v>23</v>
      </c>
      <c r="V92" s="60">
        <f t="shared" si="2"/>
        <v>6952</v>
      </c>
    </row>
    <row r="93" spans="1:22">
      <c r="A93" s="75" t="s">
        <v>93</v>
      </c>
      <c r="B93" s="59">
        <v>12789</v>
      </c>
      <c r="C93" s="59">
        <v>86</v>
      </c>
      <c r="D93" s="59">
        <v>57</v>
      </c>
      <c r="E93" s="59">
        <v>0</v>
      </c>
      <c r="F93" s="59">
        <v>47</v>
      </c>
      <c r="G93" s="59">
        <v>18</v>
      </c>
      <c r="H93" s="59">
        <v>0</v>
      </c>
      <c r="I93" s="59">
        <v>19</v>
      </c>
      <c r="J93" s="59">
        <v>8</v>
      </c>
      <c r="K93" s="59">
        <v>159</v>
      </c>
      <c r="L93" s="59">
        <v>0</v>
      </c>
      <c r="M93" s="59">
        <v>25</v>
      </c>
      <c r="N93" s="59">
        <v>0</v>
      </c>
      <c r="O93" s="59">
        <v>62</v>
      </c>
      <c r="P93" s="59">
        <v>122</v>
      </c>
      <c r="Q93" s="59">
        <v>9</v>
      </c>
      <c r="R93" s="59">
        <v>0</v>
      </c>
      <c r="S93" s="59">
        <v>0</v>
      </c>
      <c r="T93" s="59">
        <v>15</v>
      </c>
      <c r="U93" s="59">
        <v>10</v>
      </c>
      <c r="V93" s="60">
        <f t="shared" si="2"/>
        <v>13426</v>
      </c>
    </row>
    <row r="94" spans="1:22">
      <c r="A94" s="76" t="s">
        <v>94</v>
      </c>
      <c r="B94" s="59">
        <v>187457</v>
      </c>
      <c r="C94" s="59">
        <v>334</v>
      </c>
      <c r="D94" s="59">
        <v>147</v>
      </c>
      <c r="E94" s="59">
        <v>136</v>
      </c>
      <c r="F94" s="59">
        <v>3715</v>
      </c>
      <c r="G94" s="59">
        <v>189</v>
      </c>
      <c r="H94" s="59">
        <v>62</v>
      </c>
      <c r="I94" s="59">
        <v>343</v>
      </c>
      <c r="J94" s="59">
        <v>98</v>
      </c>
      <c r="K94" s="59">
        <v>5685</v>
      </c>
      <c r="L94" s="59">
        <v>0</v>
      </c>
      <c r="M94" s="59">
        <v>124</v>
      </c>
      <c r="N94" s="59">
        <v>8031</v>
      </c>
      <c r="O94" s="59">
        <v>1554</v>
      </c>
      <c r="P94" s="59">
        <v>2926</v>
      </c>
      <c r="Q94" s="59">
        <v>198</v>
      </c>
      <c r="R94" s="59">
        <v>41</v>
      </c>
      <c r="S94" s="59">
        <v>332</v>
      </c>
      <c r="T94" s="59">
        <v>283</v>
      </c>
      <c r="U94" s="59">
        <v>570</v>
      </c>
      <c r="V94" s="60">
        <f t="shared" si="2"/>
        <v>212225</v>
      </c>
    </row>
    <row r="95" spans="1:22">
      <c r="A95" s="75" t="s">
        <v>95</v>
      </c>
      <c r="B95" s="59">
        <v>11252</v>
      </c>
      <c r="C95" s="59">
        <v>102</v>
      </c>
      <c r="D95" s="59">
        <v>37</v>
      </c>
      <c r="E95" s="59">
        <v>14</v>
      </c>
      <c r="F95" s="59">
        <v>51</v>
      </c>
      <c r="G95" s="59">
        <v>20</v>
      </c>
      <c r="H95" s="59">
        <v>10</v>
      </c>
      <c r="I95" s="59">
        <v>12</v>
      </c>
      <c r="J95" s="59">
        <v>0</v>
      </c>
      <c r="K95" s="59">
        <v>80</v>
      </c>
      <c r="L95" s="59">
        <v>0</v>
      </c>
      <c r="M95" s="59">
        <v>21</v>
      </c>
      <c r="N95" s="59">
        <v>0</v>
      </c>
      <c r="O95" s="59">
        <v>36</v>
      </c>
      <c r="P95" s="59">
        <v>0</v>
      </c>
      <c r="Q95" s="59">
        <v>9</v>
      </c>
      <c r="R95" s="59">
        <v>3</v>
      </c>
      <c r="S95" s="59">
        <v>0</v>
      </c>
      <c r="T95" s="59">
        <v>12</v>
      </c>
      <c r="U95" s="59">
        <v>21</v>
      </c>
      <c r="V95" s="60">
        <f t="shared" si="2"/>
        <v>11680</v>
      </c>
    </row>
    <row r="96" spans="1:22">
      <c r="A96" s="75" t="s">
        <v>96</v>
      </c>
      <c r="B96" s="59">
        <v>13297</v>
      </c>
      <c r="C96" s="59">
        <v>99</v>
      </c>
      <c r="D96" s="59">
        <v>49</v>
      </c>
      <c r="E96" s="59">
        <v>0</v>
      </c>
      <c r="F96" s="59">
        <v>149</v>
      </c>
      <c r="G96" s="59">
        <v>40</v>
      </c>
      <c r="H96" s="59">
        <v>20</v>
      </c>
      <c r="I96" s="59">
        <v>36</v>
      </c>
      <c r="J96" s="59">
        <v>3</v>
      </c>
      <c r="K96" s="59">
        <v>114</v>
      </c>
      <c r="L96" s="59">
        <v>0</v>
      </c>
      <c r="M96" s="59">
        <v>19</v>
      </c>
      <c r="N96" s="59">
        <v>18</v>
      </c>
      <c r="O96" s="59">
        <v>50</v>
      </c>
      <c r="P96" s="59">
        <v>138</v>
      </c>
      <c r="Q96" s="59">
        <v>5</v>
      </c>
      <c r="R96" s="59">
        <v>0</v>
      </c>
      <c r="S96" s="59">
        <v>0</v>
      </c>
      <c r="T96" s="59">
        <v>15</v>
      </c>
      <c r="U96" s="59">
        <v>17</v>
      </c>
      <c r="V96" s="60">
        <f t="shared" si="2"/>
        <v>14069</v>
      </c>
    </row>
    <row r="97" spans="1:22">
      <c r="A97" s="75" t="s">
        <v>97</v>
      </c>
      <c r="B97" s="59">
        <v>4906</v>
      </c>
      <c r="C97" s="59">
        <v>47</v>
      </c>
      <c r="D97" s="59">
        <v>23</v>
      </c>
      <c r="E97" s="59">
        <v>0</v>
      </c>
      <c r="F97" s="59">
        <v>20</v>
      </c>
      <c r="G97" s="59">
        <v>8</v>
      </c>
      <c r="H97" s="59">
        <v>0</v>
      </c>
      <c r="I97" s="59">
        <v>6</v>
      </c>
      <c r="J97" s="59">
        <v>0</v>
      </c>
      <c r="K97" s="59">
        <v>36</v>
      </c>
      <c r="L97" s="59">
        <v>4</v>
      </c>
      <c r="M97" s="59">
        <v>8</v>
      </c>
      <c r="N97" s="59">
        <v>4</v>
      </c>
      <c r="O97" s="59">
        <v>41</v>
      </c>
      <c r="P97" s="59">
        <v>64</v>
      </c>
      <c r="Q97" s="59">
        <v>3</v>
      </c>
      <c r="R97" s="59">
        <v>2</v>
      </c>
      <c r="S97" s="59">
        <v>0</v>
      </c>
      <c r="T97" s="59">
        <v>15</v>
      </c>
      <c r="U97" s="59">
        <v>3</v>
      </c>
      <c r="V97" s="60">
        <f t="shared" si="2"/>
        <v>5190</v>
      </c>
    </row>
    <row r="98" spans="1:22">
      <c r="A98" s="75" t="s">
        <v>98</v>
      </c>
      <c r="B98" s="59">
        <v>13798</v>
      </c>
      <c r="C98" s="59">
        <v>67</v>
      </c>
      <c r="D98" s="59">
        <v>35</v>
      </c>
      <c r="E98" s="59">
        <v>0</v>
      </c>
      <c r="F98" s="59">
        <v>103</v>
      </c>
      <c r="G98" s="59">
        <v>24</v>
      </c>
      <c r="H98" s="59">
        <v>10</v>
      </c>
      <c r="I98" s="59">
        <v>26</v>
      </c>
      <c r="J98" s="59">
        <v>14</v>
      </c>
      <c r="K98" s="59">
        <v>114</v>
      </c>
      <c r="L98" s="59">
        <v>4</v>
      </c>
      <c r="M98" s="59">
        <v>11</v>
      </c>
      <c r="N98" s="59">
        <v>2</v>
      </c>
      <c r="O98" s="59">
        <v>59</v>
      </c>
      <c r="P98" s="59">
        <v>129</v>
      </c>
      <c r="Q98" s="59">
        <v>59</v>
      </c>
      <c r="R98" s="59">
        <v>2</v>
      </c>
      <c r="S98" s="59">
        <v>0</v>
      </c>
      <c r="T98" s="59">
        <v>9</v>
      </c>
      <c r="U98" s="59">
        <v>25</v>
      </c>
      <c r="V98" s="60">
        <f t="shared" si="2"/>
        <v>14491</v>
      </c>
    </row>
    <row r="99" spans="1:22">
      <c r="A99" s="75" t="s">
        <v>99</v>
      </c>
      <c r="B99" s="59">
        <v>29959</v>
      </c>
      <c r="C99" s="59">
        <v>114</v>
      </c>
      <c r="D99" s="59">
        <v>49</v>
      </c>
      <c r="E99" s="59">
        <v>0</v>
      </c>
      <c r="F99" s="59">
        <v>438</v>
      </c>
      <c r="G99" s="59">
        <v>66</v>
      </c>
      <c r="H99" s="59">
        <v>39</v>
      </c>
      <c r="I99" s="59">
        <v>141</v>
      </c>
      <c r="J99" s="59">
        <v>18</v>
      </c>
      <c r="K99" s="59">
        <v>350</v>
      </c>
      <c r="L99" s="59">
        <v>1</v>
      </c>
      <c r="M99" s="59">
        <v>20</v>
      </c>
      <c r="N99" s="59">
        <v>2</v>
      </c>
      <c r="O99" s="59">
        <v>149</v>
      </c>
      <c r="P99" s="59">
        <v>318</v>
      </c>
      <c r="Q99" s="59">
        <v>18</v>
      </c>
      <c r="R99" s="59">
        <v>8</v>
      </c>
      <c r="S99" s="59">
        <v>1</v>
      </c>
      <c r="T99" s="59">
        <v>27</v>
      </c>
      <c r="U99" s="59">
        <v>56</v>
      </c>
      <c r="V99" s="60">
        <f t="shared" si="2"/>
        <v>31774</v>
      </c>
    </row>
    <row r="100" spans="1:22">
      <c r="A100" s="76" t="s">
        <v>100</v>
      </c>
      <c r="B100" s="59">
        <v>20394</v>
      </c>
      <c r="C100" s="59">
        <v>115</v>
      </c>
      <c r="D100" s="59">
        <v>44</v>
      </c>
      <c r="E100" s="59">
        <v>5</v>
      </c>
      <c r="F100" s="59">
        <v>146</v>
      </c>
      <c r="G100" s="59">
        <v>44</v>
      </c>
      <c r="H100" s="59">
        <v>43</v>
      </c>
      <c r="I100" s="59">
        <v>45</v>
      </c>
      <c r="J100" s="59">
        <v>24</v>
      </c>
      <c r="K100" s="59">
        <v>240</v>
      </c>
      <c r="L100" s="59">
        <v>0</v>
      </c>
      <c r="M100" s="59">
        <v>9</v>
      </c>
      <c r="N100" s="59">
        <v>3</v>
      </c>
      <c r="O100" s="59">
        <v>93</v>
      </c>
      <c r="P100" s="59">
        <v>179</v>
      </c>
      <c r="Q100" s="59">
        <v>35</v>
      </c>
      <c r="R100" s="59">
        <v>4</v>
      </c>
      <c r="S100" s="59">
        <v>240</v>
      </c>
      <c r="T100" s="59">
        <v>28</v>
      </c>
      <c r="U100" s="59">
        <v>41</v>
      </c>
      <c r="V100" s="60">
        <f t="shared" si="2"/>
        <v>21732</v>
      </c>
    </row>
    <row r="101" spans="1:22">
      <c r="A101" s="75" t="s">
        <v>101</v>
      </c>
      <c r="B101" s="59">
        <v>10421</v>
      </c>
      <c r="C101" s="59">
        <v>45</v>
      </c>
      <c r="D101" s="59">
        <v>51</v>
      </c>
      <c r="E101" s="59">
        <v>0</v>
      </c>
      <c r="F101" s="59">
        <v>53</v>
      </c>
      <c r="G101" s="59">
        <v>8</v>
      </c>
      <c r="H101" s="59">
        <v>14</v>
      </c>
      <c r="I101" s="59">
        <v>7</v>
      </c>
      <c r="J101" s="59">
        <v>1</v>
      </c>
      <c r="K101" s="59">
        <v>66</v>
      </c>
      <c r="L101" s="59">
        <v>0</v>
      </c>
      <c r="M101" s="59">
        <v>19</v>
      </c>
      <c r="N101" s="59">
        <v>0</v>
      </c>
      <c r="O101" s="59">
        <v>83</v>
      </c>
      <c r="P101" s="59">
        <v>60</v>
      </c>
      <c r="Q101" s="59">
        <v>5</v>
      </c>
      <c r="R101" s="59">
        <v>5</v>
      </c>
      <c r="S101" s="59">
        <v>0</v>
      </c>
      <c r="T101" s="59">
        <v>25</v>
      </c>
      <c r="U101" s="59">
        <v>15</v>
      </c>
      <c r="V101" s="60">
        <f t="shared" si="2"/>
        <v>10878</v>
      </c>
    </row>
    <row r="102" spans="1:22">
      <c r="A102" s="75" t="s">
        <v>102</v>
      </c>
      <c r="B102" s="59">
        <v>10631</v>
      </c>
      <c r="C102" s="59">
        <v>61</v>
      </c>
      <c r="D102" s="59">
        <v>31</v>
      </c>
      <c r="E102" s="59">
        <v>0</v>
      </c>
      <c r="F102" s="59">
        <v>81</v>
      </c>
      <c r="G102" s="59">
        <v>14</v>
      </c>
      <c r="H102" s="59">
        <v>9</v>
      </c>
      <c r="I102" s="59">
        <v>31</v>
      </c>
      <c r="J102" s="59">
        <v>5</v>
      </c>
      <c r="K102" s="59">
        <v>85</v>
      </c>
      <c r="L102" s="59">
        <v>0</v>
      </c>
      <c r="M102" s="59">
        <v>14</v>
      </c>
      <c r="N102" s="59">
        <v>0</v>
      </c>
      <c r="O102" s="59">
        <v>59</v>
      </c>
      <c r="P102" s="59">
        <v>71</v>
      </c>
      <c r="Q102" s="59">
        <v>16</v>
      </c>
      <c r="R102" s="59">
        <v>7</v>
      </c>
      <c r="S102" s="59">
        <v>0</v>
      </c>
      <c r="T102" s="59">
        <v>16</v>
      </c>
      <c r="U102" s="59">
        <v>32</v>
      </c>
      <c r="V102" s="60">
        <f t="shared" si="2"/>
        <v>11163</v>
      </c>
    </row>
    <row r="103" spans="1:22">
      <c r="A103" s="75" t="s">
        <v>103</v>
      </c>
      <c r="B103" s="59">
        <v>20082</v>
      </c>
      <c r="C103" s="59">
        <v>197</v>
      </c>
      <c r="D103" s="59">
        <v>79</v>
      </c>
      <c r="E103" s="59">
        <v>0</v>
      </c>
      <c r="F103" s="59">
        <v>107</v>
      </c>
      <c r="G103" s="59">
        <v>18</v>
      </c>
      <c r="H103" s="59">
        <v>13</v>
      </c>
      <c r="I103" s="59">
        <v>48</v>
      </c>
      <c r="J103" s="59">
        <v>12</v>
      </c>
      <c r="K103" s="59">
        <v>139</v>
      </c>
      <c r="L103" s="59">
        <v>0</v>
      </c>
      <c r="M103" s="59">
        <v>25</v>
      </c>
      <c r="N103" s="59">
        <v>1</v>
      </c>
      <c r="O103" s="59">
        <v>79</v>
      </c>
      <c r="P103" s="59">
        <v>216</v>
      </c>
      <c r="Q103" s="59">
        <v>16</v>
      </c>
      <c r="R103" s="59">
        <v>5</v>
      </c>
      <c r="S103" s="59">
        <v>1</v>
      </c>
      <c r="T103" s="59">
        <v>32</v>
      </c>
      <c r="U103" s="59">
        <v>45</v>
      </c>
      <c r="V103" s="60">
        <f t="shared" si="2"/>
        <v>21115</v>
      </c>
    </row>
    <row r="104" spans="1:22">
      <c r="A104" s="75" t="s">
        <v>104</v>
      </c>
      <c r="B104" s="59">
        <v>2603</v>
      </c>
      <c r="C104" s="59">
        <v>42</v>
      </c>
      <c r="D104" s="59">
        <v>11</v>
      </c>
      <c r="E104" s="59">
        <v>0</v>
      </c>
      <c r="F104" s="59">
        <v>30</v>
      </c>
      <c r="G104" s="59">
        <v>12</v>
      </c>
      <c r="H104" s="59">
        <v>0</v>
      </c>
      <c r="I104" s="59">
        <v>3</v>
      </c>
      <c r="J104" s="59">
        <v>0</v>
      </c>
      <c r="K104" s="59">
        <v>8</v>
      </c>
      <c r="L104" s="59">
        <v>0</v>
      </c>
      <c r="M104" s="59">
        <v>1</v>
      </c>
      <c r="N104" s="59">
        <v>2</v>
      </c>
      <c r="O104" s="59">
        <v>41</v>
      </c>
      <c r="P104" s="59">
        <v>40</v>
      </c>
      <c r="Q104" s="59">
        <v>0</v>
      </c>
      <c r="R104" s="59">
        <v>0</v>
      </c>
      <c r="S104" s="59">
        <v>0</v>
      </c>
      <c r="T104" s="59">
        <v>2</v>
      </c>
      <c r="U104" s="59">
        <v>8</v>
      </c>
      <c r="V104" s="60">
        <f t="shared" si="2"/>
        <v>2803</v>
      </c>
    </row>
    <row r="105" spans="1:22">
      <c r="A105" s="75" t="s">
        <v>105</v>
      </c>
      <c r="B105" s="59">
        <v>6153</v>
      </c>
      <c r="C105" s="59">
        <v>54</v>
      </c>
      <c r="D105" s="59">
        <v>20</v>
      </c>
      <c r="E105" s="59">
        <v>2</v>
      </c>
      <c r="F105" s="59">
        <v>35</v>
      </c>
      <c r="G105" s="59">
        <v>18</v>
      </c>
      <c r="H105" s="59">
        <v>4</v>
      </c>
      <c r="I105" s="59">
        <v>0</v>
      </c>
      <c r="J105" s="59">
        <v>0</v>
      </c>
      <c r="K105" s="59">
        <v>0</v>
      </c>
      <c r="L105" s="59">
        <v>0</v>
      </c>
      <c r="M105" s="59">
        <v>5</v>
      </c>
      <c r="N105" s="59">
        <v>0</v>
      </c>
      <c r="O105" s="59">
        <v>1</v>
      </c>
      <c r="P105" s="59">
        <v>38</v>
      </c>
      <c r="Q105" s="59">
        <v>34</v>
      </c>
      <c r="R105" s="59">
        <v>14</v>
      </c>
      <c r="S105" s="59">
        <v>0</v>
      </c>
      <c r="T105" s="59">
        <v>10</v>
      </c>
      <c r="U105" s="59">
        <v>15</v>
      </c>
      <c r="V105" s="60">
        <f t="shared" si="2"/>
        <v>6403</v>
      </c>
    </row>
    <row r="106" spans="1:22">
      <c r="A106" s="75" t="s">
        <v>106</v>
      </c>
      <c r="B106" s="59">
        <v>10770</v>
      </c>
      <c r="C106" s="59">
        <v>60</v>
      </c>
      <c r="D106" s="59">
        <v>24</v>
      </c>
      <c r="E106" s="59">
        <v>5</v>
      </c>
      <c r="F106" s="59">
        <v>32</v>
      </c>
      <c r="G106" s="59">
        <v>4</v>
      </c>
      <c r="H106" s="59">
        <v>7</v>
      </c>
      <c r="I106" s="59">
        <v>11</v>
      </c>
      <c r="J106" s="59">
        <v>0</v>
      </c>
      <c r="K106" s="59">
        <v>54</v>
      </c>
      <c r="L106" s="59">
        <v>0</v>
      </c>
      <c r="M106" s="59">
        <v>12</v>
      </c>
      <c r="N106" s="59">
        <v>1</v>
      </c>
      <c r="O106" s="59">
        <v>41</v>
      </c>
      <c r="P106" s="59">
        <v>133</v>
      </c>
      <c r="Q106" s="59">
        <v>43</v>
      </c>
      <c r="R106" s="59">
        <v>6</v>
      </c>
      <c r="S106" s="59">
        <v>0</v>
      </c>
      <c r="T106" s="59">
        <v>26</v>
      </c>
      <c r="U106" s="59">
        <v>23</v>
      </c>
      <c r="V106" s="60">
        <f t="shared" si="2"/>
        <v>11252</v>
      </c>
    </row>
    <row r="107" spans="1:22" ht="13.5" thickBot="1">
      <c r="A107" s="77" t="s">
        <v>107</v>
      </c>
      <c r="B107" s="59">
        <v>13870</v>
      </c>
      <c r="C107" s="59">
        <v>112</v>
      </c>
      <c r="D107" s="59">
        <v>59</v>
      </c>
      <c r="E107" s="59">
        <v>2</v>
      </c>
      <c r="F107" s="59">
        <v>97</v>
      </c>
      <c r="G107" s="59">
        <v>25</v>
      </c>
      <c r="H107" s="59">
        <v>2</v>
      </c>
      <c r="I107" s="59">
        <v>17</v>
      </c>
      <c r="J107" s="59">
        <v>10</v>
      </c>
      <c r="K107" s="59">
        <v>132</v>
      </c>
      <c r="L107" s="59">
        <v>4</v>
      </c>
      <c r="M107" s="59">
        <v>20</v>
      </c>
      <c r="N107" s="59">
        <v>6</v>
      </c>
      <c r="O107" s="59">
        <v>70</v>
      </c>
      <c r="P107" s="59">
        <v>132</v>
      </c>
      <c r="Q107" s="59">
        <v>34</v>
      </c>
      <c r="R107" s="59">
        <v>7</v>
      </c>
      <c r="S107" s="59">
        <v>3</v>
      </c>
      <c r="T107" s="59">
        <v>25</v>
      </c>
      <c r="U107" s="59"/>
      <c r="V107" s="60">
        <f t="shared" si="2"/>
        <v>14627</v>
      </c>
    </row>
    <row r="108" spans="1:22">
      <c r="A108" s="78" t="s">
        <v>108</v>
      </c>
      <c r="B108" s="64">
        <f t="shared" ref="B108:V108" si="3">SUM(B66:B107)</f>
        <v>667923</v>
      </c>
      <c r="C108" s="64">
        <f t="shared" si="3"/>
        <v>3939</v>
      </c>
      <c r="D108" s="64">
        <f t="shared" si="3"/>
        <v>1682</v>
      </c>
      <c r="E108" s="64">
        <f t="shared" si="3"/>
        <v>325</v>
      </c>
      <c r="F108" s="64">
        <f t="shared" si="3"/>
        <v>7533</v>
      </c>
      <c r="G108" s="64">
        <f t="shared" si="3"/>
        <v>1182</v>
      </c>
      <c r="H108" s="64">
        <f t="shared" si="3"/>
        <v>439</v>
      </c>
      <c r="I108" s="64">
        <f t="shared" si="3"/>
        <v>1327</v>
      </c>
      <c r="J108" s="64">
        <f t="shared" si="3"/>
        <v>246</v>
      </c>
      <c r="K108" s="64">
        <f t="shared" si="3"/>
        <v>10827</v>
      </c>
      <c r="L108" s="64">
        <f t="shared" si="3"/>
        <v>89</v>
      </c>
      <c r="M108" s="64">
        <f t="shared" si="3"/>
        <v>735</v>
      </c>
      <c r="N108" s="64">
        <f t="shared" si="3"/>
        <v>8203</v>
      </c>
      <c r="O108" s="64">
        <f t="shared" si="3"/>
        <v>4469</v>
      </c>
      <c r="P108" s="64">
        <f t="shared" si="3"/>
        <v>8076</v>
      </c>
      <c r="Q108" s="64">
        <f t="shared" si="3"/>
        <v>763</v>
      </c>
      <c r="R108" s="64">
        <f t="shared" si="3"/>
        <v>212</v>
      </c>
      <c r="S108" s="64">
        <f t="shared" si="3"/>
        <v>600</v>
      </c>
      <c r="T108" s="64">
        <f t="shared" si="3"/>
        <v>1077</v>
      </c>
      <c r="U108" s="64">
        <f t="shared" si="3"/>
        <v>1454</v>
      </c>
      <c r="V108" s="79">
        <f t="shared" si="3"/>
        <v>721101</v>
      </c>
    </row>
    <row r="109" spans="1:22" ht="13.5" thickBot="1">
      <c r="A109" s="80" t="s">
        <v>19</v>
      </c>
      <c r="B109" s="81">
        <f t="shared" ref="B109:V109" si="4">SUM(B47+B108)</f>
        <v>1305074</v>
      </c>
      <c r="C109" s="81">
        <f t="shared" si="4"/>
        <v>7273</v>
      </c>
      <c r="D109" s="81">
        <f t="shared" si="4"/>
        <v>3260</v>
      </c>
      <c r="E109" s="81">
        <f t="shared" si="4"/>
        <v>607</v>
      </c>
      <c r="F109" s="81">
        <f t="shared" si="4"/>
        <v>12657</v>
      </c>
      <c r="G109" s="81">
        <f t="shared" si="4"/>
        <v>2239</v>
      </c>
      <c r="H109" s="81">
        <f t="shared" si="4"/>
        <v>944</v>
      </c>
      <c r="I109" s="81">
        <f t="shared" si="4"/>
        <v>2590</v>
      </c>
      <c r="J109" s="81">
        <f t="shared" si="4"/>
        <v>678</v>
      </c>
      <c r="K109" s="81">
        <f t="shared" si="4"/>
        <v>17643</v>
      </c>
      <c r="L109" s="81">
        <f t="shared" si="4"/>
        <v>327</v>
      </c>
      <c r="M109" s="81">
        <f t="shared" si="4"/>
        <v>1331</v>
      </c>
      <c r="N109" s="81">
        <f t="shared" si="4"/>
        <v>8342</v>
      </c>
      <c r="O109" s="81">
        <f t="shared" si="4"/>
        <v>7542</v>
      </c>
      <c r="P109" s="81">
        <f t="shared" si="4"/>
        <v>15609</v>
      </c>
      <c r="Q109" s="81">
        <f t="shared" si="4"/>
        <v>1743</v>
      </c>
      <c r="R109" s="81">
        <f t="shared" si="4"/>
        <v>410</v>
      </c>
      <c r="S109" s="81">
        <f t="shared" si="4"/>
        <v>724</v>
      </c>
      <c r="T109" s="81">
        <f t="shared" si="4"/>
        <v>1896</v>
      </c>
      <c r="U109" s="81">
        <f t="shared" si="4"/>
        <v>2798</v>
      </c>
      <c r="V109" s="82">
        <f t="shared" si="4"/>
        <v>1393687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67" orientation="landscape" r:id="rId1"/>
  <headerFooter alignWithMargins="0"/>
  <rowBreaks count="1" manualBreakCount="1">
    <brk id="5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8D6ED-61E4-456E-9F52-B5D7FB74C30C}">
  <dimension ref="A1:W109"/>
  <sheetViews>
    <sheetView topLeftCell="A33" zoomScale="60" zoomScaleNormal="100" workbookViewId="0">
      <selection activeCell="W65" sqref="W65"/>
    </sheetView>
  </sheetViews>
  <sheetFormatPr defaultRowHeight="12.75"/>
  <cols>
    <col min="1" max="1" width="14" customWidth="1"/>
    <col min="2" max="2" width="12.42578125" style="46" customWidth="1"/>
    <col min="3" max="5" width="10.85546875" style="46" bestFit="1" customWidth="1"/>
    <col min="6" max="7" width="9.28515625" style="46" bestFit="1" customWidth="1"/>
    <col min="8" max="8" width="10.28515625" style="46" bestFit="1" customWidth="1"/>
    <col min="9" max="12" width="9.28515625" style="46" bestFit="1" customWidth="1"/>
    <col min="13" max="13" width="11" style="46" bestFit="1" customWidth="1"/>
    <col min="14" max="15" width="9.28515625" style="46" bestFit="1" customWidth="1"/>
    <col min="16" max="16" width="12" style="46" bestFit="1" customWidth="1"/>
    <col min="17" max="17" width="10.5703125" style="46" bestFit="1" customWidth="1"/>
    <col min="18" max="21" width="9.28515625" style="46" bestFit="1" customWidth="1"/>
    <col min="22" max="22" width="10.85546875" style="46" bestFit="1" customWidth="1"/>
  </cols>
  <sheetData>
    <row r="1" spans="1:2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>
      <c r="A5" s="240" t="s">
        <v>130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7" spans="1:22" ht="13.5" thickBot="1"/>
    <row r="8" spans="1:22">
      <c r="A8" s="47" t="s">
        <v>5</v>
      </c>
      <c r="B8" s="48" t="s">
        <v>6</v>
      </c>
      <c r="C8" s="48" t="s">
        <v>7</v>
      </c>
      <c r="D8" s="48" t="s">
        <v>7</v>
      </c>
      <c r="E8" s="48" t="s">
        <v>8</v>
      </c>
      <c r="F8" s="48" t="s">
        <v>9</v>
      </c>
      <c r="G8" s="48" t="s">
        <v>9</v>
      </c>
      <c r="H8" s="48" t="s">
        <v>9</v>
      </c>
      <c r="I8" s="48" t="s">
        <v>10</v>
      </c>
      <c r="J8" s="48" t="s">
        <v>10</v>
      </c>
      <c r="K8" s="48" t="s">
        <v>11</v>
      </c>
      <c r="L8" s="48" t="s">
        <v>11</v>
      </c>
      <c r="M8" s="48" t="s">
        <v>12</v>
      </c>
      <c r="N8" s="48" t="s">
        <v>13</v>
      </c>
      <c r="O8" s="48" t="s">
        <v>13</v>
      </c>
      <c r="P8" s="48" t="s">
        <v>14</v>
      </c>
      <c r="Q8" s="48" t="s">
        <v>15</v>
      </c>
      <c r="R8" s="48" t="s">
        <v>16</v>
      </c>
      <c r="S8" s="48" t="s">
        <v>16</v>
      </c>
      <c r="T8" s="48" t="s">
        <v>17</v>
      </c>
      <c r="U8" s="48" t="s">
        <v>65</v>
      </c>
      <c r="V8" s="49" t="s">
        <v>19</v>
      </c>
    </row>
    <row r="9" spans="1:22">
      <c r="A9" s="50"/>
      <c r="B9" s="51" t="s">
        <v>20</v>
      </c>
      <c r="C9" s="51" t="s">
        <v>21</v>
      </c>
      <c r="D9" s="51" t="s">
        <v>21</v>
      </c>
      <c r="E9" s="51"/>
      <c r="F9" s="51" t="s">
        <v>20</v>
      </c>
      <c r="G9" s="51" t="s">
        <v>21</v>
      </c>
      <c r="H9" s="51" t="s">
        <v>21</v>
      </c>
      <c r="I9" s="51" t="s">
        <v>20</v>
      </c>
      <c r="J9" s="51" t="s">
        <v>21</v>
      </c>
      <c r="K9" s="51" t="s">
        <v>20</v>
      </c>
      <c r="L9" s="51" t="s">
        <v>21</v>
      </c>
      <c r="M9" s="51" t="s">
        <v>21</v>
      </c>
      <c r="N9" s="51" t="s">
        <v>22</v>
      </c>
      <c r="O9" s="51" t="s">
        <v>23</v>
      </c>
      <c r="P9" s="51"/>
      <c r="Q9" s="51" t="s">
        <v>24</v>
      </c>
      <c r="R9" s="51" t="s">
        <v>20</v>
      </c>
      <c r="S9" s="51" t="s">
        <v>21</v>
      </c>
      <c r="T9" s="51"/>
      <c r="U9" s="51"/>
      <c r="V9" s="52"/>
    </row>
    <row r="10" spans="1:22" ht="13.5" thickBot="1">
      <c r="A10" s="50"/>
      <c r="B10" s="51"/>
      <c r="C10" s="51"/>
      <c r="D10" s="51" t="s">
        <v>25</v>
      </c>
      <c r="E10" s="51"/>
      <c r="F10" s="51"/>
      <c r="G10" s="51"/>
      <c r="H10" s="51" t="s">
        <v>25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2"/>
    </row>
    <row r="11" spans="1:22">
      <c r="A11" s="53" t="s">
        <v>26</v>
      </c>
      <c r="B11" s="54">
        <v>6229</v>
      </c>
      <c r="C11" s="55">
        <v>33</v>
      </c>
      <c r="D11" s="55">
        <v>20</v>
      </c>
      <c r="E11" s="55">
        <v>0</v>
      </c>
      <c r="F11" s="55">
        <v>42</v>
      </c>
      <c r="G11" s="55">
        <v>21</v>
      </c>
      <c r="H11" s="55">
        <v>6</v>
      </c>
      <c r="I11" s="55">
        <v>11</v>
      </c>
      <c r="J11" s="55">
        <v>1</v>
      </c>
      <c r="K11" s="55">
        <v>42</v>
      </c>
      <c r="L11" s="55">
        <v>1</v>
      </c>
      <c r="M11" s="55">
        <v>12</v>
      </c>
      <c r="N11" s="55">
        <v>1</v>
      </c>
      <c r="O11" s="55">
        <v>30</v>
      </c>
      <c r="P11" s="55">
        <v>63</v>
      </c>
      <c r="Q11" s="55">
        <v>30</v>
      </c>
      <c r="R11" s="55">
        <v>2</v>
      </c>
      <c r="S11" s="55">
        <v>6</v>
      </c>
      <c r="T11" s="55">
        <v>23</v>
      </c>
      <c r="U11" s="55">
        <v>20</v>
      </c>
      <c r="V11" s="56">
        <f t="shared" ref="V11:V46" si="0">SUM(B11:U11)</f>
        <v>6593</v>
      </c>
    </row>
    <row r="12" spans="1:22">
      <c r="A12" s="57" t="s">
        <v>27</v>
      </c>
      <c r="B12" s="58">
        <v>12667</v>
      </c>
      <c r="C12" s="59">
        <v>95</v>
      </c>
      <c r="D12" s="59">
        <v>34</v>
      </c>
      <c r="E12" s="59">
        <v>0</v>
      </c>
      <c r="F12" s="59">
        <v>63</v>
      </c>
      <c r="G12" s="59">
        <v>21</v>
      </c>
      <c r="H12" s="59">
        <v>7</v>
      </c>
      <c r="I12" s="59">
        <v>12</v>
      </c>
      <c r="J12" s="59">
        <v>8</v>
      </c>
      <c r="K12" s="59">
        <v>106</v>
      </c>
      <c r="L12" s="59">
        <v>0</v>
      </c>
      <c r="M12" s="59">
        <v>29</v>
      </c>
      <c r="N12" s="59">
        <v>8</v>
      </c>
      <c r="O12" s="59">
        <v>68</v>
      </c>
      <c r="P12" s="59">
        <v>163</v>
      </c>
      <c r="Q12" s="59">
        <v>8</v>
      </c>
      <c r="R12" s="59">
        <v>1</v>
      </c>
      <c r="S12" s="59">
        <v>0</v>
      </c>
      <c r="T12" s="59">
        <v>41</v>
      </c>
      <c r="U12" s="59">
        <v>41</v>
      </c>
      <c r="V12" s="60">
        <f t="shared" si="0"/>
        <v>13372</v>
      </c>
    </row>
    <row r="13" spans="1:22">
      <c r="A13" s="57" t="s">
        <v>28</v>
      </c>
      <c r="B13" s="58">
        <v>19930</v>
      </c>
      <c r="C13" s="59">
        <v>177</v>
      </c>
      <c r="D13" s="59">
        <v>46</v>
      </c>
      <c r="E13" s="59">
        <v>0</v>
      </c>
      <c r="F13" s="59">
        <v>208</v>
      </c>
      <c r="G13" s="59">
        <v>34</v>
      </c>
      <c r="H13" s="59">
        <v>9</v>
      </c>
      <c r="I13" s="59">
        <v>41</v>
      </c>
      <c r="J13" s="59">
        <v>15</v>
      </c>
      <c r="K13" s="59">
        <v>268</v>
      </c>
      <c r="L13" s="59">
        <v>2</v>
      </c>
      <c r="M13" s="59">
        <v>20</v>
      </c>
      <c r="N13" s="59">
        <v>26</v>
      </c>
      <c r="O13" s="59">
        <v>90</v>
      </c>
      <c r="P13" s="59">
        <v>229</v>
      </c>
      <c r="Q13" s="59">
        <v>18</v>
      </c>
      <c r="R13" s="59">
        <v>2</v>
      </c>
      <c r="S13" s="59">
        <v>0</v>
      </c>
      <c r="T13" s="59">
        <v>68</v>
      </c>
      <c r="U13" s="59">
        <v>88</v>
      </c>
      <c r="V13" s="60">
        <f t="shared" si="0"/>
        <v>21271</v>
      </c>
    </row>
    <row r="14" spans="1:22">
      <c r="A14" s="57" t="s">
        <v>29</v>
      </c>
      <c r="B14" s="58">
        <v>7834</v>
      </c>
      <c r="C14" s="59">
        <v>48</v>
      </c>
      <c r="D14" s="59">
        <v>21</v>
      </c>
      <c r="E14" s="59">
        <v>3</v>
      </c>
      <c r="F14" s="59">
        <v>36</v>
      </c>
      <c r="G14" s="59">
        <v>14</v>
      </c>
      <c r="H14" s="59">
        <v>9</v>
      </c>
      <c r="I14" s="59">
        <v>5</v>
      </c>
      <c r="J14" s="59">
        <v>0</v>
      </c>
      <c r="K14" s="59">
        <v>31</v>
      </c>
      <c r="L14" s="59">
        <v>0</v>
      </c>
      <c r="M14" s="59">
        <v>10</v>
      </c>
      <c r="N14" s="59">
        <v>5</v>
      </c>
      <c r="O14" s="59">
        <v>46</v>
      </c>
      <c r="P14" s="59">
        <v>76</v>
      </c>
      <c r="Q14" s="59">
        <v>32</v>
      </c>
      <c r="R14" s="59">
        <v>0</v>
      </c>
      <c r="S14" s="59">
        <v>13</v>
      </c>
      <c r="T14" s="59">
        <v>28</v>
      </c>
      <c r="U14" s="59">
        <v>13</v>
      </c>
      <c r="V14" s="60">
        <f t="shared" si="0"/>
        <v>8224</v>
      </c>
    </row>
    <row r="15" spans="1:22">
      <c r="A15" s="57" t="s">
        <v>30</v>
      </c>
      <c r="B15" s="58">
        <v>8338</v>
      </c>
      <c r="C15" s="59">
        <v>46</v>
      </c>
      <c r="D15" s="59">
        <v>6</v>
      </c>
      <c r="E15" s="59">
        <v>7</v>
      </c>
      <c r="F15" s="59">
        <v>94</v>
      </c>
      <c r="G15" s="59">
        <v>16</v>
      </c>
      <c r="H15" s="59">
        <v>5</v>
      </c>
      <c r="I15" s="59">
        <v>15</v>
      </c>
      <c r="J15" s="59">
        <v>1</v>
      </c>
      <c r="K15" s="59">
        <v>66</v>
      </c>
      <c r="L15" s="59">
        <v>0</v>
      </c>
      <c r="M15" s="59">
        <v>5</v>
      </c>
      <c r="N15" s="59">
        <v>5</v>
      </c>
      <c r="O15" s="59">
        <v>28</v>
      </c>
      <c r="P15" s="59">
        <v>133</v>
      </c>
      <c r="Q15" s="59">
        <v>28</v>
      </c>
      <c r="R15" s="59">
        <v>1</v>
      </c>
      <c r="S15" s="59">
        <v>4</v>
      </c>
      <c r="T15" s="59">
        <v>23</v>
      </c>
      <c r="U15" s="59">
        <v>29</v>
      </c>
      <c r="V15" s="60">
        <f t="shared" si="0"/>
        <v>8850</v>
      </c>
    </row>
    <row r="16" spans="1:22">
      <c r="A16" s="57" t="s">
        <v>31</v>
      </c>
      <c r="B16" s="58">
        <v>9176</v>
      </c>
      <c r="C16" s="59">
        <v>70</v>
      </c>
      <c r="D16" s="59">
        <v>50</v>
      </c>
      <c r="E16" s="59">
        <v>2</v>
      </c>
      <c r="F16" s="59">
        <v>46</v>
      </c>
      <c r="G16" s="59">
        <v>20</v>
      </c>
      <c r="H16" s="59">
        <v>16</v>
      </c>
      <c r="I16" s="59">
        <v>22</v>
      </c>
      <c r="J16" s="59">
        <v>4</v>
      </c>
      <c r="K16" s="59">
        <v>72</v>
      </c>
      <c r="L16" s="59">
        <v>0</v>
      </c>
      <c r="M16" s="59">
        <v>8</v>
      </c>
      <c r="N16" s="59">
        <v>7</v>
      </c>
      <c r="O16" s="59">
        <v>68</v>
      </c>
      <c r="P16" s="59">
        <v>142</v>
      </c>
      <c r="Q16" s="59">
        <v>8</v>
      </c>
      <c r="R16" s="59">
        <v>0</v>
      </c>
      <c r="S16" s="59">
        <v>0</v>
      </c>
      <c r="T16" s="59">
        <v>35</v>
      </c>
      <c r="U16" s="59">
        <v>14</v>
      </c>
      <c r="V16" s="60">
        <f t="shared" si="0"/>
        <v>9760</v>
      </c>
    </row>
    <row r="17" spans="1:22">
      <c r="A17" s="57" t="s">
        <v>32</v>
      </c>
      <c r="B17" s="58">
        <v>34470</v>
      </c>
      <c r="C17" s="59">
        <v>325</v>
      </c>
      <c r="D17" s="59">
        <v>151</v>
      </c>
      <c r="E17" s="59">
        <v>19</v>
      </c>
      <c r="F17" s="59">
        <v>258</v>
      </c>
      <c r="G17" s="59">
        <v>72</v>
      </c>
      <c r="H17" s="59">
        <v>39</v>
      </c>
      <c r="I17" s="59">
        <v>59</v>
      </c>
      <c r="J17" s="59">
        <v>23</v>
      </c>
      <c r="K17" s="59">
        <v>476</v>
      </c>
      <c r="L17" s="59">
        <v>4</v>
      </c>
      <c r="M17" s="59">
        <v>29</v>
      </c>
      <c r="N17" s="59">
        <v>1</v>
      </c>
      <c r="O17" s="59">
        <v>203</v>
      </c>
      <c r="P17" s="59">
        <v>369</v>
      </c>
      <c r="Q17" s="59">
        <v>52</v>
      </c>
      <c r="R17" s="59">
        <v>23</v>
      </c>
      <c r="S17" s="59">
        <v>2</v>
      </c>
      <c r="T17" s="59">
        <v>127</v>
      </c>
      <c r="U17" s="59">
        <v>278</v>
      </c>
      <c r="V17" s="60">
        <f t="shared" si="0"/>
        <v>36980</v>
      </c>
    </row>
    <row r="18" spans="1:22">
      <c r="A18" s="57" t="s">
        <v>33</v>
      </c>
      <c r="B18" s="58">
        <v>5063</v>
      </c>
      <c r="C18" s="59">
        <v>63</v>
      </c>
      <c r="D18" s="59">
        <v>19</v>
      </c>
      <c r="E18" s="59">
        <v>1</v>
      </c>
      <c r="F18" s="59">
        <v>36</v>
      </c>
      <c r="G18" s="59">
        <v>26</v>
      </c>
      <c r="H18" s="59">
        <v>4</v>
      </c>
      <c r="I18" s="59">
        <v>23</v>
      </c>
      <c r="J18" s="59">
        <v>0</v>
      </c>
      <c r="K18" s="59">
        <v>53</v>
      </c>
      <c r="L18" s="59">
        <v>11</v>
      </c>
      <c r="M18" s="59">
        <v>7</v>
      </c>
      <c r="N18" s="59">
        <v>3</v>
      </c>
      <c r="O18" s="59">
        <v>41</v>
      </c>
      <c r="P18" s="59">
        <v>73</v>
      </c>
      <c r="Q18" s="59">
        <v>7</v>
      </c>
      <c r="R18" s="59">
        <v>4</v>
      </c>
      <c r="S18" s="59">
        <v>3</v>
      </c>
      <c r="T18" s="59">
        <v>25</v>
      </c>
      <c r="U18" s="59">
        <v>14</v>
      </c>
      <c r="V18" s="60">
        <f t="shared" si="0"/>
        <v>5476</v>
      </c>
    </row>
    <row r="19" spans="1:22">
      <c r="A19" s="57" t="s">
        <v>34</v>
      </c>
      <c r="B19" s="58">
        <v>6589</v>
      </c>
      <c r="C19" s="59">
        <v>69</v>
      </c>
      <c r="D19" s="59">
        <v>37</v>
      </c>
      <c r="E19" s="59">
        <v>3</v>
      </c>
      <c r="F19" s="59">
        <v>48</v>
      </c>
      <c r="G19" s="59">
        <v>19</v>
      </c>
      <c r="H19" s="59">
        <v>12</v>
      </c>
      <c r="I19" s="59">
        <v>11</v>
      </c>
      <c r="J19" s="59">
        <v>4</v>
      </c>
      <c r="K19" s="59">
        <v>76</v>
      </c>
      <c r="L19" s="59">
        <v>1</v>
      </c>
      <c r="M19" s="59">
        <v>6</v>
      </c>
      <c r="N19" s="59">
        <v>0</v>
      </c>
      <c r="O19" s="59">
        <v>86</v>
      </c>
      <c r="P19" s="59">
        <v>88</v>
      </c>
      <c r="Q19" s="59">
        <v>7</v>
      </c>
      <c r="R19" s="59">
        <v>1</v>
      </c>
      <c r="S19" s="59">
        <v>0</v>
      </c>
      <c r="T19" s="59">
        <v>32</v>
      </c>
      <c r="U19" s="59">
        <v>19</v>
      </c>
      <c r="V19" s="60">
        <f t="shared" si="0"/>
        <v>7108</v>
      </c>
    </row>
    <row r="20" spans="1:22">
      <c r="A20" s="57" t="s">
        <v>35</v>
      </c>
      <c r="B20" s="58">
        <v>8630</v>
      </c>
      <c r="C20" s="59">
        <v>37</v>
      </c>
      <c r="D20" s="59">
        <v>16</v>
      </c>
      <c r="E20" s="59">
        <v>2</v>
      </c>
      <c r="F20" s="59">
        <v>74</v>
      </c>
      <c r="G20" s="59">
        <v>13</v>
      </c>
      <c r="H20" s="59">
        <v>7</v>
      </c>
      <c r="I20" s="59">
        <v>12</v>
      </c>
      <c r="J20" s="59">
        <v>6</v>
      </c>
      <c r="K20" s="59">
        <v>38</v>
      </c>
      <c r="L20" s="59">
        <v>0</v>
      </c>
      <c r="M20" s="59">
        <v>18</v>
      </c>
      <c r="N20" s="59">
        <v>3</v>
      </c>
      <c r="O20" s="59">
        <v>35</v>
      </c>
      <c r="P20" s="59">
        <v>98</v>
      </c>
      <c r="Q20" s="59">
        <v>5</v>
      </c>
      <c r="R20" s="59">
        <v>1</v>
      </c>
      <c r="S20" s="59">
        <v>0</v>
      </c>
      <c r="T20" s="59">
        <v>21</v>
      </c>
      <c r="U20" s="59">
        <v>40</v>
      </c>
      <c r="V20" s="60">
        <f t="shared" si="0"/>
        <v>9056</v>
      </c>
    </row>
    <row r="21" spans="1:22">
      <c r="A21" s="61" t="s">
        <v>36</v>
      </c>
      <c r="B21" s="58">
        <v>104237</v>
      </c>
      <c r="C21" s="59">
        <v>395</v>
      </c>
      <c r="D21" s="59">
        <v>166</v>
      </c>
      <c r="E21" s="59">
        <v>52</v>
      </c>
      <c r="F21" s="59">
        <v>1224</v>
      </c>
      <c r="G21" s="59">
        <v>198</v>
      </c>
      <c r="H21" s="59">
        <v>87</v>
      </c>
      <c r="I21" s="59">
        <v>361</v>
      </c>
      <c r="J21" s="59">
        <v>144</v>
      </c>
      <c r="K21" s="59">
        <v>1615</v>
      </c>
      <c r="L21" s="59">
        <v>20</v>
      </c>
      <c r="M21" s="59">
        <v>90</v>
      </c>
      <c r="N21" s="59">
        <v>48</v>
      </c>
      <c r="O21" s="59">
        <v>292</v>
      </c>
      <c r="P21" s="59">
        <v>1106</v>
      </c>
      <c r="Q21" s="59">
        <v>198</v>
      </c>
      <c r="R21" s="59">
        <v>43</v>
      </c>
      <c r="S21" s="59">
        <v>14</v>
      </c>
      <c r="T21" s="59">
        <v>440</v>
      </c>
      <c r="U21" s="59">
        <v>669</v>
      </c>
      <c r="V21" s="60">
        <f t="shared" si="0"/>
        <v>111399</v>
      </c>
    </row>
    <row r="22" spans="1:22">
      <c r="A22" s="57" t="s">
        <v>37</v>
      </c>
      <c r="B22" s="58">
        <v>15098</v>
      </c>
      <c r="C22" s="59">
        <v>89</v>
      </c>
      <c r="D22" s="59">
        <v>68</v>
      </c>
      <c r="E22" s="59">
        <v>1</v>
      </c>
      <c r="F22" s="59">
        <v>121</v>
      </c>
      <c r="G22" s="59">
        <v>40</v>
      </c>
      <c r="H22" s="59">
        <v>11</v>
      </c>
      <c r="I22" s="59">
        <v>50</v>
      </c>
      <c r="J22" s="59">
        <v>13</v>
      </c>
      <c r="K22" s="59">
        <v>338</v>
      </c>
      <c r="L22" s="59">
        <v>3</v>
      </c>
      <c r="M22" s="59">
        <v>27</v>
      </c>
      <c r="N22" s="59">
        <v>5</v>
      </c>
      <c r="O22" s="59">
        <v>60</v>
      </c>
      <c r="P22" s="59">
        <v>323</v>
      </c>
      <c r="Q22" s="59">
        <v>13</v>
      </c>
      <c r="R22" s="59">
        <v>4</v>
      </c>
      <c r="S22" s="59">
        <v>0</v>
      </c>
      <c r="T22" s="59">
        <v>106</v>
      </c>
      <c r="U22" s="59">
        <v>35</v>
      </c>
      <c r="V22" s="60">
        <f t="shared" si="0"/>
        <v>16405</v>
      </c>
    </row>
    <row r="23" spans="1:22">
      <c r="A23" s="57" t="s">
        <v>38</v>
      </c>
      <c r="B23" s="58">
        <v>53877</v>
      </c>
      <c r="C23" s="59">
        <v>322</v>
      </c>
      <c r="D23" s="59">
        <v>146</v>
      </c>
      <c r="E23" s="59">
        <v>129</v>
      </c>
      <c r="F23" s="59">
        <v>492</v>
      </c>
      <c r="G23" s="59">
        <v>74</v>
      </c>
      <c r="H23" s="59">
        <v>41</v>
      </c>
      <c r="I23" s="59">
        <v>128</v>
      </c>
      <c r="J23" s="59">
        <v>29</v>
      </c>
      <c r="K23" s="59">
        <v>642</v>
      </c>
      <c r="L23" s="59">
        <v>23</v>
      </c>
      <c r="M23" s="59">
        <v>36</v>
      </c>
      <c r="N23" s="59">
        <v>21</v>
      </c>
      <c r="O23" s="59">
        <v>195</v>
      </c>
      <c r="P23" s="59">
        <v>781</v>
      </c>
      <c r="Q23" s="59">
        <v>112</v>
      </c>
      <c r="R23" s="59">
        <v>17</v>
      </c>
      <c r="S23" s="59">
        <v>45</v>
      </c>
      <c r="T23" s="59">
        <v>231</v>
      </c>
      <c r="U23" s="59">
        <v>390</v>
      </c>
      <c r="V23" s="60">
        <f t="shared" si="0"/>
        <v>57731</v>
      </c>
    </row>
    <row r="24" spans="1:22">
      <c r="A24" s="57" t="s">
        <v>39</v>
      </c>
      <c r="B24" s="58">
        <v>10597</v>
      </c>
      <c r="C24" s="59">
        <v>101</v>
      </c>
      <c r="D24" s="59">
        <v>29</v>
      </c>
      <c r="E24" s="59">
        <v>4</v>
      </c>
      <c r="F24" s="59">
        <v>85</v>
      </c>
      <c r="G24" s="59">
        <v>42</v>
      </c>
      <c r="H24" s="59">
        <v>5</v>
      </c>
      <c r="I24" s="59">
        <v>6</v>
      </c>
      <c r="J24" s="59">
        <v>0</v>
      </c>
      <c r="K24" s="59">
        <v>88</v>
      </c>
      <c r="L24" s="59">
        <v>0</v>
      </c>
      <c r="M24" s="59">
        <v>17</v>
      </c>
      <c r="N24" s="59">
        <v>0</v>
      </c>
      <c r="O24" s="59">
        <v>52</v>
      </c>
      <c r="P24" s="59">
        <v>78</v>
      </c>
      <c r="Q24" s="59">
        <v>22</v>
      </c>
      <c r="R24" s="59">
        <v>9</v>
      </c>
      <c r="S24" s="59">
        <v>0</v>
      </c>
      <c r="T24" s="59">
        <v>30</v>
      </c>
      <c r="U24" s="59">
        <v>34</v>
      </c>
      <c r="V24" s="60">
        <f t="shared" si="0"/>
        <v>11199</v>
      </c>
    </row>
    <row r="25" spans="1:22">
      <c r="A25" s="57" t="s">
        <v>40</v>
      </c>
      <c r="B25" s="58">
        <v>14614</v>
      </c>
      <c r="C25" s="59">
        <v>93</v>
      </c>
      <c r="D25" s="59">
        <v>66</v>
      </c>
      <c r="E25" s="59">
        <v>0</v>
      </c>
      <c r="F25" s="59">
        <v>98</v>
      </c>
      <c r="G25" s="59">
        <v>14</v>
      </c>
      <c r="H25" s="59">
        <v>21</v>
      </c>
      <c r="I25" s="59">
        <v>7</v>
      </c>
      <c r="J25" s="59">
        <v>3</v>
      </c>
      <c r="K25" s="59">
        <v>129</v>
      </c>
      <c r="L25" s="59">
        <v>0</v>
      </c>
      <c r="M25" s="59">
        <v>12</v>
      </c>
      <c r="N25" s="59">
        <v>6</v>
      </c>
      <c r="O25" s="59">
        <v>63</v>
      </c>
      <c r="P25" s="59">
        <v>159</v>
      </c>
      <c r="Q25" s="59">
        <v>38</v>
      </c>
      <c r="R25" s="59">
        <v>8</v>
      </c>
      <c r="S25" s="59">
        <v>1</v>
      </c>
      <c r="T25" s="59">
        <v>49</v>
      </c>
      <c r="U25" s="59">
        <v>47</v>
      </c>
      <c r="V25" s="60">
        <f t="shared" si="0"/>
        <v>15428</v>
      </c>
    </row>
    <row r="26" spans="1:22">
      <c r="A26" s="61" t="s">
        <v>41</v>
      </c>
      <c r="B26" s="58">
        <v>77349</v>
      </c>
      <c r="C26" s="59">
        <v>253</v>
      </c>
      <c r="D26" s="59">
        <v>123</v>
      </c>
      <c r="E26" s="59">
        <v>19</v>
      </c>
      <c r="F26" s="59">
        <v>794</v>
      </c>
      <c r="G26" s="59">
        <v>121</v>
      </c>
      <c r="H26" s="59">
        <v>51</v>
      </c>
      <c r="I26" s="59">
        <v>191</v>
      </c>
      <c r="J26" s="59">
        <v>62</v>
      </c>
      <c r="K26" s="59">
        <v>900</v>
      </c>
      <c r="L26" s="59">
        <v>1</v>
      </c>
      <c r="M26" s="59">
        <v>54</v>
      </c>
      <c r="N26" s="59">
        <v>79</v>
      </c>
      <c r="O26" s="59">
        <v>237</v>
      </c>
      <c r="P26" s="59">
        <v>732</v>
      </c>
      <c r="Q26" s="59">
        <v>136</v>
      </c>
      <c r="R26" s="59">
        <v>17</v>
      </c>
      <c r="S26" s="59">
        <v>1</v>
      </c>
      <c r="T26" s="59">
        <v>321</v>
      </c>
      <c r="U26" s="59">
        <v>513</v>
      </c>
      <c r="V26" s="60">
        <f t="shared" si="0"/>
        <v>81954</v>
      </c>
    </row>
    <row r="27" spans="1:22">
      <c r="A27" s="61" t="s">
        <v>42</v>
      </c>
      <c r="B27" s="58">
        <v>22020</v>
      </c>
      <c r="C27" s="59">
        <v>84</v>
      </c>
      <c r="D27" s="59">
        <v>44</v>
      </c>
      <c r="E27" s="59">
        <v>3</v>
      </c>
      <c r="F27" s="59">
        <v>527</v>
      </c>
      <c r="G27" s="59">
        <v>51</v>
      </c>
      <c r="H27" s="59">
        <v>21</v>
      </c>
      <c r="I27" s="59">
        <v>83</v>
      </c>
      <c r="J27" s="59">
        <v>17</v>
      </c>
      <c r="K27" s="59">
        <v>343</v>
      </c>
      <c r="L27" s="59">
        <v>11</v>
      </c>
      <c r="M27" s="59">
        <v>10</v>
      </c>
      <c r="N27" s="59">
        <v>6</v>
      </c>
      <c r="O27" s="59">
        <v>82</v>
      </c>
      <c r="P27" s="59">
        <v>253</v>
      </c>
      <c r="Q27" s="59">
        <v>15</v>
      </c>
      <c r="R27" s="59">
        <v>5</v>
      </c>
      <c r="S27" s="59">
        <v>0</v>
      </c>
      <c r="T27" s="59">
        <v>76</v>
      </c>
      <c r="U27" s="59">
        <v>83</v>
      </c>
      <c r="V27" s="60">
        <f t="shared" si="0"/>
        <v>23734</v>
      </c>
    </row>
    <row r="28" spans="1:22">
      <c r="A28" s="57" t="s">
        <v>43</v>
      </c>
      <c r="B28" s="58">
        <v>16223</v>
      </c>
      <c r="C28" s="59">
        <v>91</v>
      </c>
      <c r="D28" s="59">
        <v>36</v>
      </c>
      <c r="E28" s="59">
        <v>18</v>
      </c>
      <c r="F28" s="59">
        <v>138</v>
      </c>
      <c r="G28" s="59">
        <v>27</v>
      </c>
      <c r="H28" s="59">
        <v>17</v>
      </c>
      <c r="I28" s="59">
        <v>24</v>
      </c>
      <c r="J28" s="59">
        <v>1</v>
      </c>
      <c r="K28" s="59">
        <v>160</v>
      </c>
      <c r="L28" s="59">
        <v>0</v>
      </c>
      <c r="M28" s="59">
        <v>20</v>
      </c>
      <c r="N28" s="59">
        <v>13</v>
      </c>
      <c r="O28" s="59">
        <v>56</v>
      </c>
      <c r="P28" s="59">
        <v>155</v>
      </c>
      <c r="Q28" s="59">
        <v>15</v>
      </c>
      <c r="R28" s="59">
        <v>6</v>
      </c>
      <c r="S28" s="59">
        <v>7</v>
      </c>
      <c r="T28" s="59">
        <v>58</v>
      </c>
      <c r="U28" s="59">
        <v>80</v>
      </c>
      <c r="V28" s="60">
        <f t="shared" si="0"/>
        <v>17145</v>
      </c>
    </row>
    <row r="29" spans="1:22">
      <c r="A29" s="57" t="s">
        <v>44</v>
      </c>
      <c r="B29" s="58">
        <v>5141</v>
      </c>
      <c r="C29" s="59">
        <v>33</v>
      </c>
      <c r="D29" s="59">
        <v>37</v>
      </c>
      <c r="E29" s="59">
        <v>0</v>
      </c>
      <c r="F29" s="59">
        <v>19</v>
      </c>
      <c r="G29" s="59">
        <v>4</v>
      </c>
      <c r="H29" s="59">
        <v>0</v>
      </c>
      <c r="I29" s="59">
        <v>6</v>
      </c>
      <c r="J29" s="59">
        <v>0</v>
      </c>
      <c r="K29" s="59">
        <v>56</v>
      </c>
      <c r="L29" s="59">
        <v>0</v>
      </c>
      <c r="M29" s="59">
        <v>3</v>
      </c>
      <c r="N29" s="59">
        <v>4</v>
      </c>
      <c r="O29" s="59">
        <v>34</v>
      </c>
      <c r="P29" s="59">
        <v>104</v>
      </c>
      <c r="Q29" s="59">
        <v>0</v>
      </c>
      <c r="R29" s="59">
        <v>1</v>
      </c>
      <c r="S29" s="59">
        <v>1</v>
      </c>
      <c r="T29" s="59">
        <v>15</v>
      </c>
      <c r="U29" s="59">
        <v>10</v>
      </c>
      <c r="V29" s="60">
        <f t="shared" si="0"/>
        <v>5468</v>
      </c>
    </row>
    <row r="30" spans="1:22">
      <c r="A30" s="57" t="s">
        <v>45</v>
      </c>
      <c r="B30" s="58">
        <v>5521</v>
      </c>
      <c r="C30" s="59">
        <v>40</v>
      </c>
      <c r="D30" s="59">
        <v>9</v>
      </c>
      <c r="E30" s="59">
        <v>0</v>
      </c>
      <c r="F30" s="59">
        <v>46</v>
      </c>
      <c r="G30" s="59">
        <v>6</v>
      </c>
      <c r="H30" s="59">
        <v>4</v>
      </c>
      <c r="I30" s="59">
        <v>0</v>
      </c>
      <c r="J30" s="59">
        <v>0</v>
      </c>
      <c r="K30" s="59">
        <v>38</v>
      </c>
      <c r="L30" s="59">
        <v>0</v>
      </c>
      <c r="M30" s="59">
        <v>3</v>
      </c>
      <c r="N30" s="59">
        <v>0</v>
      </c>
      <c r="O30" s="59">
        <v>50</v>
      </c>
      <c r="P30" s="59">
        <v>40</v>
      </c>
      <c r="Q30" s="59">
        <v>12</v>
      </c>
      <c r="R30" s="59">
        <v>2</v>
      </c>
      <c r="S30" s="59">
        <v>0</v>
      </c>
      <c r="T30" s="59">
        <v>8</v>
      </c>
      <c r="U30" s="59">
        <v>11</v>
      </c>
      <c r="V30" s="60">
        <f t="shared" si="0"/>
        <v>5790</v>
      </c>
    </row>
    <row r="31" spans="1:22">
      <c r="A31" s="57" t="s">
        <v>46</v>
      </c>
      <c r="B31" s="58">
        <v>10666</v>
      </c>
      <c r="C31" s="59">
        <v>67</v>
      </c>
      <c r="D31" s="59">
        <v>11</v>
      </c>
      <c r="E31" s="59">
        <v>5</v>
      </c>
      <c r="F31" s="59">
        <v>138</v>
      </c>
      <c r="G31" s="59">
        <v>13</v>
      </c>
      <c r="H31" s="59">
        <v>5</v>
      </c>
      <c r="I31" s="59">
        <v>16</v>
      </c>
      <c r="J31" s="59">
        <v>6</v>
      </c>
      <c r="K31" s="59">
        <v>114</v>
      </c>
      <c r="L31" s="59">
        <v>0</v>
      </c>
      <c r="M31" s="59">
        <v>9</v>
      </c>
      <c r="N31" s="59">
        <v>0</v>
      </c>
      <c r="O31" s="59">
        <v>58</v>
      </c>
      <c r="P31" s="59">
        <v>91</v>
      </c>
      <c r="Q31" s="59">
        <v>38</v>
      </c>
      <c r="R31" s="59">
        <v>2</v>
      </c>
      <c r="S31" s="59">
        <v>13</v>
      </c>
      <c r="T31" s="59">
        <v>18</v>
      </c>
      <c r="U31" s="59">
        <v>49</v>
      </c>
      <c r="V31" s="60">
        <f t="shared" si="0"/>
        <v>11319</v>
      </c>
    </row>
    <row r="32" spans="1:22">
      <c r="A32" s="57" t="s">
        <v>47</v>
      </c>
      <c r="B32" s="58">
        <v>10154</v>
      </c>
      <c r="C32" s="59">
        <v>45</v>
      </c>
      <c r="D32" s="59">
        <v>40</v>
      </c>
      <c r="E32" s="59">
        <v>3</v>
      </c>
      <c r="F32" s="59">
        <v>81</v>
      </c>
      <c r="G32" s="59">
        <v>12</v>
      </c>
      <c r="H32" s="59">
        <v>1</v>
      </c>
      <c r="I32" s="59">
        <v>6</v>
      </c>
      <c r="J32" s="59">
        <v>1</v>
      </c>
      <c r="K32" s="59">
        <v>74</v>
      </c>
      <c r="L32" s="59">
        <v>0</v>
      </c>
      <c r="M32" s="59">
        <v>15</v>
      </c>
      <c r="N32" s="59">
        <v>12</v>
      </c>
      <c r="O32" s="59">
        <v>61</v>
      </c>
      <c r="P32" s="59">
        <v>137</v>
      </c>
      <c r="Q32" s="59">
        <v>1</v>
      </c>
      <c r="R32" s="59">
        <v>2</v>
      </c>
      <c r="S32" s="59">
        <v>0</v>
      </c>
      <c r="T32" s="59">
        <v>32</v>
      </c>
      <c r="U32" s="59">
        <v>10</v>
      </c>
      <c r="V32" s="60">
        <f t="shared" si="0"/>
        <v>10687</v>
      </c>
    </row>
    <row r="33" spans="1:23">
      <c r="A33" s="57" t="s">
        <v>48</v>
      </c>
      <c r="B33" s="58">
        <v>5455</v>
      </c>
      <c r="C33" s="59">
        <v>31</v>
      </c>
      <c r="D33" s="59">
        <v>8</v>
      </c>
      <c r="E33" s="59">
        <v>0</v>
      </c>
      <c r="F33" s="59">
        <v>43</v>
      </c>
      <c r="G33" s="59">
        <v>6</v>
      </c>
      <c r="H33" s="59">
        <v>5</v>
      </c>
      <c r="I33" s="59">
        <v>0</v>
      </c>
      <c r="J33" s="59">
        <v>1</v>
      </c>
      <c r="K33" s="59">
        <v>16</v>
      </c>
      <c r="L33" s="59">
        <v>0</v>
      </c>
      <c r="M33" s="59">
        <v>9</v>
      </c>
      <c r="N33" s="59">
        <v>5</v>
      </c>
      <c r="O33" s="59">
        <v>53</v>
      </c>
      <c r="P33" s="59">
        <v>33</v>
      </c>
      <c r="Q33" s="59">
        <v>6</v>
      </c>
      <c r="R33" s="59">
        <v>3</v>
      </c>
      <c r="S33" s="59">
        <v>5</v>
      </c>
      <c r="T33" s="59">
        <v>12</v>
      </c>
      <c r="U33" s="59">
        <v>6</v>
      </c>
      <c r="V33" s="60">
        <f t="shared" si="0"/>
        <v>5697</v>
      </c>
    </row>
    <row r="34" spans="1:23">
      <c r="A34" s="57" t="s">
        <v>49</v>
      </c>
      <c r="B34" s="58">
        <v>10863</v>
      </c>
      <c r="C34" s="59">
        <v>84</v>
      </c>
      <c r="D34" s="59">
        <v>27</v>
      </c>
      <c r="E34" s="59">
        <v>0</v>
      </c>
      <c r="F34" s="59">
        <v>147</v>
      </c>
      <c r="G34" s="59">
        <v>16</v>
      </c>
      <c r="H34" s="59">
        <v>12</v>
      </c>
      <c r="I34" s="59">
        <v>13</v>
      </c>
      <c r="J34" s="59">
        <v>4</v>
      </c>
      <c r="K34" s="59">
        <v>80</v>
      </c>
      <c r="L34" s="59">
        <v>6</v>
      </c>
      <c r="M34" s="59">
        <v>9</v>
      </c>
      <c r="N34" s="59">
        <v>3</v>
      </c>
      <c r="O34" s="59">
        <v>68</v>
      </c>
      <c r="P34" s="59">
        <v>96</v>
      </c>
      <c r="Q34" s="59">
        <v>47</v>
      </c>
      <c r="R34" s="59">
        <v>3</v>
      </c>
      <c r="S34" s="59">
        <v>0</v>
      </c>
      <c r="T34" s="59">
        <v>36</v>
      </c>
      <c r="U34" s="59">
        <v>44</v>
      </c>
      <c r="V34" s="60">
        <f t="shared" si="0"/>
        <v>11558</v>
      </c>
    </row>
    <row r="35" spans="1:23">
      <c r="A35" s="57" t="s">
        <v>50</v>
      </c>
      <c r="B35" s="58">
        <v>426</v>
      </c>
      <c r="C35" s="59">
        <v>3</v>
      </c>
      <c r="D35" s="59">
        <v>0</v>
      </c>
      <c r="E35" s="59">
        <v>0</v>
      </c>
      <c r="F35" s="59">
        <v>17</v>
      </c>
      <c r="G35" s="59">
        <v>2</v>
      </c>
      <c r="H35" s="59">
        <v>0</v>
      </c>
      <c r="I35" s="59">
        <v>1</v>
      </c>
      <c r="J35" s="59">
        <v>0</v>
      </c>
      <c r="K35" s="59">
        <v>10</v>
      </c>
      <c r="L35" s="59">
        <v>0</v>
      </c>
      <c r="M35" s="59">
        <v>0</v>
      </c>
      <c r="N35" s="59">
        <v>3</v>
      </c>
      <c r="O35" s="59">
        <v>28</v>
      </c>
      <c r="P35" s="59">
        <v>33</v>
      </c>
      <c r="Q35" s="59">
        <v>0</v>
      </c>
      <c r="R35" s="59">
        <v>0</v>
      </c>
      <c r="S35" s="59">
        <v>1</v>
      </c>
      <c r="T35" s="59">
        <v>1</v>
      </c>
      <c r="U35" s="59">
        <v>0</v>
      </c>
      <c r="V35" s="60">
        <f t="shared" si="0"/>
        <v>525</v>
      </c>
    </row>
    <row r="36" spans="1:23">
      <c r="A36" s="57" t="s">
        <v>51</v>
      </c>
      <c r="B36" s="58">
        <v>11277</v>
      </c>
      <c r="C36" s="59">
        <v>61</v>
      </c>
      <c r="D36" s="59">
        <v>34</v>
      </c>
      <c r="E36" s="59">
        <v>6</v>
      </c>
      <c r="F36" s="59">
        <v>98</v>
      </c>
      <c r="G36" s="59">
        <v>13</v>
      </c>
      <c r="H36" s="59">
        <v>12</v>
      </c>
      <c r="I36" s="59">
        <v>27</v>
      </c>
      <c r="J36" s="59">
        <v>14</v>
      </c>
      <c r="K36" s="59">
        <v>147</v>
      </c>
      <c r="L36" s="59">
        <v>0</v>
      </c>
      <c r="M36" s="59">
        <v>8</v>
      </c>
      <c r="N36" s="59">
        <v>3</v>
      </c>
      <c r="O36" s="59">
        <v>88</v>
      </c>
      <c r="P36" s="59">
        <v>131</v>
      </c>
      <c r="Q36" s="59">
        <v>15</v>
      </c>
      <c r="R36" s="59">
        <v>4</v>
      </c>
      <c r="S36" s="59">
        <v>0</v>
      </c>
      <c r="T36" s="59">
        <v>46</v>
      </c>
      <c r="U36" s="59">
        <v>78</v>
      </c>
      <c r="V36" s="60">
        <f t="shared" si="0"/>
        <v>12062</v>
      </c>
    </row>
    <row r="37" spans="1:23">
      <c r="A37" s="57" t="s">
        <v>52</v>
      </c>
      <c r="B37" s="58">
        <v>13419</v>
      </c>
      <c r="C37" s="59">
        <v>72</v>
      </c>
      <c r="D37" s="59">
        <v>54</v>
      </c>
      <c r="E37" s="59">
        <v>4</v>
      </c>
      <c r="F37" s="59">
        <v>62</v>
      </c>
      <c r="G37" s="59">
        <v>16</v>
      </c>
      <c r="H37" s="59">
        <v>9</v>
      </c>
      <c r="I37" s="59">
        <v>11</v>
      </c>
      <c r="J37" s="59">
        <v>2</v>
      </c>
      <c r="K37" s="59">
        <v>124</v>
      </c>
      <c r="L37" s="59">
        <v>1</v>
      </c>
      <c r="M37" s="59">
        <v>9</v>
      </c>
      <c r="N37" s="59">
        <v>15</v>
      </c>
      <c r="O37" s="59">
        <v>69</v>
      </c>
      <c r="P37" s="59">
        <v>165</v>
      </c>
      <c r="Q37" s="59">
        <v>9</v>
      </c>
      <c r="R37" s="59">
        <v>5</v>
      </c>
      <c r="S37" s="59">
        <v>0</v>
      </c>
      <c r="T37" s="59">
        <v>39</v>
      </c>
      <c r="U37" s="59">
        <v>35</v>
      </c>
      <c r="V37" s="60">
        <f t="shared" si="0"/>
        <v>14120</v>
      </c>
    </row>
    <row r="38" spans="1:23">
      <c r="A38" s="57" t="s">
        <v>53</v>
      </c>
      <c r="B38" s="58">
        <v>3557</v>
      </c>
      <c r="C38" s="59">
        <v>23</v>
      </c>
      <c r="D38" s="59">
        <v>15</v>
      </c>
      <c r="E38" s="59">
        <v>1</v>
      </c>
      <c r="F38" s="59">
        <v>25</v>
      </c>
      <c r="G38" s="59">
        <v>6</v>
      </c>
      <c r="H38" s="59">
        <v>7</v>
      </c>
      <c r="I38" s="59">
        <v>3</v>
      </c>
      <c r="J38" s="59">
        <v>1</v>
      </c>
      <c r="K38" s="59">
        <v>19</v>
      </c>
      <c r="L38" s="59">
        <v>0</v>
      </c>
      <c r="M38" s="59">
        <v>2</v>
      </c>
      <c r="N38" s="59">
        <v>0</v>
      </c>
      <c r="O38" s="59">
        <v>35</v>
      </c>
      <c r="P38" s="59">
        <v>47</v>
      </c>
      <c r="Q38" s="59">
        <v>1</v>
      </c>
      <c r="R38" s="59">
        <v>0</v>
      </c>
      <c r="S38" s="59">
        <v>0</v>
      </c>
      <c r="T38" s="59">
        <v>13</v>
      </c>
      <c r="U38" s="59">
        <v>1</v>
      </c>
      <c r="V38" s="60">
        <f t="shared" si="0"/>
        <v>3756</v>
      </c>
    </row>
    <row r="39" spans="1:23">
      <c r="A39" s="57" t="s">
        <v>54</v>
      </c>
      <c r="B39" s="58">
        <v>6031</v>
      </c>
      <c r="C39" s="59">
        <v>49</v>
      </c>
      <c r="D39" s="59">
        <v>25</v>
      </c>
      <c r="E39" s="59">
        <v>0</v>
      </c>
      <c r="F39" s="59">
        <v>47</v>
      </c>
      <c r="G39" s="59">
        <v>19</v>
      </c>
      <c r="H39" s="59">
        <v>2</v>
      </c>
      <c r="I39" s="59">
        <v>15</v>
      </c>
      <c r="J39" s="59">
        <v>3</v>
      </c>
      <c r="K39" s="59">
        <v>103</v>
      </c>
      <c r="L39" s="59">
        <v>1</v>
      </c>
      <c r="M39" s="59">
        <v>15</v>
      </c>
      <c r="N39" s="59">
        <v>7</v>
      </c>
      <c r="O39" s="59">
        <v>33</v>
      </c>
      <c r="P39" s="59">
        <v>72</v>
      </c>
      <c r="Q39" s="59">
        <v>21</v>
      </c>
      <c r="R39" s="59">
        <v>1</v>
      </c>
      <c r="S39" s="59">
        <v>1</v>
      </c>
      <c r="T39" s="59">
        <v>30</v>
      </c>
      <c r="U39" s="59">
        <v>11</v>
      </c>
      <c r="V39" s="60">
        <f t="shared" si="0"/>
        <v>6486</v>
      </c>
    </row>
    <row r="40" spans="1:23">
      <c r="A40" s="57" t="s">
        <v>55</v>
      </c>
      <c r="B40" s="58">
        <v>14183</v>
      </c>
      <c r="C40" s="59">
        <v>96</v>
      </c>
      <c r="D40" s="59">
        <v>20</v>
      </c>
      <c r="E40" s="59">
        <v>1</v>
      </c>
      <c r="F40" s="59">
        <v>109</v>
      </c>
      <c r="G40" s="59">
        <v>18</v>
      </c>
      <c r="H40" s="59">
        <v>3</v>
      </c>
      <c r="I40" s="59">
        <v>6</v>
      </c>
      <c r="J40" s="59">
        <v>0</v>
      </c>
      <c r="K40" s="59">
        <v>175</v>
      </c>
      <c r="L40" s="59">
        <v>0</v>
      </c>
      <c r="M40" s="59">
        <v>19</v>
      </c>
      <c r="N40" s="59">
        <v>5</v>
      </c>
      <c r="O40" s="59">
        <v>77</v>
      </c>
      <c r="P40" s="59">
        <v>208</v>
      </c>
      <c r="Q40" s="59">
        <v>37</v>
      </c>
      <c r="R40" s="59">
        <v>8</v>
      </c>
      <c r="S40" s="59">
        <v>6</v>
      </c>
      <c r="T40" s="59">
        <v>42</v>
      </c>
      <c r="U40" s="59">
        <v>41</v>
      </c>
      <c r="V40" s="60">
        <f t="shared" si="0"/>
        <v>15054</v>
      </c>
    </row>
    <row r="41" spans="1:23">
      <c r="A41" s="57" t="s">
        <v>56</v>
      </c>
      <c r="B41" s="58">
        <v>6992</v>
      </c>
      <c r="C41" s="59">
        <v>51</v>
      </c>
      <c r="D41" s="59">
        <v>18</v>
      </c>
      <c r="E41" s="59">
        <v>0</v>
      </c>
      <c r="F41" s="59">
        <v>43</v>
      </c>
      <c r="G41" s="59">
        <v>24</v>
      </c>
      <c r="H41" s="59">
        <v>2</v>
      </c>
      <c r="I41" s="59">
        <v>15</v>
      </c>
      <c r="J41" s="59">
        <v>6</v>
      </c>
      <c r="K41" s="59">
        <v>70</v>
      </c>
      <c r="L41" s="59">
        <v>0</v>
      </c>
      <c r="M41" s="59">
        <v>7</v>
      </c>
      <c r="N41" s="59">
        <v>5</v>
      </c>
      <c r="O41" s="59">
        <v>37</v>
      </c>
      <c r="P41" s="59">
        <v>110</v>
      </c>
      <c r="Q41" s="59">
        <v>4</v>
      </c>
      <c r="R41" s="59">
        <v>0</v>
      </c>
      <c r="S41" s="59">
        <v>0</v>
      </c>
      <c r="T41" s="59">
        <v>28</v>
      </c>
      <c r="U41" s="59">
        <v>18</v>
      </c>
      <c r="V41" s="60">
        <f t="shared" si="0"/>
        <v>7430</v>
      </c>
    </row>
    <row r="42" spans="1:23">
      <c r="A42" s="61" t="s">
        <v>57</v>
      </c>
      <c r="B42" s="58">
        <v>48182</v>
      </c>
      <c r="C42" s="59">
        <v>108</v>
      </c>
      <c r="D42" s="59">
        <v>41</v>
      </c>
      <c r="E42" s="59">
        <v>1</v>
      </c>
      <c r="F42" s="59">
        <v>1133</v>
      </c>
      <c r="G42" s="59">
        <v>47</v>
      </c>
      <c r="H42" s="59">
        <v>25</v>
      </c>
      <c r="I42" s="59">
        <v>136</v>
      </c>
      <c r="J42" s="59">
        <v>36</v>
      </c>
      <c r="K42" s="59">
        <v>883</v>
      </c>
      <c r="L42" s="59">
        <v>1</v>
      </c>
      <c r="M42" s="59">
        <v>19</v>
      </c>
      <c r="N42" s="59">
        <v>48</v>
      </c>
      <c r="O42" s="59">
        <v>260</v>
      </c>
      <c r="P42" s="59">
        <v>398</v>
      </c>
      <c r="Q42" s="59">
        <v>72</v>
      </c>
      <c r="R42" s="59">
        <v>13</v>
      </c>
      <c r="S42" s="59">
        <v>4</v>
      </c>
      <c r="T42" s="59">
        <v>172</v>
      </c>
      <c r="U42" s="59">
        <v>134</v>
      </c>
      <c r="V42" s="60">
        <f t="shared" si="0"/>
        <v>51713</v>
      </c>
    </row>
    <row r="43" spans="1:23">
      <c r="A43" s="57" t="s">
        <v>58</v>
      </c>
      <c r="B43" s="58">
        <v>9343</v>
      </c>
      <c r="C43" s="59">
        <v>87</v>
      </c>
      <c r="D43" s="59">
        <v>26</v>
      </c>
      <c r="E43" s="59">
        <v>5</v>
      </c>
      <c r="F43" s="59">
        <v>124</v>
      </c>
      <c r="G43" s="59">
        <v>12</v>
      </c>
      <c r="H43" s="59">
        <v>10</v>
      </c>
      <c r="I43" s="59">
        <v>18</v>
      </c>
      <c r="J43" s="59">
        <v>10</v>
      </c>
      <c r="K43" s="59">
        <v>123</v>
      </c>
      <c r="L43" s="59">
        <v>6</v>
      </c>
      <c r="M43" s="59">
        <v>10</v>
      </c>
      <c r="N43" s="59">
        <v>13</v>
      </c>
      <c r="O43" s="59">
        <v>33</v>
      </c>
      <c r="P43" s="59">
        <v>118</v>
      </c>
      <c r="Q43" s="59">
        <v>9</v>
      </c>
      <c r="R43" s="59">
        <v>1</v>
      </c>
      <c r="S43" s="59">
        <v>2</v>
      </c>
      <c r="T43" s="59">
        <v>34</v>
      </c>
      <c r="U43" s="59">
        <v>35</v>
      </c>
      <c r="V43" s="60">
        <f t="shared" si="0"/>
        <v>10019</v>
      </c>
    </row>
    <row r="44" spans="1:23">
      <c r="A44" s="57" t="s">
        <v>59</v>
      </c>
      <c r="B44" s="58">
        <v>10424</v>
      </c>
      <c r="C44" s="59">
        <v>89</v>
      </c>
      <c r="D44" s="59">
        <v>44</v>
      </c>
      <c r="E44" s="59">
        <v>2</v>
      </c>
      <c r="F44" s="59">
        <v>187</v>
      </c>
      <c r="G44" s="59">
        <v>30</v>
      </c>
      <c r="H44" s="59">
        <v>10</v>
      </c>
      <c r="I44" s="59">
        <v>54</v>
      </c>
      <c r="J44" s="59">
        <v>4</v>
      </c>
      <c r="K44" s="59">
        <v>132</v>
      </c>
      <c r="L44" s="59">
        <v>0</v>
      </c>
      <c r="M44" s="59">
        <v>4</v>
      </c>
      <c r="N44" s="59">
        <v>5</v>
      </c>
      <c r="O44" s="59">
        <v>59</v>
      </c>
      <c r="P44" s="59">
        <v>128</v>
      </c>
      <c r="Q44" s="59">
        <v>17</v>
      </c>
      <c r="R44" s="59">
        <v>6</v>
      </c>
      <c r="S44" s="59">
        <v>0</v>
      </c>
      <c r="T44" s="59">
        <v>41</v>
      </c>
      <c r="U44" s="59">
        <v>61</v>
      </c>
      <c r="V44" s="60">
        <f t="shared" si="0"/>
        <v>11297</v>
      </c>
    </row>
    <row r="45" spans="1:23">
      <c r="A45" s="57" t="s">
        <v>60</v>
      </c>
      <c r="B45" s="58">
        <v>6804</v>
      </c>
      <c r="C45" s="59">
        <v>55</v>
      </c>
      <c r="D45" s="59">
        <v>19</v>
      </c>
      <c r="E45" s="59">
        <v>2</v>
      </c>
      <c r="F45" s="59">
        <v>56</v>
      </c>
      <c r="G45" s="59">
        <v>6</v>
      </c>
      <c r="H45" s="59">
        <v>4</v>
      </c>
      <c r="I45" s="59">
        <v>22</v>
      </c>
      <c r="J45" s="59">
        <v>5</v>
      </c>
      <c r="K45" s="59">
        <v>84</v>
      </c>
      <c r="L45" s="59">
        <v>0</v>
      </c>
      <c r="M45" s="59">
        <v>11</v>
      </c>
      <c r="N45" s="59">
        <v>8</v>
      </c>
      <c r="O45" s="59">
        <v>46</v>
      </c>
      <c r="P45" s="59">
        <v>62</v>
      </c>
      <c r="Q45" s="59">
        <v>2</v>
      </c>
      <c r="R45" s="59">
        <v>0</v>
      </c>
      <c r="S45" s="59">
        <v>0</v>
      </c>
      <c r="T45" s="59">
        <v>40</v>
      </c>
      <c r="U45" s="59">
        <v>57</v>
      </c>
      <c r="V45" s="60">
        <f t="shared" si="0"/>
        <v>7283</v>
      </c>
    </row>
    <row r="46" spans="1:23">
      <c r="A46" s="62" t="s">
        <v>61</v>
      </c>
      <c r="B46" s="63">
        <v>20668</v>
      </c>
      <c r="C46" s="64">
        <v>89</v>
      </c>
      <c r="D46" s="64">
        <v>65</v>
      </c>
      <c r="E46" s="64">
        <v>8</v>
      </c>
      <c r="F46" s="64">
        <v>114</v>
      </c>
      <c r="G46" s="64">
        <v>25</v>
      </c>
      <c r="H46" s="64">
        <v>23</v>
      </c>
      <c r="I46" s="64">
        <v>20</v>
      </c>
      <c r="J46" s="64">
        <v>3</v>
      </c>
      <c r="K46" s="64">
        <v>171</v>
      </c>
      <c r="L46" s="64">
        <v>3</v>
      </c>
      <c r="M46" s="64">
        <v>22</v>
      </c>
      <c r="N46" s="64">
        <v>5</v>
      </c>
      <c r="O46" s="64">
        <v>51</v>
      </c>
      <c r="P46" s="64">
        <v>202</v>
      </c>
      <c r="Q46" s="64">
        <v>62</v>
      </c>
      <c r="R46" s="64">
        <v>10</v>
      </c>
      <c r="S46" s="64">
        <v>0</v>
      </c>
      <c r="T46" s="64">
        <v>61</v>
      </c>
      <c r="U46" s="64">
        <v>91</v>
      </c>
      <c r="V46" s="65">
        <f t="shared" si="0"/>
        <v>21693</v>
      </c>
    </row>
    <row r="47" spans="1:23" ht="13.5" thickBot="1">
      <c r="A47" s="66" t="s">
        <v>19</v>
      </c>
      <c r="B47" s="67">
        <f t="shared" ref="B47:V47" si="1">SUM(B11:B46)</f>
        <v>632047</v>
      </c>
      <c r="C47" s="67">
        <f t="shared" si="1"/>
        <v>3474</v>
      </c>
      <c r="D47" s="67">
        <f t="shared" si="1"/>
        <v>1571</v>
      </c>
      <c r="E47" s="67">
        <f t="shared" si="1"/>
        <v>301</v>
      </c>
      <c r="F47" s="67">
        <f t="shared" si="1"/>
        <v>6873</v>
      </c>
      <c r="G47" s="67">
        <f t="shared" si="1"/>
        <v>1098</v>
      </c>
      <c r="H47" s="67">
        <f t="shared" si="1"/>
        <v>502</v>
      </c>
      <c r="I47" s="67">
        <f t="shared" si="1"/>
        <v>1430</v>
      </c>
      <c r="J47" s="67">
        <f t="shared" si="1"/>
        <v>427</v>
      </c>
      <c r="K47" s="67">
        <f t="shared" si="1"/>
        <v>7862</v>
      </c>
      <c r="L47" s="67">
        <f>SUM(L11:L46)</f>
        <v>95</v>
      </c>
      <c r="M47" s="67">
        <f t="shared" si="1"/>
        <v>584</v>
      </c>
      <c r="N47" s="67">
        <f>SUM(N11:N46)</f>
        <v>378</v>
      </c>
      <c r="O47" s="67">
        <f>SUM(O11:O46)</f>
        <v>2872</v>
      </c>
      <c r="P47" s="67">
        <f t="shared" si="1"/>
        <v>7196</v>
      </c>
      <c r="Q47" s="67">
        <f>SUM(Q11:Q46)</f>
        <v>1097</v>
      </c>
      <c r="R47" s="67">
        <f t="shared" si="1"/>
        <v>205</v>
      </c>
      <c r="S47" s="67">
        <f t="shared" si="1"/>
        <v>129</v>
      </c>
      <c r="T47" s="67">
        <f t="shared" si="1"/>
        <v>2402</v>
      </c>
      <c r="U47" s="67">
        <f t="shared" si="1"/>
        <v>3099</v>
      </c>
      <c r="V47" s="68">
        <f t="shared" si="1"/>
        <v>673642</v>
      </c>
      <c r="W47" s="69"/>
    </row>
    <row r="48" spans="1:23">
      <c r="A48" s="70"/>
      <c r="W48" s="71"/>
    </row>
    <row r="49" spans="1:23">
      <c r="A49" s="72" t="s">
        <v>131</v>
      </c>
      <c r="B49" s="73"/>
      <c r="C49" s="73"/>
      <c r="D49" s="73"/>
      <c r="E49" s="73">
        <v>195033</v>
      </c>
      <c r="W49" s="71"/>
    </row>
    <row r="50" spans="1:23">
      <c r="A50" s="70"/>
      <c r="W50" s="71"/>
    </row>
    <row r="51" spans="1:23">
      <c r="A51" s="72" t="s">
        <v>121</v>
      </c>
      <c r="B51" s="73"/>
      <c r="C51" s="73"/>
      <c r="D51" s="73"/>
      <c r="E51" s="73"/>
    </row>
    <row r="53" spans="1:23">
      <c r="A53" s="72" t="s">
        <v>64</v>
      </c>
      <c r="B53" s="73"/>
      <c r="C53" s="73"/>
      <c r="D53" s="73"/>
      <c r="E53" s="73">
        <f>SUM(E49+V109)</f>
        <v>1613102</v>
      </c>
    </row>
    <row r="54" spans="1:23">
      <c r="A54" s="70"/>
    </row>
    <row r="55" spans="1:23">
      <c r="A55" s="70"/>
    </row>
    <row r="56" spans="1:23">
      <c r="A56" s="70"/>
    </row>
    <row r="57" spans="1:23">
      <c r="A57" s="70"/>
    </row>
    <row r="58" spans="1:23">
      <c r="A58" s="70"/>
    </row>
    <row r="59" spans="1:23">
      <c r="A59" s="70"/>
    </row>
    <row r="60" spans="1:23">
      <c r="A60" s="70"/>
    </row>
    <row r="61" spans="1:23">
      <c r="A61" s="70"/>
    </row>
    <row r="62" spans="1:23" ht="13.5" thickBot="1">
      <c r="A62" s="70"/>
    </row>
    <row r="63" spans="1:23">
      <c r="A63" s="47" t="s">
        <v>5</v>
      </c>
      <c r="B63" s="48" t="s">
        <v>6</v>
      </c>
      <c r="C63" s="48" t="s">
        <v>7</v>
      </c>
      <c r="D63" s="48" t="s">
        <v>7</v>
      </c>
      <c r="E63" s="48" t="s">
        <v>8</v>
      </c>
      <c r="F63" s="48" t="s">
        <v>9</v>
      </c>
      <c r="G63" s="48" t="s">
        <v>9</v>
      </c>
      <c r="H63" s="48" t="s">
        <v>9</v>
      </c>
      <c r="I63" s="48" t="s">
        <v>10</v>
      </c>
      <c r="J63" s="48" t="s">
        <v>10</v>
      </c>
      <c r="K63" s="48" t="s">
        <v>11</v>
      </c>
      <c r="L63" s="48" t="s">
        <v>11</v>
      </c>
      <c r="M63" s="48" t="s">
        <v>12</v>
      </c>
      <c r="N63" s="48" t="s">
        <v>13</v>
      </c>
      <c r="O63" s="48" t="s">
        <v>13</v>
      </c>
      <c r="P63" s="48" t="s">
        <v>14</v>
      </c>
      <c r="Q63" s="48" t="s">
        <v>15</v>
      </c>
      <c r="R63" s="48" t="s">
        <v>16</v>
      </c>
      <c r="S63" s="48" t="s">
        <v>16</v>
      </c>
      <c r="T63" s="48" t="s">
        <v>17</v>
      </c>
      <c r="U63" s="48" t="s">
        <v>65</v>
      </c>
      <c r="V63" s="49" t="s">
        <v>19</v>
      </c>
    </row>
    <row r="64" spans="1:23">
      <c r="A64" s="50"/>
      <c r="B64" s="51" t="s">
        <v>20</v>
      </c>
      <c r="C64" s="51" t="s">
        <v>21</v>
      </c>
      <c r="D64" s="51" t="s">
        <v>21</v>
      </c>
      <c r="E64" s="51"/>
      <c r="F64" s="51" t="s">
        <v>20</v>
      </c>
      <c r="G64" s="51" t="s">
        <v>21</v>
      </c>
      <c r="H64" s="51" t="s">
        <v>21</v>
      </c>
      <c r="I64" s="51" t="s">
        <v>20</v>
      </c>
      <c r="J64" s="51" t="s">
        <v>21</v>
      </c>
      <c r="K64" s="51" t="s">
        <v>20</v>
      </c>
      <c r="L64" s="51" t="s">
        <v>21</v>
      </c>
      <c r="M64" s="51" t="s">
        <v>21</v>
      </c>
      <c r="N64" s="51" t="s">
        <v>22</v>
      </c>
      <c r="O64" s="51" t="s">
        <v>23</v>
      </c>
      <c r="P64" s="51"/>
      <c r="Q64" s="51" t="s">
        <v>24</v>
      </c>
      <c r="R64" s="51" t="s">
        <v>20</v>
      </c>
      <c r="S64" s="51" t="s">
        <v>21</v>
      </c>
      <c r="T64" s="51"/>
      <c r="U64" s="51"/>
      <c r="V64" s="52"/>
    </row>
    <row r="65" spans="1:22" ht="13.5" thickBot="1">
      <c r="A65" s="50"/>
      <c r="B65" s="51"/>
      <c r="C65" s="51"/>
      <c r="D65" s="51" t="s">
        <v>25</v>
      </c>
      <c r="E65" s="51"/>
      <c r="F65" s="51"/>
      <c r="G65" s="51"/>
      <c r="H65" s="51" t="s">
        <v>25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>
      <c r="A66" s="74" t="s">
        <v>66</v>
      </c>
      <c r="B66" s="55">
        <v>12724</v>
      </c>
      <c r="C66" s="55">
        <v>142</v>
      </c>
      <c r="D66" s="55">
        <v>41</v>
      </c>
      <c r="E66" s="55">
        <v>2</v>
      </c>
      <c r="F66" s="55">
        <v>92</v>
      </c>
      <c r="G66" s="55">
        <v>12</v>
      </c>
      <c r="H66" s="55">
        <v>8</v>
      </c>
      <c r="I66" s="55">
        <v>22</v>
      </c>
      <c r="J66" s="55">
        <v>4</v>
      </c>
      <c r="K66" s="55">
        <v>114</v>
      </c>
      <c r="L66" s="55">
        <v>0</v>
      </c>
      <c r="M66" s="55">
        <v>10</v>
      </c>
      <c r="N66" s="55">
        <v>7</v>
      </c>
      <c r="O66" s="55">
        <v>50</v>
      </c>
      <c r="P66" s="55">
        <v>106</v>
      </c>
      <c r="Q66" s="55">
        <v>12</v>
      </c>
      <c r="R66" s="55">
        <v>4</v>
      </c>
      <c r="S66" s="55">
        <v>0</v>
      </c>
      <c r="T66" s="55">
        <v>71</v>
      </c>
      <c r="U66" s="55">
        <v>73</v>
      </c>
      <c r="V66" s="56">
        <f t="shared" ref="V66:V107" si="2">SUM(B66:U66)</f>
        <v>13494</v>
      </c>
    </row>
    <row r="67" spans="1:22">
      <c r="A67" s="75" t="s">
        <v>67</v>
      </c>
      <c r="B67" s="59">
        <v>4320</v>
      </c>
      <c r="C67" s="59">
        <v>32</v>
      </c>
      <c r="D67" s="59">
        <v>8</v>
      </c>
      <c r="E67" s="59">
        <v>1</v>
      </c>
      <c r="F67" s="59">
        <v>34</v>
      </c>
      <c r="G67" s="59">
        <v>11</v>
      </c>
      <c r="H67" s="59">
        <v>5</v>
      </c>
      <c r="I67" s="59">
        <v>2</v>
      </c>
      <c r="J67" s="59">
        <v>1</v>
      </c>
      <c r="K67" s="59">
        <v>18</v>
      </c>
      <c r="L67" s="59">
        <v>0</v>
      </c>
      <c r="M67" s="59">
        <v>15</v>
      </c>
      <c r="N67" s="59">
        <v>2</v>
      </c>
      <c r="O67" s="59">
        <v>58</v>
      </c>
      <c r="P67" s="59">
        <v>37</v>
      </c>
      <c r="Q67" s="59">
        <v>16</v>
      </c>
      <c r="R67" s="59">
        <v>1</v>
      </c>
      <c r="S67" s="59">
        <v>0</v>
      </c>
      <c r="T67" s="59">
        <v>13</v>
      </c>
      <c r="U67" s="59">
        <v>7</v>
      </c>
      <c r="V67" s="60">
        <f t="shared" si="2"/>
        <v>4581</v>
      </c>
    </row>
    <row r="68" spans="1:22">
      <c r="A68" s="75" t="s">
        <v>111</v>
      </c>
      <c r="B68" s="59">
        <v>11884</v>
      </c>
      <c r="C68" s="59">
        <v>161</v>
      </c>
      <c r="D68" s="59">
        <v>35</v>
      </c>
      <c r="E68" s="59">
        <v>8</v>
      </c>
      <c r="F68" s="59">
        <v>67</v>
      </c>
      <c r="G68" s="59">
        <v>43</v>
      </c>
      <c r="H68" s="59">
        <v>9</v>
      </c>
      <c r="I68" s="59">
        <v>26</v>
      </c>
      <c r="J68" s="59">
        <v>2</v>
      </c>
      <c r="K68" s="59">
        <v>104</v>
      </c>
      <c r="L68" s="59">
        <v>4</v>
      </c>
      <c r="M68" s="59">
        <v>16</v>
      </c>
      <c r="N68" s="59">
        <v>4</v>
      </c>
      <c r="O68" s="59">
        <v>56</v>
      </c>
      <c r="P68" s="59">
        <v>130</v>
      </c>
      <c r="Q68" s="59">
        <v>7</v>
      </c>
      <c r="R68" s="59">
        <v>5</v>
      </c>
      <c r="S68" s="59">
        <v>0</v>
      </c>
      <c r="T68" s="59">
        <v>53</v>
      </c>
      <c r="U68" s="59">
        <v>35</v>
      </c>
      <c r="V68" s="60">
        <f t="shared" si="2"/>
        <v>12649</v>
      </c>
    </row>
    <row r="69" spans="1:22">
      <c r="A69" s="75" t="s">
        <v>69</v>
      </c>
      <c r="B69" s="59">
        <v>10332</v>
      </c>
      <c r="C69" s="59">
        <v>89</v>
      </c>
      <c r="D69" s="59">
        <v>28</v>
      </c>
      <c r="E69" s="59">
        <v>4</v>
      </c>
      <c r="F69" s="59">
        <v>62</v>
      </c>
      <c r="G69" s="59">
        <v>14</v>
      </c>
      <c r="H69" s="59">
        <v>17</v>
      </c>
      <c r="I69" s="59">
        <v>5</v>
      </c>
      <c r="J69" s="59">
        <v>0</v>
      </c>
      <c r="K69" s="59">
        <v>79</v>
      </c>
      <c r="L69" s="59">
        <v>0</v>
      </c>
      <c r="M69" s="59">
        <v>16</v>
      </c>
      <c r="N69" s="59">
        <v>12</v>
      </c>
      <c r="O69" s="59">
        <v>60</v>
      </c>
      <c r="P69" s="59">
        <v>127</v>
      </c>
      <c r="Q69" s="59">
        <v>2</v>
      </c>
      <c r="R69" s="59">
        <v>5</v>
      </c>
      <c r="S69" s="59">
        <v>0</v>
      </c>
      <c r="T69" s="59">
        <v>31</v>
      </c>
      <c r="U69" s="59">
        <v>47</v>
      </c>
      <c r="V69" s="60">
        <f t="shared" si="2"/>
        <v>10930</v>
      </c>
    </row>
    <row r="70" spans="1:22">
      <c r="A70" s="75" t="s">
        <v>70</v>
      </c>
      <c r="B70" s="59">
        <v>8718</v>
      </c>
      <c r="C70" s="59">
        <v>69</v>
      </c>
      <c r="D70" s="59">
        <v>44</v>
      </c>
      <c r="E70" s="59">
        <v>0</v>
      </c>
      <c r="F70" s="59">
        <v>38</v>
      </c>
      <c r="G70" s="59">
        <v>9</v>
      </c>
      <c r="H70" s="59">
        <v>2</v>
      </c>
      <c r="I70" s="59">
        <v>58</v>
      </c>
      <c r="J70" s="59">
        <v>16</v>
      </c>
      <c r="K70" s="59">
        <v>178</v>
      </c>
      <c r="L70" s="59">
        <v>1</v>
      </c>
      <c r="M70" s="59">
        <v>9</v>
      </c>
      <c r="N70" s="59">
        <v>2</v>
      </c>
      <c r="O70" s="59">
        <v>52</v>
      </c>
      <c r="P70" s="59">
        <v>144</v>
      </c>
      <c r="Q70" s="59">
        <v>0</v>
      </c>
      <c r="R70" s="59">
        <v>2</v>
      </c>
      <c r="S70" s="59">
        <v>0</v>
      </c>
      <c r="T70" s="59">
        <v>40</v>
      </c>
      <c r="U70" s="59">
        <v>43</v>
      </c>
      <c r="V70" s="60">
        <f t="shared" si="2"/>
        <v>9425</v>
      </c>
    </row>
    <row r="71" spans="1:22">
      <c r="A71" s="75" t="s">
        <v>71</v>
      </c>
      <c r="B71" s="59">
        <v>9859</v>
      </c>
      <c r="C71" s="59">
        <v>74</v>
      </c>
      <c r="D71" s="59">
        <v>31</v>
      </c>
      <c r="E71" s="59">
        <v>1</v>
      </c>
      <c r="F71" s="59">
        <v>56</v>
      </c>
      <c r="G71" s="59">
        <v>25</v>
      </c>
      <c r="H71" s="59">
        <v>16</v>
      </c>
      <c r="I71" s="59">
        <v>6</v>
      </c>
      <c r="J71" s="59">
        <v>1</v>
      </c>
      <c r="K71" s="59">
        <v>56</v>
      </c>
      <c r="L71" s="59">
        <v>0</v>
      </c>
      <c r="M71" s="59">
        <v>18</v>
      </c>
      <c r="N71" s="59">
        <v>67</v>
      </c>
      <c r="O71" s="59">
        <v>0</v>
      </c>
      <c r="P71" s="59">
        <v>89</v>
      </c>
      <c r="Q71" s="59">
        <v>7</v>
      </c>
      <c r="R71" s="59">
        <v>4</v>
      </c>
      <c r="S71" s="59">
        <v>2</v>
      </c>
      <c r="T71" s="59">
        <v>17</v>
      </c>
      <c r="U71" s="59">
        <v>30</v>
      </c>
      <c r="V71" s="60">
        <f t="shared" si="2"/>
        <v>10359</v>
      </c>
    </row>
    <row r="72" spans="1:22">
      <c r="A72" s="75" t="s">
        <v>72</v>
      </c>
      <c r="B72" s="59">
        <v>3175</v>
      </c>
      <c r="C72" s="59">
        <v>23</v>
      </c>
      <c r="D72" s="59">
        <v>12</v>
      </c>
      <c r="E72" s="59">
        <v>0</v>
      </c>
      <c r="F72" s="59">
        <v>15</v>
      </c>
      <c r="G72" s="59">
        <v>12</v>
      </c>
      <c r="H72" s="59">
        <v>2</v>
      </c>
      <c r="I72" s="59">
        <v>4</v>
      </c>
      <c r="J72" s="59">
        <v>0</v>
      </c>
      <c r="K72" s="59">
        <v>17</v>
      </c>
      <c r="L72" s="59">
        <v>0</v>
      </c>
      <c r="M72" s="59">
        <v>0</v>
      </c>
      <c r="N72" s="59">
        <v>2</v>
      </c>
      <c r="O72" s="59">
        <v>22</v>
      </c>
      <c r="P72" s="59">
        <v>26</v>
      </c>
      <c r="Q72" s="59">
        <v>1</v>
      </c>
      <c r="R72" s="59">
        <v>1</v>
      </c>
      <c r="S72" s="59">
        <v>0</v>
      </c>
      <c r="T72" s="59">
        <v>14</v>
      </c>
      <c r="U72" s="59">
        <v>4</v>
      </c>
      <c r="V72" s="60">
        <f t="shared" si="2"/>
        <v>3330</v>
      </c>
    </row>
    <row r="73" spans="1:22">
      <c r="A73" s="75" t="s">
        <v>73</v>
      </c>
      <c r="B73" s="59">
        <v>10442</v>
      </c>
      <c r="C73" s="59">
        <v>53</v>
      </c>
      <c r="D73" s="59">
        <v>17</v>
      </c>
      <c r="E73" s="59">
        <v>4</v>
      </c>
      <c r="F73" s="59">
        <v>103</v>
      </c>
      <c r="G73" s="59">
        <v>24</v>
      </c>
      <c r="H73" s="59">
        <v>16</v>
      </c>
      <c r="I73" s="59">
        <v>38</v>
      </c>
      <c r="J73" s="59">
        <v>3</v>
      </c>
      <c r="K73" s="59">
        <v>110</v>
      </c>
      <c r="L73" s="59">
        <v>1</v>
      </c>
      <c r="M73" s="59">
        <v>10</v>
      </c>
      <c r="N73" s="59">
        <v>4</v>
      </c>
      <c r="O73" s="59">
        <v>54</v>
      </c>
      <c r="P73" s="59">
        <v>97</v>
      </c>
      <c r="Q73" s="59">
        <v>13</v>
      </c>
      <c r="R73" s="59">
        <v>6</v>
      </c>
      <c r="S73" s="59">
        <v>0</v>
      </c>
      <c r="T73" s="59">
        <v>32</v>
      </c>
      <c r="U73" s="59">
        <v>64</v>
      </c>
      <c r="V73" s="60">
        <f t="shared" si="2"/>
        <v>11091</v>
      </c>
    </row>
    <row r="74" spans="1:22">
      <c r="A74" s="75" t="s">
        <v>74</v>
      </c>
      <c r="B74" s="59">
        <v>4816</v>
      </c>
      <c r="C74" s="59">
        <v>48</v>
      </c>
      <c r="D74" s="59">
        <v>22</v>
      </c>
      <c r="E74" s="59">
        <v>0</v>
      </c>
      <c r="F74" s="59">
        <v>13</v>
      </c>
      <c r="G74" s="59">
        <v>2</v>
      </c>
      <c r="H74" s="59">
        <v>2</v>
      </c>
      <c r="I74" s="59">
        <v>0</v>
      </c>
      <c r="J74" s="59">
        <v>0</v>
      </c>
      <c r="K74" s="59">
        <v>15</v>
      </c>
      <c r="L74" s="59">
        <v>0</v>
      </c>
      <c r="M74" s="59">
        <v>0</v>
      </c>
      <c r="N74" s="59">
        <v>0</v>
      </c>
      <c r="O74" s="59">
        <v>37</v>
      </c>
      <c r="P74" s="59">
        <v>56</v>
      </c>
      <c r="Q74" s="59">
        <v>3</v>
      </c>
      <c r="R74" s="59">
        <v>6</v>
      </c>
      <c r="S74" s="59">
        <v>0</v>
      </c>
      <c r="T74" s="59">
        <v>13</v>
      </c>
      <c r="U74" s="59">
        <v>14</v>
      </c>
      <c r="V74" s="60">
        <f t="shared" si="2"/>
        <v>5047</v>
      </c>
    </row>
    <row r="75" spans="1:22">
      <c r="A75" s="75" t="s">
        <v>75</v>
      </c>
      <c r="B75" s="59">
        <v>6480</v>
      </c>
      <c r="C75" s="59">
        <v>20</v>
      </c>
      <c r="D75" s="59">
        <v>12</v>
      </c>
      <c r="E75" s="59">
        <v>0</v>
      </c>
      <c r="F75" s="59">
        <v>29</v>
      </c>
      <c r="G75" s="59">
        <v>7</v>
      </c>
      <c r="H75" s="59">
        <v>3</v>
      </c>
      <c r="I75" s="59">
        <v>5</v>
      </c>
      <c r="J75" s="59">
        <v>0</v>
      </c>
      <c r="K75" s="59">
        <v>54</v>
      </c>
      <c r="L75" s="59">
        <v>0</v>
      </c>
      <c r="M75" s="59">
        <v>0</v>
      </c>
      <c r="N75" s="59">
        <v>3</v>
      </c>
      <c r="O75" s="59">
        <v>36</v>
      </c>
      <c r="P75" s="59">
        <v>64</v>
      </c>
      <c r="Q75" s="59">
        <v>6</v>
      </c>
      <c r="R75" s="59">
        <v>0</v>
      </c>
      <c r="S75" s="59">
        <v>0</v>
      </c>
      <c r="T75" s="59">
        <v>29</v>
      </c>
      <c r="U75" s="59">
        <v>9</v>
      </c>
      <c r="V75" s="60">
        <f t="shared" si="2"/>
        <v>6757</v>
      </c>
    </row>
    <row r="76" spans="1:22">
      <c r="A76" s="75" t="s">
        <v>76</v>
      </c>
      <c r="B76" s="59">
        <v>13555</v>
      </c>
      <c r="C76" s="59">
        <v>110</v>
      </c>
      <c r="D76" s="59">
        <v>78</v>
      </c>
      <c r="E76" s="59">
        <v>9</v>
      </c>
      <c r="F76" s="59">
        <v>108</v>
      </c>
      <c r="G76" s="59">
        <v>38</v>
      </c>
      <c r="H76" s="59">
        <v>16</v>
      </c>
      <c r="I76" s="59">
        <v>24</v>
      </c>
      <c r="J76" s="59">
        <v>6</v>
      </c>
      <c r="K76" s="59">
        <v>176</v>
      </c>
      <c r="L76" s="59">
        <v>2</v>
      </c>
      <c r="M76" s="59">
        <v>19</v>
      </c>
      <c r="N76" s="59">
        <v>0</v>
      </c>
      <c r="O76" s="59">
        <v>134</v>
      </c>
      <c r="P76" s="59">
        <v>200</v>
      </c>
      <c r="Q76" s="59">
        <v>1</v>
      </c>
      <c r="R76" s="59">
        <v>5</v>
      </c>
      <c r="S76" s="59">
        <v>0</v>
      </c>
      <c r="T76" s="59">
        <v>46</v>
      </c>
      <c r="U76" s="59">
        <v>80</v>
      </c>
      <c r="V76" s="60">
        <f t="shared" si="2"/>
        <v>14607</v>
      </c>
    </row>
    <row r="77" spans="1:22">
      <c r="A77" s="75" t="s">
        <v>77</v>
      </c>
      <c r="B77" s="59">
        <v>2065</v>
      </c>
      <c r="C77" s="59">
        <v>10</v>
      </c>
      <c r="D77" s="59">
        <v>8</v>
      </c>
      <c r="E77" s="59">
        <v>0</v>
      </c>
      <c r="F77" s="59">
        <v>14</v>
      </c>
      <c r="G77" s="59">
        <v>6</v>
      </c>
      <c r="H77" s="59">
        <v>0</v>
      </c>
      <c r="I77" s="59">
        <v>3</v>
      </c>
      <c r="J77" s="59">
        <v>0</v>
      </c>
      <c r="K77" s="59">
        <v>11</v>
      </c>
      <c r="L77" s="59">
        <v>0</v>
      </c>
      <c r="M77" s="59">
        <v>0</v>
      </c>
      <c r="N77" s="59">
        <v>3</v>
      </c>
      <c r="O77" s="59">
        <v>43</v>
      </c>
      <c r="P77" s="59">
        <v>13</v>
      </c>
      <c r="Q77" s="59">
        <v>3</v>
      </c>
      <c r="R77" s="59">
        <v>1</v>
      </c>
      <c r="S77" s="59">
        <v>0</v>
      </c>
      <c r="T77" s="59">
        <v>4</v>
      </c>
      <c r="U77" s="59">
        <v>3</v>
      </c>
      <c r="V77" s="60">
        <f t="shared" si="2"/>
        <v>2187</v>
      </c>
    </row>
    <row r="78" spans="1:22">
      <c r="A78" s="75" t="s">
        <v>78</v>
      </c>
      <c r="B78" s="59">
        <v>3463</v>
      </c>
      <c r="C78" s="59">
        <v>32</v>
      </c>
      <c r="D78" s="59">
        <v>9</v>
      </c>
      <c r="E78" s="59">
        <v>0</v>
      </c>
      <c r="F78" s="59">
        <v>10</v>
      </c>
      <c r="G78" s="59">
        <v>8</v>
      </c>
      <c r="H78" s="59">
        <v>0</v>
      </c>
      <c r="I78" s="59">
        <v>9</v>
      </c>
      <c r="J78" s="59">
        <v>0</v>
      </c>
      <c r="K78" s="59">
        <v>15</v>
      </c>
      <c r="L78" s="59">
        <v>0</v>
      </c>
      <c r="M78" s="59">
        <v>6</v>
      </c>
      <c r="N78" s="59">
        <v>2</v>
      </c>
      <c r="O78" s="59">
        <v>40</v>
      </c>
      <c r="P78" s="59">
        <v>37</v>
      </c>
      <c r="Q78" s="59">
        <v>19</v>
      </c>
      <c r="R78" s="59">
        <v>3</v>
      </c>
      <c r="S78" s="59">
        <v>0</v>
      </c>
      <c r="T78" s="59">
        <v>10</v>
      </c>
      <c r="U78" s="59">
        <v>3</v>
      </c>
      <c r="V78" s="60">
        <f t="shared" si="2"/>
        <v>3666</v>
      </c>
    </row>
    <row r="79" spans="1:22">
      <c r="A79" s="75" t="s">
        <v>79</v>
      </c>
      <c r="B79" s="59">
        <v>37566</v>
      </c>
      <c r="C79" s="59">
        <v>363</v>
      </c>
      <c r="D79" s="59">
        <v>152</v>
      </c>
      <c r="E79" s="59">
        <v>31</v>
      </c>
      <c r="F79" s="59">
        <v>454</v>
      </c>
      <c r="G79" s="59">
        <v>57</v>
      </c>
      <c r="H79" s="59">
        <v>15</v>
      </c>
      <c r="I79" s="59">
        <v>75</v>
      </c>
      <c r="J79" s="59">
        <v>13</v>
      </c>
      <c r="K79" s="59">
        <v>788</v>
      </c>
      <c r="L79" s="59">
        <v>1</v>
      </c>
      <c r="M79" s="59">
        <v>56</v>
      </c>
      <c r="N79" s="59">
        <v>9</v>
      </c>
      <c r="O79" s="59">
        <v>170</v>
      </c>
      <c r="P79" s="59">
        <v>618</v>
      </c>
      <c r="Q79" s="59">
        <v>28</v>
      </c>
      <c r="R79" s="59">
        <v>8</v>
      </c>
      <c r="S79" s="59">
        <v>0</v>
      </c>
      <c r="T79" s="59">
        <v>175</v>
      </c>
      <c r="U79" s="59">
        <v>228</v>
      </c>
      <c r="V79" s="60">
        <f t="shared" si="2"/>
        <v>40807</v>
      </c>
    </row>
    <row r="80" spans="1:22">
      <c r="A80" s="75" t="s">
        <v>80</v>
      </c>
      <c r="B80" s="59">
        <v>11644</v>
      </c>
      <c r="C80" s="59">
        <v>94</v>
      </c>
      <c r="D80" s="59">
        <v>41</v>
      </c>
      <c r="E80" s="59">
        <v>2</v>
      </c>
      <c r="F80" s="59">
        <v>87</v>
      </c>
      <c r="G80" s="59">
        <v>29</v>
      </c>
      <c r="H80" s="59">
        <v>20</v>
      </c>
      <c r="I80" s="59">
        <v>25</v>
      </c>
      <c r="J80" s="59">
        <v>2</v>
      </c>
      <c r="K80" s="59">
        <v>71</v>
      </c>
      <c r="L80" s="59">
        <v>0</v>
      </c>
      <c r="M80" s="59">
        <v>16</v>
      </c>
      <c r="N80" s="59">
        <v>9</v>
      </c>
      <c r="O80" s="59">
        <v>69</v>
      </c>
      <c r="P80" s="59">
        <v>101</v>
      </c>
      <c r="Q80" s="59">
        <v>7</v>
      </c>
      <c r="R80" s="59">
        <v>3</v>
      </c>
      <c r="S80" s="59">
        <v>0</v>
      </c>
      <c r="T80" s="59">
        <v>13</v>
      </c>
      <c r="U80" s="59">
        <v>35</v>
      </c>
      <c r="V80" s="60">
        <f t="shared" si="2"/>
        <v>12268</v>
      </c>
    </row>
    <row r="81" spans="1:22">
      <c r="A81" s="75" t="s">
        <v>81</v>
      </c>
      <c r="B81" s="59">
        <v>7096</v>
      </c>
      <c r="C81" s="59">
        <v>60</v>
      </c>
      <c r="D81" s="59">
        <v>10</v>
      </c>
      <c r="E81" s="59">
        <v>0</v>
      </c>
      <c r="F81" s="59">
        <v>51</v>
      </c>
      <c r="G81" s="59">
        <v>3</v>
      </c>
      <c r="H81" s="59">
        <v>2</v>
      </c>
      <c r="I81" s="59">
        <v>4</v>
      </c>
      <c r="J81" s="59">
        <v>2</v>
      </c>
      <c r="K81" s="59">
        <v>23</v>
      </c>
      <c r="L81" s="59">
        <v>0</v>
      </c>
      <c r="M81" s="59">
        <v>8</v>
      </c>
      <c r="N81" s="59">
        <v>0</v>
      </c>
      <c r="O81" s="59">
        <v>71</v>
      </c>
      <c r="P81" s="59">
        <v>73</v>
      </c>
      <c r="Q81" s="59">
        <v>1</v>
      </c>
      <c r="R81" s="59">
        <v>0</v>
      </c>
      <c r="S81" s="59">
        <v>0</v>
      </c>
      <c r="T81" s="59">
        <v>22</v>
      </c>
      <c r="U81" s="59">
        <v>29</v>
      </c>
      <c r="V81" s="60">
        <f t="shared" si="2"/>
        <v>7455</v>
      </c>
    </row>
    <row r="82" spans="1:22">
      <c r="A82" s="75" t="s">
        <v>82</v>
      </c>
      <c r="B82" s="59">
        <v>4411</v>
      </c>
      <c r="C82" s="59">
        <v>46</v>
      </c>
      <c r="D82" s="59">
        <v>35</v>
      </c>
      <c r="E82" s="59">
        <v>2</v>
      </c>
      <c r="F82" s="59">
        <v>38</v>
      </c>
      <c r="G82" s="59">
        <v>17</v>
      </c>
      <c r="H82" s="59">
        <v>12</v>
      </c>
      <c r="I82" s="59">
        <v>4</v>
      </c>
      <c r="J82" s="59">
        <v>0</v>
      </c>
      <c r="K82" s="59">
        <v>57</v>
      </c>
      <c r="L82" s="59">
        <v>0</v>
      </c>
      <c r="M82" s="59">
        <v>10</v>
      </c>
      <c r="N82" s="59">
        <v>4</v>
      </c>
      <c r="O82" s="59">
        <v>32</v>
      </c>
      <c r="P82" s="59">
        <v>63</v>
      </c>
      <c r="Q82" s="59">
        <v>0</v>
      </c>
      <c r="R82" s="59">
        <v>2</v>
      </c>
      <c r="S82" s="59">
        <v>0</v>
      </c>
      <c r="T82" s="59">
        <v>27</v>
      </c>
      <c r="U82" s="59">
        <v>14</v>
      </c>
      <c r="V82" s="60">
        <f t="shared" si="2"/>
        <v>4774</v>
      </c>
    </row>
    <row r="83" spans="1:22">
      <c r="A83" s="75" t="s">
        <v>83</v>
      </c>
      <c r="B83" s="59">
        <v>9553</v>
      </c>
      <c r="C83" s="59">
        <v>47</v>
      </c>
      <c r="D83" s="59">
        <v>16</v>
      </c>
      <c r="E83" s="59">
        <v>1</v>
      </c>
      <c r="F83" s="59">
        <v>107</v>
      </c>
      <c r="G83" s="59">
        <v>31</v>
      </c>
      <c r="H83" s="59">
        <v>14</v>
      </c>
      <c r="I83" s="59">
        <v>15</v>
      </c>
      <c r="J83" s="59">
        <v>2</v>
      </c>
      <c r="K83" s="59">
        <v>77</v>
      </c>
      <c r="L83" s="59">
        <v>1</v>
      </c>
      <c r="M83" s="59">
        <v>13</v>
      </c>
      <c r="N83" s="59">
        <v>8</v>
      </c>
      <c r="O83" s="59">
        <v>42</v>
      </c>
      <c r="P83" s="59">
        <v>62</v>
      </c>
      <c r="Q83" s="59">
        <v>24</v>
      </c>
      <c r="R83" s="59">
        <v>1</v>
      </c>
      <c r="S83" s="59">
        <v>8</v>
      </c>
      <c r="T83" s="59">
        <v>28</v>
      </c>
      <c r="U83" s="59">
        <v>22</v>
      </c>
      <c r="V83" s="60">
        <f t="shared" si="2"/>
        <v>10072</v>
      </c>
    </row>
    <row r="84" spans="1:22">
      <c r="A84" s="75" t="s">
        <v>84</v>
      </c>
      <c r="B84" s="59">
        <v>6789</v>
      </c>
      <c r="C84" s="59">
        <v>36</v>
      </c>
      <c r="D84" s="59">
        <v>18</v>
      </c>
      <c r="E84" s="59">
        <v>1</v>
      </c>
      <c r="F84" s="59">
        <v>41</v>
      </c>
      <c r="G84" s="59">
        <v>7</v>
      </c>
      <c r="H84" s="59">
        <v>3</v>
      </c>
      <c r="I84" s="59">
        <v>8</v>
      </c>
      <c r="J84" s="59">
        <v>1</v>
      </c>
      <c r="K84" s="59">
        <v>26</v>
      </c>
      <c r="L84" s="59">
        <v>1</v>
      </c>
      <c r="M84" s="59">
        <v>10</v>
      </c>
      <c r="N84" s="59">
        <v>4</v>
      </c>
      <c r="O84" s="59">
        <v>47</v>
      </c>
      <c r="P84" s="59">
        <v>41</v>
      </c>
      <c r="Q84" s="59">
        <v>5</v>
      </c>
      <c r="R84" s="59">
        <v>0</v>
      </c>
      <c r="S84" s="59">
        <v>1</v>
      </c>
      <c r="T84" s="59">
        <v>19</v>
      </c>
      <c r="U84" s="59">
        <v>7</v>
      </c>
      <c r="V84" s="60">
        <f t="shared" si="2"/>
        <v>7065</v>
      </c>
    </row>
    <row r="85" spans="1:22">
      <c r="A85" s="75" t="s">
        <v>85</v>
      </c>
      <c r="B85" s="59">
        <v>5567</v>
      </c>
      <c r="C85" s="59">
        <v>54</v>
      </c>
      <c r="D85" s="59">
        <v>8</v>
      </c>
      <c r="E85" s="59">
        <v>0</v>
      </c>
      <c r="F85" s="59">
        <v>27</v>
      </c>
      <c r="G85" s="59">
        <v>12</v>
      </c>
      <c r="H85" s="59">
        <v>7</v>
      </c>
      <c r="I85" s="59">
        <v>10</v>
      </c>
      <c r="J85" s="59">
        <v>0</v>
      </c>
      <c r="K85" s="59">
        <v>41</v>
      </c>
      <c r="L85" s="59">
        <v>1</v>
      </c>
      <c r="M85" s="59">
        <v>18</v>
      </c>
      <c r="N85" s="59">
        <v>3</v>
      </c>
      <c r="O85" s="59">
        <v>42</v>
      </c>
      <c r="P85" s="59">
        <v>55</v>
      </c>
      <c r="Q85" s="59">
        <v>7</v>
      </c>
      <c r="R85" s="59">
        <v>2</v>
      </c>
      <c r="S85" s="59">
        <v>0</v>
      </c>
      <c r="T85" s="59">
        <v>13</v>
      </c>
      <c r="U85" s="59">
        <v>6</v>
      </c>
      <c r="V85" s="60">
        <f t="shared" si="2"/>
        <v>5873</v>
      </c>
    </row>
    <row r="86" spans="1:22">
      <c r="A86" s="75" t="s">
        <v>86</v>
      </c>
      <c r="B86" s="59">
        <v>6412</v>
      </c>
      <c r="C86" s="59">
        <v>41</v>
      </c>
      <c r="D86" s="59">
        <v>24</v>
      </c>
      <c r="E86" s="59">
        <v>5</v>
      </c>
      <c r="F86" s="59">
        <v>48</v>
      </c>
      <c r="G86" s="59">
        <v>17</v>
      </c>
      <c r="H86" s="59">
        <v>1</v>
      </c>
      <c r="I86" s="59">
        <v>15</v>
      </c>
      <c r="J86" s="59">
        <v>0</v>
      </c>
      <c r="K86" s="59">
        <v>75</v>
      </c>
      <c r="L86" s="59">
        <v>1</v>
      </c>
      <c r="M86" s="59">
        <v>8</v>
      </c>
      <c r="N86" s="59">
        <v>2</v>
      </c>
      <c r="O86" s="59">
        <v>82</v>
      </c>
      <c r="P86" s="59">
        <v>58</v>
      </c>
      <c r="Q86" s="59">
        <v>3</v>
      </c>
      <c r="R86" s="59">
        <v>0</v>
      </c>
      <c r="S86" s="59">
        <v>0</v>
      </c>
      <c r="T86" s="59">
        <v>22</v>
      </c>
      <c r="U86" s="59">
        <v>31</v>
      </c>
      <c r="V86" s="60">
        <f t="shared" si="2"/>
        <v>6845</v>
      </c>
    </row>
    <row r="87" spans="1:22">
      <c r="A87" s="75" t="s">
        <v>87</v>
      </c>
      <c r="B87" s="59">
        <v>63364</v>
      </c>
      <c r="C87" s="59">
        <v>604</v>
      </c>
      <c r="D87" s="59">
        <v>131</v>
      </c>
      <c r="E87" s="59">
        <v>147</v>
      </c>
      <c r="F87" s="59">
        <v>764</v>
      </c>
      <c r="G87" s="59">
        <v>223</v>
      </c>
      <c r="H87" s="59">
        <v>22</v>
      </c>
      <c r="I87" s="59">
        <v>159</v>
      </c>
      <c r="J87" s="59">
        <v>21</v>
      </c>
      <c r="K87" s="59">
        <v>1245</v>
      </c>
      <c r="L87" s="59">
        <v>34</v>
      </c>
      <c r="M87" s="59">
        <v>91</v>
      </c>
      <c r="N87" s="59">
        <v>73</v>
      </c>
      <c r="O87" s="59">
        <v>195</v>
      </c>
      <c r="P87" s="59">
        <v>819</v>
      </c>
      <c r="Q87" s="59">
        <v>88</v>
      </c>
      <c r="R87" s="59">
        <v>26</v>
      </c>
      <c r="S87" s="59">
        <v>9</v>
      </c>
      <c r="T87" s="59">
        <v>300</v>
      </c>
      <c r="U87" s="59">
        <v>328</v>
      </c>
      <c r="V87" s="60">
        <f t="shared" si="2"/>
        <v>68643</v>
      </c>
    </row>
    <row r="88" spans="1:22">
      <c r="A88" s="75" t="s">
        <v>88</v>
      </c>
      <c r="B88" s="59">
        <v>7274</v>
      </c>
      <c r="C88" s="59">
        <v>74</v>
      </c>
      <c r="D88" s="59">
        <v>31</v>
      </c>
      <c r="E88" s="59">
        <v>0</v>
      </c>
      <c r="F88" s="59">
        <v>60</v>
      </c>
      <c r="G88" s="59">
        <v>26</v>
      </c>
      <c r="H88" s="59">
        <v>7</v>
      </c>
      <c r="I88" s="59">
        <v>16</v>
      </c>
      <c r="J88" s="59">
        <v>0</v>
      </c>
      <c r="K88" s="59">
        <v>84</v>
      </c>
      <c r="L88" s="59">
        <v>4</v>
      </c>
      <c r="M88" s="59">
        <v>18</v>
      </c>
      <c r="N88" s="59">
        <v>1</v>
      </c>
      <c r="O88" s="59">
        <v>41</v>
      </c>
      <c r="P88" s="59">
        <v>102</v>
      </c>
      <c r="Q88" s="59">
        <v>3</v>
      </c>
      <c r="R88" s="59">
        <v>2</v>
      </c>
      <c r="S88" s="59">
        <v>0</v>
      </c>
      <c r="T88" s="59">
        <v>36</v>
      </c>
      <c r="U88" s="59">
        <v>26</v>
      </c>
      <c r="V88" s="60">
        <f t="shared" si="2"/>
        <v>7805</v>
      </c>
    </row>
    <row r="89" spans="1:22">
      <c r="A89" s="75" t="s">
        <v>89</v>
      </c>
      <c r="B89" s="59">
        <v>4610</v>
      </c>
      <c r="C89" s="59">
        <v>42</v>
      </c>
      <c r="D89" s="59">
        <v>30</v>
      </c>
      <c r="E89" s="59">
        <v>1</v>
      </c>
      <c r="F89" s="59">
        <v>15</v>
      </c>
      <c r="G89" s="59">
        <v>6</v>
      </c>
      <c r="H89" s="59">
        <v>2</v>
      </c>
      <c r="I89" s="59">
        <v>5</v>
      </c>
      <c r="J89" s="59">
        <v>4</v>
      </c>
      <c r="K89" s="59">
        <v>35</v>
      </c>
      <c r="L89" s="59">
        <v>2</v>
      </c>
      <c r="M89" s="59">
        <v>9</v>
      </c>
      <c r="N89" s="59">
        <v>6</v>
      </c>
      <c r="O89" s="59">
        <v>55</v>
      </c>
      <c r="P89" s="59">
        <v>48</v>
      </c>
      <c r="Q89" s="59">
        <v>0</v>
      </c>
      <c r="R89" s="59">
        <v>1</v>
      </c>
      <c r="S89" s="59">
        <v>0</v>
      </c>
      <c r="T89" s="59">
        <v>25</v>
      </c>
      <c r="U89" s="59">
        <v>14</v>
      </c>
      <c r="V89" s="60">
        <f t="shared" si="2"/>
        <v>4910</v>
      </c>
    </row>
    <row r="90" spans="1:22">
      <c r="A90" s="75" t="s">
        <v>90</v>
      </c>
      <c r="B90" s="59">
        <v>15495</v>
      </c>
      <c r="C90" s="59">
        <v>108</v>
      </c>
      <c r="D90" s="59">
        <v>80</v>
      </c>
      <c r="E90" s="59">
        <v>0</v>
      </c>
      <c r="F90" s="59">
        <v>119</v>
      </c>
      <c r="G90" s="59">
        <v>25</v>
      </c>
      <c r="H90" s="59">
        <v>22</v>
      </c>
      <c r="I90" s="59">
        <v>14</v>
      </c>
      <c r="J90" s="59">
        <v>2</v>
      </c>
      <c r="K90" s="59">
        <v>186</v>
      </c>
      <c r="L90" s="59">
        <v>0</v>
      </c>
      <c r="M90" s="59">
        <v>7</v>
      </c>
      <c r="N90" s="59">
        <v>7</v>
      </c>
      <c r="O90" s="59">
        <v>66</v>
      </c>
      <c r="P90" s="59">
        <v>147</v>
      </c>
      <c r="Q90" s="59">
        <v>38</v>
      </c>
      <c r="R90" s="59">
        <v>19</v>
      </c>
      <c r="S90" s="59">
        <v>0</v>
      </c>
      <c r="T90" s="59">
        <v>59</v>
      </c>
      <c r="U90" s="59">
        <v>114</v>
      </c>
      <c r="V90" s="60">
        <f t="shared" si="2"/>
        <v>16508</v>
      </c>
    </row>
    <row r="91" spans="1:22">
      <c r="A91" s="75" t="s">
        <v>91</v>
      </c>
      <c r="B91" s="59">
        <v>8926</v>
      </c>
      <c r="C91" s="59">
        <v>55</v>
      </c>
      <c r="D91" s="59">
        <v>33</v>
      </c>
      <c r="E91" s="59">
        <v>0</v>
      </c>
      <c r="F91" s="59">
        <v>29</v>
      </c>
      <c r="G91" s="59">
        <v>20</v>
      </c>
      <c r="H91" s="59">
        <v>6</v>
      </c>
      <c r="I91" s="59">
        <v>1</v>
      </c>
      <c r="J91" s="59">
        <v>2</v>
      </c>
      <c r="K91" s="59">
        <v>82</v>
      </c>
      <c r="L91" s="59">
        <v>0</v>
      </c>
      <c r="M91" s="59">
        <v>13</v>
      </c>
      <c r="N91" s="59">
        <v>2</v>
      </c>
      <c r="O91" s="59">
        <v>59</v>
      </c>
      <c r="P91" s="59">
        <v>85</v>
      </c>
      <c r="Q91" s="59">
        <v>6</v>
      </c>
      <c r="R91" s="59">
        <v>3</v>
      </c>
      <c r="S91" s="59">
        <v>0</v>
      </c>
      <c r="T91" s="59">
        <v>41</v>
      </c>
      <c r="U91" s="59">
        <v>11</v>
      </c>
      <c r="V91" s="60">
        <f t="shared" si="2"/>
        <v>9374</v>
      </c>
    </row>
    <row r="92" spans="1:22">
      <c r="A92" s="75" t="s">
        <v>92</v>
      </c>
      <c r="B92" s="59">
        <v>6604</v>
      </c>
      <c r="C92" s="59">
        <v>54</v>
      </c>
      <c r="D92" s="59">
        <v>13</v>
      </c>
      <c r="E92" s="59">
        <v>0</v>
      </c>
      <c r="F92" s="59">
        <v>22</v>
      </c>
      <c r="G92" s="59">
        <v>13</v>
      </c>
      <c r="H92" s="59">
        <v>2</v>
      </c>
      <c r="I92" s="59">
        <v>13</v>
      </c>
      <c r="J92" s="59">
        <v>1</v>
      </c>
      <c r="K92" s="59">
        <v>70</v>
      </c>
      <c r="L92" s="59">
        <v>1</v>
      </c>
      <c r="M92" s="59">
        <v>6</v>
      </c>
      <c r="N92" s="59">
        <v>3</v>
      </c>
      <c r="O92" s="59">
        <v>58</v>
      </c>
      <c r="P92" s="59">
        <v>70</v>
      </c>
      <c r="Q92" s="59">
        <v>6</v>
      </c>
      <c r="R92" s="59">
        <v>2</v>
      </c>
      <c r="S92" s="59">
        <v>0</v>
      </c>
      <c r="T92" s="59">
        <v>17</v>
      </c>
      <c r="U92" s="59">
        <v>46</v>
      </c>
      <c r="V92" s="60">
        <f t="shared" si="2"/>
        <v>7001</v>
      </c>
    </row>
    <row r="93" spans="1:22">
      <c r="A93" s="75" t="s">
        <v>93</v>
      </c>
      <c r="B93" s="59">
        <v>13023</v>
      </c>
      <c r="C93" s="59">
        <v>86</v>
      </c>
      <c r="D93" s="59">
        <v>57</v>
      </c>
      <c r="E93" s="59">
        <v>0</v>
      </c>
      <c r="F93" s="59">
        <v>51</v>
      </c>
      <c r="G93" s="59">
        <v>16</v>
      </c>
      <c r="H93" s="59">
        <v>3</v>
      </c>
      <c r="I93" s="59">
        <v>20</v>
      </c>
      <c r="J93" s="59">
        <v>9</v>
      </c>
      <c r="K93" s="59">
        <v>206</v>
      </c>
      <c r="L93" s="59">
        <v>0</v>
      </c>
      <c r="M93" s="59">
        <v>25</v>
      </c>
      <c r="N93" s="59">
        <v>10</v>
      </c>
      <c r="O93" s="59">
        <v>72</v>
      </c>
      <c r="P93" s="59">
        <v>163</v>
      </c>
      <c r="Q93" s="59">
        <v>9</v>
      </c>
      <c r="R93" s="59">
        <v>1</v>
      </c>
      <c r="S93" s="59">
        <v>0</v>
      </c>
      <c r="T93" s="59">
        <v>64</v>
      </c>
      <c r="U93" s="59">
        <v>31</v>
      </c>
      <c r="V93" s="60">
        <f t="shared" si="2"/>
        <v>13846</v>
      </c>
    </row>
    <row r="94" spans="1:22">
      <c r="A94" s="76" t="s">
        <v>94</v>
      </c>
      <c r="B94" s="59">
        <v>205256</v>
      </c>
      <c r="C94" s="59">
        <v>401</v>
      </c>
      <c r="D94" s="59">
        <v>161</v>
      </c>
      <c r="E94" s="59">
        <v>14</v>
      </c>
      <c r="F94" s="59">
        <v>3718</v>
      </c>
      <c r="G94" s="59">
        <v>241</v>
      </c>
      <c r="H94" s="59">
        <v>76</v>
      </c>
      <c r="I94" s="59">
        <v>516</v>
      </c>
      <c r="J94" s="59">
        <v>147</v>
      </c>
      <c r="K94" s="59">
        <v>5718</v>
      </c>
      <c r="L94" s="59">
        <v>24</v>
      </c>
      <c r="M94" s="59">
        <v>166</v>
      </c>
      <c r="N94" s="59">
        <v>7192</v>
      </c>
      <c r="O94" s="59">
        <v>886</v>
      </c>
      <c r="P94" s="59">
        <v>3409</v>
      </c>
      <c r="Q94" s="59">
        <v>217</v>
      </c>
      <c r="R94" s="59">
        <v>54</v>
      </c>
      <c r="S94" s="59">
        <v>276</v>
      </c>
      <c r="T94" s="59">
        <v>1005</v>
      </c>
      <c r="U94" s="59">
        <v>1421</v>
      </c>
      <c r="V94" s="60">
        <f t="shared" si="2"/>
        <v>230898</v>
      </c>
    </row>
    <row r="95" spans="1:22">
      <c r="A95" s="75" t="s">
        <v>95</v>
      </c>
      <c r="B95" s="59">
        <v>11264</v>
      </c>
      <c r="C95" s="59">
        <v>112</v>
      </c>
      <c r="D95" s="59">
        <v>33</v>
      </c>
      <c r="E95" s="59">
        <v>14</v>
      </c>
      <c r="F95" s="59">
        <v>67</v>
      </c>
      <c r="G95" s="59">
        <v>19</v>
      </c>
      <c r="H95" s="59">
        <v>10</v>
      </c>
      <c r="I95" s="59">
        <v>12</v>
      </c>
      <c r="J95" s="59">
        <v>1</v>
      </c>
      <c r="K95" s="59">
        <v>97</v>
      </c>
      <c r="L95" s="59">
        <v>1</v>
      </c>
      <c r="M95" s="59">
        <v>20</v>
      </c>
      <c r="N95" s="59">
        <v>4</v>
      </c>
      <c r="O95" s="59">
        <v>36</v>
      </c>
      <c r="P95" s="59">
        <v>152</v>
      </c>
      <c r="Q95" s="59">
        <v>9</v>
      </c>
      <c r="R95" s="59">
        <v>1</v>
      </c>
      <c r="S95" s="59">
        <v>0</v>
      </c>
      <c r="T95" s="59">
        <v>33</v>
      </c>
      <c r="U95" s="59">
        <v>23</v>
      </c>
      <c r="V95" s="60">
        <f t="shared" si="2"/>
        <v>11908</v>
      </c>
    </row>
    <row r="96" spans="1:22">
      <c r="A96" s="75" t="s">
        <v>96</v>
      </c>
      <c r="B96" s="59">
        <v>14846</v>
      </c>
      <c r="C96" s="59">
        <v>114</v>
      </c>
      <c r="D96" s="59">
        <v>61</v>
      </c>
      <c r="E96" s="59">
        <v>0</v>
      </c>
      <c r="F96" s="59">
        <v>159</v>
      </c>
      <c r="G96" s="59">
        <v>44</v>
      </c>
      <c r="H96" s="59">
        <v>25</v>
      </c>
      <c r="I96" s="59">
        <v>37</v>
      </c>
      <c r="J96" s="59">
        <v>3</v>
      </c>
      <c r="K96" s="59">
        <v>125</v>
      </c>
      <c r="L96" s="59">
        <v>1</v>
      </c>
      <c r="M96" s="59">
        <v>25</v>
      </c>
      <c r="N96" s="59">
        <v>23</v>
      </c>
      <c r="O96" s="59">
        <v>68</v>
      </c>
      <c r="P96" s="59">
        <v>137</v>
      </c>
      <c r="Q96" s="59">
        <v>5</v>
      </c>
      <c r="R96" s="59">
        <v>0</v>
      </c>
      <c r="S96" s="59">
        <v>0</v>
      </c>
      <c r="T96" s="59">
        <v>35</v>
      </c>
      <c r="U96" s="59">
        <v>53</v>
      </c>
      <c r="V96" s="60">
        <f t="shared" si="2"/>
        <v>15761</v>
      </c>
    </row>
    <row r="97" spans="1:22">
      <c r="A97" s="75" t="s">
        <v>97</v>
      </c>
      <c r="B97" s="59">
        <v>4979</v>
      </c>
      <c r="C97" s="59">
        <v>47</v>
      </c>
      <c r="D97" s="59">
        <v>22</v>
      </c>
      <c r="E97" s="59">
        <v>0</v>
      </c>
      <c r="F97" s="59">
        <v>19</v>
      </c>
      <c r="G97" s="59">
        <v>8</v>
      </c>
      <c r="H97" s="59">
        <v>3</v>
      </c>
      <c r="I97" s="59">
        <v>5</v>
      </c>
      <c r="J97" s="59">
        <v>0</v>
      </c>
      <c r="K97" s="59">
        <v>30</v>
      </c>
      <c r="L97" s="59">
        <v>0</v>
      </c>
      <c r="M97" s="59">
        <v>3</v>
      </c>
      <c r="N97" s="59">
        <v>5</v>
      </c>
      <c r="O97" s="59">
        <v>38</v>
      </c>
      <c r="P97" s="59">
        <v>53</v>
      </c>
      <c r="Q97" s="59">
        <v>3</v>
      </c>
      <c r="R97" s="59">
        <v>2</v>
      </c>
      <c r="S97" s="59">
        <v>0</v>
      </c>
      <c r="T97" s="59">
        <v>22</v>
      </c>
      <c r="U97" s="59">
        <v>3</v>
      </c>
      <c r="V97" s="60">
        <f t="shared" si="2"/>
        <v>5242</v>
      </c>
    </row>
    <row r="98" spans="1:22">
      <c r="A98" s="75" t="s">
        <v>98</v>
      </c>
      <c r="B98" s="59">
        <v>14074</v>
      </c>
      <c r="C98" s="59">
        <v>70</v>
      </c>
      <c r="D98" s="59">
        <v>32</v>
      </c>
      <c r="E98" s="59">
        <v>3</v>
      </c>
      <c r="F98" s="59">
        <v>158</v>
      </c>
      <c r="G98" s="59">
        <v>25</v>
      </c>
      <c r="H98" s="59">
        <v>15</v>
      </c>
      <c r="I98" s="59">
        <v>27</v>
      </c>
      <c r="J98" s="59">
        <v>22</v>
      </c>
      <c r="K98" s="59">
        <v>156</v>
      </c>
      <c r="L98" s="59">
        <v>0</v>
      </c>
      <c r="M98" s="59">
        <v>11</v>
      </c>
      <c r="N98" s="59">
        <v>6</v>
      </c>
      <c r="O98" s="59">
        <v>61</v>
      </c>
      <c r="P98" s="59">
        <v>157</v>
      </c>
      <c r="Q98" s="59">
        <v>13</v>
      </c>
      <c r="R98" s="59">
        <v>2</v>
      </c>
      <c r="S98" s="59">
        <v>0</v>
      </c>
      <c r="T98" s="59">
        <v>40</v>
      </c>
      <c r="U98" s="59">
        <v>51</v>
      </c>
      <c r="V98" s="60">
        <f t="shared" si="2"/>
        <v>14923</v>
      </c>
    </row>
    <row r="99" spans="1:22">
      <c r="A99" s="75" t="s">
        <v>99</v>
      </c>
      <c r="B99" s="59">
        <v>30268</v>
      </c>
      <c r="C99" s="59">
        <v>125</v>
      </c>
      <c r="D99" s="59">
        <v>46</v>
      </c>
      <c r="E99" s="59">
        <v>6</v>
      </c>
      <c r="F99" s="59">
        <v>415</v>
      </c>
      <c r="G99" s="59">
        <v>63</v>
      </c>
      <c r="H99" s="59">
        <v>39</v>
      </c>
      <c r="I99" s="59">
        <v>144</v>
      </c>
      <c r="J99" s="59">
        <v>25</v>
      </c>
      <c r="K99" s="59">
        <v>463</v>
      </c>
      <c r="L99" s="59">
        <v>4</v>
      </c>
      <c r="M99" s="59">
        <v>18</v>
      </c>
      <c r="N99" s="59">
        <v>14</v>
      </c>
      <c r="O99" s="59">
        <v>142</v>
      </c>
      <c r="P99" s="59">
        <v>397</v>
      </c>
      <c r="Q99" s="59">
        <v>30</v>
      </c>
      <c r="R99" s="59">
        <v>7</v>
      </c>
      <c r="S99" s="59">
        <v>1</v>
      </c>
      <c r="T99" s="59">
        <v>112</v>
      </c>
      <c r="U99" s="59">
        <v>154</v>
      </c>
      <c r="V99" s="60">
        <f t="shared" si="2"/>
        <v>32473</v>
      </c>
    </row>
    <row r="100" spans="1:22">
      <c r="A100" s="76" t="s">
        <v>100</v>
      </c>
      <c r="B100" s="59">
        <v>20569</v>
      </c>
      <c r="C100" s="59">
        <v>131</v>
      </c>
      <c r="D100" s="59">
        <v>40</v>
      </c>
      <c r="E100" s="59">
        <v>4</v>
      </c>
      <c r="F100" s="59">
        <v>205</v>
      </c>
      <c r="G100" s="59">
        <v>43</v>
      </c>
      <c r="H100" s="59">
        <v>41</v>
      </c>
      <c r="I100" s="59">
        <v>42</v>
      </c>
      <c r="J100" s="59">
        <v>25</v>
      </c>
      <c r="K100" s="59">
        <v>282</v>
      </c>
      <c r="L100" s="59">
        <v>4</v>
      </c>
      <c r="M100" s="59">
        <v>9</v>
      </c>
      <c r="N100" s="59">
        <v>23</v>
      </c>
      <c r="O100" s="59">
        <v>88</v>
      </c>
      <c r="P100" s="59">
        <v>236</v>
      </c>
      <c r="Q100" s="59">
        <v>47</v>
      </c>
      <c r="R100" s="59">
        <v>3</v>
      </c>
      <c r="S100" s="59">
        <v>0</v>
      </c>
      <c r="T100" s="59">
        <v>80</v>
      </c>
      <c r="U100" s="59">
        <v>77</v>
      </c>
      <c r="V100" s="60">
        <f t="shared" si="2"/>
        <v>21949</v>
      </c>
    </row>
    <row r="101" spans="1:22">
      <c r="A101" s="75" t="s">
        <v>101</v>
      </c>
      <c r="B101" s="59">
        <v>10582</v>
      </c>
      <c r="C101" s="59">
        <v>52</v>
      </c>
      <c r="D101" s="59">
        <v>51</v>
      </c>
      <c r="E101" s="59">
        <v>0</v>
      </c>
      <c r="F101" s="59">
        <v>59</v>
      </c>
      <c r="G101" s="59">
        <v>8</v>
      </c>
      <c r="H101" s="59">
        <v>13</v>
      </c>
      <c r="I101" s="59">
        <v>5</v>
      </c>
      <c r="J101" s="59">
        <v>1</v>
      </c>
      <c r="K101" s="59">
        <v>60</v>
      </c>
      <c r="L101" s="59">
        <v>1</v>
      </c>
      <c r="M101" s="59">
        <v>19</v>
      </c>
      <c r="N101" s="59">
        <v>0</v>
      </c>
      <c r="O101" s="59">
        <v>83</v>
      </c>
      <c r="P101" s="59">
        <v>80</v>
      </c>
      <c r="Q101" s="59">
        <v>10</v>
      </c>
      <c r="R101" s="59">
        <v>3</v>
      </c>
      <c r="S101" s="59">
        <v>0</v>
      </c>
      <c r="T101" s="59">
        <v>37</v>
      </c>
      <c r="U101" s="59">
        <v>30</v>
      </c>
      <c r="V101" s="60">
        <f t="shared" si="2"/>
        <v>11094</v>
      </c>
    </row>
    <row r="102" spans="1:22">
      <c r="A102" s="75" t="s">
        <v>102</v>
      </c>
      <c r="B102" s="59">
        <v>10701</v>
      </c>
      <c r="C102" s="59">
        <v>61</v>
      </c>
      <c r="D102" s="59">
        <v>31</v>
      </c>
      <c r="E102" s="59">
        <v>1</v>
      </c>
      <c r="F102" s="59">
        <v>110</v>
      </c>
      <c r="G102" s="59">
        <v>18</v>
      </c>
      <c r="H102" s="59">
        <v>14</v>
      </c>
      <c r="I102" s="59">
        <v>31</v>
      </c>
      <c r="J102" s="59">
        <v>7</v>
      </c>
      <c r="K102" s="59">
        <v>106</v>
      </c>
      <c r="L102" s="59">
        <v>1</v>
      </c>
      <c r="M102" s="59">
        <v>14</v>
      </c>
      <c r="N102" s="59">
        <v>11</v>
      </c>
      <c r="O102" s="59">
        <v>58</v>
      </c>
      <c r="P102" s="59">
        <v>98</v>
      </c>
      <c r="Q102" s="59">
        <v>20</v>
      </c>
      <c r="R102" s="59">
        <v>7</v>
      </c>
      <c r="S102" s="59">
        <v>0</v>
      </c>
      <c r="T102" s="59">
        <v>51</v>
      </c>
      <c r="U102" s="59">
        <v>51</v>
      </c>
      <c r="V102" s="60">
        <f t="shared" si="2"/>
        <v>11391</v>
      </c>
    </row>
    <row r="103" spans="1:22">
      <c r="A103" s="75" t="s">
        <v>103</v>
      </c>
      <c r="B103" s="59">
        <v>20122</v>
      </c>
      <c r="C103" s="59">
        <v>203</v>
      </c>
      <c r="D103" s="59">
        <v>73</v>
      </c>
      <c r="E103" s="59">
        <v>7</v>
      </c>
      <c r="F103" s="59">
        <v>157</v>
      </c>
      <c r="G103" s="59">
        <v>24</v>
      </c>
      <c r="H103" s="59">
        <v>23</v>
      </c>
      <c r="I103" s="59">
        <v>58</v>
      </c>
      <c r="J103" s="59">
        <v>22</v>
      </c>
      <c r="K103" s="59">
        <v>195</v>
      </c>
      <c r="L103" s="59">
        <v>4</v>
      </c>
      <c r="M103" s="59">
        <v>23</v>
      </c>
      <c r="N103" s="59">
        <v>12</v>
      </c>
      <c r="O103" s="59">
        <v>107</v>
      </c>
      <c r="P103" s="59">
        <v>257</v>
      </c>
      <c r="Q103" s="59">
        <v>20</v>
      </c>
      <c r="R103" s="59">
        <v>10</v>
      </c>
      <c r="S103" s="59">
        <v>1</v>
      </c>
      <c r="T103" s="59">
        <v>95</v>
      </c>
      <c r="U103" s="59">
        <v>122</v>
      </c>
      <c r="V103" s="60">
        <f t="shared" si="2"/>
        <v>21535</v>
      </c>
    </row>
    <row r="104" spans="1:22">
      <c r="A104" s="75" t="s">
        <v>104</v>
      </c>
      <c r="B104" s="59">
        <v>2575</v>
      </c>
      <c r="C104" s="59">
        <v>41</v>
      </c>
      <c r="D104" s="59">
        <v>11</v>
      </c>
      <c r="E104" s="59">
        <v>0</v>
      </c>
      <c r="F104" s="59">
        <v>34</v>
      </c>
      <c r="G104" s="59">
        <v>14</v>
      </c>
      <c r="H104" s="59">
        <v>1</v>
      </c>
      <c r="I104" s="59">
        <v>2</v>
      </c>
      <c r="J104" s="59">
        <v>0</v>
      </c>
      <c r="K104" s="59">
        <v>9</v>
      </c>
      <c r="L104" s="59">
        <v>0</v>
      </c>
      <c r="M104" s="59">
        <v>1</v>
      </c>
      <c r="N104" s="59">
        <v>2</v>
      </c>
      <c r="O104" s="59">
        <v>40</v>
      </c>
      <c r="P104" s="59">
        <v>38</v>
      </c>
      <c r="Q104" s="59">
        <v>0</v>
      </c>
      <c r="R104" s="59">
        <v>0</v>
      </c>
      <c r="S104" s="59">
        <v>0</v>
      </c>
      <c r="T104" s="59">
        <v>2</v>
      </c>
      <c r="U104" s="59">
        <v>0</v>
      </c>
      <c r="V104" s="60">
        <f t="shared" si="2"/>
        <v>2770</v>
      </c>
    </row>
    <row r="105" spans="1:22">
      <c r="A105" s="75" t="s">
        <v>105</v>
      </c>
      <c r="B105" s="59">
        <v>6321</v>
      </c>
      <c r="C105" s="59">
        <v>50</v>
      </c>
      <c r="D105" s="59">
        <v>20</v>
      </c>
      <c r="E105" s="59">
        <v>2</v>
      </c>
      <c r="F105" s="59">
        <v>35</v>
      </c>
      <c r="G105" s="59">
        <v>19</v>
      </c>
      <c r="H105" s="59">
        <v>6</v>
      </c>
      <c r="I105" s="59">
        <v>3</v>
      </c>
      <c r="J105" s="59">
        <v>0</v>
      </c>
      <c r="K105" s="59">
        <v>29</v>
      </c>
      <c r="L105" s="59">
        <v>0</v>
      </c>
      <c r="M105" s="59">
        <v>4</v>
      </c>
      <c r="N105" s="59">
        <v>2</v>
      </c>
      <c r="O105" s="59">
        <v>44</v>
      </c>
      <c r="P105" s="59">
        <v>41</v>
      </c>
      <c r="Q105" s="59">
        <v>30</v>
      </c>
      <c r="R105" s="59">
        <v>11</v>
      </c>
      <c r="S105" s="59">
        <v>0</v>
      </c>
      <c r="T105" s="59">
        <v>18</v>
      </c>
      <c r="U105" s="59">
        <v>17</v>
      </c>
      <c r="V105" s="60">
        <f t="shared" si="2"/>
        <v>6652</v>
      </c>
    </row>
    <row r="106" spans="1:22">
      <c r="A106" s="75" t="s">
        <v>106</v>
      </c>
      <c r="B106" s="59">
        <v>10854</v>
      </c>
      <c r="C106" s="59">
        <v>67</v>
      </c>
      <c r="D106" s="59">
        <v>28</v>
      </c>
      <c r="E106" s="59">
        <v>5</v>
      </c>
      <c r="F106" s="59">
        <v>46</v>
      </c>
      <c r="G106" s="59">
        <v>4</v>
      </c>
      <c r="H106" s="59">
        <v>6</v>
      </c>
      <c r="I106" s="59">
        <v>11</v>
      </c>
      <c r="J106" s="59">
        <v>0</v>
      </c>
      <c r="K106" s="59">
        <v>57</v>
      </c>
      <c r="L106" s="59">
        <v>0</v>
      </c>
      <c r="M106" s="59">
        <v>14</v>
      </c>
      <c r="N106" s="59">
        <v>7</v>
      </c>
      <c r="O106" s="59">
        <v>37</v>
      </c>
      <c r="P106" s="59">
        <v>125</v>
      </c>
      <c r="Q106" s="59">
        <v>74</v>
      </c>
      <c r="R106" s="59">
        <v>6</v>
      </c>
      <c r="S106" s="59">
        <v>0</v>
      </c>
      <c r="T106" s="59">
        <v>33</v>
      </c>
      <c r="U106" s="59">
        <v>21</v>
      </c>
      <c r="V106" s="60">
        <f t="shared" si="2"/>
        <v>11395</v>
      </c>
    </row>
    <row r="107" spans="1:22" ht="13.5" thickBot="1">
      <c r="A107" s="77" t="s">
        <v>107</v>
      </c>
      <c r="B107" s="59">
        <v>14209</v>
      </c>
      <c r="C107" s="59">
        <v>114</v>
      </c>
      <c r="D107" s="59">
        <v>59</v>
      </c>
      <c r="E107" s="59">
        <v>2</v>
      </c>
      <c r="F107" s="59">
        <v>103</v>
      </c>
      <c r="G107" s="59">
        <v>27</v>
      </c>
      <c r="H107" s="59">
        <v>2</v>
      </c>
      <c r="I107" s="59">
        <v>15</v>
      </c>
      <c r="J107" s="59">
        <v>9</v>
      </c>
      <c r="K107" s="59">
        <v>130</v>
      </c>
      <c r="L107" s="59">
        <v>4</v>
      </c>
      <c r="M107" s="59">
        <v>22</v>
      </c>
      <c r="N107" s="59">
        <v>6</v>
      </c>
      <c r="O107" s="59">
        <v>67</v>
      </c>
      <c r="P107" s="59">
        <v>144</v>
      </c>
      <c r="Q107" s="59">
        <v>55</v>
      </c>
      <c r="R107" s="59">
        <v>7</v>
      </c>
      <c r="S107" s="59">
        <v>8</v>
      </c>
      <c r="T107" s="59">
        <v>50</v>
      </c>
      <c r="U107" s="59">
        <v>34</v>
      </c>
      <c r="V107" s="60">
        <f t="shared" si="2"/>
        <v>15067</v>
      </c>
    </row>
    <row r="108" spans="1:22">
      <c r="A108" s="78" t="s">
        <v>108</v>
      </c>
      <c r="B108" s="64">
        <f t="shared" ref="B108:V108" si="3">SUM(B66:B107)</f>
        <v>686787</v>
      </c>
      <c r="C108" s="64">
        <f t="shared" si="3"/>
        <v>4215</v>
      </c>
      <c r="D108" s="64">
        <f t="shared" si="3"/>
        <v>1692</v>
      </c>
      <c r="E108" s="64">
        <f t="shared" si="3"/>
        <v>277</v>
      </c>
      <c r="F108" s="64">
        <f t="shared" si="3"/>
        <v>7839</v>
      </c>
      <c r="G108" s="64">
        <f t="shared" si="3"/>
        <v>1270</v>
      </c>
      <c r="H108" s="64">
        <f t="shared" si="3"/>
        <v>508</v>
      </c>
      <c r="I108" s="64">
        <f t="shared" si="3"/>
        <v>1494</v>
      </c>
      <c r="J108" s="64">
        <f t="shared" si="3"/>
        <v>354</v>
      </c>
      <c r="K108" s="64">
        <f t="shared" si="3"/>
        <v>11470</v>
      </c>
      <c r="L108" s="64">
        <f t="shared" si="3"/>
        <v>98</v>
      </c>
      <c r="M108" s="64">
        <f t="shared" si="3"/>
        <v>776</v>
      </c>
      <c r="N108" s="64">
        <f t="shared" si="3"/>
        <v>7556</v>
      </c>
      <c r="O108" s="64">
        <f t="shared" si="3"/>
        <v>3498</v>
      </c>
      <c r="P108" s="64">
        <f t="shared" si="3"/>
        <v>8955</v>
      </c>
      <c r="Q108" s="64">
        <f t="shared" si="3"/>
        <v>848</v>
      </c>
      <c r="R108" s="64">
        <f t="shared" si="3"/>
        <v>226</v>
      </c>
      <c r="S108" s="64">
        <f t="shared" si="3"/>
        <v>306</v>
      </c>
      <c r="T108" s="64">
        <f t="shared" si="3"/>
        <v>2847</v>
      </c>
      <c r="U108" s="64">
        <f t="shared" si="3"/>
        <v>3411</v>
      </c>
      <c r="V108" s="79">
        <f t="shared" si="3"/>
        <v>744427</v>
      </c>
    </row>
    <row r="109" spans="1:22" ht="13.5" thickBot="1">
      <c r="A109" s="80" t="s">
        <v>19</v>
      </c>
      <c r="B109" s="81">
        <f t="shared" ref="B109:V109" si="4">SUM(B47+B108)</f>
        <v>1318834</v>
      </c>
      <c r="C109" s="81">
        <f t="shared" si="4"/>
        <v>7689</v>
      </c>
      <c r="D109" s="81">
        <f t="shared" si="4"/>
        <v>3263</v>
      </c>
      <c r="E109" s="81">
        <f t="shared" si="4"/>
        <v>578</v>
      </c>
      <c r="F109" s="81">
        <f t="shared" si="4"/>
        <v>14712</v>
      </c>
      <c r="G109" s="81">
        <f t="shared" si="4"/>
        <v>2368</v>
      </c>
      <c r="H109" s="81">
        <f t="shared" si="4"/>
        <v>1010</v>
      </c>
      <c r="I109" s="81">
        <f t="shared" si="4"/>
        <v>2924</v>
      </c>
      <c r="J109" s="81">
        <f t="shared" si="4"/>
        <v>781</v>
      </c>
      <c r="K109" s="81">
        <f t="shared" si="4"/>
        <v>19332</v>
      </c>
      <c r="L109" s="81">
        <f t="shared" si="4"/>
        <v>193</v>
      </c>
      <c r="M109" s="81">
        <f t="shared" si="4"/>
        <v>1360</v>
      </c>
      <c r="N109" s="81">
        <f t="shared" si="4"/>
        <v>7934</v>
      </c>
      <c r="O109" s="81">
        <f t="shared" si="4"/>
        <v>6370</v>
      </c>
      <c r="P109" s="81">
        <f t="shared" si="4"/>
        <v>16151</v>
      </c>
      <c r="Q109" s="81">
        <f t="shared" si="4"/>
        <v>1945</v>
      </c>
      <c r="R109" s="81">
        <f t="shared" si="4"/>
        <v>431</v>
      </c>
      <c r="S109" s="81">
        <f t="shared" si="4"/>
        <v>435</v>
      </c>
      <c r="T109" s="81">
        <f t="shared" si="4"/>
        <v>5249</v>
      </c>
      <c r="U109" s="81">
        <f t="shared" si="4"/>
        <v>6510</v>
      </c>
      <c r="V109" s="82">
        <f t="shared" si="4"/>
        <v>1418069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67" orientation="landscape" r:id="rId1"/>
  <headerFooter alignWithMargins="0"/>
  <rowBreaks count="1" manualBreakCount="1">
    <brk id="5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70EE1-BD23-4E44-9303-97E67ADDEFEE}">
  <dimension ref="A1:W109"/>
  <sheetViews>
    <sheetView topLeftCell="D28" zoomScale="60" zoomScaleNormal="100" workbookViewId="0">
      <selection activeCell="W65" sqref="W65"/>
    </sheetView>
  </sheetViews>
  <sheetFormatPr defaultRowHeight="12.75"/>
  <cols>
    <col min="1" max="1" width="14" customWidth="1"/>
    <col min="2" max="2" width="12.42578125" style="46" customWidth="1"/>
    <col min="3" max="5" width="10.85546875" style="46" bestFit="1" customWidth="1"/>
    <col min="6" max="7" width="9.28515625" style="46" bestFit="1" customWidth="1"/>
    <col min="8" max="8" width="10.28515625" style="46" bestFit="1" customWidth="1"/>
    <col min="9" max="12" width="9.28515625" style="46" bestFit="1" customWidth="1"/>
    <col min="13" max="13" width="11" style="46" bestFit="1" customWidth="1"/>
    <col min="14" max="15" width="9.28515625" style="46" bestFit="1" customWidth="1"/>
    <col min="16" max="16" width="12" style="46" bestFit="1" customWidth="1"/>
    <col min="17" max="17" width="10.5703125" style="46" bestFit="1" customWidth="1"/>
    <col min="18" max="21" width="9.28515625" style="46" bestFit="1" customWidth="1"/>
    <col min="22" max="22" width="10.85546875" style="46" bestFit="1" customWidth="1"/>
  </cols>
  <sheetData>
    <row r="1" spans="1:2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>
      <c r="A5" s="240" t="s">
        <v>132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7" spans="1:22" ht="13.5" thickBot="1"/>
    <row r="8" spans="1:22">
      <c r="A8" s="47" t="s">
        <v>5</v>
      </c>
      <c r="B8" s="48" t="s">
        <v>6</v>
      </c>
      <c r="C8" s="48" t="s">
        <v>7</v>
      </c>
      <c r="D8" s="48" t="s">
        <v>7</v>
      </c>
      <c r="E8" s="48" t="s">
        <v>8</v>
      </c>
      <c r="F8" s="48" t="s">
        <v>9</v>
      </c>
      <c r="G8" s="48" t="s">
        <v>9</v>
      </c>
      <c r="H8" s="48" t="s">
        <v>9</v>
      </c>
      <c r="I8" s="48" t="s">
        <v>10</v>
      </c>
      <c r="J8" s="48" t="s">
        <v>10</v>
      </c>
      <c r="K8" s="48" t="s">
        <v>11</v>
      </c>
      <c r="L8" s="48" t="s">
        <v>11</v>
      </c>
      <c r="M8" s="48" t="s">
        <v>12</v>
      </c>
      <c r="N8" s="48" t="s">
        <v>13</v>
      </c>
      <c r="O8" s="48" t="s">
        <v>13</v>
      </c>
      <c r="P8" s="48" t="s">
        <v>14</v>
      </c>
      <c r="Q8" s="48" t="s">
        <v>15</v>
      </c>
      <c r="R8" s="48" t="s">
        <v>16</v>
      </c>
      <c r="S8" s="48" t="s">
        <v>16</v>
      </c>
      <c r="T8" s="48" t="s">
        <v>17</v>
      </c>
      <c r="U8" s="48" t="s">
        <v>18</v>
      </c>
      <c r="V8" s="49" t="s">
        <v>19</v>
      </c>
    </row>
    <row r="9" spans="1:22">
      <c r="A9" s="50"/>
      <c r="B9" s="51" t="s">
        <v>20</v>
      </c>
      <c r="C9" s="51" t="s">
        <v>21</v>
      </c>
      <c r="D9" s="51" t="s">
        <v>21</v>
      </c>
      <c r="E9" s="51"/>
      <c r="F9" s="51" t="s">
        <v>20</v>
      </c>
      <c r="G9" s="51" t="s">
        <v>21</v>
      </c>
      <c r="H9" s="51" t="s">
        <v>21</v>
      </c>
      <c r="I9" s="51" t="s">
        <v>20</v>
      </c>
      <c r="J9" s="51" t="s">
        <v>21</v>
      </c>
      <c r="K9" s="51" t="s">
        <v>20</v>
      </c>
      <c r="L9" s="51" t="s">
        <v>21</v>
      </c>
      <c r="M9" s="51" t="s">
        <v>21</v>
      </c>
      <c r="N9" s="51" t="s">
        <v>22</v>
      </c>
      <c r="O9" s="51" t="s">
        <v>23</v>
      </c>
      <c r="P9" s="51"/>
      <c r="Q9" s="51" t="s">
        <v>24</v>
      </c>
      <c r="R9" s="51" t="s">
        <v>20</v>
      </c>
      <c r="S9" s="51" t="s">
        <v>21</v>
      </c>
      <c r="T9" s="51"/>
      <c r="U9" s="51"/>
      <c r="V9" s="52"/>
    </row>
    <row r="10" spans="1:22" ht="13.5" thickBot="1">
      <c r="A10" s="50"/>
      <c r="B10" s="51"/>
      <c r="C10" s="51"/>
      <c r="D10" s="51" t="s">
        <v>25</v>
      </c>
      <c r="E10" s="51"/>
      <c r="F10" s="51"/>
      <c r="G10" s="51"/>
      <c r="H10" s="51" t="s">
        <v>25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2"/>
    </row>
    <row r="11" spans="1:22">
      <c r="A11" s="53" t="s">
        <v>26</v>
      </c>
      <c r="B11" s="54">
        <v>6302</v>
      </c>
      <c r="C11" s="55">
        <v>37</v>
      </c>
      <c r="D11" s="55">
        <v>21</v>
      </c>
      <c r="E11" s="55">
        <v>0</v>
      </c>
      <c r="F11" s="55">
        <v>47</v>
      </c>
      <c r="G11" s="55">
        <v>19</v>
      </c>
      <c r="H11" s="55">
        <v>7</v>
      </c>
      <c r="I11" s="55">
        <v>15</v>
      </c>
      <c r="J11" s="55">
        <v>0</v>
      </c>
      <c r="K11" s="55">
        <v>49</v>
      </c>
      <c r="L11" s="55">
        <v>1</v>
      </c>
      <c r="M11" s="55">
        <v>11</v>
      </c>
      <c r="N11" s="55">
        <v>4</v>
      </c>
      <c r="O11" s="55">
        <v>34</v>
      </c>
      <c r="P11" s="55">
        <v>70</v>
      </c>
      <c r="Q11" s="55">
        <v>31</v>
      </c>
      <c r="R11" s="55">
        <v>2</v>
      </c>
      <c r="S11" s="55">
        <v>6</v>
      </c>
      <c r="T11" s="55">
        <v>29</v>
      </c>
      <c r="U11" s="55">
        <v>9</v>
      </c>
      <c r="V11" s="56">
        <f t="shared" ref="V11:V46" si="0">SUM(B11:U11)</f>
        <v>6694</v>
      </c>
    </row>
    <row r="12" spans="1:22">
      <c r="A12" s="57" t="s">
        <v>27</v>
      </c>
      <c r="B12" s="58">
        <v>12797</v>
      </c>
      <c r="C12" s="59">
        <v>105</v>
      </c>
      <c r="D12" s="59">
        <v>37</v>
      </c>
      <c r="E12" s="59">
        <v>0</v>
      </c>
      <c r="F12" s="59">
        <v>93</v>
      </c>
      <c r="G12" s="59">
        <v>30</v>
      </c>
      <c r="H12" s="59">
        <v>9</v>
      </c>
      <c r="I12" s="59">
        <v>17</v>
      </c>
      <c r="J12" s="59">
        <v>5</v>
      </c>
      <c r="K12" s="59">
        <v>139</v>
      </c>
      <c r="L12" s="59">
        <v>0</v>
      </c>
      <c r="M12" s="59">
        <v>27</v>
      </c>
      <c r="N12" s="59">
        <v>11</v>
      </c>
      <c r="O12" s="59">
        <v>76</v>
      </c>
      <c r="P12" s="59">
        <v>178</v>
      </c>
      <c r="Q12" s="59">
        <v>8</v>
      </c>
      <c r="R12" s="59">
        <v>3</v>
      </c>
      <c r="S12" s="59">
        <v>0</v>
      </c>
      <c r="T12" s="59">
        <v>57</v>
      </c>
      <c r="U12" s="59">
        <v>21</v>
      </c>
      <c r="V12" s="60">
        <f t="shared" si="0"/>
        <v>13613</v>
      </c>
    </row>
    <row r="13" spans="1:22">
      <c r="A13" s="57" t="s">
        <v>28</v>
      </c>
      <c r="B13" s="58">
        <v>21001</v>
      </c>
      <c r="C13" s="59">
        <v>188</v>
      </c>
      <c r="D13" s="59">
        <v>36</v>
      </c>
      <c r="E13" s="59">
        <v>0</v>
      </c>
      <c r="F13" s="59">
        <v>142</v>
      </c>
      <c r="G13" s="59">
        <v>27</v>
      </c>
      <c r="H13" s="59">
        <v>8</v>
      </c>
      <c r="I13" s="59">
        <v>24</v>
      </c>
      <c r="J13" s="59">
        <v>14</v>
      </c>
      <c r="K13" s="59">
        <v>260</v>
      </c>
      <c r="L13" s="59">
        <v>1</v>
      </c>
      <c r="M13" s="59">
        <v>20</v>
      </c>
      <c r="N13" s="59">
        <v>27</v>
      </c>
      <c r="O13" s="59">
        <v>99</v>
      </c>
      <c r="P13" s="59">
        <v>239</v>
      </c>
      <c r="Q13" s="59">
        <v>16</v>
      </c>
      <c r="R13" s="59">
        <v>3</v>
      </c>
      <c r="S13" s="59">
        <v>0</v>
      </c>
      <c r="T13" s="59">
        <v>70</v>
      </c>
      <c r="U13" s="59">
        <v>13</v>
      </c>
      <c r="V13" s="60">
        <f t="shared" si="0"/>
        <v>22188</v>
      </c>
    </row>
    <row r="14" spans="1:22">
      <c r="A14" s="57" t="s">
        <v>29</v>
      </c>
      <c r="B14" s="58">
        <v>8003</v>
      </c>
      <c r="C14" s="59">
        <v>56</v>
      </c>
      <c r="D14" s="59">
        <v>21</v>
      </c>
      <c r="E14" s="59">
        <v>4</v>
      </c>
      <c r="F14" s="59">
        <v>47</v>
      </c>
      <c r="G14" s="59">
        <v>18</v>
      </c>
      <c r="H14" s="59">
        <v>10</v>
      </c>
      <c r="I14" s="59">
        <v>10</v>
      </c>
      <c r="J14" s="59">
        <v>0</v>
      </c>
      <c r="K14" s="59">
        <v>48</v>
      </c>
      <c r="L14" s="59">
        <v>0</v>
      </c>
      <c r="M14" s="59">
        <v>10</v>
      </c>
      <c r="N14" s="59">
        <v>7</v>
      </c>
      <c r="O14" s="59">
        <v>56</v>
      </c>
      <c r="P14" s="59">
        <v>89</v>
      </c>
      <c r="Q14" s="59">
        <v>32</v>
      </c>
      <c r="R14" s="59">
        <v>0</v>
      </c>
      <c r="S14" s="59">
        <v>15</v>
      </c>
      <c r="T14" s="59">
        <v>30</v>
      </c>
      <c r="U14" s="59">
        <v>13</v>
      </c>
      <c r="V14" s="60">
        <f t="shared" si="0"/>
        <v>8469</v>
      </c>
    </row>
    <row r="15" spans="1:22">
      <c r="A15" s="57" t="s">
        <v>30</v>
      </c>
      <c r="B15" s="58">
        <v>8534</v>
      </c>
      <c r="C15" s="59">
        <v>56</v>
      </c>
      <c r="D15" s="59">
        <v>6</v>
      </c>
      <c r="E15" s="59">
        <v>5</v>
      </c>
      <c r="F15" s="59">
        <v>103</v>
      </c>
      <c r="G15" s="59">
        <v>17</v>
      </c>
      <c r="H15" s="59">
        <v>5</v>
      </c>
      <c r="I15" s="59">
        <v>20</v>
      </c>
      <c r="J15" s="59">
        <v>2</v>
      </c>
      <c r="K15" s="59">
        <v>78</v>
      </c>
      <c r="L15" s="59">
        <v>0</v>
      </c>
      <c r="M15" s="59">
        <v>5</v>
      </c>
      <c r="N15" s="59">
        <v>7</v>
      </c>
      <c r="O15" s="59">
        <v>30</v>
      </c>
      <c r="P15" s="59">
        <v>156</v>
      </c>
      <c r="Q15" s="59">
        <v>29</v>
      </c>
      <c r="R15" s="59">
        <v>1</v>
      </c>
      <c r="S15" s="59">
        <v>3</v>
      </c>
      <c r="T15" s="59">
        <v>29</v>
      </c>
      <c r="U15" s="59">
        <v>10</v>
      </c>
      <c r="V15" s="60">
        <f t="shared" si="0"/>
        <v>9096</v>
      </c>
    </row>
    <row r="16" spans="1:22">
      <c r="A16" s="57" t="s">
        <v>31</v>
      </c>
      <c r="B16" s="58">
        <v>9272</v>
      </c>
      <c r="C16" s="59">
        <v>76</v>
      </c>
      <c r="D16" s="59">
        <v>50</v>
      </c>
      <c r="E16" s="59">
        <v>0</v>
      </c>
      <c r="F16" s="59">
        <v>50</v>
      </c>
      <c r="G16" s="59">
        <v>29</v>
      </c>
      <c r="H16" s="59">
        <v>13</v>
      </c>
      <c r="I16" s="59">
        <v>12</v>
      </c>
      <c r="J16" s="59">
        <v>3</v>
      </c>
      <c r="K16" s="59">
        <v>92</v>
      </c>
      <c r="L16" s="59">
        <v>0</v>
      </c>
      <c r="M16" s="59">
        <v>7</v>
      </c>
      <c r="N16" s="59">
        <v>5</v>
      </c>
      <c r="O16" s="59">
        <v>78</v>
      </c>
      <c r="P16" s="59">
        <v>139</v>
      </c>
      <c r="Q16" s="59">
        <v>9</v>
      </c>
      <c r="R16" s="59">
        <v>0</v>
      </c>
      <c r="S16" s="59">
        <v>0</v>
      </c>
      <c r="T16" s="59">
        <v>50</v>
      </c>
      <c r="U16" s="59">
        <v>7</v>
      </c>
      <c r="V16" s="60">
        <f t="shared" si="0"/>
        <v>9892</v>
      </c>
    </row>
    <row r="17" spans="1:22">
      <c r="A17" s="57" t="s">
        <v>32</v>
      </c>
      <c r="B17" s="58">
        <v>35998</v>
      </c>
      <c r="C17" s="59">
        <v>353</v>
      </c>
      <c r="D17" s="59">
        <v>133</v>
      </c>
      <c r="E17" s="59">
        <v>29</v>
      </c>
      <c r="F17" s="59">
        <v>270</v>
      </c>
      <c r="G17" s="59">
        <v>74</v>
      </c>
      <c r="H17" s="59">
        <v>32</v>
      </c>
      <c r="I17" s="59">
        <v>65</v>
      </c>
      <c r="J17" s="59">
        <v>30</v>
      </c>
      <c r="K17" s="59">
        <v>547</v>
      </c>
      <c r="L17" s="59">
        <v>3</v>
      </c>
      <c r="M17" s="59">
        <v>27</v>
      </c>
      <c r="N17" s="59">
        <v>1</v>
      </c>
      <c r="O17" s="59">
        <v>219</v>
      </c>
      <c r="P17" s="59">
        <v>372</v>
      </c>
      <c r="Q17" s="59">
        <v>56</v>
      </c>
      <c r="R17" s="59">
        <v>22</v>
      </c>
      <c r="S17" s="59">
        <v>3</v>
      </c>
      <c r="T17" s="59">
        <v>157</v>
      </c>
      <c r="U17" s="59">
        <v>29</v>
      </c>
      <c r="V17" s="60">
        <f t="shared" si="0"/>
        <v>38420</v>
      </c>
    </row>
    <row r="18" spans="1:22">
      <c r="A18" s="57" t="s">
        <v>33</v>
      </c>
      <c r="B18" s="58">
        <v>5209</v>
      </c>
      <c r="C18" s="59">
        <v>71</v>
      </c>
      <c r="D18" s="59">
        <v>25</v>
      </c>
      <c r="E18" s="59">
        <v>0</v>
      </c>
      <c r="F18" s="59">
        <v>41</v>
      </c>
      <c r="G18" s="59">
        <v>23</v>
      </c>
      <c r="H18" s="59">
        <v>3</v>
      </c>
      <c r="I18" s="59">
        <v>30</v>
      </c>
      <c r="J18" s="59">
        <v>0</v>
      </c>
      <c r="K18" s="59">
        <v>60</v>
      </c>
      <c r="L18" s="59">
        <v>9</v>
      </c>
      <c r="M18" s="59">
        <v>7</v>
      </c>
      <c r="N18" s="59">
        <v>2</v>
      </c>
      <c r="O18" s="59">
        <v>53</v>
      </c>
      <c r="P18" s="59">
        <v>71</v>
      </c>
      <c r="Q18" s="59">
        <v>9</v>
      </c>
      <c r="R18" s="59">
        <v>5</v>
      </c>
      <c r="S18" s="59">
        <v>3</v>
      </c>
      <c r="T18" s="59">
        <v>32</v>
      </c>
      <c r="U18" s="59">
        <v>3</v>
      </c>
      <c r="V18" s="60">
        <f t="shared" si="0"/>
        <v>5656</v>
      </c>
    </row>
    <row r="19" spans="1:22">
      <c r="A19" s="57" t="s">
        <v>34</v>
      </c>
      <c r="B19" s="58">
        <v>6700</v>
      </c>
      <c r="C19" s="59">
        <v>74</v>
      </c>
      <c r="D19" s="59">
        <v>33</v>
      </c>
      <c r="E19" s="59">
        <v>0</v>
      </c>
      <c r="F19" s="59">
        <v>57</v>
      </c>
      <c r="G19" s="59">
        <v>21</v>
      </c>
      <c r="H19" s="59">
        <v>11</v>
      </c>
      <c r="I19" s="59">
        <v>9</v>
      </c>
      <c r="J19" s="59">
        <v>0</v>
      </c>
      <c r="K19" s="59">
        <v>86</v>
      </c>
      <c r="L19" s="59">
        <v>0</v>
      </c>
      <c r="M19" s="59">
        <v>7</v>
      </c>
      <c r="N19" s="59">
        <v>0</v>
      </c>
      <c r="O19" s="59">
        <v>94</v>
      </c>
      <c r="P19" s="59">
        <v>90</v>
      </c>
      <c r="Q19" s="59">
        <v>7</v>
      </c>
      <c r="R19" s="59">
        <v>1</v>
      </c>
      <c r="S19" s="59">
        <v>0</v>
      </c>
      <c r="T19" s="59">
        <v>39</v>
      </c>
      <c r="U19" s="59">
        <v>4</v>
      </c>
      <c r="V19" s="60">
        <f t="shared" si="0"/>
        <v>7233</v>
      </c>
    </row>
    <row r="20" spans="1:22">
      <c r="A20" s="57" t="s">
        <v>35</v>
      </c>
      <c r="B20" s="58">
        <v>8791</v>
      </c>
      <c r="C20" s="59">
        <v>43</v>
      </c>
      <c r="D20" s="59">
        <v>20</v>
      </c>
      <c r="E20" s="59">
        <v>2</v>
      </c>
      <c r="F20" s="59">
        <v>83</v>
      </c>
      <c r="G20" s="59">
        <v>18</v>
      </c>
      <c r="H20" s="59">
        <v>5</v>
      </c>
      <c r="I20" s="59">
        <v>20</v>
      </c>
      <c r="J20" s="59">
        <v>9</v>
      </c>
      <c r="K20" s="59">
        <v>54</v>
      </c>
      <c r="L20" s="59">
        <v>0</v>
      </c>
      <c r="M20" s="59">
        <v>20</v>
      </c>
      <c r="N20" s="59">
        <v>2</v>
      </c>
      <c r="O20" s="59">
        <v>48</v>
      </c>
      <c r="P20" s="59">
        <v>109</v>
      </c>
      <c r="Q20" s="59">
        <v>4</v>
      </c>
      <c r="R20" s="59">
        <v>2</v>
      </c>
      <c r="S20" s="59">
        <v>0</v>
      </c>
      <c r="T20" s="59">
        <v>31</v>
      </c>
      <c r="U20" s="59">
        <v>21</v>
      </c>
      <c r="V20" s="60">
        <f t="shared" si="0"/>
        <v>9282</v>
      </c>
    </row>
    <row r="21" spans="1:22">
      <c r="A21" s="61" t="s">
        <v>36</v>
      </c>
      <c r="B21" s="58">
        <v>106031</v>
      </c>
      <c r="C21" s="59">
        <v>419</v>
      </c>
      <c r="D21" s="59">
        <v>122</v>
      </c>
      <c r="E21" s="59">
        <v>59</v>
      </c>
      <c r="F21" s="59">
        <v>1174</v>
      </c>
      <c r="G21" s="59">
        <v>206</v>
      </c>
      <c r="H21" s="59">
        <v>83</v>
      </c>
      <c r="I21" s="59">
        <v>373</v>
      </c>
      <c r="J21" s="59">
        <v>124</v>
      </c>
      <c r="K21" s="59">
        <v>1751</v>
      </c>
      <c r="L21" s="59">
        <v>14</v>
      </c>
      <c r="M21" s="59">
        <v>86</v>
      </c>
      <c r="N21" s="59">
        <v>57</v>
      </c>
      <c r="O21" s="59">
        <v>310</v>
      </c>
      <c r="P21" s="59">
        <v>1146</v>
      </c>
      <c r="Q21" s="59">
        <v>207</v>
      </c>
      <c r="R21" s="59">
        <v>30</v>
      </c>
      <c r="S21" s="59">
        <v>11</v>
      </c>
      <c r="T21" s="59">
        <v>480</v>
      </c>
      <c r="U21" s="59">
        <v>101</v>
      </c>
      <c r="V21" s="60">
        <f t="shared" si="0"/>
        <v>112784</v>
      </c>
    </row>
    <row r="22" spans="1:22">
      <c r="A22" s="57" t="s">
        <v>37</v>
      </c>
      <c r="B22" s="58">
        <v>15236</v>
      </c>
      <c r="C22" s="59">
        <v>98</v>
      </c>
      <c r="D22" s="59">
        <v>58</v>
      </c>
      <c r="E22" s="59">
        <v>0</v>
      </c>
      <c r="F22" s="59">
        <v>137</v>
      </c>
      <c r="G22" s="59">
        <v>49</v>
      </c>
      <c r="H22" s="59">
        <v>11</v>
      </c>
      <c r="I22" s="59">
        <v>61</v>
      </c>
      <c r="J22" s="59">
        <v>18</v>
      </c>
      <c r="K22" s="59">
        <v>390</v>
      </c>
      <c r="L22" s="59">
        <v>5</v>
      </c>
      <c r="M22" s="59">
        <v>25</v>
      </c>
      <c r="N22" s="59">
        <v>5</v>
      </c>
      <c r="O22" s="59">
        <v>80</v>
      </c>
      <c r="P22" s="59">
        <v>299</v>
      </c>
      <c r="Q22" s="59">
        <v>17</v>
      </c>
      <c r="R22" s="59">
        <v>3</v>
      </c>
      <c r="S22" s="59">
        <v>0</v>
      </c>
      <c r="T22" s="59">
        <v>109</v>
      </c>
      <c r="U22" s="59">
        <v>18</v>
      </c>
      <c r="V22" s="60">
        <f t="shared" si="0"/>
        <v>16619</v>
      </c>
    </row>
    <row r="23" spans="1:22">
      <c r="A23" s="57" t="s">
        <v>38</v>
      </c>
      <c r="B23" s="58">
        <v>55132</v>
      </c>
      <c r="C23" s="59">
        <v>352</v>
      </c>
      <c r="D23" s="59">
        <v>115</v>
      </c>
      <c r="E23" s="59">
        <v>140</v>
      </c>
      <c r="F23" s="59">
        <v>508</v>
      </c>
      <c r="G23" s="59">
        <v>85</v>
      </c>
      <c r="H23" s="59">
        <v>38</v>
      </c>
      <c r="I23" s="59">
        <v>121</v>
      </c>
      <c r="J23" s="59">
        <v>28</v>
      </c>
      <c r="K23" s="59">
        <v>798</v>
      </c>
      <c r="L23" s="59">
        <v>22</v>
      </c>
      <c r="M23" s="59">
        <v>36</v>
      </c>
      <c r="N23" s="59">
        <v>31</v>
      </c>
      <c r="O23" s="59">
        <v>207</v>
      </c>
      <c r="P23" s="59">
        <v>782</v>
      </c>
      <c r="Q23" s="59">
        <v>118</v>
      </c>
      <c r="R23" s="59">
        <v>12</v>
      </c>
      <c r="S23" s="59">
        <v>48</v>
      </c>
      <c r="T23" s="59">
        <v>247</v>
      </c>
      <c r="U23" s="59">
        <v>80</v>
      </c>
      <c r="V23" s="60">
        <f t="shared" si="0"/>
        <v>58900</v>
      </c>
    </row>
    <row r="24" spans="1:22">
      <c r="A24" s="57" t="s">
        <v>39</v>
      </c>
      <c r="B24" s="58">
        <v>10731</v>
      </c>
      <c r="C24" s="59">
        <v>112</v>
      </c>
      <c r="D24" s="59">
        <v>27</v>
      </c>
      <c r="E24" s="59">
        <v>0</v>
      </c>
      <c r="F24" s="59">
        <v>97</v>
      </c>
      <c r="G24" s="59">
        <v>47</v>
      </c>
      <c r="H24" s="59">
        <v>4</v>
      </c>
      <c r="I24" s="59">
        <v>8</v>
      </c>
      <c r="J24" s="59">
        <v>0</v>
      </c>
      <c r="K24" s="59">
        <v>108</v>
      </c>
      <c r="L24" s="59">
        <v>0</v>
      </c>
      <c r="M24" s="59">
        <v>18</v>
      </c>
      <c r="N24" s="59">
        <v>0</v>
      </c>
      <c r="O24" s="59">
        <v>59</v>
      </c>
      <c r="P24" s="59">
        <v>88</v>
      </c>
      <c r="Q24" s="59">
        <v>21</v>
      </c>
      <c r="R24" s="59">
        <v>6</v>
      </c>
      <c r="S24" s="59">
        <v>0</v>
      </c>
      <c r="T24" s="59">
        <v>56</v>
      </c>
      <c r="U24" s="59">
        <v>16</v>
      </c>
      <c r="V24" s="60">
        <f t="shared" si="0"/>
        <v>11398</v>
      </c>
    </row>
    <row r="25" spans="1:22">
      <c r="A25" s="57" t="s">
        <v>40</v>
      </c>
      <c r="B25" s="58">
        <v>14729</v>
      </c>
      <c r="C25" s="59">
        <v>100</v>
      </c>
      <c r="D25" s="59">
        <v>60</v>
      </c>
      <c r="E25" s="59">
        <v>0</v>
      </c>
      <c r="F25" s="59">
        <v>115</v>
      </c>
      <c r="G25" s="59">
        <v>14</v>
      </c>
      <c r="H25" s="59">
        <v>20</v>
      </c>
      <c r="I25" s="59">
        <v>9</v>
      </c>
      <c r="J25" s="59">
        <v>5</v>
      </c>
      <c r="K25" s="59">
        <v>169</v>
      </c>
      <c r="L25" s="59">
        <v>0</v>
      </c>
      <c r="M25" s="59">
        <v>13</v>
      </c>
      <c r="N25" s="59">
        <v>6</v>
      </c>
      <c r="O25" s="59">
        <v>83</v>
      </c>
      <c r="P25" s="59">
        <v>169</v>
      </c>
      <c r="Q25" s="59">
        <v>37</v>
      </c>
      <c r="R25" s="59">
        <v>3</v>
      </c>
      <c r="S25" s="59">
        <v>1</v>
      </c>
      <c r="T25" s="59">
        <v>42</v>
      </c>
      <c r="U25" s="59">
        <v>14</v>
      </c>
      <c r="V25" s="60">
        <f t="shared" si="0"/>
        <v>15589</v>
      </c>
    </row>
    <row r="26" spans="1:22">
      <c r="A26" s="61" t="s">
        <v>41</v>
      </c>
      <c r="B26" s="58">
        <v>78995</v>
      </c>
      <c r="C26" s="59">
        <v>262</v>
      </c>
      <c r="D26" s="59">
        <v>115</v>
      </c>
      <c r="E26" s="59">
        <v>21</v>
      </c>
      <c r="F26" s="59">
        <v>805</v>
      </c>
      <c r="G26" s="59">
        <v>122</v>
      </c>
      <c r="H26" s="59">
        <v>45</v>
      </c>
      <c r="I26" s="59">
        <v>178</v>
      </c>
      <c r="J26" s="59">
        <v>47</v>
      </c>
      <c r="K26" s="59">
        <v>1084</v>
      </c>
      <c r="L26" s="59">
        <v>1</v>
      </c>
      <c r="M26" s="59">
        <v>49</v>
      </c>
      <c r="N26" s="59">
        <v>78</v>
      </c>
      <c r="O26" s="59">
        <v>245</v>
      </c>
      <c r="P26" s="59">
        <v>717</v>
      </c>
      <c r="Q26" s="59">
        <v>137</v>
      </c>
      <c r="R26" s="59">
        <v>13</v>
      </c>
      <c r="S26" s="59">
        <v>1</v>
      </c>
      <c r="T26" s="59">
        <v>370</v>
      </c>
      <c r="U26" s="59">
        <v>59</v>
      </c>
      <c r="V26" s="60">
        <f t="shared" si="0"/>
        <v>83344</v>
      </c>
    </row>
    <row r="27" spans="1:22">
      <c r="A27" s="61" t="s">
        <v>42</v>
      </c>
      <c r="B27" s="58">
        <v>22135</v>
      </c>
      <c r="C27" s="59">
        <v>81</v>
      </c>
      <c r="D27" s="59">
        <v>34</v>
      </c>
      <c r="E27" s="59">
        <v>11</v>
      </c>
      <c r="F27" s="59">
        <v>476</v>
      </c>
      <c r="G27" s="59">
        <v>57</v>
      </c>
      <c r="H27" s="59">
        <v>17</v>
      </c>
      <c r="I27" s="59">
        <v>73</v>
      </c>
      <c r="J27" s="59">
        <v>11</v>
      </c>
      <c r="K27" s="59">
        <v>464</v>
      </c>
      <c r="L27" s="59">
        <v>8</v>
      </c>
      <c r="M27" s="59">
        <v>8</v>
      </c>
      <c r="N27" s="59">
        <v>9</v>
      </c>
      <c r="O27" s="59">
        <v>90</v>
      </c>
      <c r="P27" s="59">
        <v>259</v>
      </c>
      <c r="Q27" s="59">
        <v>16</v>
      </c>
      <c r="R27" s="59">
        <v>3</v>
      </c>
      <c r="S27" s="59">
        <v>0</v>
      </c>
      <c r="T27" s="59">
        <v>88</v>
      </c>
      <c r="U27" s="59">
        <v>6</v>
      </c>
      <c r="V27" s="60">
        <f t="shared" si="0"/>
        <v>23846</v>
      </c>
    </row>
    <row r="28" spans="1:22">
      <c r="A28" s="57" t="s">
        <v>43</v>
      </c>
      <c r="B28" s="58">
        <v>16791</v>
      </c>
      <c r="C28" s="59">
        <v>91</v>
      </c>
      <c r="D28" s="59">
        <v>33</v>
      </c>
      <c r="E28" s="59">
        <v>0</v>
      </c>
      <c r="F28" s="59">
        <v>161</v>
      </c>
      <c r="G28" s="59">
        <v>32</v>
      </c>
      <c r="H28" s="59">
        <v>15</v>
      </c>
      <c r="I28" s="59">
        <v>22</v>
      </c>
      <c r="J28" s="59">
        <v>2</v>
      </c>
      <c r="K28" s="59">
        <v>197</v>
      </c>
      <c r="L28" s="59">
        <v>1</v>
      </c>
      <c r="M28" s="59">
        <v>19</v>
      </c>
      <c r="N28" s="59">
        <v>11</v>
      </c>
      <c r="O28" s="59">
        <v>74</v>
      </c>
      <c r="P28" s="59">
        <v>167</v>
      </c>
      <c r="Q28" s="59">
        <v>16</v>
      </c>
      <c r="R28" s="59">
        <v>4</v>
      </c>
      <c r="S28" s="59">
        <v>6</v>
      </c>
      <c r="T28" s="59">
        <v>68</v>
      </c>
      <c r="U28" s="59">
        <v>32</v>
      </c>
      <c r="V28" s="60">
        <f t="shared" si="0"/>
        <v>17742</v>
      </c>
    </row>
    <row r="29" spans="1:22">
      <c r="A29" s="57" t="s">
        <v>44</v>
      </c>
      <c r="B29" s="58">
        <v>5280</v>
      </c>
      <c r="C29" s="59">
        <v>40</v>
      </c>
      <c r="D29" s="59">
        <v>30</v>
      </c>
      <c r="E29" s="59">
        <v>0</v>
      </c>
      <c r="F29" s="59">
        <v>22</v>
      </c>
      <c r="G29" s="59">
        <v>5</v>
      </c>
      <c r="H29" s="59">
        <v>0</v>
      </c>
      <c r="I29" s="59">
        <v>3</v>
      </c>
      <c r="J29" s="59">
        <v>0</v>
      </c>
      <c r="K29" s="59">
        <v>59</v>
      </c>
      <c r="L29" s="59">
        <v>0</v>
      </c>
      <c r="M29" s="59">
        <v>3</v>
      </c>
      <c r="N29" s="59">
        <v>2</v>
      </c>
      <c r="O29" s="59">
        <v>36</v>
      </c>
      <c r="P29" s="59">
        <v>106</v>
      </c>
      <c r="Q29" s="59">
        <v>0</v>
      </c>
      <c r="R29" s="59">
        <v>1</v>
      </c>
      <c r="S29" s="59">
        <v>1</v>
      </c>
      <c r="T29" s="59">
        <v>22</v>
      </c>
      <c r="U29" s="59">
        <v>7</v>
      </c>
      <c r="V29" s="60">
        <f t="shared" si="0"/>
        <v>5617</v>
      </c>
    </row>
    <row r="30" spans="1:22">
      <c r="A30" s="57" t="s">
        <v>45</v>
      </c>
      <c r="B30" s="58">
        <v>5551</v>
      </c>
      <c r="C30" s="59">
        <v>43</v>
      </c>
      <c r="D30" s="59">
        <v>5</v>
      </c>
      <c r="E30" s="59">
        <v>0</v>
      </c>
      <c r="F30" s="59">
        <v>52</v>
      </c>
      <c r="G30" s="59">
        <v>8</v>
      </c>
      <c r="H30" s="59">
        <v>4</v>
      </c>
      <c r="I30" s="59">
        <v>0</v>
      </c>
      <c r="J30" s="59">
        <v>0</v>
      </c>
      <c r="K30" s="59">
        <v>49</v>
      </c>
      <c r="L30" s="59">
        <v>0</v>
      </c>
      <c r="M30" s="59">
        <v>4</v>
      </c>
      <c r="N30" s="59">
        <v>0</v>
      </c>
      <c r="O30" s="59">
        <v>53</v>
      </c>
      <c r="P30" s="59">
        <v>51</v>
      </c>
      <c r="Q30" s="59">
        <v>12</v>
      </c>
      <c r="R30" s="59">
        <v>2</v>
      </c>
      <c r="S30" s="59">
        <v>0</v>
      </c>
      <c r="T30" s="59">
        <v>13</v>
      </c>
      <c r="U30" s="59">
        <v>4</v>
      </c>
      <c r="V30" s="60">
        <f t="shared" si="0"/>
        <v>5851</v>
      </c>
    </row>
    <row r="31" spans="1:22">
      <c r="A31" s="57" t="s">
        <v>46</v>
      </c>
      <c r="B31" s="58">
        <v>10936</v>
      </c>
      <c r="C31" s="59">
        <v>67</v>
      </c>
      <c r="D31" s="59">
        <v>12</v>
      </c>
      <c r="E31" s="59">
        <v>10</v>
      </c>
      <c r="F31" s="59">
        <v>140</v>
      </c>
      <c r="G31" s="59">
        <v>12</v>
      </c>
      <c r="H31" s="59">
        <v>5</v>
      </c>
      <c r="I31" s="59">
        <v>26</v>
      </c>
      <c r="J31" s="59">
        <v>4</v>
      </c>
      <c r="K31" s="59">
        <v>143</v>
      </c>
      <c r="L31" s="59">
        <v>0</v>
      </c>
      <c r="M31" s="59">
        <v>8</v>
      </c>
      <c r="N31" s="59">
        <v>0</v>
      </c>
      <c r="O31" s="59">
        <v>62</v>
      </c>
      <c r="P31" s="59">
        <v>95</v>
      </c>
      <c r="Q31" s="59">
        <v>34</v>
      </c>
      <c r="R31" s="59">
        <v>1</v>
      </c>
      <c r="S31" s="59">
        <v>12</v>
      </c>
      <c r="T31" s="59">
        <v>33</v>
      </c>
      <c r="U31" s="59">
        <v>17</v>
      </c>
      <c r="V31" s="60">
        <f t="shared" si="0"/>
        <v>11617</v>
      </c>
    </row>
    <row r="32" spans="1:22">
      <c r="A32" s="57" t="s">
        <v>47</v>
      </c>
      <c r="B32" s="58">
        <v>10236</v>
      </c>
      <c r="C32" s="59">
        <v>52</v>
      </c>
      <c r="D32" s="59">
        <v>35</v>
      </c>
      <c r="E32" s="59">
        <v>2</v>
      </c>
      <c r="F32" s="59">
        <v>97</v>
      </c>
      <c r="G32" s="59">
        <v>8</v>
      </c>
      <c r="H32" s="59">
        <v>1</v>
      </c>
      <c r="I32" s="59">
        <v>9</v>
      </c>
      <c r="J32" s="59">
        <v>0</v>
      </c>
      <c r="K32" s="59">
        <v>98</v>
      </c>
      <c r="L32" s="59">
        <v>0</v>
      </c>
      <c r="M32" s="59">
        <v>15</v>
      </c>
      <c r="N32" s="59">
        <v>14</v>
      </c>
      <c r="O32" s="59">
        <v>73</v>
      </c>
      <c r="P32" s="59">
        <v>127</v>
      </c>
      <c r="Q32" s="59">
        <v>1</v>
      </c>
      <c r="R32" s="59">
        <v>3</v>
      </c>
      <c r="S32" s="59">
        <v>0</v>
      </c>
      <c r="T32" s="59">
        <v>24</v>
      </c>
      <c r="U32" s="59">
        <v>7</v>
      </c>
      <c r="V32" s="60">
        <f t="shared" si="0"/>
        <v>10802</v>
      </c>
    </row>
    <row r="33" spans="1:23">
      <c r="A33" s="57" t="s">
        <v>48</v>
      </c>
      <c r="B33" s="58">
        <v>5482</v>
      </c>
      <c r="C33" s="59">
        <v>37</v>
      </c>
      <c r="D33" s="59">
        <v>7</v>
      </c>
      <c r="E33" s="59">
        <v>0</v>
      </c>
      <c r="F33" s="59">
        <v>44</v>
      </c>
      <c r="G33" s="59">
        <v>8</v>
      </c>
      <c r="H33" s="59">
        <v>5</v>
      </c>
      <c r="I33" s="59">
        <v>2</v>
      </c>
      <c r="J33" s="59">
        <v>1</v>
      </c>
      <c r="K33" s="59">
        <v>26</v>
      </c>
      <c r="L33" s="59">
        <v>0</v>
      </c>
      <c r="M33" s="59">
        <v>8</v>
      </c>
      <c r="N33" s="59">
        <v>4</v>
      </c>
      <c r="O33" s="59">
        <v>59</v>
      </c>
      <c r="P33" s="59">
        <v>40</v>
      </c>
      <c r="Q33" s="59">
        <v>12</v>
      </c>
      <c r="R33" s="59">
        <v>0</v>
      </c>
      <c r="S33" s="59">
        <v>5</v>
      </c>
      <c r="T33" s="59">
        <v>19</v>
      </c>
      <c r="U33" s="59">
        <v>4</v>
      </c>
      <c r="V33" s="60">
        <f t="shared" si="0"/>
        <v>5763</v>
      </c>
    </row>
    <row r="34" spans="1:23">
      <c r="A34" s="57" t="s">
        <v>49</v>
      </c>
      <c r="B34" s="58">
        <v>10931</v>
      </c>
      <c r="C34" s="59">
        <v>76</v>
      </c>
      <c r="D34" s="59">
        <v>27</v>
      </c>
      <c r="E34" s="59">
        <v>0</v>
      </c>
      <c r="F34" s="59">
        <v>162</v>
      </c>
      <c r="G34" s="59">
        <v>19</v>
      </c>
      <c r="H34" s="59">
        <v>10</v>
      </c>
      <c r="I34" s="59">
        <v>12</v>
      </c>
      <c r="J34" s="59">
        <v>4</v>
      </c>
      <c r="K34" s="59">
        <v>93</v>
      </c>
      <c r="L34" s="59">
        <v>5</v>
      </c>
      <c r="M34" s="59">
        <v>8</v>
      </c>
      <c r="N34" s="59">
        <v>4</v>
      </c>
      <c r="O34" s="59">
        <v>78</v>
      </c>
      <c r="P34" s="59">
        <v>114</v>
      </c>
      <c r="Q34" s="59">
        <v>52</v>
      </c>
      <c r="R34" s="59">
        <v>0</v>
      </c>
      <c r="S34" s="59">
        <v>1</v>
      </c>
      <c r="T34" s="59">
        <v>49</v>
      </c>
      <c r="U34" s="59">
        <v>7</v>
      </c>
      <c r="V34" s="60">
        <f t="shared" si="0"/>
        <v>11652</v>
      </c>
    </row>
    <row r="35" spans="1:23">
      <c r="A35" s="57" t="s">
        <v>50</v>
      </c>
      <c r="B35" s="58">
        <v>482</v>
      </c>
      <c r="C35" s="59">
        <v>1</v>
      </c>
      <c r="D35" s="59">
        <v>0</v>
      </c>
      <c r="E35" s="59">
        <v>0</v>
      </c>
      <c r="F35" s="59">
        <v>21</v>
      </c>
      <c r="G35" s="59">
        <v>2</v>
      </c>
      <c r="H35" s="59">
        <v>0</v>
      </c>
      <c r="I35" s="59">
        <v>1</v>
      </c>
      <c r="J35" s="59">
        <v>0</v>
      </c>
      <c r="K35" s="59">
        <v>10</v>
      </c>
      <c r="L35" s="59">
        <v>0</v>
      </c>
      <c r="M35" s="59">
        <v>0</v>
      </c>
      <c r="N35" s="59">
        <v>1</v>
      </c>
      <c r="O35" s="59">
        <v>24</v>
      </c>
      <c r="P35" s="59">
        <v>36</v>
      </c>
      <c r="Q35" s="59">
        <v>0</v>
      </c>
      <c r="R35" s="59">
        <v>0</v>
      </c>
      <c r="S35" s="59">
        <v>0</v>
      </c>
      <c r="T35" s="59">
        <v>2</v>
      </c>
      <c r="U35" s="59">
        <v>0</v>
      </c>
      <c r="V35" s="60">
        <f t="shared" si="0"/>
        <v>580</v>
      </c>
    </row>
    <row r="36" spans="1:23">
      <c r="A36" s="57" t="s">
        <v>51</v>
      </c>
      <c r="B36" s="58">
        <v>11400</v>
      </c>
      <c r="C36" s="59">
        <v>66</v>
      </c>
      <c r="D36" s="59">
        <v>23</v>
      </c>
      <c r="E36" s="59">
        <v>4</v>
      </c>
      <c r="F36" s="59">
        <v>122</v>
      </c>
      <c r="G36" s="59">
        <v>17</v>
      </c>
      <c r="H36" s="59">
        <v>10</v>
      </c>
      <c r="I36" s="59">
        <v>24</v>
      </c>
      <c r="J36" s="59">
        <v>13</v>
      </c>
      <c r="K36" s="59">
        <v>183</v>
      </c>
      <c r="L36" s="59">
        <v>0</v>
      </c>
      <c r="M36" s="59">
        <v>8</v>
      </c>
      <c r="N36" s="59">
        <v>2</v>
      </c>
      <c r="O36" s="59">
        <v>93</v>
      </c>
      <c r="P36" s="59">
        <v>152</v>
      </c>
      <c r="Q36" s="59">
        <v>14</v>
      </c>
      <c r="R36" s="59">
        <v>5</v>
      </c>
      <c r="S36" s="59">
        <v>0</v>
      </c>
      <c r="T36" s="59">
        <v>53</v>
      </c>
      <c r="U36" s="59">
        <v>12</v>
      </c>
      <c r="V36" s="60">
        <f t="shared" si="0"/>
        <v>12201</v>
      </c>
    </row>
    <row r="37" spans="1:23">
      <c r="A37" s="57" t="s">
        <v>52</v>
      </c>
      <c r="B37" s="58">
        <v>13692</v>
      </c>
      <c r="C37" s="59">
        <v>83</v>
      </c>
      <c r="D37" s="59">
        <v>44</v>
      </c>
      <c r="E37" s="59">
        <v>5</v>
      </c>
      <c r="F37" s="59">
        <v>82</v>
      </c>
      <c r="G37" s="59">
        <v>15</v>
      </c>
      <c r="H37" s="59">
        <v>10</v>
      </c>
      <c r="I37" s="59">
        <v>15</v>
      </c>
      <c r="J37" s="59">
        <v>0</v>
      </c>
      <c r="K37" s="59">
        <v>160</v>
      </c>
      <c r="L37" s="59">
        <v>1</v>
      </c>
      <c r="M37" s="59">
        <v>9</v>
      </c>
      <c r="N37" s="59">
        <v>14</v>
      </c>
      <c r="O37" s="59">
        <v>73</v>
      </c>
      <c r="P37" s="59">
        <v>171</v>
      </c>
      <c r="Q37" s="59">
        <v>6</v>
      </c>
      <c r="R37" s="59">
        <v>3</v>
      </c>
      <c r="S37" s="59">
        <v>0</v>
      </c>
      <c r="T37" s="59">
        <v>49</v>
      </c>
      <c r="U37" s="59">
        <v>8</v>
      </c>
      <c r="V37" s="60">
        <f t="shared" si="0"/>
        <v>14440</v>
      </c>
    </row>
    <row r="38" spans="1:23">
      <c r="A38" s="57" t="s">
        <v>53</v>
      </c>
      <c r="B38" s="58">
        <v>3563</v>
      </c>
      <c r="C38" s="59">
        <v>27</v>
      </c>
      <c r="D38" s="59">
        <v>12</v>
      </c>
      <c r="E38" s="59">
        <v>1</v>
      </c>
      <c r="F38" s="59">
        <v>32</v>
      </c>
      <c r="G38" s="59">
        <v>6</v>
      </c>
      <c r="H38" s="59">
        <v>4</v>
      </c>
      <c r="I38" s="59">
        <v>2</v>
      </c>
      <c r="J38" s="59">
        <v>0</v>
      </c>
      <c r="K38" s="59">
        <v>34</v>
      </c>
      <c r="L38" s="59">
        <v>0</v>
      </c>
      <c r="M38" s="59">
        <v>2</v>
      </c>
      <c r="N38" s="59">
        <v>0</v>
      </c>
      <c r="O38" s="59">
        <v>43</v>
      </c>
      <c r="P38" s="59">
        <v>50</v>
      </c>
      <c r="Q38" s="59">
        <v>1</v>
      </c>
      <c r="R38" s="59">
        <v>0</v>
      </c>
      <c r="S38" s="59">
        <v>0</v>
      </c>
      <c r="T38" s="59">
        <v>16</v>
      </c>
      <c r="U38" s="59">
        <v>1</v>
      </c>
      <c r="V38" s="60">
        <f t="shared" si="0"/>
        <v>3794</v>
      </c>
    </row>
    <row r="39" spans="1:23">
      <c r="A39" s="57" t="s">
        <v>54</v>
      </c>
      <c r="B39" s="58">
        <v>6139</v>
      </c>
      <c r="C39" s="59">
        <v>46</v>
      </c>
      <c r="D39" s="59">
        <v>15</v>
      </c>
      <c r="E39" s="59">
        <v>1</v>
      </c>
      <c r="F39" s="59">
        <v>25</v>
      </c>
      <c r="G39" s="59">
        <v>8</v>
      </c>
      <c r="H39" s="59">
        <v>3</v>
      </c>
      <c r="I39" s="59">
        <v>16</v>
      </c>
      <c r="J39" s="59">
        <v>1</v>
      </c>
      <c r="K39" s="59">
        <v>90</v>
      </c>
      <c r="L39" s="59">
        <v>2</v>
      </c>
      <c r="M39" s="59">
        <v>11</v>
      </c>
      <c r="N39" s="59">
        <v>7</v>
      </c>
      <c r="O39" s="59">
        <v>43</v>
      </c>
      <c r="P39" s="59">
        <v>55</v>
      </c>
      <c r="Q39" s="59">
        <v>15</v>
      </c>
      <c r="R39" s="59">
        <v>1</v>
      </c>
      <c r="S39" s="59">
        <v>1</v>
      </c>
      <c r="T39" s="59">
        <v>33</v>
      </c>
      <c r="U39" s="59">
        <v>5</v>
      </c>
      <c r="V39" s="60">
        <f t="shared" si="0"/>
        <v>6517</v>
      </c>
    </row>
    <row r="40" spans="1:23">
      <c r="A40" s="57" t="s">
        <v>55</v>
      </c>
      <c r="B40" s="58">
        <v>14523</v>
      </c>
      <c r="C40" s="59">
        <v>90</v>
      </c>
      <c r="D40" s="59">
        <v>21</v>
      </c>
      <c r="E40" s="59">
        <v>2</v>
      </c>
      <c r="F40" s="59">
        <v>95</v>
      </c>
      <c r="G40" s="59">
        <v>22</v>
      </c>
      <c r="H40" s="59">
        <v>3</v>
      </c>
      <c r="I40" s="59">
        <v>13</v>
      </c>
      <c r="J40" s="59">
        <v>0</v>
      </c>
      <c r="K40" s="59">
        <v>191</v>
      </c>
      <c r="L40" s="59">
        <v>0</v>
      </c>
      <c r="M40" s="59">
        <v>13</v>
      </c>
      <c r="N40" s="59">
        <v>5</v>
      </c>
      <c r="O40" s="59">
        <v>86</v>
      </c>
      <c r="P40" s="59">
        <v>124</v>
      </c>
      <c r="Q40" s="59">
        <v>46</v>
      </c>
      <c r="R40" s="59">
        <v>4</v>
      </c>
      <c r="S40" s="59">
        <v>4</v>
      </c>
      <c r="T40" s="59">
        <v>52</v>
      </c>
      <c r="U40" s="59">
        <v>14</v>
      </c>
      <c r="V40" s="60">
        <f t="shared" si="0"/>
        <v>15308</v>
      </c>
    </row>
    <row r="41" spans="1:23">
      <c r="A41" s="57" t="s">
        <v>56</v>
      </c>
      <c r="B41" s="58">
        <v>7038</v>
      </c>
      <c r="C41" s="59">
        <v>45</v>
      </c>
      <c r="D41" s="59">
        <v>15</v>
      </c>
      <c r="E41" s="59">
        <v>0</v>
      </c>
      <c r="F41" s="59">
        <v>49</v>
      </c>
      <c r="G41" s="59">
        <v>28</v>
      </c>
      <c r="H41" s="59">
        <v>2</v>
      </c>
      <c r="I41" s="59">
        <v>17</v>
      </c>
      <c r="J41" s="59">
        <v>3</v>
      </c>
      <c r="K41" s="59">
        <v>93</v>
      </c>
      <c r="L41" s="59">
        <v>0</v>
      </c>
      <c r="M41" s="59">
        <v>6</v>
      </c>
      <c r="N41" s="59">
        <v>3</v>
      </c>
      <c r="O41" s="59">
        <v>45</v>
      </c>
      <c r="P41" s="59">
        <v>102</v>
      </c>
      <c r="Q41" s="59">
        <v>4</v>
      </c>
      <c r="R41" s="59">
        <v>0</v>
      </c>
      <c r="S41" s="59">
        <v>0</v>
      </c>
      <c r="T41" s="59">
        <v>44</v>
      </c>
      <c r="U41" s="59">
        <v>8</v>
      </c>
      <c r="V41" s="60">
        <f t="shared" si="0"/>
        <v>7502</v>
      </c>
    </row>
    <row r="42" spans="1:23">
      <c r="A42" s="61" t="s">
        <v>57</v>
      </c>
      <c r="B42" s="58">
        <v>48620</v>
      </c>
      <c r="C42" s="59">
        <v>114</v>
      </c>
      <c r="D42" s="59">
        <v>37</v>
      </c>
      <c r="E42" s="59">
        <v>11</v>
      </c>
      <c r="F42" s="59">
        <v>1174</v>
      </c>
      <c r="G42" s="59">
        <v>50</v>
      </c>
      <c r="H42" s="59">
        <v>21</v>
      </c>
      <c r="I42" s="59">
        <v>145</v>
      </c>
      <c r="J42" s="59">
        <v>35</v>
      </c>
      <c r="K42" s="59">
        <v>925</v>
      </c>
      <c r="L42" s="59">
        <v>1</v>
      </c>
      <c r="M42" s="59">
        <v>21</v>
      </c>
      <c r="N42" s="59">
        <v>57</v>
      </c>
      <c r="O42" s="59">
        <v>275</v>
      </c>
      <c r="P42" s="59">
        <v>408</v>
      </c>
      <c r="Q42" s="59">
        <v>74</v>
      </c>
      <c r="R42" s="59">
        <v>12</v>
      </c>
      <c r="S42" s="59">
        <v>1</v>
      </c>
      <c r="T42" s="59">
        <v>189</v>
      </c>
      <c r="U42" s="59">
        <v>15</v>
      </c>
      <c r="V42" s="60">
        <f t="shared" si="0"/>
        <v>52185</v>
      </c>
    </row>
    <row r="43" spans="1:23">
      <c r="A43" s="57" t="s">
        <v>58</v>
      </c>
      <c r="B43" s="58">
        <v>9444</v>
      </c>
      <c r="C43" s="59">
        <v>93</v>
      </c>
      <c r="D43" s="59">
        <v>19</v>
      </c>
      <c r="E43" s="59">
        <v>1</v>
      </c>
      <c r="F43" s="59">
        <v>119</v>
      </c>
      <c r="G43" s="59">
        <v>13</v>
      </c>
      <c r="H43" s="59">
        <v>11</v>
      </c>
      <c r="I43" s="59">
        <v>20</v>
      </c>
      <c r="J43" s="59">
        <v>8</v>
      </c>
      <c r="K43" s="59">
        <v>167</v>
      </c>
      <c r="L43" s="59">
        <v>4</v>
      </c>
      <c r="M43" s="59">
        <v>9</v>
      </c>
      <c r="N43" s="59">
        <v>8</v>
      </c>
      <c r="O43" s="59">
        <v>29</v>
      </c>
      <c r="P43" s="59">
        <v>119</v>
      </c>
      <c r="Q43" s="59">
        <v>10</v>
      </c>
      <c r="R43" s="59">
        <v>1</v>
      </c>
      <c r="S43" s="59">
        <v>2</v>
      </c>
      <c r="T43" s="59">
        <v>55</v>
      </c>
      <c r="U43" s="59">
        <v>17</v>
      </c>
      <c r="V43" s="60">
        <f t="shared" si="0"/>
        <v>10149</v>
      </c>
    </row>
    <row r="44" spans="1:23">
      <c r="A44" s="57" t="s">
        <v>59</v>
      </c>
      <c r="B44" s="58">
        <v>10523</v>
      </c>
      <c r="C44" s="59">
        <v>97</v>
      </c>
      <c r="D44" s="59">
        <v>37</v>
      </c>
      <c r="E44" s="59">
        <v>0</v>
      </c>
      <c r="F44" s="59">
        <v>199</v>
      </c>
      <c r="G44" s="59">
        <v>36</v>
      </c>
      <c r="H44" s="59">
        <v>15</v>
      </c>
      <c r="I44" s="59">
        <v>41</v>
      </c>
      <c r="J44" s="59">
        <v>4</v>
      </c>
      <c r="K44" s="59">
        <v>151</v>
      </c>
      <c r="L44" s="59">
        <v>0</v>
      </c>
      <c r="M44" s="59">
        <v>4</v>
      </c>
      <c r="N44" s="59">
        <v>5</v>
      </c>
      <c r="O44" s="59">
        <v>65</v>
      </c>
      <c r="P44" s="59">
        <v>127</v>
      </c>
      <c r="Q44" s="59">
        <v>20</v>
      </c>
      <c r="R44" s="59">
        <v>5</v>
      </c>
      <c r="S44" s="59">
        <v>0</v>
      </c>
      <c r="T44" s="59">
        <v>61</v>
      </c>
      <c r="U44" s="59">
        <v>21</v>
      </c>
      <c r="V44" s="60">
        <f t="shared" si="0"/>
        <v>11411</v>
      </c>
    </row>
    <row r="45" spans="1:23">
      <c r="A45" s="57" t="s">
        <v>60</v>
      </c>
      <c r="B45" s="58">
        <v>6905</v>
      </c>
      <c r="C45" s="59">
        <v>55</v>
      </c>
      <c r="D45" s="59">
        <v>14</v>
      </c>
      <c r="E45" s="59">
        <v>0</v>
      </c>
      <c r="F45" s="59">
        <v>56</v>
      </c>
      <c r="G45" s="59">
        <v>12</v>
      </c>
      <c r="H45" s="59">
        <v>2</v>
      </c>
      <c r="I45" s="59">
        <v>14</v>
      </c>
      <c r="J45" s="59">
        <v>7</v>
      </c>
      <c r="K45" s="59">
        <v>107</v>
      </c>
      <c r="L45" s="59">
        <v>0</v>
      </c>
      <c r="M45" s="59">
        <v>11</v>
      </c>
      <c r="N45" s="59">
        <v>9</v>
      </c>
      <c r="O45" s="59">
        <v>52</v>
      </c>
      <c r="P45" s="59">
        <v>60</v>
      </c>
      <c r="Q45" s="59">
        <v>2</v>
      </c>
      <c r="R45" s="59">
        <v>0</v>
      </c>
      <c r="S45" s="59">
        <v>0</v>
      </c>
      <c r="T45" s="59">
        <v>60</v>
      </c>
      <c r="U45" s="59">
        <v>4</v>
      </c>
      <c r="V45" s="60">
        <f t="shared" si="0"/>
        <v>7370</v>
      </c>
    </row>
    <row r="46" spans="1:23">
      <c r="A46" s="62" t="s">
        <v>61</v>
      </c>
      <c r="B46" s="63">
        <v>20768</v>
      </c>
      <c r="C46" s="64">
        <v>96</v>
      </c>
      <c r="D46" s="64">
        <v>47</v>
      </c>
      <c r="E46" s="64">
        <v>13</v>
      </c>
      <c r="F46" s="64">
        <v>123</v>
      </c>
      <c r="G46" s="64">
        <v>21</v>
      </c>
      <c r="H46" s="64">
        <v>23</v>
      </c>
      <c r="I46" s="64">
        <v>28</v>
      </c>
      <c r="J46" s="64">
        <v>2</v>
      </c>
      <c r="K46" s="64">
        <v>189</v>
      </c>
      <c r="L46" s="64">
        <v>2</v>
      </c>
      <c r="M46" s="64">
        <v>21</v>
      </c>
      <c r="N46" s="64">
        <v>8</v>
      </c>
      <c r="O46" s="64">
        <v>56</v>
      </c>
      <c r="P46" s="64">
        <v>209</v>
      </c>
      <c r="Q46" s="64">
        <v>66</v>
      </c>
      <c r="R46" s="64">
        <v>7</v>
      </c>
      <c r="S46" s="64">
        <v>0</v>
      </c>
      <c r="T46" s="64">
        <v>75</v>
      </c>
      <c r="U46" s="64">
        <v>23</v>
      </c>
      <c r="V46" s="65">
        <f t="shared" si="0"/>
        <v>21777</v>
      </c>
    </row>
    <row r="47" spans="1:23" ht="13.5" thickBot="1">
      <c r="A47" s="66" t="s">
        <v>19</v>
      </c>
      <c r="B47" s="67">
        <f t="shared" ref="B47:V47" si="1">SUM(B11:B46)</f>
        <v>643900</v>
      </c>
      <c r="C47" s="67">
        <f t="shared" si="1"/>
        <v>3702</v>
      </c>
      <c r="D47" s="67">
        <f t="shared" si="1"/>
        <v>1346</v>
      </c>
      <c r="E47" s="67">
        <f>SUM(E11:E46)</f>
        <v>321</v>
      </c>
      <c r="F47" s="67">
        <f t="shared" si="1"/>
        <v>7020</v>
      </c>
      <c r="G47" s="67">
        <f t="shared" si="1"/>
        <v>1178</v>
      </c>
      <c r="H47" s="67">
        <f t="shared" si="1"/>
        <v>465</v>
      </c>
      <c r="I47" s="67">
        <f t="shared" si="1"/>
        <v>1455</v>
      </c>
      <c r="J47" s="67">
        <f t="shared" si="1"/>
        <v>380</v>
      </c>
      <c r="K47" s="67">
        <f t="shared" si="1"/>
        <v>9142</v>
      </c>
      <c r="L47" s="67">
        <f t="shared" si="1"/>
        <v>80</v>
      </c>
      <c r="M47" s="67">
        <f t="shared" si="1"/>
        <v>556</v>
      </c>
      <c r="N47" s="67">
        <f t="shared" si="1"/>
        <v>406</v>
      </c>
      <c r="O47" s="67">
        <f t="shared" si="1"/>
        <v>3180</v>
      </c>
      <c r="P47" s="67">
        <f t="shared" si="1"/>
        <v>7286</v>
      </c>
      <c r="Q47" s="67">
        <f t="shared" si="1"/>
        <v>1139</v>
      </c>
      <c r="R47" s="67">
        <f t="shared" si="1"/>
        <v>158</v>
      </c>
      <c r="S47" s="67">
        <f t="shared" si="1"/>
        <v>124</v>
      </c>
      <c r="T47" s="67">
        <f t="shared" si="1"/>
        <v>2833</v>
      </c>
      <c r="U47" s="67">
        <f t="shared" si="1"/>
        <v>630</v>
      </c>
      <c r="V47" s="68">
        <f t="shared" si="1"/>
        <v>685301</v>
      </c>
      <c r="W47" s="69"/>
    </row>
    <row r="48" spans="1:23">
      <c r="A48" s="70"/>
      <c r="W48" s="71"/>
    </row>
    <row r="49" spans="1:23">
      <c r="A49" s="72" t="s">
        <v>133</v>
      </c>
      <c r="B49" s="73"/>
      <c r="C49" s="73"/>
      <c r="D49" s="73">
        <v>201479</v>
      </c>
      <c r="E49" s="73"/>
      <c r="W49" s="71"/>
    </row>
    <row r="50" spans="1:23">
      <c r="A50" s="70"/>
      <c r="W50" s="71"/>
    </row>
    <row r="51" spans="1:23">
      <c r="A51" s="72" t="s">
        <v>121</v>
      </c>
      <c r="B51" s="73"/>
      <c r="C51" s="73"/>
      <c r="D51" s="73"/>
      <c r="E51" s="73"/>
    </row>
    <row r="53" spans="1:23">
      <c r="A53" s="72" t="s">
        <v>64</v>
      </c>
      <c r="B53" s="73"/>
      <c r="C53" s="73"/>
      <c r="D53" s="73">
        <f>SUM(D49+V109)</f>
        <v>1650700</v>
      </c>
      <c r="E53" s="73"/>
    </row>
    <row r="54" spans="1:23">
      <c r="A54" s="70"/>
    </row>
    <row r="55" spans="1:23">
      <c r="A55" s="70"/>
    </row>
    <row r="56" spans="1:23">
      <c r="A56" s="70"/>
    </row>
    <row r="57" spans="1:23">
      <c r="A57" s="70"/>
    </row>
    <row r="58" spans="1:23">
      <c r="A58" s="70"/>
    </row>
    <row r="59" spans="1:23">
      <c r="A59" s="70"/>
    </row>
    <row r="60" spans="1:23">
      <c r="A60" s="70"/>
    </row>
    <row r="61" spans="1:23">
      <c r="A61" s="70"/>
    </row>
    <row r="62" spans="1:23" ht="13.5" thickBot="1">
      <c r="A62" s="70"/>
    </row>
    <row r="63" spans="1:23">
      <c r="A63" s="47" t="s">
        <v>5</v>
      </c>
      <c r="B63" s="48" t="s">
        <v>6</v>
      </c>
      <c r="C63" s="48" t="s">
        <v>7</v>
      </c>
      <c r="D63" s="48" t="s">
        <v>7</v>
      </c>
      <c r="E63" s="48" t="s">
        <v>8</v>
      </c>
      <c r="F63" s="48" t="s">
        <v>9</v>
      </c>
      <c r="G63" s="48" t="s">
        <v>9</v>
      </c>
      <c r="H63" s="48" t="s">
        <v>9</v>
      </c>
      <c r="I63" s="48" t="s">
        <v>10</v>
      </c>
      <c r="J63" s="48" t="s">
        <v>10</v>
      </c>
      <c r="K63" s="48" t="s">
        <v>11</v>
      </c>
      <c r="L63" s="48" t="s">
        <v>11</v>
      </c>
      <c r="M63" s="48" t="s">
        <v>12</v>
      </c>
      <c r="N63" s="48" t="s">
        <v>13</v>
      </c>
      <c r="O63" s="48" t="s">
        <v>13</v>
      </c>
      <c r="P63" s="48" t="s">
        <v>14</v>
      </c>
      <c r="Q63" s="48" t="s">
        <v>15</v>
      </c>
      <c r="R63" s="48" t="s">
        <v>16</v>
      </c>
      <c r="S63" s="48" t="s">
        <v>16</v>
      </c>
      <c r="T63" s="48" t="s">
        <v>17</v>
      </c>
      <c r="U63" s="48" t="s">
        <v>18</v>
      </c>
      <c r="V63" s="49" t="s">
        <v>19</v>
      </c>
    </row>
    <row r="64" spans="1:23">
      <c r="A64" s="50"/>
      <c r="B64" s="51" t="s">
        <v>20</v>
      </c>
      <c r="C64" s="51" t="s">
        <v>21</v>
      </c>
      <c r="D64" s="51" t="s">
        <v>21</v>
      </c>
      <c r="E64" s="51"/>
      <c r="F64" s="51" t="s">
        <v>20</v>
      </c>
      <c r="G64" s="51" t="s">
        <v>21</v>
      </c>
      <c r="H64" s="51" t="s">
        <v>21</v>
      </c>
      <c r="I64" s="51" t="s">
        <v>20</v>
      </c>
      <c r="J64" s="51" t="s">
        <v>21</v>
      </c>
      <c r="K64" s="51" t="s">
        <v>20</v>
      </c>
      <c r="L64" s="51" t="s">
        <v>21</v>
      </c>
      <c r="M64" s="51" t="s">
        <v>21</v>
      </c>
      <c r="N64" s="51" t="s">
        <v>22</v>
      </c>
      <c r="O64" s="51" t="s">
        <v>23</v>
      </c>
      <c r="P64" s="51"/>
      <c r="Q64" s="51" t="s">
        <v>24</v>
      </c>
      <c r="R64" s="51" t="s">
        <v>20</v>
      </c>
      <c r="S64" s="51" t="s">
        <v>21</v>
      </c>
      <c r="T64" s="51"/>
      <c r="U64" s="51"/>
      <c r="V64" s="52"/>
    </row>
    <row r="65" spans="1:22" ht="13.5" thickBot="1">
      <c r="A65" s="50"/>
      <c r="B65" s="51"/>
      <c r="C65" s="51"/>
      <c r="D65" s="51" t="s">
        <v>25</v>
      </c>
      <c r="E65" s="51"/>
      <c r="F65" s="51"/>
      <c r="G65" s="51"/>
      <c r="H65" s="51" t="s">
        <v>25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>
      <c r="A66" s="74" t="s">
        <v>66</v>
      </c>
      <c r="B66" s="55">
        <v>12800</v>
      </c>
      <c r="C66" s="55">
        <v>150</v>
      </c>
      <c r="D66" s="55">
        <v>36</v>
      </c>
      <c r="E66" s="55">
        <v>0</v>
      </c>
      <c r="F66" s="55">
        <v>119</v>
      </c>
      <c r="G66" s="55">
        <v>14</v>
      </c>
      <c r="H66" s="55">
        <v>6</v>
      </c>
      <c r="I66" s="55">
        <v>30</v>
      </c>
      <c r="J66" s="55">
        <v>7</v>
      </c>
      <c r="K66" s="55">
        <v>155</v>
      </c>
      <c r="L66" s="55">
        <v>0</v>
      </c>
      <c r="M66" s="55">
        <v>12</v>
      </c>
      <c r="N66" s="55">
        <v>8</v>
      </c>
      <c r="O66" s="55">
        <v>55</v>
      </c>
      <c r="P66" s="55">
        <v>111</v>
      </c>
      <c r="Q66" s="55">
        <v>11</v>
      </c>
      <c r="R66" s="55">
        <v>3</v>
      </c>
      <c r="S66" s="55">
        <v>0</v>
      </c>
      <c r="T66" s="55">
        <v>82</v>
      </c>
      <c r="U66" s="55">
        <v>21</v>
      </c>
      <c r="V66" s="56">
        <f t="shared" ref="V66:V107" si="2">SUM(B66:U66)</f>
        <v>13620</v>
      </c>
    </row>
    <row r="67" spans="1:22">
      <c r="A67" s="75" t="s">
        <v>67</v>
      </c>
      <c r="B67" s="59">
        <v>4361</v>
      </c>
      <c r="C67" s="59">
        <v>31</v>
      </c>
      <c r="D67" s="59">
        <v>8</v>
      </c>
      <c r="E67" s="59">
        <v>0</v>
      </c>
      <c r="F67" s="59">
        <v>40</v>
      </c>
      <c r="G67" s="59">
        <v>15</v>
      </c>
      <c r="H67" s="59">
        <v>5</v>
      </c>
      <c r="I67" s="59">
        <v>6</v>
      </c>
      <c r="J67" s="59">
        <v>0</v>
      </c>
      <c r="K67" s="59">
        <v>30</v>
      </c>
      <c r="L67" s="59">
        <v>0</v>
      </c>
      <c r="M67" s="59">
        <v>14</v>
      </c>
      <c r="N67" s="59">
        <v>1</v>
      </c>
      <c r="O67" s="59">
        <v>64</v>
      </c>
      <c r="P67" s="59">
        <v>36</v>
      </c>
      <c r="Q67" s="59">
        <v>17</v>
      </c>
      <c r="R67" s="59">
        <v>1</v>
      </c>
      <c r="S67" s="59">
        <v>0</v>
      </c>
      <c r="T67" s="59">
        <v>20</v>
      </c>
      <c r="U67" s="59">
        <v>8</v>
      </c>
      <c r="V67" s="60">
        <f t="shared" si="2"/>
        <v>4657</v>
      </c>
    </row>
    <row r="68" spans="1:22">
      <c r="A68" s="75" t="s">
        <v>111</v>
      </c>
      <c r="B68" s="59">
        <v>11991</v>
      </c>
      <c r="C68" s="59">
        <v>161</v>
      </c>
      <c r="D68" s="59">
        <v>34</v>
      </c>
      <c r="E68" s="59">
        <v>2</v>
      </c>
      <c r="F68" s="59">
        <v>73</v>
      </c>
      <c r="G68" s="59">
        <v>47</v>
      </c>
      <c r="H68" s="59">
        <v>8</v>
      </c>
      <c r="I68" s="59">
        <v>31</v>
      </c>
      <c r="J68" s="59">
        <v>0</v>
      </c>
      <c r="K68" s="59">
        <v>120</v>
      </c>
      <c r="L68" s="59">
        <v>4</v>
      </c>
      <c r="M68" s="59">
        <v>17</v>
      </c>
      <c r="N68" s="59">
        <v>3</v>
      </c>
      <c r="O68" s="59">
        <v>61</v>
      </c>
      <c r="P68" s="59">
        <v>117</v>
      </c>
      <c r="Q68" s="59">
        <v>7</v>
      </c>
      <c r="R68" s="59">
        <v>3</v>
      </c>
      <c r="S68" s="59">
        <v>0</v>
      </c>
      <c r="T68" s="59">
        <v>60</v>
      </c>
      <c r="U68" s="59">
        <v>12</v>
      </c>
      <c r="V68" s="60">
        <f t="shared" si="2"/>
        <v>12751</v>
      </c>
    </row>
    <row r="69" spans="1:22">
      <c r="A69" s="75" t="s">
        <v>69</v>
      </c>
      <c r="B69" s="59">
        <v>10439</v>
      </c>
      <c r="C69" s="59">
        <v>92</v>
      </c>
      <c r="D69" s="59">
        <v>18</v>
      </c>
      <c r="E69" s="59">
        <v>1</v>
      </c>
      <c r="F69" s="59">
        <v>80</v>
      </c>
      <c r="G69" s="59">
        <v>16</v>
      </c>
      <c r="H69" s="59">
        <v>16</v>
      </c>
      <c r="I69" s="59">
        <v>10</v>
      </c>
      <c r="J69" s="59">
        <v>0</v>
      </c>
      <c r="K69" s="59">
        <v>112</v>
      </c>
      <c r="L69" s="59">
        <v>0</v>
      </c>
      <c r="M69" s="59">
        <v>16</v>
      </c>
      <c r="N69" s="59">
        <v>13</v>
      </c>
      <c r="O69" s="59">
        <v>51</v>
      </c>
      <c r="P69" s="59">
        <v>137</v>
      </c>
      <c r="Q69" s="59">
        <v>4</v>
      </c>
      <c r="R69" s="59">
        <v>6</v>
      </c>
      <c r="S69" s="59">
        <v>0</v>
      </c>
      <c r="T69" s="59">
        <v>40</v>
      </c>
      <c r="U69" s="59">
        <v>22</v>
      </c>
      <c r="V69" s="60">
        <f t="shared" si="2"/>
        <v>11073</v>
      </c>
    </row>
    <row r="70" spans="1:22">
      <c r="A70" s="75" t="s">
        <v>70</v>
      </c>
      <c r="B70" s="59">
        <v>9002</v>
      </c>
      <c r="C70" s="59">
        <v>69</v>
      </c>
      <c r="D70" s="59">
        <v>42</v>
      </c>
      <c r="E70" s="59">
        <v>0</v>
      </c>
      <c r="F70" s="59">
        <v>46</v>
      </c>
      <c r="G70" s="59">
        <v>9</v>
      </c>
      <c r="H70" s="59">
        <v>2</v>
      </c>
      <c r="I70" s="59">
        <v>54</v>
      </c>
      <c r="J70" s="59">
        <v>14</v>
      </c>
      <c r="K70" s="59">
        <v>193</v>
      </c>
      <c r="L70" s="59">
        <v>0</v>
      </c>
      <c r="M70" s="59">
        <v>18</v>
      </c>
      <c r="N70" s="59">
        <v>2</v>
      </c>
      <c r="O70" s="59">
        <v>53</v>
      </c>
      <c r="P70" s="59">
        <v>153</v>
      </c>
      <c r="Q70" s="59">
        <v>0</v>
      </c>
      <c r="R70" s="59">
        <v>1</v>
      </c>
      <c r="S70" s="59">
        <v>0</v>
      </c>
      <c r="T70" s="59">
        <v>62</v>
      </c>
      <c r="U70" s="59">
        <v>13</v>
      </c>
      <c r="V70" s="60">
        <f t="shared" si="2"/>
        <v>9733</v>
      </c>
    </row>
    <row r="71" spans="1:22">
      <c r="A71" s="75" t="s">
        <v>71</v>
      </c>
      <c r="B71" s="59">
        <v>9999</v>
      </c>
      <c r="C71" s="59">
        <v>80</v>
      </c>
      <c r="D71" s="59">
        <v>25</v>
      </c>
      <c r="E71" s="59">
        <v>0</v>
      </c>
      <c r="F71" s="59">
        <v>69</v>
      </c>
      <c r="G71" s="59">
        <v>30</v>
      </c>
      <c r="H71" s="59">
        <v>13</v>
      </c>
      <c r="I71" s="59">
        <v>11</v>
      </c>
      <c r="J71" s="59">
        <v>0</v>
      </c>
      <c r="K71" s="59">
        <v>80</v>
      </c>
      <c r="L71" s="59">
        <v>0</v>
      </c>
      <c r="M71" s="59">
        <v>20</v>
      </c>
      <c r="N71" s="59">
        <v>2</v>
      </c>
      <c r="O71" s="59">
        <v>2</v>
      </c>
      <c r="P71" s="59">
        <v>93</v>
      </c>
      <c r="Q71" s="59">
        <v>10</v>
      </c>
      <c r="R71" s="59">
        <v>5</v>
      </c>
      <c r="S71" s="59">
        <v>1</v>
      </c>
      <c r="T71" s="59">
        <v>18</v>
      </c>
      <c r="U71" s="59">
        <v>8</v>
      </c>
      <c r="V71" s="60">
        <f t="shared" si="2"/>
        <v>10466</v>
      </c>
    </row>
    <row r="72" spans="1:22">
      <c r="A72" s="75" t="s">
        <v>72</v>
      </c>
      <c r="B72" s="59">
        <v>3208</v>
      </c>
      <c r="C72" s="59">
        <v>28</v>
      </c>
      <c r="D72" s="59">
        <v>10</v>
      </c>
      <c r="E72" s="59">
        <v>0</v>
      </c>
      <c r="F72" s="59">
        <v>10</v>
      </c>
      <c r="G72" s="59">
        <v>12</v>
      </c>
      <c r="H72" s="59">
        <v>4</v>
      </c>
      <c r="I72" s="59">
        <v>2</v>
      </c>
      <c r="J72" s="59">
        <v>0</v>
      </c>
      <c r="K72" s="59">
        <v>27</v>
      </c>
      <c r="L72" s="59">
        <v>0</v>
      </c>
      <c r="M72" s="59">
        <v>0</v>
      </c>
      <c r="N72" s="59">
        <v>2</v>
      </c>
      <c r="O72" s="59">
        <v>31</v>
      </c>
      <c r="P72" s="59">
        <v>28</v>
      </c>
      <c r="Q72" s="59">
        <v>4</v>
      </c>
      <c r="R72" s="59">
        <v>0</v>
      </c>
      <c r="S72" s="59">
        <v>0</v>
      </c>
      <c r="T72" s="59">
        <v>20</v>
      </c>
      <c r="U72" s="59">
        <v>3</v>
      </c>
      <c r="V72" s="60">
        <f t="shared" si="2"/>
        <v>3389</v>
      </c>
    </row>
    <row r="73" spans="1:22">
      <c r="A73" s="75" t="s">
        <v>73</v>
      </c>
      <c r="B73" s="59">
        <v>10562</v>
      </c>
      <c r="C73" s="59">
        <v>49</v>
      </c>
      <c r="D73" s="59">
        <v>17</v>
      </c>
      <c r="E73" s="59">
        <v>2</v>
      </c>
      <c r="F73" s="59">
        <v>101</v>
      </c>
      <c r="G73" s="59">
        <v>34</v>
      </c>
      <c r="H73" s="59">
        <v>10</v>
      </c>
      <c r="I73" s="59">
        <v>34</v>
      </c>
      <c r="J73" s="59">
        <v>2</v>
      </c>
      <c r="K73" s="59">
        <v>130</v>
      </c>
      <c r="L73" s="59">
        <v>2</v>
      </c>
      <c r="M73" s="59">
        <v>7</v>
      </c>
      <c r="N73" s="59">
        <v>3</v>
      </c>
      <c r="O73" s="59">
        <v>56</v>
      </c>
      <c r="P73" s="59">
        <v>95</v>
      </c>
      <c r="Q73" s="59">
        <v>14</v>
      </c>
      <c r="R73" s="59">
        <v>7</v>
      </c>
      <c r="S73" s="59">
        <v>0</v>
      </c>
      <c r="T73" s="59">
        <v>48</v>
      </c>
      <c r="U73" s="59">
        <v>9</v>
      </c>
      <c r="V73" s="60">
        <f t="shared" si="2"/>
        <v>11182</v>
      </c>
    </row>
    <row r="74" spans="1:22">
      <c r="A74" s="75" t="s">
        <v>74</v>
      </c>
      <c r="B74" s="59">
        <v>4900</v>
      </c>
      <c r="C74" s="59">
        <v>55</v>
      </c>
      <c r="D74" s="59">
        <v>22</v>
      </c>
      <c r="E74" s="59">
        <v>0</v>
      </c>
      <c r="F74" s="59">
        <v>15</v>
      </c>
      <c r="G74" s="59">
        <v>1</v>
      </c>
      <c r="H74" s="59">
        <v>2</v>
      </c>
      <c r="I74" s="59">
        <v>1</v>
      </c>
      <c r="J74" s="59">
        <v>0</v>
      </c>
      <c r="K74" s="59">
        <v>34</v>
      </c>
      <c r="L74" s="59">
        <v>0</v>
      </c>
      <c r="M74" s="59">
        <v>0</v>
      </c>
      <c r="N74" s="59">
        <v>0</v>
      </c>
      <c r="O74" s="59">
        <v>40</v>
      </c>
      <c r="P74" s="59">
        <v>45</v>
      </c>
      <c r="Q74" s="59">
        <v>6</v>
      </c>
      <c r="R74" s="59">
        <v>6</v>
      </c>
      <c r="S74" s="59">
        <v>0</v>
      </c>
      <c r="T74" s="59">
        <v>25</v>
      </c>
      <c r="U74" s="59">
        <v>1</v>
      </c>
      <c r="V74" s="60">
        <f t="shared" si="2"/>
        <v>5153</v>
      </c>
    </row>
    <row r="75" spans="1:22">
      <c r="A75" s="75" t="s">
        <v>75</v>
      </c>
      <c r="B75" s="59">
        <v>6548</v>
      </c>
      <c r="C75" s="59">
        <v>17</v>
      </c>
      <c r="D75" s="59">
        <v>11</v>
      </c>
      <c r="E75" s="59">
        <v>0</v>
      </c>
      <c r="F75" s="59">
        <v>37</v>
      </c>
      <c r="G75" s="59">
        <v>8</v>
      </c>
      <c r="H75" s="59">
        <v>1</v>
      </c>
      <c r="I75" s="59">
        <v>8</v>
      </c>
      <c r="J75" s="59">
        <v>0</v>
      </c>
      <c r="K75" s="59">
        <v>69</v>
      </c>
      <c r="L75" s="59">
        <v>0</v>
      </c>
      <c r="M75" s="59">
        <v>1</v>
      </c>
      <c r="N75" s="59">
        <v>4</v>
      </c>
      <c r="O75" s="59">
        <v>34</v>
      </c>
      <c r="P75" s="59">
        <v>64</v>
      </c>
      <c r="Q75" s="59">
        <v>6</v>
      </c>
      <c r="R75" s="59">
        <v>0</v>
      </c>
      <c r="S75" s="59">
        <v>0</v>
      </c>
      <c r="T75" s="59">
        <v>39</v>
      </c>
      <c r="U75" s="59">
        <v>6</v>
      </c>
      <c r="V75" s="60">
        <f t="shared" si="2"/>
        <v>6853</v>
      </c>
    </row>
    <row r="76" spans="1:22">
      <c r="A76" s="75" t="s">
        <v>76</v>
      </c>
      <c r="B76" s="59">
        <v>13599</v>
      </c>
      <c r="C76" s="59">
        <v>120</v>
      </c>
      <c r="D76" s="59">
        <v>70</v>
      </c>
      <c r="E76" s="59">
        <v>8</v>
      </c>
      <c r="F76" s="59">
        <v>116</v>
      </c>
      <c r="G76" s="59">
        <v>44</v>
      </c>
      <c r="H76" s="59">
        <v>14</v>
      </c>
      <c r="I76" s="59">
        <v>28</v>
      </c>
      <c r="J76" s="59">
        <v>3</v>
      </c>
      <c r="K76" s="59">
        <v>211</v>
      </c>
      <c r="L76" s="59">
        <v>0</v>
      </c>
      <c r="M76" s="59">
        <v>18</v>
      </c>
      <c r="N76" s="59">
        <v>0</v>
      </c>
      <c r="O76" s="59">
        <v>130</v>
      </c>
      <c r="P76" s="59">
        <v>217</v>
      </c>
      <c r="Q76" s="59">
        <v>3</v>
      </c>
      <c r="R76" s="59">
        <v>5</v>
      </c>
      <c r="S76" s="59">
        <v>0</v>
      </c>
      <c r="T76" s="59">
        <v>57</v>
      </c>
      <c r="U76" s="59">
        <v>19</v>
      </c>
      <c r="V76" s="60">
        <f t="shared" si="2"/>
        <v>14662</v>
      </c>
    </row>
    <row r="77" spans="1:22">
      <c r="A77" s="75" t="s">
        <v>77</v>
      </c>
      <c r="B77" s="59">
        <v>2190</v>
      </c>
      <c r="C77" s="59">
        <v>10</v>
      </c>
      <c r="D77" s="59">
        <v>8</v>
      </c>
      <c r="E77" s="59">
        <v>0</v>
      </c>
      <c r="F77" s="59">
        <v>16</v>
      </c>
      <c r="G77" s="59">
        <v>5</v>
      </c>
      <c r="H77" s="59">
        <v>0</v>
      </c>
      <c r="I77" s="59">
        <v>3</v>
      </c>
      <c r="J77" s="59">
        <v>0</v>
      </c>
      <c r="K77" s="59">
        <v>12</v>
      </c>
      <c r="L77" s="59">
        <v>0</v>
      </c>
      <c r="M77" s="59">
        <v>0</v>
      </c>
      <c r="N77" s="59">
        <v>3</v>
      </c>
      <c r="O77" s="59">
        <v>45</v>
      </c>
      <c r="P77" s="59">
        <v>20</v>
      </c>
      <c r="Q77" s="59">
        <v>3</v>
      </c>
      <c r="R77" s="59">
        <v>0</v>
      </c>
      <c r="S77" s="59">
        <v>0</v>
      </c>
      <c r="T77" s="59">
        <v>5</v>
      </c>
      <c r="U77" s="59">
        <v>3</v>
      </c>
      <c r="V77" s="60">
        <f t="shared" si="2"/>
        <v>2323</v>
      </c>
    </row>
    <row r="78" spans="1:22">
      <c r="A78" s="75" t="s">
        <v>78</v>
      </c>
      <c r="B78" s="59">
        <v>3538</v>
      </c>
      <c r="C78" s="59">
        <v>37</v>
      </c>
      <c r="D78" s="59">
        <v>9</v>
      </c>
      <c r="E78" s="59">
        <v>0</v>
      </c>
      <c r="F78" s="59">
        <v>14</v>
      </c>
      <c r="G78" s="59">
        <v>12</v>
      </c>
      <c r="H78" s="59">
        <v>0</v>
      </c>
      <c r="I78" s="59">
        <v>13</v>
      </c>
      <c r="J78" s="59">
        <v>0</v>
      </c>
      <c r="K78" s="59">
        <v>13</v>
      </c>
      <c r="L78" s="59">
        <v>0</v>
      </c>
      <c r="M78" s="59">
        <v>5</v>
      </c>
      <c r="N78" s="59">
        <v>2</v>
      </c>
      <c r="O78" s="59">
        <v>39</v>
      </c>
      <c r="P78" s="59">
        <v>41</v>
      </c>
      <c r="Q78" s="59">
        <v>18</v>
      </c>
      <c r="R78" s="59">
        <v>3</v>
      </c>
      <c r="S78" s="59">
        <v>0</v>
      </c>
      <c r="T78" s="59">
        <v>13</v>
      </c>
      <c r="U78" s="59">
        <v>2</v>
      </c>
      <c r="V78" s="60">
        <f t="shared" si="2"/>
        <v>3759</v>
      </c>
    </row>
    <row r="79" spans="1:22">
      <c r="A79" s="75" t="s">
        <v>79</v>
      </c>
      <c r="B79" s="59">
        <v>39001</v>
      </c>
      <c r="C79" s="59">
        <v>381</v>
      </c>
      <c r="D79" s="59">
        <v>142</v>
      </c>
      <c r="E79" s="59">
        <v>40</v>
      </c>
      <c r="F79" s="59">
        <v>501</v>
      </c>
      <c r="G79" s="59">
        <v>59</v>
      </c>
      <c r="H79" s="59">
        <v>13</v>
      </c>
      <c r="I79" s="59">
        <v>80</v>
      </c>
      <c r="J79" s="59">
        <v>20</v>
      </c>
      <c r="K79" s="59">
        <v>888</v>
      </c>
      <c r="L79" s="59">
        <v>1</v>
      </c>
      <c r="M79" s="59">
        <v>64</v>
      </c>
      <c r="N79" s="59">
        <v>17</v>
      </c>
      <c r="O79" s="59">
        <v>172</v>
      </c>
      <c r="P79" s="59">
        <v>630</v>
      </c>
      <c r="Q79" s="59">
        <v>28</v>
      </c>
      <c r="R79" s="59">
        <v>8</v>
      </c>
      <c r="S79" s="59">
        <v>0</v>
      </c>
      <c r="T79" s="59">
        <v>203</v>
      </c>
      <c r="U79" s="59">
        <v>31</v>
      </c>
      <c r="V79" s="60">
        <f t="shared" si="2"/>
        <v>42279</v>
      </c>
    </row>
    <row r="80" spans="1:22">
      <c r="A80" s="75" t="s">
        <v>80</v>
      </c>
      <c r="B80" s="59">
        <v>11659</v>
      </c>
      <c r="C80" s="59">
        <v>101</v>
      </c>
      <c r="D80" s="59">
        <v>39</v>
      </c>
      <c r="E80" s="59">
        <v>0</v>
      </c>
      <c r="F80" s="59">
        <v>80</v>
      </c>
      <c r="G80" s="59">
        <v>36</v>
      </c>
      <c r="H80" s="59">
        <v>21</v>
      </c>
      <c r="I80" s="59">
        <v>12</v>
      </c>
      <c r="J80" s="59">
        <v>3</v>
      </c>
      <c r="K80" s="59">
        <v>99</v>
      </c>
      <c r="L80" s="59">
        <v>0</v>
      </c>
      <c r="M80" s="59">
        <v>15</v>
      </c>
      <c r="N80" s="59">
        <v>12</v>
      </c>
      <c r="O80" s="59">
        <v>70</v>
      </c>
      <c r="P80" s="59">
        <v>96</v>
      </c>
      <c r="Q80" s="59">
        <v>6</v>
      </c>
      <c r="R80" s="59">
        <v>1</v>
      </c>
      <c r="S80" s="59">
        <v>0</v>
      </c>
      <c r="T80" s="59">
        <v>21</v>
      </c>
      <c r="U80" s="59">
        <v>8</v>
      </c>
      <c r="V80" s="60">
        <f t="shared" si="2"/>
        <v>12279</v>
      </c>
    </row>
    <row r="81" spans="1:22">
      <c r="A81" s="75" t="s">
        <v>81</v>
      </c>
      <c r="B81" s="59">
        <v>7131</v>
      </c>
      <c r="C81" s="59">
        <v>56</v>
      </c>
      <c r="D81" s="59">
        <v>9</v>
      </c>
      <c r="E81" s="59">
        <v>1</v>
      </c>
      <c r="F81" s="59">
        <v>57</v>
      </c>
      <c r="G81" s="59">
        <v>6</v>
      </c>
      <c r="H81" s="59">
        <v>1</v>
      </c>
      <c r="I81" s="59">
        <v>9</v>
      </c>
      <c r="J81" s="59">
        <v>1</v>
      </c>
      <c r="K81" s="59">
        <v>39</v>
      </c>
      <c r="L81" s="59">
        <v>0</v>
      </c>
      <c r="M81" s="59">
        <v>9</v>
      </c>
      <c r="N81" s="59">
        <v>0</v>
      </c>
      <c r="O81" s="59">
        <v>76</v>
      </c>
      <c r="P81" s="59">
        <v>72</v>
      </c>
      <c r="Q81" s="59">
        <v>2</v>
      </c>
      <c r="R81" s="59">
        <v>1</v>
      </c>
      <c r="S81" s="59">
        <v>0</v>
      </c>
      <c r="T81" s="59">
        <v>28</v>
      </c>
      <c r="U81" s="59">
        <v>6</v>
      </c>
      <c r="V81" s="60">
        <f t="shared" si="2"/>
        <v>7504</v>
      </c>
    </row>
    <row r="82" spans="1:22">
      <c r="A82" s="75" t="s">
        <v>82</v>
      </c>
      <c r="B82" s="59">
        <v>4438</v>
      </c>
      <c r="C82" s="59">
        <v>50</v>
      </c>
      <c r="D82" s="59">
        <v>29</v>
      </c>
      <c r="E82" s="59">
        <v>1</v>
      </c>
      <c r="F82" s="59">
        <v>44</v>
      </c>
      <c r="G82" s="59">
        <v>22</v>
      </c>
      <c r="H82" s="59">
        <v>13</v>
      </c>
      <c r="I82" s="59">
        <v>4</v>
      </c>
      <c r="J82" s="59">
        <v>0</v>
      </c>
      <c r="K82" s="59">
        <v>67</v>
      </c>
      <c r="L82" s="59">
        <v>0</v>
      </c>
      <c r="M82" s="59">
        <v>8</v>
      </c>
      <c r="N82" s="59">
        <v>5</v>
      </c>
      <c r="O82" s="59">
        <v>36</v>
      </c>
      <c r="P82" s="59">
        <v>50</v>
      </c>
      <c r="Q82" s="59">
        <v>0</v>
      </c>
      <c r="R82" s="59">
        <v>0</v>
      </c>
      <c r="S82" s="59">
        <v>0</v>
      </c>
      <c r="T82" s="59">
        <v>34</v>
      </c>
      <c r="U82" s="59">
        <v>7</v>
      </c>
      <c r="V82" s="60">
        <f t="shared" si="2"/>
        <v>4808</v>
      </c>
    </row>
    <row r="83" spans="1:22">
      <c r="A83" s="75" t="s">
        <v>83</v>
      </c>
      <c r="B83" s="59">
        <v>9613</v>
      </c>
      <c r="C83" s="59">
        <v>47</v>
      </c>
      <c r="D83" s="59">
        <v>12</v>
      </c>
      <c r="E83" s="59">
        <v>2</v>
      </c>
      <c r="F83" s="59">
        <v>119</v>
      </c>
      <c r="G83" s="59">
        <v>42</v>
      </c>
      <c r="H83" s="59">
        <v>13</v>
      </c>
      <c r="I83" s="59">
        <v>18</v>
      </c>
      <c r="J83" s="59">
        <v>5</v>
      </c>
      <c r="K83" s="59">
        <v>98</v>
      </c>
      <c r="L83" s="59">
        <v>1</v>
      </c>
      <c r="M83" s="59">
        <v>10</v>
      </c>
      <c r="N83" s="59">
        <v>7</v>
      </c>
      <c r="O83" s="59">
        <v>48</v>
      </c>
      <c r="P83" s="59">
        <v>67</v>
      </c>
      <c r="Q83" s="59">
        <v>26</v>
      </c>
      <c r="R83" s="59">
        <v>1</v>
      </c>
      <c r="S83" s="59">
        <v>12</v>
      </c>
      <c r="T83" s="59">
        <v>35</v>
      </c>
      <c r="U83" s="59">
        <v>19</v>
      </c>
      <c r="V83" s="60">
        <f t="shared" si="2"/>
        <v>10195</v>
      </c>
    </row>
    <row r="84" spans="1:22">
      <c r="A84" s="75" t="s">
        <v>84</v>
      </c>
      <c r="B84" s="59">
        <v>6830</v>
      </c>
      <c r="C84" s="59">
        <v>43</v>
      </c>
      <c r="D84" s="59">
        <v>16</v>
      </c>
      <c r="E84" s="59">
        <v>4</v>
      </c>
      <c r="F84" s="59">
        <v>40</v>
      </c>
      <c r="G84" s="59">
        <v>10</v>
      </c>
      <c r="H84" s="59">
        <v>3</v>
      </c>
      <c r="I84" s="59">
        <v>6</v>
      </c>
      <c r="J84" s="59">
        <v>0</v>
      </c>
      <c r="K84" s="59">
        <v>24</v>
      </c>
      <c r="L84" s="59">
        <v>1</v>
      </c>
      <c r="M84" s="59">
        <v>15</v>
      </c>
      <c r="N84" s="59">
        <v>4</v>
      </c>
      <c r="O84" s="59">
        <v>59</v>
      </c>
      <c r="P84" s="59">
        <v>41</v>
      </c>
      <c r="Q84" s="59">
        <v>7</v>
      </c>
      <c r="R84" s="59">
        <v>1</v>
      </c>
      <c r="S84" s="59">
        <v>2</v>
      </c>
      <c r="T84" s="59">
        <v>28</v>
      </c>
      <c r="U84" s="59">
        <v>10</v>
      </c>
      <c r="V84" s="60">
        <f t="shared" si="2"/>
        <v>7144</v>
      </c>
    </row>
    <row r="85" spans="1:22">
      <c r="A85" s="75" t="s">
        <v>85</v>
      </c>
      <c r="B85" s="59">
        <v>5594</v>
      </c>
      <c r="C85" s="59">
        <v>53</v>
      </c>
      <c r="D85" s="59">
        <v>7</v>
      </c>
      <c r="E85" s="59">
        <v>0</v>
      </c>
      <c r="F85" s="59">
        <v>28</v>
      </c>
      <c r="G85" s="59">
        <v>15</v>
      </c>
      <c r="H85" s="59">
        <v>7</v>
      </c>
      <c r="I85" s="59">
        <v>11</v>
      </c>
      <c r="J85" s="59">
        <v>0</v>
      </c>
      <c r="K85" s="59">
        <v>62</v>
      </c>
      <c r="L85" s="59">
        <v>1</v>
      </c>
      <c r="M85" s="59">
        <v>16</v>
      </c>
      <c r="N85" s="59">
        <v>3</v>
      </c>
      <c r="O85" s="59">
        <v>53</v>
      </c>
      <c r="P85" s="59">
        <v>65</v>
      </c>
      <c r="Q85" s="59">
        <v>11</v>
      </c>
      <c r="R85" s="59">
        <v>2</v>
      </c>
      <c r="S85" s="59">
        <v>0</v>
      </c>
      <c r="T85" s="59">
        <v>16</v>
      </c>
      <c r="U85" s="59">
        <v>4</v>
      </c>
      <c r="V85" s="60">
        <f t="shared" si="2"/>
        <v>5948</v>
      </c>
    </row>
    <row r="86" spans="1:22">
      <c r="A86" s="75" t="s">
        <v>86</v>
      </c>
      <c r="B86" s="59">
        <v>6498</v>
      </c>
      <c r="C86" s="59">
        <v>49</v>
      </c>
      <c r="D86" s="59">
        <v>21</v>
      </c>
      <c r="E86" s="59">
        <v>0</v>
      </c>
      <c r="F86" s="59">
        <v>65</v>
      </c>
      <c r="G86" s="59">
        <v>17</v>
      </c>
      <c r="H86" s="59">
        <v>1</v>
      </c>
      <c r="I86" s="59">
        <v>13</v>
      </c>
      <c r="J86" s="59">
        <v>0</v>
      </c>
      <c r="K86" s="59">
        <v>88</v>
      </c>
      <c r="L86" s="59">
        <v>1</v>
      </c>
      <c r="M86" s="59">
        <v>6</v>
      </c>
      <c r="N86" s="59">
        <v>1</v>
      </c>
      <c r="O86" s="59">
        <v>81</v>
      </c>
      <c r="P86" s="59">
        <v>63</v>
      </c>
      <c r="Q86" s="59">
        <v>3</v>
      </c>
      <c r="R86" s="59">
        <v>1</v>
      </c>
      <c r="S86" s="59">
        <v>0</v>
      </c>
      <c r="T86" s="59">
        <v>31</v>
      </c>
      <c r="U86" s="59">
        <v>9</v>
      </c>
      <c r="V86" s="60">
        <f t="shared" si="2"/>
        <v>6948</v>
      </c>
    </row>
    <row r="87" spans="1:22">
      <c r="A87" s="75" t="s">
        <v>87</v>
      </c>
      <c r="B87" s="59">
        <v>65970</v>
      </c>
      <c r="C87" s="59">
        <v>588</v>
      </c>
      <c r="D87" s="59">
        <v>104</v>
      </c>
      <c r="E87" s="59">
        <v>184</v>
      </c>
      <c r="F87" s="59">
        <v>674</v>
      </c>
      <c r="G87" s="59">
        <v>211</v>
      </c>
      <c r="H87" s="59">
        <v>21</v>
      </c>
      <c r="I87" s="59">
        <v>160</v>
      </c>
      <c r="J87" s="59">
        <v>8</v>
      </c>
      <c r="K87" s="59">
        <v>1287</v>
      </c>
      <c r="L87" s="59">
        <v>17</v>
      </c>
      <c r="M87" s="59">
        <v>80</v>
      </c>
      <c r="N87" s="59">
        <v>72</v>
      </c>
      <c r="O87" s="59">
        <v>202</v>
      </c>
      <c r="P87" s="59">
        <v>799</v>
      </c>
      <c r="Q87" s="59">
        <v>89</v>
      </c>
      <c r="R87" s="59">
        <v>19</v>
      </c>
      <c r="S87" s="59">
        <v>11</v>
      </c>
      <c r="T87" s="59">
        <v>340</v>
      </c>
      <c r="U87" s="59">
        <v>39</v>
      </c>
      <c r="V87" s="60">
        <f t="shared" si="2"/>
        <v>70875</v>
      </c>
    </row>
    <row r="88" spans="1:22">
      <c r="A88" s="75" t="s">
        <v>88</v>
      </c>
      <c r="B88" s="59">
        <v>7521</v>
      </c>
      <c r="C88" s="59">
        <v>75</v>
      </c>
      <c r="D88" s="59">
        <v>24</v>
      </c>
      <c r="E88" s="59">
        <v>1</v>
      </c>
      <c r="F88" s="59">
        <v>73</v>
      </c>
      <c r="G88" s="59">
        <v>21</v>
      </c>
      <c r="H88" s="59">
        <v>5</v>
      </c>
      <c r="I88" s="59">
        <v>12</v>
      </c>
      <c r="J88" s="59">
        <v>0</v>
      </c>
      <c r="K88" s="59">
        <v>113</v>
      </c>
      <c r="L88" s="59">
        <v>3</v>
      </c>
      <c r="M88" s="59">
        <v>17</v>
      </c>
      <c r="N88" s="59">
        <v>1</v>
      </c>
      <c r="O88" s="59">
        <v>41</v>
      </c>
      <c r="P88" s="59">
        <v>134</v>
      </c>
      <c r="Q88" s="59">
        <v>4</v>
      </c>
      <c r="R88" s="59">
        <v>1</v>
      </c>
      <c r="S88" s="59">
        <v>0</v>
      </c>
      <c r="T88" s="59">
        <v>47</v>
      </c>
      <c r="U88" s="59">
        <v>9</v>
      </c>
      <c r="V88" s="60">
        <f t="shared" si="2"/>
        <v>8102</v>
      </c>
    </row>
    <row r="89" spans="1:22">
      <c r="A89" s="75" t="s">
        <v>89</v>
      </c>
      <c r="B89" s="59">
        <v>4733</v>
      </c>
      <c r="C89" s="59">
        <v>50</v>
      </c>
      <c r="D89" s="59">
        <v>27</v>
      </c>
      <c r="E89" s="59">
        <v>0</v>
      </c>
      <c r="F89" s="59">
        <v>14</v>
      </c>
      <c r="G89" s="59">
        <v>9</v>
      </c>
      <c r="H89" s="59">
        <v>2</v>
      </c>
      <c r="I89" s="59">
        <v>3</v>
      </c>
      <c r="J89" s="59">
        <v>2</v>
      </c>
      <c r="K89" s="59">
        <v>47</v>
      </c>
      <c r="L89" s="59">
        <v>2</v>
      </c>
      <c r="M89" s="59">
        <v>12</v>
      </c>
      <c r="N89" s="59">
        <v>5</v>
      </c>
      <c r="O89" s="59">
        <v>62</v>
      </c>
      <c r="P89" s="59">
        <v>54</v>
      </c>
      <c r="Q89" s="59">
        <v>0</v>
      </c>
      <c r="R89" s="59">
        <v>2</v>
      </c>
      <c r="S89" s="59">
        <v>0</v>
      </c>
      <c r="T89" s="59">
        <v>36</v>
      </c>
      <c r="U89" s="59">
        <v>1</v>
      </c>
      <c r="V89" s="60">
        <f t="shared" si="2"/>
        <v>5061</v>
      </c>
    </row>
    <row r="90" spans="1:22">
      <c r="A90" s="75" t="s">
        <v>90</v>
      </c>
      <c r="B90" s="59">
        <v>15593</v>
      </c>
      <c r="C90" s="59">
        <v>111</v>
      </c>
      <c r="D90" s="59">
        <v>79</v>
      </c>
      <c r="E90" s="59">
        <v>0</v>
      </c>
      <c r="F90" s="59">
        <v>130</v>
      </c>
      <c r="G90" s="59">
        <v>26</v>
      </c>
      <c r="H90" s="59">
        <v>22</v>
      </c>
      <c r="I90" s="59">
        <v>16</v>
      </c>
      <c r="J90" s="59">
        <v>3</v>
      </c>
      <c r="K90" s="59">
        <v>228</v>
      </c>
      <c r="L90" s="59">
        <v>0</v>
      </c>
      <c r="M90" s="59">
        <v>5</v>
      </c>
      <c r="N90" s="59">
        <v>10</v>
      </c>
      <c r="O90" s="59">
        <v>60</v>
      </c>
      <c r="P90" s="59">
        <v>154</v>
      </c>
      <c r="Q90" s="59">
        <v>40</v>
      </c>
      <c r="R90" s="59">
        <v>10</v>
      </c>
      <c r="S90" s="59">
        <v>0</v>
      </c>
      <c r="T90" s="59">
        <v>69</v>
      </c>
      <c r="U90" s="59">
        <v>26</v>
      </c>
      <c r="V90" s="60">
        <f t="shared" si="2"/>
        <v>16582</v>
      </c>
    </row>
    <row r="91" spans="1:22">
      <c r="A91" s="75" t="s">
        <v>91</v>
      </c>
      <c r="B91" s="59">
        <v>9091</v>
      </c>
      <c r="C91" s="59">
        <v>61</v>
      </c>
      <c r="D91" s="59">
        <v>30</v>
      </c>
      <c r="E91" s="59">
        <v>0</v>
      </c>
      <c r="F91" s="59">
        <v>36</v>
      </c>
      <c r="G91" s="59">
        <v>15</v>
      </c>
      <c r="H91" s="59">
        <v>4</v>
      </c>
      <c r="I91" s="59">
        <v>3</v>
      </c>
      <c r="J91" s="59">
        <v>1</v>
      </c>
      <c r="K91" s="59">
        <v>122</v>
      </c>
      <c r="L91" s="59">
        <v>0</v>
      </c>
      <c r="M91" s="59">
        <v>14</v>
      </c>
      <c r="N91" s="59">
        <v>1</v>
      </c>
      <c r="O91" s="59">
        <v>63</v>
      </c>
      <c r="P91" s="59">
        <v>80</v>
      </c>
      <c r="Q91" s="59">
        <v>10</v>
      </c>
      <c r="R91" s="59">
        <v>3</v>
      </c>
      <c r="S91" s="59">
        <v>0</v>
      </c>
      <c r="T91" s="59">
        <v>53</v>
      </c>
      <c r="U91" s="59">
        <v>8</v>
      </c>
      <c r="V91" s="60">
        <f t="shared" si="2"/>
        <v>9595</v>
      </c>
    </row>
    <row r="92" spans="1:22">
      <c r="A92" s="75" t="s">
        <v>92</v>
      </c>
      <c r="B92" s="59">
        <v>6661</v>
      </c>
      <c r="C92" s="59">
        <v>56</v>
      </c>
      <c r="D92" s="59">
        <v>11</v>
      </c>
      <c r="E92" s="59">
        <v>0</v>
      </c>
      <c r="F92" s="59">
        <v>24</v>
      </c>
      <c r="G92" s="59">
        <v>17</v>
      </c>
      <c r="H92" s="59">
        <v>1</v>
      </c>
      <c r="I92" s="59">
        <v>14</v>
      </c>
      <c r="J92" s="59">
        <v>1</v>
      </c>
      <c r="K92" s="59">
        <v>92</v>
      </c>
      <c r="L92" s="59">
        <v>1</v>
      </c>
      <c r="M92" s="59">
        <v>7</v>
      </c>
      <c r="N92" s="59">
        <v>2</v>
      </c>
      <c r="O92" s="59">
        <v>62</v>
      </c>
      <c r="P92" s="59">
        <v>79</v>
      </c>
      <c r="Q92" s="59">
        <v>8</v>
      </c>
      <c r="R92" s="59">
        <v>2</v>
      </c>
      <c r="S92" s="59">
        <v>0</v>
      </c>
      <c r="T92" s="59">
        <v>28</v>
      </c>
      <c r="U92" s="59">
        <v>18</v>
      </c>
      <c r="V92" s="60">
        <f t="shared" si="2"/>
        <v>7084</v>
      </c>
    </row>
    <row r="93" spans="1:22">
      <c r="A93" s="75" t="s">
        <v>93</v>
      </c>
      <c r="B93" s="59">
        <v>14123</v>
      </c>
      <c r="C93" s="59">
        <v>88</v>
      </c>
      <c r="D93" s="59">
        <v>56</v>
      </c>
      <c r="E93" s="59">
        <v>0</v>
      </c>
      <c r="F93" s="59">
        <v>60</v>
      </c>
      <c r="G93" s="59">
        <v>16</v>
      </c>
      <c r="H93" s="59">
        <v>2</v>
      </c>
      <c r="I93" s="59">
        <v>17</v>
      </c>
      <c r="J93" s="59">
        <v>9</v>
      </c>
      <c r="K93" s="59">
        <v>256</v>
      </c>
      <c r="L93" s="59">
        <v>1</v>
      </c>
      <c r="M93" s="59">
        <v>20</v>
      </c>
      <c r="N93" s="59">
        <v>14</v>
      </c>
      <c r="O93" s="59">
        <v>76</v>
      </c>
      <c r="P93" s="59">
        <v>167</v>
      </c>
      <c r="Q93" s="59">
        <v>5</v>
      </c>
      <c r="R93" s="59">
        <v>1</v>
      </c>
      <c r="S93" s="59">
        <v>0</v>
      </c>
      <c r="T93" s="59">
        <v>100</v>
      </c>
      <c r="U93" s="59">
        <v>14</v>
      </c>
      <c r="V93" s="60">
        <f t="shared" si="2"/>
        <v>15025</v>
      </c>
    </row>
    <row r="94" spans="1:22">
      <c r="A94" s="76" t="s">
        <v>94</v>
      </c>
      <c r="B94" s="59">
        <v>208721</v>
      </c>
      <c r="C94" s="59">
        <v>427</v>
      </c>
      <c r="D94" s="59">
        <v>143</v>
      </c>
      <c r="E94" s="59">
        <v>1097</v>
      </c>
      <c r="F94" s="59">
        <v>4121</v>
      </c>
      <c r="G94" s="59">
        <v>237</v>
      </c>
      <c r="H94" s="59">
        <v>72</v>
      </c>
      <c r="I94" s="59">
        <v>576</v>
      </c>
      <c r="J94" s="59">
        <v>146</v>
      </c>
      <c r="K94" s="59">
        <v>6129</v>
      </c>
      <c r="L94" s="59">
        <v>17</v>
      </c>
      <c r="M94" s="59">
        <v>163</v>
      </c>
      <c r="N94" s="59">
        <v>8840</v>
      </c>
      <c r="O94" s="59">
        <v>898</v>
      </c>
      <c r="P94" s="59">
        <v>3314</v>
      </c>
      <c r="Q94" s="59">
        <v>215</v>
      </c>
      <c r="R94" s="59">
        <v>57</v>
      </c>
      <c r="S94" s="59">
        <v>376</v>
      </c>
      <c r="T94" s="59">
        <v>1136</v>
      </c>
      <c r="U94" s="59">
        <v>135</v>
      </c>
      <c r="V94" s="60">
        <f t="shared" si="2"/>
        <v>236820</v>
      </c>
    </row>
    <row r="95" spans="1:22">
      <c r="A95" s="75" t="s">
        <v>95</v>
      </c>
      <c r="B95" s="59">
        <v>11350</v>
      </c>
      <c r="C95" s="59">
        <v>121</v>
      </c>
      <c r="D95" s="59">
        <v>28</v>
      </c>
      <c r="E95" s="59">
        <v>4</v>
      </c>
      <c r="F95" s="59">
        <v>87</v>
      </c>
      <c r="G95" s="59">
        <v>19</v>
      </c>
      <c r="H95" s="59">
        <v>10</v>
      </c>
      <c r="I95" s="59">
        <v>10</v>
      </c>
      <c r="J95" s="59">
        <v>0</v>
      </c>
      <c r="K95" s="59">
        <v>120</v>
      </c>
      <c r="L95" s="59">
        <v>2</v>
      </c>
      <c r="M95" s="59">
        <v>17</v>
      </c>
      <c r="N95" s="59">
        <v>2</v>
      </c>
      <c r="O95" s="59">
        <v>28</v>
      </c>
      <c r="P95" s="59">
        <v>148</v>
      </c>
      <c r="Q95" s="59">
        <v>9</v>
      </c>
      <c r="R95" s="59">
        <v>2</v>
      </c>
      <c r="S95" s="59">
        <v>0</v>
      </c>
      <c r="T95" s="59">
        <v>56</v>
      </c>
      <c r="U95" s="59">
        <v>8</v>
      </c>
      <c r="V95" s="60">
        <f t="shared" si="2"/>
        <v>12021</v>
      </c>
    </row>
    <row r="96" spans="1:22">
      <c r="A96" s="75" t="s">
        <v>96</v>
      </c>
      <c r="B96" s="59">
        <v>15197</v>
      </c>
      <c r="C96" s="59">
        <v>118</v>
      </c>
      <c r="D96" s="59">
        <v>64</v>
      </c>
      <c r="E96" s="59">
        <v>0</v>
      </c>
      <c r="F96" s="59">
        <v>161</v>
      </c>
      <c r="G96" s="59">
        <v>49</v>
      </c>
      <c r="H96" s="59">
        <v>28</v>
      </c>
      <c r="I96" s="59">
        <v>40</v>
      </c>
      <c r="J96" s="59">
        <v>1</v>
      </c>
      <c r="K96" s="59">
        <v>144</v>
      </c>
      <c r="L96" s="59">
        <v>1</v>
      </c>
      <c r="M96" s="59">
        <v>25</v>
      </c>
      <c r="N96" s="59">
        <v>15</v>
      </c>
      <c r="O96" s="59">
        <v>70</v>
      </c>
      <c r="P96" s="59">
        <v>123</v>
      </c>
      <c r="Q96" s="59">
        <v>5</v>
      </c>
      <c r="R96" s="59">
        <v>2</v>
      </c>
      <c r="S96" s="59">
        <v>0</v>
      </c>
      <c r="T96" s="59">
        <v>60</v>
      </c>
      <c r="U96" s="59">
        <v>13</v>
      </c>
      <c r="V96" s="60">
        <f t="shared" si="2"/>
        <v>16116</v>
      </c>
    </row>
    <row r="97" spans="1:22">
      <c r="A97" s="75" t="s">
        <v>97</v>
      </c>
      <c r="B97" s="59">
        <v>5132</v>
      </c>
      <c r="C97" s="59">
        <v>56</v>
      </c>
      <c r="D97" s="59">
        <v>21</v>
      </c>
      <c r="E97" s="59">
        <v>0</v>
      </c>
      <c r="F97" s="59">
        <v>26</v>
      </c>
      <c r="G97" s="59">
        <v>12</v>
      </c>
      <c r="H97" s="59">
        <v>3</v>
      </c>
      <c r="I97" s="59">
        <v>5</v>
      </c>
      <c r="J97" s="59">
        <v>2</v>
      </c>
      <c r="K97" s="59">
        <v>39</v>
      </c>
      <c r="L97" s="59">
        <v>0</v>
      </c>
      <c r="M97" s="59">
        <v>2</v>
      </c>
      <c r="N97" s="59">
        <v>6</v>
      </c>
      <c r="O97" s="59">
        <v>39</v>
      </c>
      <c r="P97" s="59">
        <v>55</v>
      </c>
      <c r="Q97" s="59">
        <v>3</v>
      </c>
      <c r="R97" s="59">
        <v>2</v>
      </c>
      <c r="S97" s="59">
        <v>0</v>
      </c>
      <c r="T97" s="59">
        <v>32</v>
      </c>
      <c r="U97" s="59">
        <v>2</v>
      </c>
      <c r="V97" s="60">
        <f t="shared" si="2"/>
        <v>5437</v>
      </c>
    </row>
    <row r="98" spans="1:22">
      <c r="A98" s="75" t="s">
        <v>98</v>
      </c>
      <c r="B98" s="59">
        <v>14280</v>
      </c>
      <c r="C98" s="59">
        <v>91</v>
      </c>
      <c r="D98" s="59">
        <v>26</v>
      </c>
      <c r="E98" s="59">
        <v>0</v>
      </c>
      <c r="F98" s="59">
        <v>164</v>
      </c>
      <c r="G98" s="59">
        <v>40</v>
      </c>
      <c r="H98" s="59">
        <v>14</v>
      </c>
      <c r="I98" s="59">
        <v>23</v>
      </c>
      <c r="J98" s="59">
        <v>30</v>
      </c>
      <c r="K98" s="59">
        <v>177</v>
      </c>
      <c r="L98" s="59">
        <v>0</v>
      </c>
      <c r="M98" s="59">
        <v>8</v>
      </c>
      <c r="N98" s="59">
        <v>5</v>
      </c>
      <c r="O98" s="59">
        <v>60</v>
      </c>
      <c r="P98" s="59">
        <v>160</v>
      </c>
      <c r="Q98" s="59">
        <v>16</v>
      </c>
      <c r="R98" s="59">
        <v>1</v>
      </c>
      <c r="S98" s="59">
        <v>0</v>
      </c>
      <c r="T98" s="59">
        <v>67</v>
      </c>
      <c r="U98" s="59">
        <v>12</v>
      </c>
      <c r="V98" s="60">
        <f t="shared" si="2"/>
        <v>15174</v>
      </c>
    </row>
    <row r="99" spans="1:22">
      <c r="A99" s="75" t="s">
        <v>99</v>
      </c>
      <c r="B99" s="59">
        <v>30591</v>
      </c>
      <c r="C99" s="59">
        <v>129</v>
      </c>
      <c r="D99" s="59">
        <v>41</v>
      </c>
      <c r="E99" s="59">
        <v>0</v>
      </c>
      <c r="F99" s="59">
        <v>450</v>
      </c>
      <c r="G99" s="59">
        <v>73</v>
      </c>
      <c r="H99" s="59">
        <v>36</v>
      </c>
      <c r="I99" s="59">
        <v>125</v>
      </c>
      <c r="J99" s="59">
        <v>18</v>
      </c>
      <c r="K99" s="59">
        <v>520</v>
      </c>
      <c r="L99" s="59">
        <v>3</v>
      </c>
      <c r="M99" s="59">
        <v>17</v>
      </c>
      <c r="N99" s="59">
        <v>15</v>
      </c>
      <c r="O99" s="59">
        <v>152</v>
      </c>
      <c r="P99" s="59">
        <v>398</v>
      </c>
      <c r="Q99" s="59">
        <v>33</v>
      </c>
      <c r="R99" s="59">
        <v>6</v>
      </c>
      <c r="S99" s="59">
        <v>0</v>
      </c>
      <c r="T99" s="59">
        <v>120</v>
      </c>
      <c r="U99" s="59">
        <v>22</v>
      </c>
      <c r="V99" s="60">
        <f t="shared" si="2"/>
        <v>32749</v>
      </c>
    </row>
    <row r="100" spans="1:22">
      <c r="A100" s="76" t="s">
        <v>100</v>
      </c>
      <c r="B100" s="59">
        <v>21738</v>
      </c>
      <c r="C100" s="59">
        <v>123</v>
      </c>
      <c r="D100" s="59">
        <v>34</v>
      </c>
      <c r="E100" s="59">
        <v>8</v>
      </c>
      <c r="F100" s="59">
        <v>230</v>
      </c>
      <c r="G100" s="59">
        <v>52</v>
      </c>
      <c r="H100" s="59">
        <v>40</v>
      </c>
      <c r="I100" s="59">
        <v>50</v>
      </c>
      <c r="J100" s="59">
        <v>14</v>
      </c>
      <c r="K100" s="59">
        <v>325</v>
      </c>
      <c r="L100" s="59">
        <v>2</v>
      </c>
      <c r="M100" s="59">
        <v>8</v>
      </c>
      <c r="N100" s="59">
        <v>28</v>
      </c>
      <c r="O100" s="59">
        <v>94</v>
      </c>
      <c r="P100" s="59">
        <v>238</v>
      </c>
      <c r="Q100" s="59">
        <v>33</v>
      </c>
      <c r="R100" s="59">
        <v>1</v>
      </c>
      <c r="S100" s="59">
        <v>0</v>
      </c>
      <c r="T100" s="59">
        <v>98</v>
      </c>
      <c r="U100" s="59">
        <v>23</v>
      </c>
      <c r="V100" s="60">
        <f t="shared" si="2"/>
        <v>23139</v>
      </c>
    </row>
    <row r="101" spans="1:22">
      <c r="A101" s="75" t="s">
        <v>101</v>
      </c>
      <c r="B101" s="59">
        <v>10693</v>
      </c>
      <c r="C101" s="59">
        <v>55</v>
      </c>
      <c r="D101" s="59">
        <v>53</v>
      </c>
      <c r="E101" s="59">
        <v>0</v>
      </c>
      <c r="F101" s="59">
        <v>62</v>
      </c>
      <c r="G101" s="59">
        <v>12</v>
      </c>
      <c r="H101" s="59">
        <v>9</v>
      </c>
      <c r="I101" s="59">
        <v>5</v>
      </c>
      <c r="J101" s="59">
        <v>1</v>
      </c>
      <c r="K101" s="59">
        <v>83</v>
      </c>
      <c r="L101" s="59">
        <v>0</v>
      </c>
      <c r="M101" s="59">
        <v>19</v>
      </c>
      <c r="N101" s="59">
        <v>0</v>
      </c>
      <c r="O101" s="59">
        <v>120</v>
      </c>
      <c r="P101" s="59">
        <v>86</v>
      </c>
      <c r="Q101" s="59">
        <v>13</v>
      </c>
      <c r="R101" s="59">
        <v>1</v>
      </c>
      <c r="S101" s="59">
        <v>2</v>
      </c>
      <c r="T101" s="59">
        <v>54</v>
      </c>
      <c r="U101" s="59">
        <v>12</v>
      </c>
      <c r="V101" s="60">
        <f t="shared" si="2"/>
        <v>11280</v>
      </c>
    </row>
    <row r="102" spans="1:22">
      <c r="A102" s="75" t="s">
        <v>102</v>
      </c>
      <c r="B102" s="59">
        <v>11399</v>
      </c>
      <c r="C102" s="59">
        <v>69</v>
      </c>
      <c r="D102" s="59">
        <v>26</v>
      </c>
      <c r="E102" s="59">
        <v>3</v>
      </c>
      <c r="F102" s="59">
        <v>120</v>
      </c>
      <c r="G102" s="59">
        <v>22</v>
      </c>
      <c r="H102" s="59">
        <v>12</v>
      </c>
      <c r="I102" s="59">
        <v>39</v>
      </c>
      <c r="J102" s="59">
        <v>4</v>
      </c>
      <c r="K102" s="59">
        <v>140</v>
      </c>
      <c r="L102" s="59">
        <v>1</v>
      </c>
      <c r="M102" s="59">
        <v>14</v>
      </c>
      <c r="N102" s="59">
        <v>11</v>
      </c>
      <c r="O102" s="59">
        <v>68</v>
      </c>
      <c r="P102" s="59">
        <v>92</v>
      </c>
      <c r="Q102" s="59">
        <v>15</v>
      </c>
      <c r="R102" s="59">
        <v>7</v>
      </c>
      <c r="S102" s="59">
        <v>0</v>
      </c>
      <c r="T102" s="59">
        <v>70</v>
      </c>
      <c r="U102" s="59">
        <v>16</v>
      </c>
      <c r="V102" s="60">
        <f t="shared" si="2"/>
        <v>12128</v>
      </c>
    </row>
    <row r="103" spans="1:22">
      <c r="A103" s="75" t="s">
        <v>103</v>
      </c>
      <c r="B103" s="59">
        <v>21738</v>
      </c>
      <c r="C103" s="59">
        <v>215</v>
      </c>
      <c r="D103" s="59">
        <v>59</v>
      </c>
      <c r="E103" s="59">
        <v>0</v>
      </c>
      <c r="F103" s="59">
        <v>161</v>
      </c>
      <c r="G103" s="59">
        <v>34</v>
      </c>
      <c r="H103" s="59">
        <v>24</v>
      </c>
      <c r="I103" s="59">
        <v>47</v>
      </c>
      <c r="J103" s="59">
        <v>19</v>
      </c>
      <c r="K103" s="59">
        <v>280</v>
      </c>
      <c r="L103" s="59">
        <v>3</v>
      </c>
      <c r="M103" s="59">
        <v>23</v>
      </c>
      <c r="N103" s="59">
        <v>15</v>
      </c>
      <c r="O103" s="59">
        <v>180</v>
      </c>
      <c r="P103" s="59">
        <v>264</v>
      </c>
      <c r="Q103" s="59">
        <v>16</v>
      </c>
      <c r="R103" s="59">
        <v>7</v>
      </c>
      <c r="S103" s="59">
        <v>1</v>
      </c>
      <c r="T103" s="59">
        <v>98</v>
      </c>
      <c r="U103" s="59">
        <v>19</v>
      </c>
      <c r="V103" s="60">
        <f t="shared" si="2"/>
        <v>23203</v>
      </c>
    </row>
    <row r="104" spans="1:22">
      <c r="A104" s="75" t="s">
        <v>104</v>
      </c>
      <c r="B104" s="59">
        <v>2600</v>
      </c>
      <c r="C104" s="59">
        <v>42</v>
      </c>
      <c r="D104" s="59">
        <v>8</v>
      </c>
      <c r="E104" s="59">
        <v>0</v>
      </c>
      <c r="F104" s="59">
        <v>39</v>
      </c>
      <c r="G104" s="59">
        <v>14</v>
      </c>
      <c r="H104" s="59">
        <v>1</v>
      </c>
      <c r="I104" s="59">
        <v>1</v>
      </c>
      <c r="J104" s="59">
        <v>0</v>
      </c>
      <c r="K104" s="59">
        <v>11</v>
      </c>
      <c r="L104" s="59">
        <v>0</v>
      </c>
      <c r="M104" s="59">
        <v>1</v>
      </c>
      <c r="N104" s="59">
        <v>1</v>
      </c>
      <c r="O104" s="59">
        <v>42</v>
      </c>
      <c r="P104" s="59">
        <v>46</v>
      </c>
      <c r="Q104" s="59">
        <v>0</v>
      </c>
      <c r="R104" s="59">
        <v>0</v>
      </c>
      <c r="S104" s="59">
        <v>0</v>
      </c>
      <c r="T104" s="59">
        <v>4</v>
      </c>
      <c r="U104" s="59">
        <v>0</v>
      </c>
      <c r="V104" s="60">
        <f t="shared" si="2"/>
        <v>2810</v>
      </c>
    </row>
    <row r="105" spans="1:22">
      <c r="A105" s="75" t="s">
        <v>105</v>
      </c>
      <c r="B105" s="59">
        <v>6425</v>
      </c>
      <c r="C105" s="59">
        <v>55</v>
      </c>
      <c r="D105" s="59">
        <v>17</v>
      </c>
      <c r="E105" s="59">
        <v>0</v>
      </c>
      <c r="F105" s="59">
        <v>42</v>
      </c>
      <c r="G105" s="59">
        <v>16</v>
      </c>
      <c r="H105" s="59">
        <v>8</v>
      </c>
      <c r="I105" s="59">
        <v>6</v>
      </c>
      <c r="J105" s="59">
        <v>0</v>
      </c>
      <c r="K105" s="59">
        <v>47</v>
      </c>
      <c r="L105" s="59">
        <v>0</v>
      </c>
      <c r="M105" s="59">
        <v>5</v>
      </c>
      <c r="N105" s="59">
        <v>2</v>
      </c>
      <c r="O105" s="59">
        <v>56</v>
      </c>
      <c r="P105" s="59">
        <v>55</v>
      </c>
      <c r="Q105" s="59">
        <v>34</v>
      </c>
      <c r="R105" s="59">
        <v>11</v>
      </c>
      <c r="S105" s="59">
        <v>0</v>
      </c>
      <c r="T105" s="59">
        <v>23</v>
      </c>
      <c r="U105" s="59">
        <v>13</v>
      </c>
      <c r="V105" s="60">
        <f t="shared" si="2"/>
        <v>6815</v>
      </c>
    </row>
    <row r="106" spans="1:22">
      <c r="A106" s="75" t="s">
        <v>106</v>
      </c>
      <c r="B106" s="59">
        <v>11270</v>
      </c>
      <c r="C106" s="59">
        <v>70</v>
      </c>
      <c r="D106" s="59">
        <v>26</v>
      </c>
      <c r="E106" s="59">
        <v>3</v>
      </c>
      <c r="F106" s="59">
        <v>55</v>
      </c>
      <c r="G106" s="59">
        <v>3</v>
      </c>
      <c r="H106" s="59">
        <v>7</v>
      </c>
      <c r="I106" s="59">
        <v>12</v>
      </c>
      <c r="J106" s="59">
        <v>1</v>
      </c>
      <c r="K106" s="59">
        <v>87</v>
      </c>
      <c r="L106" s="59">
        <v>0</v>
      </c>
      <c r="M106" s="59">
        <v>14</v>
      </c>
      <c r="N106" s="59">
        <v>6</v>
      </c>
      <c r="O106" s="59">
        <v>44</v>
      </c>
      <c r="P106" s="59">
        <v>118</v>
      </c>
      <c r="Q106" s="59">
        <v>75</v>
      </c>
      <c r="R106" s="59">
        <v>6</v>
      </c>
      <c r="S106" s="59">
        <v>0</v>
      </c>
      <c r="T106" s="59">
        <v>42</v>
      </c>
      <c r="U106" s="59">
        <v>12</v>
      </c>
      <c r="V106" s="60">
        <f t="shared" si="2"/>
        <v>11851</v>
      </c>
    </row>
    <row r="107" spans="1:22" ht="13.5" thickBot="1">
      <c r="A107" s="77" t="s">
        <v>107</v>
      </c>
      <c r="B107" s="59">
        <v>14408</v>
      </c>
      <c r="C107" s="59">
        <v>123</v>
      </c>
      <c r="D107" s="59">
        <v>49</v>
      </c>
      <c r="E107" s="59">
        <v>1</v>
      </c>
      <c r="F107" s="59">
        <v>111</v>
      </c>
      <c r="G107" s="59">
        <v>30</v>
      </c>
      <c r="H107" s="59">
        <v>1</v>
      </c>
      <c r="I107" s="59">
        <v>20</v>
      </c>
      <c r="J107" s="59">
        <v>3</v>
      </c>
      <c r="K107" s="59">
        <v>175</v>
      </c>
      <c r="L107" s="59">
        <v>4</v>
      </c>
      <c r="M107" s="59">
        <v>21</v>
      </c>
      <c r="N107" s="59">
        <v>3</v>
      </c>
      <c r="O107" s="59">
        <v>65</v>
      </c>
      <c r="P107" s="59">
        <v>156</v>
      </c>
      <c r="Q107" s="59">
        <v>60</v>
      </c>
      <c r="R107" s="59">
        <v>3</v>
      </c>
      <c r="S107" s="59">
        <v>8</v>
      </c>
      <c r="T107" s="59">
        <v>72</v>
      </c>
      <c r="U107" s="59">
        <v>14</v>
      </c>
      <c r="V107" s="60">
        <f t="shared" si="2"/>
        <v>15327</v>
      </c>
    </row>
    <row r="108" spans="1:22">
      <c r="A108" s="78" t="s">
        <v>108</v>
      </c>
      <c r="B108" s="64">
        <f t="shared" ref="B108:V108" si="3">SUM(B66:B107)</f>
        <v>703135</v>
      </c>
      <c r="C108" s="64">
        <f t="shared" si="3"/>
        <v>4402</v>
      </c>
      <c r="D108" s="64">
        <f t="shared" si="3"/>
        <v>1511</v>
      </c>
      <c r="E108" s="64">
        <f t="shared" si="3"/>
        <v>1362</v>
      </c>
      <c r="F108" s="64">
        <f t="shared" si="3"/>
        <v>8510</v>
      </c>
      <c r="G108" s="64">
        <f t="shared" si="3"/>
        <v>1382</v>
      </c>
      <c r="H108" s="64">
        <f t="shared" si="3"/>
        <v>475</v>
      </c>
      <c r="I108" s="64">
        <f t="shared" si="3"/>
        <v>1568</v>
      </c>
      <c r="J108" s="64">
        <f t="shared" si="3"/>
        <v>318</v>
      </c>
      <c r="K108" s="64">
        <f t="shared" si="3"/>
        <v>12973</v>
      </c>
      <c r="L108" s="64">
        <f t="shared" si="3"/>
        <v>68</v>
      </c>
      <c r="M108" s="64">
        <f t="shared" si="3"/>
        <v>763</v>
      </c>
      <c r="N108" s="64">
        <f t="shared" si="3"/>
        <v>9146</v>
      </c>
      <c r="O108" s="64">
        <f t="shared" si="3"/>
        <v>3738</v>
      </c>
      <c r="P108" s="64">
        <f t="shared" si="3"/>
        <v>8961</v>
      </c>
      <c r="Q108" s="64">
        <f t="shared" si="3"/>
        <v>869</v>
      </c>
      <c r="R108" s="64">
        <f t="shared" si="3"/>
        <v>199</v>
      </c>
      <c r="S108" s="64">
        <f t="shared" si="3"/>
        <v>413</v>
      </c>
      <c r="T108" s="64">
        <f t="shared" si="3"/>
        <v>3490</v>
      </c>
      <c r="U108" s="64">
        <f t="shared" si="3"/>
        <v>637</v>
      </c>
      <c r="V108" s="79">
        <f t="shared" si="3"/>
        <v>763920</v>
      </c>
    </row>
    <row r="109" spans="1:22" ht="13.5" thickBot="1">
      <c r="A109" s="80" t="s">
        <v>19</v>
      </c>
      <c r="B109" s="81">
        <f t="shared" ref="B109:V109" si="4">SUM(B47+B108)</f>
        <v>1347035</v>
      </c>
      <c r="C109" s="81">
        <f t="shared" si="4"/>
        <v>8104</v>
      </c>
      <c r="D109" s="81">
        <f t="shared" si="4"/>
        <v>2857</v>
      </c>
      <c r="E109" s="81">
        <f t="shared" si="4"/>
        <v>1683</v>
      </c>
      <c r="F109" s="81">
        <f t="shared" si="4"/>
        <v>15530</v>
      </c>
      <c r="G109" s="81">
        <f t="shared" si="4"/>
        <v>2560</v>
      </c>
      <c r="H109" s="81">
        <f t="shared" si="4"/>
        <v>940</v>
      </c>
      <c r="I109" s="81">
        <f t="shared" si="4"/>
        <v>3023</v>
      </c>
      <c r="J109" s="81">
        <f t="shared" si="4"/>
        <v>698</v>
      </c>
      <c r="K109" s="81">
        <f t="shared" si="4"/>
        <v>22115</v>
      </c>
      <c r="L109" s="81">
        <f t="shared" si="4"/>
        <v>148</v>
      </c>
      <c r="M109" s="81">
        <f t="shared" si="4"/>
        <v>1319</v>
      </c>
      <c r="N109" s="81">
        <f t="shared" si="4"/>
        <v>9552</v>
      </c>
      <c r="O109" s="81">
        <f t="shared" si="4"/>
        <v>6918</v>
      </c>
      <c r="P109" s="81">
        <f t="shared" si="4"/>
        <v>16247</v>
      </c>
      <c r="Q109" s="81">
        <f t="shared" si="4"/>
        <v>2008</v>
      </c>
      <c r="R109" s="81">
        <f t="shared" si="4"/>
        <v>357</v>
      </c>
      <c r="S109" s="81">
        <f t="shared" si="4"/>
        <v>537</v>
      </c>
      <c r="T109" s="81">
        <f t="shared" si="4"/>
        <v>6323</v>
      </c>
      <c r="U109" s="81">
        <f t="shared" si="4"/>
        <v>1267</v>
      </c>
      <c r="V109" s="82">
        <f t="shared" si="4"/>
        <v>1449221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67" orientation="landscape" r:id="rId1"/>
  <headerFooter alignWithMargins="0"/>
  <rowBreaks count="1" manualBreakCount="1">
    <brk id="5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407F8-2178-4C9A-9441-3EC8938563B2}">
  <dimension ref="A1:W109"/>
  <sheetViews>
    <sheetView topLeftCell="E42" zoomScale="60" zoomScaleNormal="100" workbookViewId="0">
      <selection activeCell="W65" sqref="W65"/>
    </sheetView>
  </sheetViews>
  <sheetFormatPr defaultRowHeight="12.75"/>
  <cols>
    <col min="1" max="1" width="14" customWidth="1"/>
    <col min="2" max="2" width="12.42578125" style="46" customWidth="1"/>
    <col min="3" max="5" width="10.85546875" style="46" bestFit="1" customWidth="1"/>
    <col min="6" max="7" width="9.28515625" style="46" bestFit="1" customWidth="1"/>
    <col min="8" max="8" width="10.28515625" style="46" bestFit="1" customWidth="1"/>
    <col min="9" max="12" width="9.28515625" style="46" bestFit="1" customWidth="1"/>
    <col min="13" max="13" width="11" style="46" bestFit="1" customWidth="1"/>
    <col min="14" max="15" width="9.28515625" style="46" bestFit="1" customWidth="1"/>
    <col min="16" max="16" width="12" style="46" bestFit="1" customWidth="1"/>
    <col min="17" max="17" width="10.5703125" style="46" bestFit="1" customWidth="1"/>
    <col min="18" max="21" width="9.28515625" style="46" bestFit="1" customWidth="1"/>
    <col min="22" max="22" width="10.85546875" style="46" bestFit="1" customWidth="1"/>
  </cols>
  <sheetData>
    <row r="1" spans="1:2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>
      <c r="A5" s="240" t="s">
        <v>134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7" spans="1:22" ht="13.5" thickBot="1"/>
    <row r="8" spans="1:22">
      <c r="A8" s="47" t="s">
        <v>5</v>
      </c>
      <c r="B8" s="48" t="s">
        <v>6</v>
      </c>
      <c r="C8" s="48" t="s">
        <v>7</v>
      </c>
      <c r="D8" s="48" t="s">
        <v>7</v>
      </c>
      <c r="E8" s="48" t="s">
        <v>8</v>
      </c>
      <c r="F8" s="48" t="s">
        <v>9</v>
      </c>
      <c r="G8" s="48" t="s">
        <v>9</v>
      </c>
      <c r="H8" s="48" t="s">
        <v>9</v>
      </c>
      <c r="I8" s="48" t="s">
        <v>10</v>
      </c>
      <c r="J8" s="48" t="s">
        <v>10</v>
      </c>
      <c r="K8" s="48" t="s">
        <v>11</v>
      </c>
      <c r="L8" s="48" t="s">
        <v>11</v>
      </c>
      <c r="M8" s="48" t="s">
        <v>12</v>
      </c>
      <c r="N8" s="48" t="s">
        <v>13</v>
      </c>
      <c r="O8" s="48" t="s">
        <v>13</v>
      </c>
      <c r="P8" s="48" t="s">
        <v>14</v>
      </c>
      <c r="Q8" s="48" t="s">
        <v>15</v>
      </c>
      <c r="R8" s="48" t="s">
        <v>16</v>
      </c>
      <c r="S8" s="48" t="s">
        <v>16</v>
      </c>
      <c r="T8" s="48" t="s">
        <v>17</v>
      </c>
      <c r="U8" s="48" t="s">
        <v>18</v>
      </c>
      <c r="V8" s="49" t="s">
        <v>19</v>
      </c>
    </row>
    <row r="9" spans="1:22">
      <c r="A9" s="50"/>
      <c r="B9" s="51" t="s">
        <v>20</v>
      </c>
      <c r="C9" s="51" t="s">
        <v>21</v>
      </c>
      <c r="D9" s="51" t="s">
        <v>21</v>
      </c>
      <c r="E9" s="51"/>
      <c r="F9" s="51" t="s">
        <v>20</v>
      </c>
      <c r="G9" s="51" t="s">
        <v>21</v>
      </c>
      <c r="H9" s="51" t="s">
        <v>21</v>
      </c>
      <c r="I9" s="51" t="s">
        <v>20</v>
      </c>
      <c r="J9" s="51" t="s">
        <v>21</v>
      </c>
      <c r="K9" s="51" t="s">
        <v>20</v>
      </c>
      <c r="L9" s="51" t="s">
        <v>21</v>
      </c>
      <c r="M9" s="51" t="s">
        <v>21</v>
      </c>
      <c r="N9" s="51" t="s">
        <v>22</v>
      </c>
      <c r="O9" s="51" t="s">
        <v>23</v>
      </c>
      <c r="P9" s="51"/>
      <c r="Q9" s="51" t="s">
        <v>24</v>
      </c>
      <c r="R9" s="51" t="s">
        <v>20</v>
      </c>
      <c r="S9" s="51" t="s">
        <v>21</v>
      </c>
      <c r="T9" s="51"/>
      <c r="U9" s="51"/>
      <c r="V9" s="52"/>
    </row>
    <row r="10" spans="1:22" ht="13.5" thickBot="1">
      <c r="A10" s="50"/>
      <c r="B10" s="51"/>
      <c r="C10" s="51"/>
      <c r="D10" s="51" t="s">
        <v>25</v>
      </c>
      <c r="E10" s="51"/>
      <c r="F10" s="51"/>
      <c r="G10" s="51"/>
      <c r="H10" s="51" t="s">
        <v>25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2"/>
    </row>
    <row r="11" spans="1:22">
      <c r="A11" s="53" t="s">
        <v>26</v>
      </c>
      <c r="B11" s="54">
        <v>6548</v>
      </c>
      <c r="C11" s="55">
        <v>36</v>
      </c>
      <c r="D11" s="55">
        <v>28</v>
      </c>
      <c r="E11" s="55">
        <v>4</v>
      </c>
      <c r="F11" s="55">
        <v>54</v>
      </c>
      <c r="G11" s="55">
        <v>26</v>
      </c>
      <c r="H11" s="55">
        <v>5</v>
      </c>
      <c r="I11" s="55">
        <v>14</v>
      </c>
      <c r="J11" s="55">
        <v>18</v>
      </c>
      <c r="K11" s="55">
        <v>71</v>
      </c>
      <c r="L11" s="55">
        <v>0</v>
      </c>
      <c r="M11" s="55">
        <v>9</v>
      </c>
      <c r="N11" s="55">
        <v>0</v>
      </c>
      <c r="O11" s="55">
        <v>48</v>
      </c>
      <c r="P11" s="55">
        <v>57</v>
      </c>
      <c r="Q11" s="55">
        <v>27</v>
      </c>
      <c r="R11" s="55">
        <v>1</v>
      </c>
      <c r="S11" s="55">
        <v>5</v>
      </c>
      <c r="T11" s="55">
        <v>48</v>
      </c>
      <c r="U11" s="55">
        <v>9</v>
      </c>
      <c r="V11" s="56">
        <f t="shared" ref="V11:V46" si="0">SUM(B11:U11)</f>
        <v>7008</v>
      </c>
    </row>
    <row r="12" spans="1:22">
      <c r="A12" s="57" t="s">
        <v>27</v>
      </c>
      <c r="B12" s="58">
        <v>15364</v>
      </c>
      <c r="C12" s="59">
        <v>103</v>
      </c>
      <c r="D12" s="59">
        <v>52</v>
      </c>
      <c r="E12" s="59">
        <v>1</v>
      </c>
      <c r="F12" s="59">
        <v>107</v>
      </c>
      <c r="G12" s="59">
        <v>24</v>
      </c>
      <c r="H12" s="59">
        <v>7</v>
      </c>
      <c r="I12" s="59">
        <v>17</v>
      </c>
      <c r="J12" s="59">
        <v>5</v>
      </c>
      <c r="K12" s="59">
        <v>186</v>
      </c>
      <c r="L12" s="59">
        <v>0</v>
      </c>
      <c r="M12" s="59">
        <v>27</v>
      </c>
      <c r="N12" s="59">
        <v>8</v>
      </c>
      <c r="O12" s="59">
        <v>100</v>
      </c>
      <c r="P12" s="59">
        <v>180</v>
      </c>
      <c r="Q12" s="59">
        <v>8</v>
      </c>
      <c r="R12" s="59">
        <v>1</v>
      </c>
      <c r="S12" s="59">
        <v>0</v>
      </c>
      <c r="T12" s="59">
        <v>78</v>
      </c>
      <c r="U12" s="59">
        <v>19</v>
      </c>
      <c r="V12" s="60">
        <f t="shared" si="0"/>
        <v>16287</v>
      </c>
    </row>
    <row r="13" spans="1:22">
      <c r="A13" s="57" t="s">
        <v>28</v>
      </c>
      <c r="B13" s="58">
        <v>21720</v>
      </c>
      <c r="C13" s="59">
        <v>184</v>
      </c>
      <c r="D13" s="59">
        <v>29</v>
      </c>
      <c r="E13" s="59">
        <v>2</v>
      </c>
      <c r="F13" s="59">
        <v>144</v>
      </c>
      <c r="G13" s="59">
        <v>27</v>
      </c>
      <c r="H13" s="59">
        <v>6</v>
      </c>
      <c r="I13" s="59">
        <v>45</v>
      </c>
      <c r="J13" s="59">
        <v>39</v>
      </c>
      <c r="K13" s="59">
        <v>337</v>
      </c>
      <c r="L13" s="59">
        <v>2</v>
      </c>
      <c r="M13" s="59">
        <v>17</v>
      </c>
      <c r="N13" s="59">
        <v>14</v>
      </c>
      <c r="O13" s="59">
        <v>121</v>
      </c>
      <c r="P13" s="59">
        <v>208</v>
      </c>
      <c r="Q13" s="59">
        <v>19</v>
      </c>
      <c r="R13" s="59">
        <v>1</v>
      </c>
      <c r="S13" s="59">
        <v>0</v>
      </c>
      <c r="T13" s="59">
        <v>145</v>
      </c>
      <c r="U13" s="59">
        <v>18</v>
      </c>
      <c r="V13" s="60">
        <f t="shared" si="0"/>
        <v>23078</v>
      </c>
    </row>
    <row r="14" spans="1:22">
      <c r="A14" s="57" t="s">
        <v>29</v>
      </c>
      <c r="B14" s="58">
        <v>8771</v>
      </c>
      <c r="C14" s="59">
        <v>58</v>
      </c>
      <c r="D14" s="59">
        <v>20</v>
      </c>
      <c r="E14" s="59">
        <v>6</v>
      </c>
      <c r="F14" s="59">
        <v>61</v>
      </c>
      <c r="G14" s="59">
        <v>16</v>
      </c>
      <c r="H14" s="59">
        <v>6</v>
      </c>
      <c r="I14" s="59">
        <v>6</v>
      </c>
      <c r="J14" s="59">
        <v>3</v>
      </c>
      <c r="K14" s="59">
        <v>66</v>
      </c>
      <c r="L14" s="59">
        <v>0</v>
      </c>
      <c r="M14" s="59">
        <v>6</v>
      </c>
      <c r="N14" s="59">
        <v>1</v>
      </c>
      <c r="O14" s="59">
        <v>93</v>
      </c>
      <c r="P14" s="59">
        <v>63</v>
      </c>
      <c r="Q14" s="59">
        <v>27</v>
      </c>
      <c r="R14" s="59">
        <v>1</v>
      </c>
      <c r="S14" s="59">
        <v>9</v>
      </c>
      <c r="T14" s="59">
        <v>52</v>
      </c>
      <c r="U14" s="59">
        <v>12</v>
      </c>
      <c r="V14" s="60">
        <f t="shared" si="0"/>
        <v>9277</v>
      </c>
    </row>
    <row r="15" spans="1:22">
      <c r="A15" s="57" t="s">
        <v>30</v>
      </c>
      <c r="B15" s="58">
        <v>8906</v>
      </c>
      <c r="C15" s="59">
        <v>61</v>
      </c>
      <c r="D15" s="59">
        <v>11</v>
      </c>
      <c r="E15" s="59">
        <v>9</v>
      </c>
      <c r="F15" s="59">
        <v>148</v>
      </c>
      <c r="G15" s="59">
        <v>17</v>
      </c>
      <c r="H15" s="59">
        <v>4</v>
      </c>
      <c r="I15" s="59">
        <v>16</v>
      </c>
      <c r="J15" s="59">
        <v>13</v>
      </c>
      <c r="K15" s="59">
        <v>94</v>
      </c>
      <c r="L15" s="59">
        <v>0</v>
      </c>
      <c r="M15" s="59">
        <v>4</v>
      </c>
      <c r="N15" s="59">
        <v>5</v>
      </c>
      <c r="O15" s="59">
        <v>33</v>
      </c>
      <c r="P15" s="59">
        <v>118</v>
      </c>
      <c r="Q15" s="59">
        <v>31</v>
      </c>
      <c r="R15" s="59">
        <v>0</v>
      </c>
      <c r="S15" s="59">
        <v>4</v>
      </c>
      <c r="T15" s="59">
        <v>63</v>
      </c>
      <c r="U15" s="59">
        <v>9</v>
      </c>
      <c r="V15" s="60">
        <f t="shared" si="0"/>
        <v>9546</v>
      </c>
    </row>
    <row r="16" spans="1:22">
      <c r="A16" s="57" t="s">
        <v>31</v>
      </c>
      <c r="B16" s="58">
        <v>10273</v>
      </c>
      <c r="C16" s="59">
        <v>69</v>
      </c>
      <c r="D16" s="59">
        <v>52</v>
      </c>
      <c r="E16" s="59">
        <v>2</v>
      </c>
      <c r="F16" s="59">
        <v>38</v>
      </c>
      <c r="G16" s="59">
        <v>35</v>
      </c>
      <c r="H16" s="59">
        <v>11</v>
      </c>
      <c r="I16" s="59">
        <v>9</v>
      </c>
      <c r="J16" s="59">
        <v>6</v>
      </c>
      <c r="K16" s="59">
        <v>88</v>
      </c>
      <c r="L16" s="59">
        <v>0</v>
      </c>
      <c r="M16" s="59">
        <v>7</v>
      </c>
      <c r="N16" s="59">
        <v>3</v>
      </c>
      <c r="O16" s="59">
        <v>105</v>
      </c>
      <c r="P16" s="59">
        <v>109</v>
      </c>
      <c r="Q16" s="59">
        <v>9</v>
      </c>
      <c r="R16" s="59">
        <v>0</v>
      </c>
      <c r="S16" s="59">
        <v>0</v>
      </c>
      <c r="T16" s="59">
        <v>85</v>
      </c>
      <c r="U16" s="59">
        <v>9</v>
      </c>
      <c r="V16" s="60">
        <f t="shared" si="0"/>
        <v>10910</v>
      </c>
    </row>
    <row r="17" spans="1:22">
      <c r="A17" s="57" t="s">
        <v>32</v>
      </c>
      <c r="B17" s="58">
        <v>36253</v>
      </c>
      <c r="C17" s="59">
        <v>366</v>
      </c>
      <c r="D17" s="59">
        <v>113</v>
      </c>
      <c r="E17" s="59">
        <v>30</v>
      </c>
      <c r="F17" s="59">
        <v>272</v>
      </c>
      <c r="G17" s="59">
        <v>88</v>
      </c>
      <c r="H17" s="59">
        <v>23</v>
      </c>
      <c r="I17" s="59">
        <v>47</v>
      </c>
      <c r="J17" s="59">
        <v>118</v>
      </c>
      <c r="K17" s="59">
        <v>584</v>
      </c>
      <c r="L17" s="59">
        <v>2</v>
      </c>
      <c r="M17" s="59">
        <v>88</v>
      </c>
      <c r="N17" s="59">
        <v>0</v>
      </c>
      <c r="O17" s="59">
        <v>210</v>
      </c>
      <c r="P17" s="59">
        <v>404</v>
      </c>
      <c r="Q17" s="59">
        <v>77</v>
      </c>
      <c r="R17" s="59">
        <v>14</v>
      </c>
      <c r="S17" s="59">
        <v>2</v>
      </c>
      <c r="T17" s="59">
        <v>131</v>
      </c>
      <c r="U17" s="59">
        <v>27</v>
      </c>
      <c r="V17" s="60">
        <f t="shared" si="0"/>
        <v>38849</v>
      </c>
    </row>
    <row r="18" spans="1:22">
      <c r="A18" s="57" t="s">
        <v>33</v>
      </c>
      <c r="B18" s="58">
        <v>5946</v>
      </c>
      <c r="C18" s="59">
        <v>88</v>
      </c>
      <c r="D18" s="59">
        <v>28</v>
      </c>
      <c r="E18" s="59">
        <v>0</v>
      </c>
      <c r="F18" s="59">
        <v>30</v>
      </c>
      <c r="G18" s="59">
        <v>23</v>
      </c>
      <c r="H18" s="59">
        <v>2</v>
      </c>
      <c r="I18" s="59">
        <v>19</v>
      </c>
      <c r="J18" s="59">
        <v>33</v>
      </c>
      <c r="K18" s="59">
        <v>77</v>
      </c>
      <c r="L18" s="59">
        <v>7</v>
      </c>
      <c r="M18" s="59">
        <v>4</v>
      </c>
      <c r="N18" s="59">
        <v>2</v>
      </c>
      <c r="O18" s="59">
        <v>65</v>
      </c>
      <c r="P18" s="59">
        <v>55</v>
      </c>
      <c r="Q18" s="59">
        <v>6</v>
      </c>
      <c r="R18" s="59">
        <v>3</v>
      </c>
      <c r="S18" s="59">
        <v>3</v>
      </c>
      <c r="T18" s="59">
        <v>54</v>
      </c>
      <c r="U18" s="59">
        <v>7</v>
      </c>
      <c r="V18" s="60">
        <f t="shared" si="0"/>
        <v>6452</v>
      </c>
    </row>
    <row r="19" spans="1:22">
      <c r="A19" s="57" t="s">
        <v>34</v>
      </c>
      <c r="B19" s="58">
        <v>7224</v>
      </c>
      <c r="C19" s="59">
        <v>71</v>
      </c>
      <c r="D19" s="59">
        <v>41</v>
      </c>
      <c r="E19" s="59">
        <v>7</v>
      </c>
      <c r="F19" s="59">
        <v>52</v>
      </c>
      <c r="G19" s="59">
        <v>17</v>
      </c>
      <c r="H19" s="59">
        <v>7</v>
      </c>
      <c r="I19" s="59">
        <v>5</v>
      </c>
      <c r="J19" s="59">
        <v>11</v>
      </c>
      <c r="K19" s="59">
        <v>76</v>
      </c>
      <c r="L19" s="59">
        <v>0</v>
      </c>
      <c r="M19" s="59">
        <v>5</v>
      </c>
      <c r="N19" s="59">
        <v>0</v>
      </c>
      <c r="O19" s="59">
        <v>134</v>
      </c>
      <c r="P19" s="59">
        <v>91</v>
      </c>
      <c r="Q19" s="59">
        <v>5</v>
      </c>
      <c r="R19" s="59">
        <v>0</v>
      </c>
      <c r="S19" s="59">
        <v>0</v>
      </c>
      <c r="T19" s="59">
        <v>40</v>
      </c>
      <c r="U19" s="59">
        <v>6</v>
      </c>
      <c r="V19" s="60">
        <f t="shared" si="0"/>
        <v>7792</v>
      </c>
    </row>
    <row r="20" spans="1:22">
      <c r="A20" s="57" t="s">
        <v>35</v>
      </c>
      <c r="B20" s="58">
        <v>9214</v>
      </c>
      <c r="C20" s="59">
        <v>40</v>
      </c>
      <c r="D20" s="59">
        <v>16</v>
      </c>
      <c r="E20" s="59">
        <v>3</v>
      </c>
      <c r="F20" s="59">
        <v>102</v>
      </c>
      <c r="G20" s="59">
        <v>19</v>
      </c>
      <c r="H20" s="59">
        <v>2</v>
      </c>
      <c r="I20" s="59">
        <v>5</v>
      </c>
      <c r="J20" s="59">
        <v>8</v>
      </c>
      <c r="K20" s="59">
        <v>93</v>
      </c>
      <c r="L20" s="59">
        <v>0</v>
      </c>
      <c r="M20" s="59">
        <v>20</v>
      </c>
      <c r="N20" s="59">
        <v>3</v>
      </c>
      <c r="O20" s="59">
        <v>51</v>
      </c>
      <c r="P20" s="59">
        <v>67</v>
      </c>
      <c r="Q20" s="59">
        <v>10</v>
      </c>
      <c r="R20" s="59">
        <v>1</v>
      </c>
      <c r="S20" s="59">
        <v>0</v>
      </c>
      <c r="T20" s="59">
        <v>49</v>
      </c>
      <c r="U20" s="59">
        <v>15</v>
      </c>
      <c r="V20" s="60">
        <f t="shared" si="0"/>
        <v>9718</v>
      </c>
    </row>
    <row r="21" spans="1:22">
      <c r="A21" s="61" t="s">
        <v>36</v>
      </c>
      <c r="B21" s="58">
        <v>107079</v>
      </c>
      <c r="C21" s="59">
        <v>422</v>
      </c>
      <c r="D21" s="59">
        <v>138</v>
      </c>
      <c r="E21" s="59">
        <v>183</v>
      </c>
      <c r="F21" s="59">
        <v>1133</v>
      </c>
      <c r="G21" s="59">
        <v>243</v>
      </c>
      <c r="H21" s="59">
        <v>57</v>
      </c>
      <c r="I21" s="59">
        <v>292</v>
      </c>
      <c r="J21" s="59">
        <v>282</v>
      </c>
      <c r="K21" s="59">
        <v>1700</v>
      </c>
      <c r="L21" s="59">
        <v>4</v>
      </c>
      <c r="M21" s="59">
        <v>90</v>
      </c>
      <c r="N21" s="59">
        <v>17</v>
      </c>
      <c r="O21" s="59">
        <v>427</v>
      </c>
      <c r="P21" s="59">
        <v>1294</v>
      </c>
      <c r="Q21" s="59">
        <v>181</v>
      </c>
      <c r="R21" s="59">
        <v>19</v>
      </c>
      <c r="S21" s="59">
        <v>8</v>
      </c>
      <c r="T21" s="59">
        <v>648</v>
      </c>
      <c r="U21" s="59">
        <v>95</v>
      </c>
      <c r="V21" s="60">
        <f t="shared" si="0"/>
        <v>114312</v>
      </c>
    </row>
    <row r="22" spans="1:22">
      <c r="A22" s="57" t="s">
        <v>37</v>
      </c>
      <c r="B22" s="58">
        <v>15074</v>
      </c>
      <c r="C22" s="59">
        <v>94</v>
      </c>
      <c r="D22" s="59">
        <v>42</v>
      </c>
      <c r="E22" s="59">
        <v>4</v>
      </c>
      <c r="F22" s="59">
        <v>143</v>
      </c>
      <c r="G22" s="59">
        <v>57</v>
      </c>
      <c r="H22" s="59">
        <v>7</v>
      </c>
      <c r="I22" s="59">
        <v>52</v>
      </c>
      <c r="J22" s="59">
        <v>22</v>
      </c>
      <c r="K22" s="59">
        <v>435</v>
      </c>
      <c r="L22" s="59">
        <v>1</v>
      </c>
      <c r="M22" s="59">
        <v>23</v>
      </c>
      <c r="N22" s="59">
        <v>4</v>
      </c>
      <c r="O22" s="59">
        <v>82</v>
      </c>
      <c r="P22" s="59">
        <v>234</v>
      </c>
      <c r="Q22" s="59">
        <v>16</v>
      </c>
      <c r="R22" s="59">
        <v>2</v>
      </c>
      <c r="S22" s="59">
        <v>0</v>
      </c>
      <c r="T22" s="59">
        <v>161</v>
      </c>
      <c r="U22" s="59">
        <v>21</v>
      </c>
      <c r="V22" s="60">
        <f t="shared" si="0"/>
        <v>16474</v>
      </c>
    </row>
    <row r="23" spans="1:22">
      <c r="A23" s="57" t="s">
        <v>38</v>
      </c>
      <c r="B23" s="58">
        <v>54117</v>
      </c>
      <c r="C23" s="59">
        <v>328</v>
      </c>
      <c r="D23" s="59">
        <v>121</v>
      </c>
      <c r="E23" s="59">
        <v>149</v>
      </c>
      <c r="F23" s="59">
        <v>605</v>
      </c>
      <c r="G23" s="59">
        <v>92</v>
      </c>
      <c r="H23" s="59">
        <v>27</v>
      </c>
      <c r="I23" s="59">
        <v>106</v>
      </c>
      <c r="J23" s="59">
        <v>42</v>
      </c>
      <c r="K23" s="59">
        <v>874</v>
      </c>
      <c r="L23" s="59">
        <v>12</v>
      </c>
      <c r="M23" s="59">
        <v>42</v>
      </c>
      <c r="N23" s="59">
        <v>10</v>
      </c>
      <c r="O23" s="59">
        <v>254</v>
      </c>
      <c r="P23" s="59">
        <v>556</v>
      </c>
      <c r="Q23" s="59">
        <v>116</v>
      </c>
      <c r="R23" s="59">
        <v>8</v>
      </c>
      <c r="S23" s="59">
        <v>48</v>
      </c>
      <c r="T23" s="59">
        <v>430</v>
      </c>
      <c r="U23" s="59">
        <v>76</v>
      </c>
      <c r="V23" s="60">
        <f t="shared" si="0"/>
        <v>58013</v>
      </c>
    </row>
    <row r="24" spans="1:22">
      <c r="A24" s="57" t="s">
        <v>39</v>
      </c>
      <c r="B24" s="58">
        <v>11958</v>
      </c>
      <c r="C24" s="59">
        <v>101</v>
      </c>
      <c r="D24" s="59">
        <v>14</v>
      </c>
      <c r="E24" s="59">
        <v>6</v>
      </c>
      <c r="F24" s="59">
        <v>99</v>
      </c>
      <c r="G24" s="59">
        <v>39</v>
      </c>
      <c r="H24" s="59">
        <v>4</v>
      </c>
      <c r="I24" s="59">
        <v>7</v>
      </c>
      <c r="J24" s="59">
        <v>7</v>
      </c>
      <c r="K24" s="59">
        <v>130</v>
      </c>
      <c r="L24" s="59">
        <v>0</v>
      </c>
      <c r="M24" s="59">
        <v>17</v>
      </c>
      <c r="N24" s="59">
        <v>0</v>
      </c>
      <c r="O24" s="59">
        <v>81</v>
      </c>
      <c r="P24" s="59">
        <v>96</v>
      </c>
      <c r="Q24" s="59">
        <v>20</v>
      </c>
      <c r="R24" s="59">
        <v>3</v>
      </c>
      <c r="S24" s="59">
        <v>0</v>
      </c>
      <c r="T24" s="59">
        <v>75</v>
      </c>
      <c r="U24" s="59">
        <v>14</v>
      </c>
      <c r="V24" s="60">
        <f t="shared" si="0"/>
        <v>12671</v>
      </c>
    </row>
    <row r="25" spans="1:22">
      <c r="A25" s="57" t="s">
        <v>40</v>
      </c>
      <c r="B25" s="58">
        <v>15009</v>
      </c>
      <c r="C25" s="59">
        <v>112</v>
      </c>
      <c r="D25" s="59">
        <v>58</v>
      </c>
      <c r="E25" s="59">
        <v>25</v>
      </c>
      <c r="F25" s="59">
        <v>115</v>
      </c>
      <c r="G25" s="59">
        <v>17</v>
      </c>
      <c r="H25" s="59">
        <v>14</v>
      </c>
      <c r="I25" s="59">
        <v>12</v>
      </c>
      <c r="J25" s="59">
        <v>3</v>
      </c>
      <c r="K25" s="59">
        <v>180</v>
      </c>
      <c r="L25" s="59">
        <v>0</v>
      </c>
      <c r="M25" s="59">
        <v>10</v>
      </c>
      <c r="N25" s="59">
        <v>4</v>
      </c>
      <c r="O25" s="59">
        <v>97</v>
      </c>
      <c r="P25" s="59">
        <v>157</v>
      </c>
      <c r="Q25" s="59">
        <v>35</v>
      </c>
      <c r="R25" s="59">
        <v>4</v>
      </c>
      <c r="S25" s="59">
        <v>1</v>
      </c>
      <c r="T25" s="59">
        <v>106</v>
      </c>
      <c r="U25" s="59">
        <v>0</v>
      </c>
      <c r="V25" s="60">
        <f t="shared" si="0"/>
        <v>15959</v>
      </c>
    </row>
    <row r="26" spans="1:22">
      <c r="A26" s="61" t="s">
        <v>41</v>
      </c>
      <c r="B26" s="58">
        <v>78391</v>
      </c>
      <c r="C26" s="59">
        <v>260</v>
      </c>
      <c r="D26" s="59">
        <v>126</v>
      </c>
      <c r="E26" s="59">
        <v>332</v>
      </c>
      <c r="F26" s="59">
        <v>877</v>
      </c>
      <c r="G26" s="59">
        <v>124</v>
      </c>
      <c r="H26" s="59">
        <v>44</v>
      </c>
      <c r="I26" s="59">
        <v>163</v>
      </c>
      <c r="J26" s="59">
        <v>136</v>
      </c>
      <c r="K26" s="59">
        <v>1127</v>
      </c>
      <c r="L26" s="59">
        <v>0</v>
      </c>
      <c r="M26" s="59">
        <v>45</v>
      </c>
      <c r="N26" s="59">
        <v>48</v>
      </c>
      <c r="O26" s="59">
        <v>293</v>
      </c>
      <c r="P26" s="59">
        <v>672</v>
      </c>
      <c r="Q26" s="59">
        <v>141</v>
      </c>
      <c r="R26" s="59">
        <v>6</v>
      </c>
      <c r="S26" s="59">
        <v>1</v>
      </c>
      <c r="T26" s="59">
        <v>619</v>
      </c>
      <c r="U26" s="59">
        <v>65</v>
      </c>
      <c r="V26" s="60">
        <f t="shared" si="0"/>
        <v>83470</v>
      </c>
    </row>
    <row r="27" spans="1:22">
      <c r="A27" s="61" t="s">
        <v>42</v>
      </c>
      <c r="B27" s="58">
        <v>22833</v>
      </c>
      <c r="C27" s="59">
        <v>72</v>
      </c>
      <c r="D27" s="59">
        <v>45</v>
      </c>
      <c r="E27" s="59">
        <v>13</v>
      </c>
      <c r="F27" s="59">
        <v>341</v>
      </c>
      <c r="G27" s="59">
        <v>73</v>
      </c>
      <c r="H27" s="59">
        <v>15</v>
      </c>
      <c r="I27" s="59">
        <v>53</v>
      </c>
      <c r="J27" s="59">
        <v>55</v>
      </c>
      <c r="K27" s="59">
        <v>441</v>
      </c>
      <c r="L27" s="59">
        <v>1</v>
      </c>
      <c r="M27" s="59">
        <v>5</v>
      </c>
      <c r="N27" s="59">
        <v>2</v>
      </c>
      <c r="O27" s="59">
        <v>106</v>
      </c>
      <c r="P27" s="59">
        <v>173</v>
      </c>
      <c r="Q27" s="59">
        <v>23</v>
      </c>
      <c r="R27" s="59">
        <v>4</v>
      </c>
      <c r="S27" s="59">
        <v>0</v>
      </c>
      <c r="T27" s="59">
        <v>96</v>
      </c>
      <c r="U27" s="59">
        <v>5</v>
      </c>
      <c r="V27" s="60">
        <f t="shared" si="0"/>
        <v>24356</v>
      </c>
    </row>
    <row r="28" spans="1:22">
      <c r="A28" s="57" t="s">
        <v>43</v>
      </c>
      <c r="B28" s="58">
        <v>17083</v>
      </c>
      <c r="C28" s="59">
        <v>86</v>
      </c>
      <c r="D28" s="59">
        <v>23</v>
      </c>
      <c r="E28" s="59">
        <v>25</v>
      </c>
      <c r="F28" s="59">
        <v>150</v>
      </c>
      <c r="G28" s="59">
        <v>45</v>
      </c>
      <c r="H28" s="59">
        <v>12</v>
      </c>
      <c r="I28" s="59">
        <v>12</v>
      </c>
      <c r="J28" s="59">
        <v>38</v>
      </c>
      <c r="K28" s="59">
        <v>207</v>
      </c>
      <c r="L28" s="59">
        <v>1</v>
      </c>
      <c r="M28" s="59">
        <v>18</v>
      </c>
      <c r="N28" s="59">
        <v>5</v>
      </c>
      <c r="O28" s="59">
        <v>81</v>
      </c>
      <c r="P28" s="59">
        <v>109</v>
      </c>
      <c r="Q28" s="59">
        <v>19</v>
      </c>
      <c r="R28" s="59">
        <v>1</v>
      </c>
      <c r="S28" s="59">
        <v>6</v>
      </c>
      <c r="T28" s="59">
        <v>113</v>
      </c>
      <c r="U28" s="59">
        <v>45</v>
      </c>
      <c r="V28" s="60">
        <f t="shared" si="0"/>
        <v>18079</v>
      </c>
    </row>
    <row r="29" spans="1:22">
      <c r="A29" s="57" t="s">
        <v>44</v>
      </c>
      <c r="B29" s="58">
        <v>5333</v>
      </c>
      <c r="C29" s="59">
        <v>30</v>
      </c>
      <c r="D29" s="59">
        <v>24</v>
      </c>
      <c r="E29" s="59">
        <v>1</v>
      </c>
      <c r="F29" s="59">
        <v>16</v>
      </c>
      <c r="G29" s="59">
        <v>5</v>
      </c>
      <c r="H29" s="59">
        <v>0</v>
      </c>
      <c r="I29" s="59">
        <v>7</v>
      </c>
      <c r="J29" s="59">
        <v>2</v>
      </c>
      <c r="K29" s="59">
        <v>41</v>
      </c>
      <c r="L29" s="59">
        <v>0</v>
      </c>
      <c r="M29" s="59">
        <v>2</v>
      </c>
      <c r="N29" s="59">
        <v>0</v>
      </c>
      <c r="O29" s="59">
        <v>17</v>
      </c>
      <c r="P29" s="59">
        <v>142</v>
      </c>
      <c r="Q29" s="59">
        <v>0</v>
      </c>
      <c r="R29" s="59">
        <v>1</v>
      </c>
      <c r="S29" s="59">
        <v>0</v>
      </c>
      <c r="T29" s="59">
        <v>21</v>
      </c>
      <c r="U29" s="59">
        <v>2</v>
      </c>
      <c r="V29" s="60">
        <f t="shared" si="0"/>
        <v>5644</v>
      </c>
    </row>
    <row r="30" spans="1:22">
      <c r="A30" s="57" t="s">
        <v>45</v>
      </c>
      <c r="B30" s="58">
        <v>6077</v>
      </c>
      <c r="C30" s="59">
        <v>34</v>
      </c>
      <c r="D30" s="59">
        <v>33</v>
      </c>
      <c r="E30" s="59">
        <v>1</v>
      </c>
      <c r="F30" s="59">
        <v>51</v>
      </c>
      <c r="G30" s="59">
        <v>8</v>
      </c>
      <c r="H30" s="59">
        <v>3</v>
      </c>
      <c r="I30" s="59">
        <v>4</v>
      </c>
      <c r="J30" s="59">
        <v>0</v>
      </c>
      <c r="K30" s="59">
        <v>33</v>
      </c>
      <c r="L30" s="59">
        <v>0</v>
      </c>
      <c r="M30" s="59">
        <v>3</v>
      </c>
      <c r="N30" s="59">
        <v>0</v>
      </c>
      <c r="O30" s="59">
        <v>82</v>
      </c>
      <c r="P30" s="59">
        <v>47</v>
      </c>
      <c r="Q30" s="59">
        <v>2</v>
      </c>
      <c r="R30" s="59">
        <v>0</v>
      </c>
      <c r="S30" s="59">
        <v>0</v>
      </c>
      <c r="T30" s="59">
        <v>27</v>
      </c>
      <c r="U30" s="59">
        <v>5</v>
      </c>
      <c r="V30" s="60">
        <f t="shared" si="0"/>
        <v>6410</v>
      </c>
    </row>
    <row r="31" spans="1:22">
      <c r="A31" s="57" t="s">
        <v>46</v>
      </c>
      <c r="B31" s="58">
        <v>11811</v>
      </c>
      <c r="C31" s="59">
        <v>70</v>
      </c>
      <c r="D31" s="59">
        <v>4</v>
      </c>
      <c r="E31" s="59">
        <v>6</v>
      </c>
      <c r="F31" s="59">
        <v>161</v>
      </c>
      <c r="G31" s="59">
        <v>17</v>
      </c>
      <c r="H31" s="59">
        <v>5</v>
      </c>
      <c r="I31" s="59">
        <v>22</v>
      </c>
      <c r="J31" s="59">
        <v>18</v>
      </c>
      <c r="K31" s="59">
        <v>137</v>
      </c>
      <c r="L31" s="59">
        <v>1</v>
      </c>
      <c r="M31" s="59">
        <v>9</v>
      </c>
      <c r="N31" s="59">
        <v>0</v>
      </c>
      <c r="O31" s="59">
        <v>82</v>
      </c>
      <c r="P31" s="59">
        <v>46</v>
      </c>
      <c r="Q31" s="59">
        <v>2</v>
      </c>
      <c r="R31" s="59">
        <v>0</v>
      </c>
      <c r="S31" s="59">
        <v>0</v>
      </c>
      <c r="T31" s="59">
        <v>3</v>
      </c>
      <c r="U31" s="59">
        <v>5</v>
      </c>
      <c r="V31" s="60">
        <f t="shared" si="0"/>
        <v>12399</v>
      </c>
    </row>
    <row r="32" spans="1:22">
      <c r="A32" s="57" t="s">
        <v>47</v>
      </c>
      <c r="B32" s="58">
        <v>11354</v>
      </c>
      <c r="C32" s="59">
        <v>53</v>
      </c>
      <c r="D32" s="59">
        <v>2</v>
      </c>
      <c r="E32" s="59">
        <v>6</v>
      </c>
      <c r="F32" s="59">
        <v>100</v>
      </c>
      <c r="G32" s="59">
        <v>8</v>
      </c>
      <c r="H32" s="59">
        <v>1</v>
      </c>
      <c r="I32" s="59">
        <v>11</v>
      </c>
      <c r="J32" s="59">
        <v>3</v>
      </c>
      <c r="K32" s="59">
        <v>103</v>
      </c>
      <c r="L32" s="59">
        <v>0</v>
      </c>
      <c r="M32" s="59">
        <v>13</v>
      </c>
      <c r="N32" s="59">
        <v>9</v>
      </c>
      <c r="O32" s="59">
        <v>103</v>
      </c>
      <c r="P32" s="59">
        <v>105</v>
      </c>
      <c r="Q32" s="59">
        <v>10</v>
      </c>
      <c r="R32" s="59">
        <v>1</v>
      </c>
      <c r="S32" s="59">
        <v>0</v>
      </c>
      <c r="T32" s="59">
        <v>73</v>
      </c>
      <c r="U32" s="59">
        <v>7</v>
      </c>
      <c r="V32" s="60">
        <f t="shared" si="0"/>
        <v>11962</v>
      </c>
    </row>
    <row r="33" spans="1:23">
      <c r="A33" s="57" t="s">
        <v>48</v>
      </c>
      <c r="B33" s="58">
        <v>6075</v>
      </c>
      <c r="C33" s="59">
        <v>34</v>
      </c>
      <c r="D33" s="59">
        <v>3</v>
      </c>
      <c r="E33" s="59">
        <v>1</v>
      </c>
      <c r="F33" s="59">
        <v>51</v>
      </c>
      <c r="G33" s="59">
        <v>9</v>
      </c>
      <c r="H33" s="59">
        <v>5</v>
      </c>
      <c r="I33" s="59">
        <v>2</v>
      </c>
      <c r="J33" s="59">
        <v>2</v>
      </c>
      <c r="K33" s="59">
        <v>38</v>
      </c>
      <c r="L33" s="59">
        <v>0</v>
      </c>
      <c r="M33" s="59">
        <v>4</v>
      </c>
      <c r="N33" s="59">
        <v>4</v>
      </c>
      <c r="O33" s="59">
        <v>63</v>
      </c>
      <c r="P33" s="59">
        <v>33</v>
      </c>
      <c r="Q33" s="59">
        <v>14</v>
      </c>
      <c r="R33" s="59">
        <v>0</v>
      </c>
      <c r="S33" s="59">
        <v>4</v>
      </c>
      <c r="T33" s="59">
        <v>25</v>
      </c>
      <c r="U33" s="59">
        <v>6</v>
      </c>
      <c r="V33" s="60">
        <f t="shared" si="0"/>
        <v>6373</v>
      </c>
    </row>
    <row r="34" spans="1:23">
      <c r="A34" s="57" t="s">
        <v>49</v>
      </c>
      <c r="B34" s="58">
        <v>11936</v>
      </c>
      <c r="C34" s="59">
        <v>72</v>
      </c>
      <c r="D34" s="59">
        <v>20</v>
      </c>
      <c r="E34" s="59">
        <v>2</v>
      </c>
      <c r="F34" s="59">
        <v>201</v>
      </c>
      <c r="G34" s="59">
        <v>23</v>
      </c>
      <c r="H34" s="59">
        <v>8</v>
      </c>
      <c r="I34" s="59">
        <v>13</v>
      </c>
      <c r="J34" s="59">
        <v>15</v>
      </c>
      <c r="K34" s="59">
        <v>104</v>
      </c>
      <c r="L34" s="59">
        <v>4</v>
      </c>
      <c r="M34" s="59">
        <v>11</v>
      </c>
      <c r="N34" s="59">
        <v>4</v>
      </c>
      <c r="O34" s="59">
        <v>99</v>
      </c>
      <c r="P34" s="59">
        <v>91</v>
      </c>
      <c r="Q34" s="59">
        <v>68</v>
      </c>
      <c r="R34" s="59">
        <v>0</v>
      </c>
      <c r="S34" s="59">
        <v>0</v>
      </c>
      <c r="T34" s="59">
        <v>61</v>
      </c>
      <c r="U34" s="59">
        <v>8</v>
      </c>
      <c r="V34" s="60">
        <f t="shared" si="0"/>
        <v>12740</v>
      </c>
    </row>
    <row r="35" spans="1:23">
      <c r="A35" s="57" t="s">
        <v>50</v>
      </c>
      <c r="B35" s="58">
        <v>533</v>
      </c>
      <c r="C35" s="59">
        <v>1</v>
      </c>
      <c r="D35" s="59">
        <v>0</v>
      </c>
      <c r="E35" s="59">
        <v>1</v>
      </c>
      <c r="F35" s="59">
        <v>16</v>
      </c>
      <c r="G35" s="59">
        <v>0</v>
      </c>
      <c r="H35" s="59">
        <v>0</v>
      </c>
      <c r="I35" s="59">
        <v>0</v>
      </c>
      <c r="J35" s="59">
        <v>0</v>
      </c>
      <c r="K35" s="59">
        <v>2</v>
      </c>
      <c r="L35" s="59">
        <v>0</v>
      </c>
      <c r="M35" s="59">
        <v>0</v>
      </c>
      <c r="N35" s="59">
        <v>0</v>
      </c>
      <c r="O35" s="59">
        <v>3</v>
      </c>
      <c r="P35" s="59">
        <v>11</v>
      </c>
      <c r="Q35" s="59">
        <v>0</v>
      </c>
      <c r="R35" s="59">
        <v>0</v>
      </c>
      <c r="S35" s="59">
        <v>0</v>
      </c>
      <c r="T35" s="59">
        <v>2</v>
      </c>
      <c r="U35" s="59">
        <v>0</v>
      </c>
      <c r="V35" s="60">
        <f t="shared" si="0"/>
        <v>569</v>
      </c>
    </row>
    <row r="36" spans="1:23">
      <c r="A36" s="57" t="s">
        <v>51</v>
      </c>
      <c r="B36" s="58">
        <v>12498</v>
      </c>
      <c r="C36" s="59">
        <v>67</v>
      </c>
      <c r="D36" s="59">
        <v>25</v>
      </c>
      <c r="E36" s="59">
        <v>16</v>
      </c>
      <c r="F36" s="59">
        <v>120</v>
      </c>
      <c r="G36" s="59">
        <v>22</v>
      </c>
      <c r="H36" s="59">
        <v>9</v>
      </c>
      <c r="I36" s="59">
        <v>28</v>
      </c>
      <c r="J36" s="59">
        <v>27</v>
      </c>
      <c r="K36" s="59">
        <v>165</v>
      </c>
      <c r="L36" s="59">
        <v>0</v>
      </c>
      <c r="M36" s="59">
        <v>3</v>
      </c>
      <c r="N36" s="59">
        <v>2</v>
      </c>
      <c r="O36" s="59">
        <v>117</v>
      </c>
      <c r="P36" s="59">
        <v>101</v>
      </c>
      <c r="Q36" s="59">
        <v>8</v>
      </c>
      <c r="R36" s="59">
        <v>3</v>
      </c>
      <c r="S36" s="59">
        <v>0</v>
      </c>
      <c r="T36" s="59">
        <v>85</v>
      </c>
      <c r="U36" s="59">
        <v>1</v>
      </c>
      <c r="V36" s="60">
        <f t="shared" si="0"/>
        <v>13297</v>
      </c>
    </row>
    <row r="37" spans="1:23">
      <c r="A37" s="57" t="s">
        <v>52</v>
      </c>
      <c r="B37" s="58">
        <v>14055</v>
      </c>
      <c r="C37" s="59">
        <v>91</v>
      </c>
      <c r="D37" s="59">
        <v>42</v>
      </c>
      <c r="E37" s="59">
        <v>18</v>
      </c>
      <c r="F37" s="59">
        <v>63</v>
      </c>
      <c r="G37" s="59">
        <v>74</v>
      </c>
      <c r="H37" s="59">
        <v>6</v>
      </c>
      <c r="I37" s="59">
        <v>4</v>
      </c>
      <c r="J37" s="59">
        <v>1</v>
      </c>
      <c r="K37" s="59">
        <v>114</v>
      </c>
      <c r="L37" s="59">
        <v>0</v>
      </c>
      <c r="M37" s="59">
        <v>4</v>
      </c>
      <c r="N37" s="59">
        <v>0</v>
      </c>
      <c r="O37" s="59">
        <v>39</v>
      </c>
      <c r="P37" s="59">
        <v>79</v>
      </c>
      <c r="Q37" s="59">
        <v>8</v>
      </c>
      <c r="R37" s="59">
        <v>2</v>
      </c>
      <c r="S37" s="59">
        <v>0</v>
      </c>
      <c r="T37" s="59">
        <v>68</v>
      </c>
      <c r="U37" s="59">
        <v>6</v>
      </c>
      <c r="V37" s="60">
        <f t="shared" si="0"/>
        <v>14674</v>
      </c>
    </row>
    <row r="38" spans="1:23">
      <c r="A38" s="57" t="s">
        <v>53</v>
      </c>
      <c r="B38" s="58">
        <v>3777</v>
      </c>
      <c r="C38" s="59">
        <v>29</v>
      </c>
      <c r="D38" s="59">
        <v>3</v>
      </c>
      <c r="E38" s="59">
        <v>4</v>
      </c>
      <c r="F38" s="59">
        <v>35</v>
      </c>
      <c r="G38" s="59">
        <v>5</v>
      </c>
      <c r="H38" s="59">
        <v>1</v>
      </c>
      <c r="I38" s="59">
        <v>2</v>
      </c>
      <c r="J38" s="59">
        <v>1</v>
      </c>
      <c r="K38" s="59">
        <v>34</v>
      </c>
      <c r="L38" s="59">
        <v>0</v>
      </c>
      <c r="M38" s="59">
        <v>3</v>
      </c>
      <c r="N38" s="59">
        <v>0</v>
      </c>
      <c r="O38" s="59">
        <v>48</v>
      </c>
      <c r="P38" s="59">
        <v>67</v>
      </c>
      <c r="Q38" s="59">
        <v>2</v>
      </c>
      <c r="R38" s="59">
        <v>0</v>
      </c>
      <c r="S38" s="59">
        <v>0</v>
      </c>
      <c r="T38" s="59">
        <v>31</v>
      </c>
      <c r="U38" s="59">
        <v>3</v>
      </c>
      <c r="V38" s="60">
        <f t="shared" si="0"/>
        <v>4045</v>
      </c>
    </row>
    <row r="39" spans="1:23">
      <c r="A39" s="57" t="s">
        <v>54</v>
      </c>
      <c r="B39" s="58">
        <v>5936</v>
      </c>
      <c r="C39" s="59">
        <v>50</v>
      </c>
      <c r="D39" s="59">
        <v>4</v>
      </c>
      <c r="E39" s="59">
        <v>0</v>
      </c>
      <c r="F39" s="59">
        <v>31</v>
      </c>
      <c r="G39" s="59">
        <v>8</v>
      </c>
      <c r="H39" s="59">
        <v>2</v>
      </c>
      <c r="I39" s="59">
        <v>16</v>
      </c>
      <c r="J39" s="59">
        <v>8</v>
      </c>
      <c r="K39" s="59">
        <v>94</v>
      </c>
      <c r="L39" s="59">
        <v>2</v>
      </c>
      <c r="M39" s="59">
        <v>0</v>
      </c>
      <c r="N39" s="59">
        <v>50</v>
      </c>
      <c r="O39" s="59">
        <v>18</v>
      </c>
      <c r="P39" s="59">
        <v>50</v>
      </c>
      <c r="Q39" s="59">
        <v>18</v>
      </c>
      <c r="R39" s="59">
        <v>0</v>
      </c>
      <c r="S39" s="59">
        <v>1</v>
      </c>
      <c r="T39" s="59">
        <v>42</v>
      </c>
      <c r="U39" s="59">
        <v>7</v>
      </c>
      <c r="V39" s="60">
        <f t="shared" si="0"/>
        <v>6337</v>
      </c>
    </row>
    <row r="40" spans="1:23">
      <c r="A40" s="57" t="s">
        <v>55</v>
      </c>
      <c r="B40" s="58">
        <v>14002</v>
      </c>
      <c r="C40" s="59">
        <v>100</v>
      </c>
      <c r="D40" s="59">
        <v>20</v>
      </c>
      <c r="E40" s="59">
        <v>4</v>
      </c>
      <c r="F40" s="59">
        <v>77</v>
      </c>
      <c r="G40" s="59">
        <v>21</v>
      </c>
      <c r="H40" s="59">
        <v>5</v>
      </c>
      <c r="I40" s="59">
        <v>7</v>
      </c>
      <c r="J40" s="59">
        <v>1</v>
      </c>
      <c r="K40" s="59">
        <v>289</v>
      </c>
      <c r="L40" s="59">
        <v>0</v>
      </c>
      <c r="M40" s="59">
        <v>14</v>
      </c>
      <c r="N40" s="59">
        <v>2</v>
      </c>
      <c r="O40" s="59">
        <v>94</v>
      </c>
      <c r="P40" s="59">
        <v>122</v>
      </c>
      <c r="Q40" s="59">
        <v>33</v>
      </c>
      <c r="R40" s="59">
        <v>4</v>
      </c>
      <c r="S40" s="59">
        <v>1</v>
      </c>
      <c r="T40" s="59">
        <v>97</v>
      </c>
      <c r="U40" s="59">
        <v>13</v>
      </c>
      <c r="V40" s="60">
        <f t="shared" si="0"/>
        <v>14906</v>
      </c>
    </row>
    <row r="41" spans="1:23">
      <c r="A41" s="57" t="s">
        <v>56</v>
      </c>
      <c r="B41" s="58">
        <v>7441</v>
      </c>
      <c r="C41" s="59">
        <v>41</v>
      </c>
      <c r="D41" s="59">
        <v>13</v>
      </c>
      <c r="E41" s="59">
        <v>3</v>
      </c>
      <c r="F41" s="59">
        <v>46</v>
      </c>
      <c r="G41" s="59">
        <v>25</v>
      </c>
      <c r="H41" s="59">
        <v>2</v>
      </c>
      <c r="I41" s="59">
        <v>14</v>
      </c>
      <c r="J41" s="59">
        <v>12</v>
      </c>
      <c r="K41" s="59">
        <v>99</v>
      </c>
      <c r="L41" s="59">
        <v>0</v>
      </c>
      <c r="M41" s="59">
        <v>14</v>
      </c>
      <c r="N41" s="59">
        <v>2</v>
      </c>
      <c r="O41" s="59">
        <v>62</v>
      </c>
      <c r="P41" s="59">
        <v>61</v>
      </c>
      <c r="Q41" s="59">
        <v>2</v>
      </c>
      <c r="R41" s="59">
        <v>0</v>
      </c>
      <c r="S41" s="59">
        <v>0</v>
      </c>
      <c r="T41" s="59">
        <v>58</v>
      </c>
      <c r="U41" s="59">
        <v>11</v>
      </c>
      <c r="V41" s="60">
        <f t="shared" si="0"/>
        <v>7906</v>
      </c>
    </row>
    <row r="42" spans="1:23">
      <c r="A42" s="61" t="s">
        <v>57</v>
      </c>
      <c r="B42" s="58">
        <v>48877</v>
      </c>
      <c r="C42" s="59">
        <v>121</v>
      </c>
      <c r="D42" s="59">
        <v>47</v>
      </c>
      <c r="E42" s="59">
        <v>21</v>
      </c>
      <c r="F42" s="59">
        <v>1014</v>
      </c>
      <c r="G42" s="59">
        <v>82</v>
      </c>
      <c r="H42" s="59">
        <v>19</v>
      </c>
      <c r="I42" s="59">
        <v>106</v>
      </c>
      <c r="J42" s="59">
        <v>74</v>
      </c>
      <c r="K42" s="59">
        <v>1047</v>
      </c>
      <c r="L42" s="59">
        <v>1</v>
      </c>
      <c r="M42" s="59">
        <v>19</v>
      </c>
      <c r="N42" s="59">
        <v>29</v>
      </c>
      <c r="O42" s="59">
        <v>423</v>
      </c>
      <c r="P42" s="59">
        <v>359</v>
      </c>
      <c r="Q42" s="59">
        <v>69</v>
      </c>
      <c r="R42" s="59">
        <v>7</v>
      </c>
      <c r="S42" s="59">
        <v>1</v>
      </c>
      <c r="T42" s="59">
        <v>303</v>
      </c>
      <c r="U42" s="59">
        <v>15</v>
      </c>
      <c r="V42" s="60">
        <f t="shared" si="0"/>
        <v>52634</v>
      </c>
    </row>
    <row r="43" spans="1:23">
      <c r="A43" s="57" t="s">
        <v>58</v>
      </c>
      <c r="B43" s="58">
        <v>10468</v>
      </c>
      <c r="C43" s="59">
        <v>101</v>
      </c>
      <c r="D43" s="59">
        <v>14</v>
      </c>
      <c r="E43" s="59">
        <v>8</v>
      </c>
      <c r="F43" s="59">
        <v>134</v>
      </c>
      <c r="G43" s="59">
        <v>12</v>
      </c>
      <c r="H43" s="59">
        <v>9</v>
      </c>
      <c r="I43" s="59">
        <v>34</v>
      </c>
      <c r="J43" s="59">
        <v>0</v>
      </c>
      <c r="K43" s="59">
        <v>216</v>
      </c>
      <c r="L43" s="59">
        <v>1</v>
      </c>
      <c r="M43" s="59">
        <v>10</v>
      </c>
      <c r="N43" s="59">
        <v>4</v>
      </c>
      <c r="O43" s="59">
        <v>76</v>
      </c>
      <c r="P43" s="59">
        <v>89</v>
      </c>
      <c r="Q43" s="59">
        <v>19</v>
      </c>
      <c r="R43" s="59">
        <v>1</v>
      </c>
      <c r="S43" s="59">
        <v>0</v>
      </c>
      <c r="T43" s="59">
        <v>88</v>
      </c>
      <c r="U43" s="59">
        <v>15</v>
      </c>
      <c r="V43" s="60">
        <f t="shared" si="0"/>
        <v>11299</v>
      </c>
    </row>
    <row r="44" spans="1:23">
      <c r="A44" s="57" t="s">
        <v>59</v>
      </c>
      <c r="B44" s="58">
        <v>12159</v>
      </c>
      <c r="C44" s="59">
        <v>97</v>
      </c>
      <c r="D44" s="59">
        <v>41</v>
      </c>
      <c r="E44" s="59">
        <v>8</v>
      </c>
      <c r="F44" s="59">
        <v>189</v>
      </c>
      <c r="G44" s="59">
        <v>37</v>
      </c>
      <c r="H44" s="59">
        <v>13</v>
      </c>
      <c r="I44" s="59">
        <v>49</v>
      </c>
      <c r="J44" s="59">
        <v>28</v>
      </c>
      <c r="K44" s="59">
        <v>185</v>
      </c>
      <c r="L44" s="59">
        <v>0</v>
      </c>
      <c r="M44" s="59">
        <v>13</v>
      </c>
      <c r="N44" s="59">
        <v>5</v>
      </c>
      <c r="O44" s="59">
        <v>81</v>
      </c>
      <c r="P44" s="59">
        <v>102</v>
      </c>
      <c r="Q44" s="59">
        <v>18</v>
      </c>
      <c r="R44" s="59">
        <v>6</v>
      </c>
      <c r="S44" s="59">
        <v>0</v>
      </c>
      <c r="T44" s="59">
        <v>77</v>
      </c>
      <c r="U44" s="59">
        <v>18</v>
      </c>
      <c r="V44" s="60">
        <f t="shared" si="0"/>
        <v>13126</v>
      </c>
    </row>
    <row r="45" spans="1:23">
      <c r="A45" s="57" t="s">
        <v>60</v>
      </c>
      <c r="B45" s="58">
        <v>6707</v>
      </c>
      <c r="C45" s="59">
        <v>116</v>
      </c>
      <c r="D45" s="59">
        <v>25</v>
      </c>
      <c r="E45" s="59">
        <v>4</v>
      </c>
      <c r="F45" s="59">
        <v>49</v>
      </c>
      <c r="G45" s="59">
        <v>13</v>
      </c>
      <c r="H45" s="59">
        <v>2</v>
      </c>
      <c r="I45" s="59">
        <v>11</v>
      </c>
      <c r="J45" s="59">
        <v>27</v>
      </c>
      <c r="K45" s="59">
        <v>129</v>
      </c>
      <c r="L45" s="59">
        <v>0</v>
      </c>
      <c r="M45" s="59">
        <v>12</v>
      </c>
      <c r="N45" s="59">
        <v>7</v>
      </c>
      <c r="O45" s="59">
        <v>50</v>
      </c>
      <c r="P45" s="59">
        <v>69</v>
      </c>
      <c r="Q45" s="59">
        <v>1</v>
      </c>
      <c r="R45" s="59">
        <v>0</v>
      </c>
      <c r="S45" s="59">
        <v>0</v>
      </c>
      <c r="T45" s="59">
        <v>61</v>
      </c>
      <c r="U45" s="59">
        <v>2</v>
      </c>
      <c r="V45" s="60">
        <f t="shared" si="0"/>
        <v>7285</v>
      </c>
    </row>
    <row r="46" spans="1:23">
      <c r="A46" s="62" t="s">
        <v>61</v>
      </c>
      <c r="B46" s="63">
        <v>13055</v>
      </c>
      <c r="C46" s="64">
        <v>42</v>
      </c>
      <c r="D46" s="64">
        <v>57</v>
      </c>
      <c r="E46" s="64">
        <v>15</v>
      </c>
      <c r="F46" s="64">
        <v>87</v>
      </c>
      <c r="G46" s="64">
        <v>11</v>
      </c>
      <c r="H46" s="64">
        <v>11</v>
      </c>
      <c r="I46" s="64">
        <v>15</v>
      </c>
      <c r="J46" s="64">
        <v>6</v>
      </c>
      <c r="K46" s="64">
        <v>171</v>
      </c>
      <c r="L46" s="64">
        <v>1</v>
      </c>
      <c r="M46" s="64">
        <v>3</v>
      </c>
      <c r="N46" s="64">
        <v>2</v>
      </c>
      <c r="O46" s="64">
        <v>54</v>
      </c>
      <c r="P46" s="64">
        <v>122</v>
      </c>
      <c r="Q46" s="64">
        <v>29</v>
      </c>
      <c r="R46" s="64">
        <v>0</v>
      </c>
      <c r="S46" s="64">
        <v>0</v>
      </c>
      <c r="T46" s="64">
        <v>69</v>
      </c>
      <c r="U46" s="64">
        <v>0</v>
      </c>
      <c r="V46" s="65">
        <f t="shared" si="0"/>
        <v>13750</v>
      </c>
    </row>
    <row r="47" spans="1:23" ht="13.5" thickBot="1">
      <c r="A47" s="66" t="s">
        <v>19</v>
      </c>
      <c r="B47" s="67">
        <f t="shared" ref="B47:V47" si="1">SUM(B11:B46)</f>
        <v>653857</v>
      </c>
      <c r="C47" s="67">
        <f t="shared" si="1"/>
        <v>3700</v>
      </c>
      <c r="D47" s="67">
        <f t="shared" si="1"/>
        <v>1334</v>
      </c>
      <c r="E47" s="67">
        <f t="shared" si="1"/>
        <v>920</v>
      </c>
      <c r="F47" s="67">
        <f t="shared" si="1"/>
        <v>6912</v>
      </c>
      <c r="G47" s="67">
        <f t="shared" si="1"/>
        <v>1362</v>
      </c>
      <c r="H47" s="67">
        <f t="shared" si="1"/>
        <v>354</v>
      </c>
      <c r="I47" s="67">
        <f t="shared" si="1"/>
        <v>1225</v>
      </c>
      <c r="J47" s="67">
        <f t="shared" si="1"/>
        <v>1064</v>
      </c>
      <c r="K47" s="67">
        <f t="shared" si="1"/>
        <v>9767</v>
      </c>
      <c r="L47" s="67">
        <f t="shared" si="1"/>
        <v>40</v>
      </c>
      <c r="M47" s="67">
        <f t="shared" si="1"/>
        <v>574</v>
      </c>
      <c r="N47" s="67">
        <f t="shared" si="1"/>
        <v>246</v>
      </c>
      <c r="O47" s="67">
        <f t="shared" si="1"/>
        <v>3892</v>
      </c>
      <c r="P47" s="67">
        <f>SUM(P11:P46)</f>
        <v>6339</v>
      </c>
      <c r="Q47" s="67">
        <f t="shared" si="1"/>
        <v>1073</v>
      </c>
      <c r="R47" s="67">
        <f t="shared" si="1"/>
        <v>94</v>
      </c>
      <c r="S47" s="67">
        <f t="shared" si="1"/>
        <v>94</v>
      </c>
      <c r="T47" s="67">
        <f t="shared" si="1"/>
        <v>4184</v>
      </c>
      <c r="U47" s="67">
        <f>SUM(U11:U46)</f>
        <v>576</v>
      </c>
      <c r="V47" s="68">
        <f t="shared" si="1"/>
        <v>697607</v>
      </c>
      <c r="W47" s="69"/>
    </row>
    <row r="48" spans="1:23">
      <c r="A48" s="70"/>
      <c r="W48" s="71"/>
    </row>
    <row r="49" spans="1:23">
      <c r="A49" s="72" t="s">
        <v>135</v>
      </c>
      <c r="B49" s="73"/>
      <c r="C49" s="73"/>
      <c r="D49" s="73"/>
      <c r="E49" s="73">
        <v>239618</v>
      </c>
      <c r="W49" s="71"/>
    </row>
    <row r="50" spans="1:23">
      <c r="A50" s="70"/>
      <c r="W50" s="71"/>
    </row>
    <row r="51" spans="1:23">
      <c r="A51" s="72" t="s">
        <v>121</v>
      </c>
      <c r="B51" s="73"/>
      <c r="C51" s="73"/>
      <c r="D51" s="73"/>
      <c r="E51" s="73"/>
    </row>
    <row r="53" spans="1:23">
      <c r="A53" s="72" t="s">
        <v>64</v>
      </c>
      <c r="B53" s="73"/>
      <c r="C53" s="73"/>
      <c r="D53" s="73"/>
      <c r="E53" s="73">
        <f>SUM(E49+V109)</f>
        <v>1740371</v>
      </c>
    </row>
    <row r="54" spans="1:23">
      <c r="A54" s="70"/>
    </row>
    <row r="55" spans="1:23">
      <c r="A55" s="70"/>
    </row>
    <row r="56" spans="1:23">
      <c r="A56" s="70"/>
    </row>
    <row r="57" spans="1:23">
      <c r="A57" s="70"/>
    </row>
    <row r="58" spans="1:23">
      <c r="A58" s="70"/>
    </row>
    <row r="59" spans="1:23">
      <c r="A59" s="70"/>
    </row>
    <row r="60" spans="1:23">
      <c r="A60" s="70"/>
    </row>
    <row r="61" spans="1:23">
      <c r="A61" s="70"/>
    </row>
    <row r="62" spans="1:23" ht="13.5" thickBot="1">
      <c r="A62" s="70"/>
    </row>
    <row r="63" spans="1:23">
      <c r="A63" s="47" t="s">
        <v>5</v>
      </c>
      <c r="B63" s="48" t="s">
        <v>6</v>
      </c>
      <c r="C63" s="48" t="s">
        <v>7</v>
      </c>
      <c r="D63" s="48" t="s">
        <v>7</v>
      </c>
      <c r="E63" s="48" t="s">
        <v>8</v>
      </c>
      <c r="F63" s="48" t="s">
        <v>9</v>
      </c>
      <c r="G63" s="48" t="s">
        <v>9</v>
      </c>
      <c r="H63" s="48" t="s">
        <v>9</v>
      </c>
      <c r="I63" s="48" t="s">
        <v>10</v>
      </c>
      <c r="J63" s="48" t="s">
        <v>10</v>
      </c>
      <c r="K63" s="48" t="s">
        <v>11</v>
      </c>
      <c r="L63" s="48" t="s">
        <v>11</v>
      </c>
      <c r="M63" s="48" t="s">
        <v>12</v>
      </c>
      <c r="N63" s="48" t="s">
        <v>13</v>
      </c>
      <c r="O63" s="48" t="s">
        <v>13</v>
      </c>
      <c r="P63" s="48" t="s">
        <v>14</v>
      </c>
      <c r="Q63" s="48" t="s">
        <v>15</v>
      </c>
      <c r="R63" s="48" t="s">
        <v>16</v>
      </c>
      <c r="S63" s="48" t="s">
        <v>16</v>
      </c>
      <c r="T63" s="48" t="s">
        <v>17</v>
      </c>
      <c r="U63" s="48" t="s">
        <v>18</v>
      </c>
      <c r="V63" s="49" t="s">
        <v>19</v>
      </c>
    </row>
    <row r="64" spans="1:23">
      <c r="A64" s="50"/>
      <c r="B64" s="51" t="s">
        <v>20</v>
      </c>
      <c r="C64" s="51" t="s">
        <v>21</v>
      </c>
      <c r="D64" s="51" t="s">
        <v>21</v>
      </c>
      <c r="E64" s="51"/>
      <c r="F64" s="51" t="s">
        <v>20</v>
      </c>
      <c r="G64" s="51" t="s">
        <v>21</v>
      </c>
      <c r="H64" s="51" t="s">
        <v>21</v>
      </c>
      <c r="I64" s="51" t="s">
        <v>20</v>
      </c>
      <c r="J64" s="51" t="s">
        <v>21</v>
      </c>
      <c r="K64" s="51" t="s">
        <v>20</v>
      </c>
      <c r="L64" s="51" t="s">
        <v>21</v>
      </c>
      <c r="M64" s="51" t="s">
        <v>21</v>
      </c>
      <c r="N64" s="51" t="s">
        <v>22</v>
      </c>
      <c r="O64" s="51" t="s">
        <v>23</v>
      </c>
      <c r="P64" s="51"/>
      <c r="Q64" s="51" t="s">
        <v>24</v>
      </c>
      <c r="R64" s="51" t="s">
        <v>20</v>
      </c>
      <c r="S64" s="51" t="s">
        <v>21</v>
      </c>
      <c r="T64" s="51"/>
      <c r="U64" s="51"/>
      <c r="V64" s="52"/>
    </row>
    <row r="65" spans="1:22" ht="13.5" thickBot="1">
      <c r="A65" s="50"/>
      <c r="B65" s="51"/>
      <c r="C65" s="51"/>
      <c r="D65" s="51" t="s">
        <v>25</v>
      </c>
      <c r="E65" s="51"/>
      <c r="F65" s="51"/>
      <c r="G65" s="51"/>
      <c r="H65" s="51" t="s">
        <v>25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>
      <c r="A66" s="74" t="s">
        <v>66</v>
      </c>
      <c r="B66" s="55">
        <v>15910</v>
      </c>
      <c r="C66" s="55">
        <v>149</v>
      </c>
      <c r="D66" s="55">
        <v>25</v>
      </c>
      <c r="E66" s="55">
        <v>3</v>
      </c>
      <c r="F66" s="55">
        <v>115</v>
      </c>
      <c r="G66" s="55">
        <v>27</v>
      </c>
      <c r="H66" s="55">
        <v>4</v>
      </c>
      <c r="I66" s="55">
        <v>47</v>
      </c>
      <c r="J66" s="55">
        <v>12</v>
      </c>
      <c r="K66" s="55">
        <v>184</v>
      </c>
      <c r="L66" s="55">
        <v>0</v>
      </c>
      <c r="M66" s="55">
        <v>14</v>
      </c>
      <c r="N66" s="55">
        <v>4</v>
      </c>
      <c r="O66" s="55">
        <v>89</v>
      </c>
      <c r="P66" s="55">
        <v>122</v>
      </c>
      <c r="Q66" s="55">
        <v>10</v>
      </c>
      <c r="R66" s="55">
        <v>1</v>
      </c>
      <c r="S66" s="55">
        <v>0</v>
      </c>
      <c r="T66" s="55">
        <v>129</v>
      </c>
      <c r="U66" s="55">
        <v>23</v>
      </c>
      <c r="V66" s="56">
        <f t="shared" ref="V66:V107" si="2">SUM(B66:U66)</f>
        <v>16868</v>
      </c>
    </row>
    <row r="67" spans="1:22">
      <c r="A67" s="75" t="s">
        <v>67</v>
      </c>
      <c r="B67" s="59">
        <v>4400</v>
      </c>
      <c r="C67" s="59">
        <v>31</v>
      </c>
      <c r="D67" s="59">
        <v>3</v>
      </c>
      <c r="E67" s="59">
        <v>3</v>
      </c>
      <c r="F67" s="59">
        <v>31</v>
      </c>
      <c r="G67" s="59">
        <v>15</v>
      </c>
      <c r="H67" s="59">
        <v>3</v>
      </c>
      <c r="I67" s="59">
        <v>4</v>
      </c>
      <c r="J67" s="59">
        <v>0</v>
      </c>
      <c r="K67" s="59">
        <v>25</v>
      </c>
      <c r="L67" s="59">
        <v>0</v>
      </c>
      <c r="M67" s="59">
        <v>14</v>
      </c>
      <c r="N67" s="59">
        <v>1</v>
      </c>
      <c r="O67" s="59">
        <v>71</v>
      </c>
      <c r="P67" s="59">
        <v>22</v>
      </c>
      <c r="Q67" s="59">
        <v>22</v>
      </c>
      <c r="R67" s="59">
        <v>1</v>
      </c>
      <c r="S67" s="59">
        <v>0</v>
      </c>
      <c r="T67" s="59">
        <v>23</v>
      </c>
      <c r="U67" s="59">
        <v>7</v>
      </c>
      <c r="V67" s="60">
        <f t="shared" si="2"/>
        <v>4676</v>
      </c>
    </row>
    <row r="68" spans="1:22">
      <c r="A68" s="75" t="s">
        <v>111</v>
      </c>
      <c r="B68" s="59">
        <v>11064</v>
      </c>
      <c r="C68" s="59">
        <v>157</v>
      </c>
      <c r="D68" s="59">
        <v>9</v>
      </c>
      <c r="E68" s="59">
        <v>7</v>
      </c>
      <c r="F68" s="59">
        <v>86</v>
      </c>
      <c r="G68" s="59">
        <v>42</v>
      </c>
      <c r="H68" s="59">
        <v>13</v>
      </c>
      <c r="I68" s="59">
        <v>25</v>
      </c>
      <c r="J68" s="59">
        <v>23</v>
      </c>
      <c r="K68" s="59">
        <v>154</v>
      </c>
      <c r="L68" s="59">
        <v>3</v>
      </c>
      <c r="M68" s="59">
        <v>21</v>
      </c>
      <c r="N68" s="59">
        <v>3</v>
      </c>
      <c r="O68" s="59">
        <v>70</v>
      </c>
      <c r="P68" s="59">
        <v>107</v>
      </c>
      <c r="Q68" s="59">
        <v>9</v>
      </c>
      <c r="R68" s="59">
        <v>1</v>
      </c>
      <c r="S68" s="59">
        <v>0</v>
      </c>
      <c r="T68" s="59">
        <v>96</v>
      </c>
      <c r="U68" s="59">
        <v>15</v>
      </c>
      <c r="V68" s="60">
        <f t="shared" si="2"/>
        <v>11905</v>
      </c>
    </row>
    <row r="69" spans="1:22">
      <c r="A69" s="75" t="s">
        <v>69</v>
      </c>
      <c r="B69" s="59">
        <v>10874</v>
      </c>
      <c r="C69" s="59">
        <v>90</v>
      </c>
      <c r="D69" s="59">
        <v>90</v>
      </c>
      <c r="E69" s="59">
        <v>9</v>
      </c>
      <c r="F69" s="59">
        <v>54</v>
      </c>
      <c r="G69" s="59">
        <v>14</v>
      </c>
      <c r="H69" s="59">
        <v>5</v>
      </c>
      <c r="I69" s="59">
        <v>11</v>
      </c>
      <c r="J69" s="59">
        <v>0</v>
      </c>
      <c r="K69" s="59">
        <v>90</v>
      </c>
      <c r="L69" s="59">
        <v>0</v>
      </c>
      <c r="M69" s="59">
        <v>5</v>
      </c>
      <c r="N69" s="59">
        <v>3</v>
      </c>
      <c r="O69" s="59">
        <v>29</v>
      </c>
      <c r="P69" s="59">
        <v>125</v>
      </c>
      <c r="Q69" s="59">
        <v>4</v>
      </c>
      <c r="R69" s="59">
        <v>2</v>
      </c>
      <c r="S69" s="59">
        <v>0</v>
      </c>
      <c r="T69" s="59">
        <v>57</v>
      </c>
      <c r="U69" s="59">
        <v>15</v>
      </c>
      <c r="V69" s="60">
        <f t="shared" si="2"/>
        <v>11477</v>
      </c>
    </row>
    <row r="70" spans="1:22">
      <c r="A70" s="75" t="s">
        <v>70</v>
      </c>
      <c r="B70" s="59">
        <v>9668</v>
      </c>
      <c r="C70" s="59">
        <v>69</v>
      </c>
      <c r="D70" s="59">
        <v>22</v>
      </c>
      <c r="E70" s="59">
        <v>1</v>
      </c>
      <c r="F70" s="59">
        <v>46</v>
      </c>
      <c r="G70" s="59">
        <v>8</v>
      </c>
      <c r="H70" s="59">
        <v>12</v>
      </c>
      <c r="I70" s="59">
        <v>50</v>
      </c>
      <c r="J70" s="59">
        <v>31</v>
      </c>
      <c r="K70" s="59">
        <v>224</v>
      </c>
      <c r="L70" s="59">
        <v>1</v>
      </c>
      <c r="M70" s="59">
        <v>16</v>
      </c>
      <c r="N70" s="59">
        <v>1</v>
      </c>
      <c r="O70" s="59">
        <v>67</v>
      </c>
      <c r="P70" s="59">
        <v>149</v>
      </c>
      <c r="Q70" s="59">
        <v>0</v>
      </c>
      <c r="R70" s="59">
        <v>1</v>
      </c>
      <c r="S70" s="59">
        <v>0</v>
      </c>
      <c r="T70" s="59">
        <v>68</v>
      </c>
      <c r="U70" s="59">
        <v>9</v>
      </c>
      <c r="V70" s="60">
        <f t="shared" si="2"/>
        <v>10443</v>
      </c>
    </row>
    <row r="71" spans="1:22">
      <c r="A71" s="75" t="s">
        <v>71</v>
      </c>
      <c r="B71" s="59">
        <v>10945</v>
      </c>
      <c r="C71" s="59">
        <v>69</v>
      </c>
      <c r="D71" s="59">
        <v>18</v>
      </c>
      <c r="E71" s="59">
        <v>5</v>
      </c>
      <c r="F71" s="59">
        <v>80</v>
      </c>
      <c r="G71" s="59">
        <v>39</v>
      </c>
      <c r="H71" s="59">
        <v>15</v>
      </c>
      <c r="I71" s="59">
        <v>11</v>
      </c>
      <c r="J71" s="59">
        <v>12</v>
      </c>
      <c r="K71" s="59">
        <v>100</v>
      </c>
      <c r="L71" s="59">
        <v>0</v>
      </c>
      <c r="M71" s="59">
        <v>20</v>
      </c>
      <c r="N71" s="59">
        <v>0</v>
      </c>
      <c r="O71" s="59">
        <v>84</v>
      </c>
      <c r="P71" s="59">
        <v>71</v>
      </c>
      <c r="Q71" s="59">
        <v>12</v>
      </c>
      <c r="R71" s="59">
        <v>3</v>
      </c>
      <c r="S71" s="59">
        <v>4</v>
      </c>
      <c r="T71" s="59">
        <v>46</v>
      </c>
      <c r="U71" s="59">
        <v>13</v>
      </c>
      <c r="V71" s="60">
        <f t="shared" si="2"/>
        <v>11547</v>
      </c>
    </row>
    <row r="72" spans="1:22">
      <c r="A72" s="75" t="s">
        <v>72</v>
      </c>
      <c r="B72" s="59">
        <v>3764</v>
      </c>
      <c r="C72" s="59">
        <v>29</v>
      </c>
      <c r="D72" s="59">
        <v>13</v>
      </c>
      <c r="E72" s="59">
        <v>1</v>
      </c>
      <c r="F72" s="59">
        <v>20</v>
      </c>
      <c r="G72" s="59">
        <v>13</v>
      </c>
      <c r="H72" s="59">
        <v>3</v>
      </c>
      <c r="I72" s="59">
        <v>3</v>
      </c>
      <c r="J72" s="59">
        <v>1</v>
      </c>
      <c r="K72" s="59">
        <v>23</v>
      </c>
      <c r="L72" s="59">
        <v>0</v>
      </c>
      <c r="M72" s="59">
        <v>0</v>
      </c>
      <c r="N72" s="59">
        <v>2</v>
      </c>
      <c r="O72" s="59">
        <v>24</v>
      </c>
      <c r="P72" s="59">
        <v>25</v>
      </c>
      <c r="Q72" s="59">
        <v>5</v>
      </c>
      <c r="R72" s="59">
        <v>0</v>
      </c>
      <c r="S72" s="59">
        <v>0</v>
      </c>
      <c r="T72" s="59">
        <v>16</v>
      </c>
      <c r="U72" s="59">
        <v>3</v>
      </c>
      <c r="V72" s="60">
        <f t="shared" si="2"/>
        <v>3945</v>
      </c>
    </row>
    <row r="73" spans="1:22">
      <c r="A73" s="75" t="s">
        <v>73</v>
      </c>
      <c r="B73" s="59">
        <v>7309</v>
      </c>
      <c r="C73" s="59">
        <v>35</v>
      </c>
      <c r="D73" s="59">
        <v>14</v>
      </c>
      <c r="E73" s="59">
        <v>6</v>
      </c>
      <c r="F73" s="59">
        <v>51</v>
      </c>
      <c r="G73" s="59">
        <v>28</v>
      </c>
      <c r="H73" s="59">
        <v>5</v>
      </c>
      <c r="I73" s="59">
        <v>18</v>
      </c>
      <c r="J73" s="59">
        <v>17</v>
      </c>
      <c r="K73" s="59">
        <v>129</v>
      </c>
      <c r="L73" s="59">
        <v>0</v>
      </c>
      <c r="M73" s="59">
        <v>2</v>
      </c>
      <c r="N73" s="59">
        <v>0</v>
      </c>
      <c r="O73" s="59">
        <v>34</v>
      </c>
      <c r="P73" s="59">
        <v>52</v>
      </c>
      <c r="Q73" s="59">
        <v>10</v>
      </c>
      <c r="R73" s="59">
        <v>1</v>
      </c>
      <c r="S73" s="59">
        <v>0</v>
      </c>
      <c r="T73" s="59">
        <v>51</v>
      </c>
      <c r="U73" s="59">
        <v>1</v>
      </c>
      <c r="V73" s="60">
        <f t="shared" si="2"/>
        <v>7763</v>
      </c>
    </row>
    <row r="74" spans="1:22">
      <c r="A74" s="75" t="s">
        <v>74</v>
      </c>
      <c r="B74" s="59">
        <v>5504</v>
      </c>
      <c r="C74" s="59">
        <v>48</v>
      </c>
      <c r="D74" s="59">
        <v>20</v>
      </c>
      <c r="E74" s="59">
        <v>8</v>
      </c>
      <c r="F74" s="59">
        <v>15</v>
      </c>
      <c r="G74" s="59">
        <v>2</v>
      </c>
      <c r="H74" s="59">
        <v>2</v>
      </c>
      <c r="I74" s="59">
        <v>3</v>
      </c>
      <c r="J74" s="59">
        <v>1</v>
      </c>
      <c r="K74" s="59">
        <v>21</v>
      </c>
      <c r="L74" s="59">
        <v>0</v>
      </c>
      <c r="M74" s="59">
        <v>0</v>
      </c>
      <c r="N74" s="59">
        <v>1</v>
      </c>
      <c r="O74" s="59">
        <v>57</v>
      </c>
      <c r="P74" s="59">
        <v>35</v>
      </c>
      <c r="Q74" s="59">
        <v>12</v>
      </c>
      <c r="R74" s="59">
        <v>5</v>
      </c>
      <c r="S74" s="59">
        <v>0</v>
      </c>
      <c r="T74" s="59">
        <v>25</v>
      </c>
      <c r="U74" s="59">
        <v>4</v>
      </c>
      <c r="V74" s="60">
        <f t="shared" si="2"/>
        <v>5763</v>
      </c>
    </row>
    <row r="75" spans="1:22">
      <c r="A75" s="75" t="s">
        <v>75</v>
      </c>
      <c r="B75" s="59">
        <v>6166</v>
      </c>
      <c r="C75" s="59">
        <v>12</v>
      </c>
      <c r="D75" s="59">
        <v>10</v>
      </c>
      <c r="E75" s="59">
        <v>3</v>
      </c>
      <c r="F75" s="59">
        <v>23</v>
      </c>
      <c r="G75" s="59">
        <v>4</v>
      </c>
      <c r="H75" s="59">
        <v>0</v>
      </c>
      <c r="I75" s="59">
        <v>3</v>
      </c>
      <c r="J75" s="59">
        <v>2</v>
      </c>
      <c r="K75" s="59">
        <v>70</v>
      </c>
      <c r="L75" s="59">
        <v>0</v>
      </c>
      <c r="M75" s="59">
        <v>1</v>
      </c>
      <c r="N75" s="59">
        <v>2</v>
      </c>
      <c r="O75" s="59">
        <v>12</v>
      </c>
      <c r="P75" s="59">
        <v>60</v>
      </c>
      <c r="Q75" s="59">
        <v>4</v>
      </c>
      <c r="R75" s="59">
        <v>1</v>
      </c>
      <c r="S75" s="59">
        <v>0</v>
      </c>
      <c r="T75" s="59">
        <v>43</v>
      </c>
      <c r="U75" s="59">
        <v>3</v>
      </c>
      <c r="V75" s="60">
        <f t="shared" si="2"/>
        <v>6419</v>
      </c>
    </row>
    <row r="76" spans="1:22">
      <c r="A76" s="75" t="s">
        <v>76</v>
      </c>
      <c r="B76" s="59">
        <v>15430</v>
      </c>
      <c r="C76" s="59">
        <v>124</v>
      </c>
      <c r="D76" s="59">
        <v>66</v>
      </c>
      <c r="E76" s="59">
        <v>10</v>
      </c>
      <c r="F76" s="59">
        <v>115</v>
      </c>
      <c r="G76" s="59">
        <v>45</v>
      </c>
      <c r="H76" s="59">
        <v>19</v>
      </c>
      <c r="I76" s="59">
        <v>24</v>
      </c>
      <c r="J76" s="59">
        <v>25</v>
      </c>
      <c r="K76" s="59">
        <v>239</v>
      </c>
      <c r="L76" s="59">
        <v>0</v>
      </c>
      <c r="M76" s="59">
        <v>18</v>
      </c>
      <c r="N76" s="59">
        <v>0</v>
      </c>
      <c r="O76" s="59">
        <v>132</v>
      </c>
      <c r="P76" s="59">
        <v>170</v>
      </c>
      <c r="Q76" s="59">
        <v>3</v>
      </c>
      <c r="R76" s="59">
        <v>2</v>
      </c>
      <c r="S76" s="59">
        <v>0</v>
      </c>
      <c r="T76" s="59">
        <v>92</v>
      </c>
      <c r="U76" s="59">
        <v>22</v>
      </c>
      <c r="V76" s="60">
        <f t="shared" si="2"/>
        <v>16536</v>
      </c>
    </row>
    <row r="77" spans="1:22">
      <c r="A77" s="75" t="s">
        <v>77</v>
      </c>
      <c r="B77" s="59">
        <v>2242</v>
      </c>
      <c r="C77" s="59">
        <v>11</v>
      </c>
      <c r="D77" s="59">
        <v>3</v>
      </c>
      <c r="E77" s="59">
        <v>0</v>
      </c>
      <c r="F77" s="59">
        <v>17</v>
      </c>
      <c r="G77" s="59">
        <v>4</v>
      </c>
      <c r="H77" s="59">
        <v>1</v>
      </c>
      <c r="I77" s="59">
        <v>3</v>
      </c>
      <c r="J77" s="59">
        <v>0</v>
      </c>
      <c r="K77" s="59">
        <v>9</v>
      </c>
      <c r="L77" s="59">
        <v>0</v>
      </c>
      <c r="M77" s="59">
        <v>0</v>
      </c>
      <c r="N77" s="59">
        <v>2</v>
      </c>
      <c r="O77" s="59">
        <v>48</v>
      </c>
      <c r="P77" s="59">
        <v>15</v>
      </c>
      <c r="Q77" s="59">
        <v>2</v>
      </c>
      <c r="R77" s="59">
        <v>0</v>
      </c>
      <c r="S77" s="59">
        <v>0</v>
      </c>
      <c r="T77" s="59">
        <v>4</v>
      </c>
      <c r="U77" s="59">
        <v>3</v>
      </c>
      <c r="V77" s="60">
        <f t="shared" si="2"/>
        <v>2364</v>
      </c>
    </row>
    <row r="78" spans="1:22">
      <c r="A78" s="75" t="s">
        <v>78</v>
      </c>
      <c r="B78" s="59">
        <v>3690</v>
      </c>
      <c r="C78" s="59">
        <v>30</v>
      </c>
      <c r="D78" s="59">
        <v>13</v>
      </c>
      <c r="E78" s="59">
        <v>2</v>
      </c>
      <c r="F78" s="59">
        <v>12</v>
      </c>
      <c r="G78" s="59">
        <v>10</v>
      </c>
      <c r="H78" s="59">
        <v>0</v>
      </c>
      <c r="I78" s="59">
        <v>15</v>
      </c>
      <c r="J78" s="59">
        <v>0</v>
      </c>
      <c r="K78" s="59">
        <v>19</v>
      </c>
      <c r="L78" s="59">
        <v>0</v>
      </c>
      <c r="M78" s="59">
        <v>2</v>
      </c>
      <c r="N78" s="59">
        <v>0</v>
      </c>
      <c r="O78" s="59">
        <v>24</v>
      </c>
      <c r="P78" s="59">
        <v>47</v>
      </c>
      <c r="Q78" s="59">
        <v>21</v>
      </c>
      <c r="R78" s="59">
        <v>0</v>
      </c>
      <c r="S78" s="59">
        <v>0</v>
      </c>
      <c r="T78" s="59">
        <v>10</v>
      </c>
      <c r="U78" s="59">
        <v>2</v>
      </c>
      <c r="V78" s="60">
        <f t="shared" si="2"/>
        <v>3897</v>
      </c>
    </row>
    <row r="79" spans="1:22">
      <c r="A79" s="75" t="s">
        <v>79</v>
      </c>
      <c r="B79" s="59">
        <v>40088</v>
      </c>
      <c r="C79" s="59">
        <v>370</v>
      </c>
      <c r="D79" s="59">
        <v>122</v>
      </c>
      <c r="E79" s="59">
        <v>44</v>
      </c>
      <c r="F79" s="59">
        <v>434</v>
      </c>
      <c r="G79" s="59">
        <v>65</v>
      </c>
      <c r="H79" s="59">
        <v>9</v>
      </c>
      <c r="I79" s="59">
        <v>63</v>
      </c>
      <c r="J79" s="59">
        <v>91</v>
      </c>
      <c r="K79" s="59">
        <v>801</v>
      </c>
      <c r="L79" s="59">
        <v>0</v>
      </c>
      <c r="M79" s="59">
        <v>51</v>
      </c>
      <c r="N79" s="59">
        <v>7</v>
      </c>
      <c r="O79" s="59">
        <v>284</v>
      </c>
      <c r="P79" s="59">
        <v>561</v>
      </c>
      <c r="Q79" s="59">
        <v>29</v>
      </c>
      <c r="R79" s="59">
        <v>8</v>
      </c>
      <c r="S79" s="59">
        <v>0</v>
      </c>
      <c r="T79" s="59">
        <v>324</v>
      </c>
      <c r="U79" s="59">
        <v>29</v>
      </c>
      <c r="V79" s="60">
        <f t="shared" si="2"/>
        <v>43380</v>
      </c>
    </row>
    <row r="80" spans="1:22">
      <c r="A80" s="75" t="s">
        <v>80</v>
      </c>
      <c r="B80" s="59">
        <v>14470</v>
      </c>
      <c r="C80" s="59">
        <v>107</v>
      </c>
      <c r="D80" s="59">
        <v>40</v>
      </c>
      <c r="E80" s="59">
        <v>1</v>
      </c>
      <c r="F80" s="59">
        <v>105</v>
      </c>
      <c r="G80" s="59">
        <v>32</v>
      </c>
      <c r="H80" s="59">
        <v>19</v>
      </c>
      <c r="I80" s="59">
        <v>14</v>
      </c>
      <c r="J80" s="59">
        <v>22</v>
      </c>
      <c r="K80" s="59">
        <v>162</v>
      </c>
      <c r="L80" s="59">
        <v>0</v>
      </c>
      <c r="M80" s="59">
        <v>16</v>
      </c>
      <c r="N80" s="59">
        <v>7</v>
      </c>
      <c r="O80" s="59">
        <v>89</v>
      </c>
      <c r="P80" s="59">
        <v>112</v>
      </c>
      <c r="Q80" s="59">
        <v>6</v>
      </c>
      <c r="R80" s="59">
        <v>1</v>
      </c>
      <c r="S80" s="59">
        <v>0</v>
      </c>
      <c r="T80" s="59">
        <v>61</v>
      </c>
      <c r="U80" s="59">
        <v>13</v>
      </c>
      <c r="V80" s="60">
        <f t="shared" si="2"/>
        <v>15277</v>
      </c>
    </row>
    <row r="81" spans="1:22">
      <c r="A81" s="75" t="s">
        <v>81</v>
      </c>
      <c r="B81" s="59">
        <v>8353</v>
      </c>
      <c r="C81" s="59">
        <v>66</v>
      </c>
      <c r="D81" s="59">
        <v>3</v>
      </c>
      <c r="E81" s="59">
        <v>0</v>
      </c>
      <c r="F81" s="59">
        <v>62</v>
      </c>
      <c r="G81" s="59">
        <v>5</v>
      </c>
      <c r="H81" s="59">
        <v>7</v>
      </c>
      <c r="I81" s="59">
        <v>6</v>
      </c>
      <c r="J81" s="59">
        <v>6</v>
      </c>
      <c r="K81" s="59">
        <v>71</v>
      </c>
      <c r="L81" s="59">
        <v>1</v>
      </c>
      <c r="M81" s="59">
        <v>6</v>
      </c>
      <c r="N81" s="59">
        <v>0</v>
      </c>
      <c r="O81" s="59">
        <v>98</v>
      </c>
      <c r="P81" s="59">
        <v>59</v>
      </c>
      <c r="Q81" s="59">
        <v>3</v>
      </c>
      <c r="R81" s="59">
        <v>1</v>
      </c>
      <c r="S81" s="59">
        <v>0</v>
      </c>
      <c r="T81" s="59">
        <v>33</v>
      </c>
      <c r="U81" s="59">
        <v>4</v>
      </c>
      <c r="V81" s="60">
        <f t="shared" si="2"/>
        <v>8784</v>
      </c>
    </row>
    <row r="82" spans="1:22">
      <c r="A82" s="75" t="s">
        <v>82</v>
      </c>
      <c r="B82" s="59">
        <v>4738</v>
      </c>
      <c r="C82" s="59">
        <v>24</v>
      </c>
      <c r="D82" s="59">
        <v>36</v>
      </c>
      <c r="E82" s="59">
        <v>0</v>
      </c>
      <c r="F82" s="59">
        <v>22</v>
      </c>
      <c r="G82" s="59">
        <v>12</v>
      </c>
      <c r="H82" s="59">
        <v>18</v>
      </c>
      <c r="I82" s="59">
        <v>2</v>
      </c>
      <c r="J82" s="59">
        <v>0</v>
      </c>
      <c r="K82" s="59">
        <v>49</v>
      </c>
      <c r="L82" s="59">
        <v>0</v>
      </c>
      <c r="M82" s="59">
        <v>2</v>
      </c>
      <c r="N82" s="59">
        <v>1</v>
      </c>
      <c r="O82" s="59">
        <v>20</v>
      </c>
      <c r="P82" s="59">
        <v>61</v>
      </c>
      <c r="Q82" s="59">
        <v>0</v>
      </c>
      <c r="R82" s="59">
        <v>0</v>
      </c>
      <c r="S82" s="59">
        <v>0</v>
      </c>
      <c r="T82" s="59">
        <v>39</v>
      </c>
      <c r="U82" s="59">
        <v>3</v>
      </c>
      <c r="V82" s="60">
        <f t="shared" si="2"/>
        <v>5027</v>
      </c>
    </row>
    <row r="83" spans="1:22">
      <c r="A83" s="75" t="s">
        <v>83</v>
      </c>
      <c r="B83" s="59">
        <v>10573</v>
      </c>
      <c r="C83" s="59">
        <v>51</v>
      </c>
      <c r="D83" s="59">
        <v>15</v>
      </c>
      <c r="E83" s="59">
        <v>0</v>
      </c>
      <c r="F83" s="59">
        <v>127</v>
      </c>
      <c r="G83" s="59">
        <v>52</v>
      </c>
      <c r="H83" s="59">
        <v>17</v>
      </c>
      <c r="I83" s="59">
        <v>22</v>
      </c>
      <c r="J83" s="59">
        <v>12</v>
      </c>
      <c r="K83" s="59">
        <v>123</v>
      </c>
      <c r="L83" s="59">
        <v>0</v>
      </c>
      <c r="M83" s="59">
        <v>10</v>
      </c>
      <c r="N83" s="59">
        <v>7</v>
      </c>
      <c r="O83" s="59">
        <v>61</v>
      </c>
      <c r="P83" s="59">
        <v>59</v>
      </c>
      <c r="Q83" s="59">
        <v>32</v>
      </c>
      <c r="R83" s="59">
        <v>2</v>
      </c>
      <c r="S83" s="59">
        <v>14</v>
      </c>
      <c r="T83" s="59">
        <v>62</v>
      </c>
      <c r="U83" s="59">
        <v>20</v>
      </c>
      <c r="V83" s="60">
        <f t="shared" si="2"/>
        <v>11259</v>
      </c>
    </row>
    <row r="84" spans="1:22">
      <c r="A84" s="75" t="s">
        <v>84</v>
      </c>
      <c r="B84" s="59">
        <v>7787</v>
      </c>
      <c r="C84" s="59">
        <v>44</v>
      </c>
      <c r="D84" s="59">
        <v>15</v>
      </c>
      <c r="E84" s="59">
        <v>1</v>
      </c>
      <c r="F84" s="59">
        <v>45</v>
      </c>
      <c r="G84" s="59">
        <v>9</v>
      </c>
      <c r="H84" s="59">
        <v>2</v>
      </c>
      <c r="I84" s="59">
        <v>6</v>
      </c>
      <c r="J84" s="59">
        <v>1</v>
      </c>
      <c r="K84" s="59">
        <v>23</v>
      </c>
      <c r="L84" s="59">
        <v>1</v>
      </c>
      <c r="M84" s="59">
        <v>16</v>
      </c>
      <c r="N84" s="59">
        <v>1</v>
      </c>
      <c r="O84" s="59">
        <v>57</v>
      </c>
      <c r="P84" s="59">
        <v>39</v>
      </c>
      <c r="Q84" s="59">
        <v>9</v>
      </c>
      <c r="R84" s="59">
        <v>1</v>
      </c>
      <c r="S84" s="59">
        <v>2</v>
      </c>
      <c r="T84" s="59">
        <v>28</v>
      </c>
      <c r="U84" s="59">
        <v>9</v>
      </c>
      <c r="V84" s="60">
        <f t="shared" si="2"/>
        <v>8096</v>
      </c>
    </row>
    <row r="85" spans="1:22">
      <c r="A85" s="75" t="s">
        <v>85</v>
      </c>
      <c r="B85" s="59">
        <v>6620</v>
      </c>
      <c r="C85" s="59">
        <v>55</v>
      </c>
      <c r="D85" s="59">
        <v>6</v>
      </c>
      <c r="E85" s="59">
        <v>0</v>
      </c>
      <c r="F85" s="59">
        <v>34</v>
      </c>
      <c r="G85" s="59">
        <v>17</v>
      </c>
      <c r="H85" s="59">
        <v>8</v>
      </c>
      <c r="I85" s="59">
        <v>9</v>
      </c>
      <c r="J85" s="59">
        <v>8</v>
      </c>
      <c r="K85" s="59">
        <v>55</v>
      </c>
      <c r="L85" s="59">
        <v>2</v>
      </c>
      <c r="M85" s="59">
        <v>14</v>
      </c>
      <c r="N85" s="59">
        <v>2</v>
      </c>
      <c r="O85" s="59">
        <v>65</v>
      </c>
      <c r="P85" s="59">
        <v>64</v>
      </c>
      <c r="Q85" s="59">
        <v>16</v>
      </c>
      <c r="R85" s="59">
        <v>2</v>
      </c>
      <c r="S85" s="59">
        <v>0</v>
      </c>
      <c r="T85" s="59">
        <v>49</v>
      </c>
      <c r="U85" s="59">
        <v>5</v>
      </c>
      <c r="V85" s="60">
        <f t="shared" si="2"/>
        <v>7031</v>
      </c>
    </row>
    <row r="86" spans="1:22">
      <c r="A86" s="75" t="s">
        <v>86</v>
      </c>
      <c r="B86" s="59">
        <v>7255</v>
      </c>
      <c r="C86" s="59">
        <v>45</v>
      </c>
      <c r="D86" s="59">
        <v>31</v>
      </c>
      <c r="E86" s="59">
        <v>4</v>
      </c>
      <c r="F86" s="59">
        <v>71</v>
      </c>
      <c r="G86" s="59">
        <v>27</v>
      </c>
      <c r="H86" s="59">
        <v>2</v>
      </c>
      <c r="I86" s="59">
        <v>20</v>
      </c>
      <c r="J86" s="59">
        <v>37</v>
      </c>
      <c r="K86" s="59">
        <v>134</v>
      </c>
      <c r="L86" s="59">
        <v>1</v>
      </c>
      <c r="M86" s="59">
        <v>6</v>
      </c>
      <c r="N86" s="59">
        <v>1</v>
      </c>
      <c r="O86" s="59">
        <v>72</v>
      </c>
      <c r="P86" s="59">
        <v>56</v>
      </c>
      <c r="Q86" s="59">
        <v>3</v>
      </c>
      <c r="R86" s="59">
        <v>0</v>
      </c>
      <c r="S86" s="59">
        <v>0</v>
      </c>
      <c r="T86" s="59">
        <v>61</v>
      </c>
      <c r="U86" s="59">
        <v>9</v>
      </c>
      <c r="V86" s="60">
        <f t="shared" si="2"/>
        <v>7835</v>
      </c>
    </row>
    <row r="87" spans="1:22">
      <c r="A87" s="75" t="s">
        <v>87</v>
      </c>
      <c r="B87" s="59">
        <v>68085</v>
      </c>
      <c r="C87" s="59">
        <v>578</v>
      </c>
      <c r="D87" s="59">
        <v>130</v>
      </c>
      <c r="E87" s="59">
        <v>154</v>
      </c>
      <c r="F87" s="59">
        <v>622</v>
      </c>
      <c r="G87" s="59">
        <v>233</v>
      </c>
      <c r="H87" s="59">
        <v>16</v>
      </c>
      <c r="I87" s="59">
        <v>142</v>
      </c>
      <c r="J87" s="59">
        <v>183</v>
      </c>
      <c r="K87" s="59">
        <v>1347</v>
      </c>
      <c r="L87" s="59">
        <v>8</v>
      </c>
      <c r="M87" s="59">
        <v>81</v>
      </c>
      <c r="N87" s="59">
        <v>65</v>
      </c>
      <c r="O87" s="59">
        <v>645</v>
      </c>
      <c r="P87" s="59">
        <v>635</v>
      </c>
      <c r="Q87" s="59">
        <v>90</v>
      </c>
      <c r="R87" s="59">
        <v>14</v>
      </c>
      <c r="S87" s="59">
        <v>11</v>
      </c>
      <c r="T87" s="59">
        <v>549</v>
      </c>
      <c r="U87" s="59">
        <v>37</v>
      </c>
      <c r="V87" s="60">
        <f t="shared" si="2"/>
        <v>73625</v>
      </c>
    </row>
    <row r="88" spans="1:22">
      <c r="A88" s="75" t="s">
        <v>88</v>
      </c>
      <c r="B88" s="59">
        <v>9114</v>
      </c>
      <c r="C88" s="59">
        <v>71</v>
      </c>
      <c r="D88" s="59">
        <v>21</v>
      </c>
      <c r="E88" s="59">
        <v>0</v>
      </c>
      <c r="F88" s="59">
        <v>89</v>
      </c>
      <c r="G88" s="59">
        <v>21</v>
      </c>
      <c r="H88" s="59">
        <v>0</v>
      </c>
      <c r="I88" s="59">
        <v>11</v>
      </c>
      <c r="J88" s="59">
        <v>8</v>
      </c>
      <c r="K88" s="59">
        <v>116</v>
      </c>
      <c r="L88" s="59">
        <v>0</v>
      </c>
      <c r="M88" s="59">
        <v>11</v>
      </c>
      <c r="N88" s="59">
        <v>1</v>
      </c>
      <c r="O88" s="59">
        <v>65</v>
      </c>
      <c r="P88" s="59">
        <v>132</v>
      </c>
      <c r="Q88" s="59">
        <v>4</v>
      </c>
      <c r="R88" s="59">
        <v>0</v>
      </c>
      <c r="S88" s="59">
        <v>0</v>
      </c>
      <c r="T88" s="59">
        <v>80</v>
      </c>
      <c r="U88" s="59">
        <v>9</v>
      </c>
      <c r="V88" s="60">
        <f t="shared" si="2"/>
        <v>9753</v>
      </c>
    </row>
    <row r="89" spans="1:22">
      <c r="A89" s="75" t="s">
        <v>89</v>
      </c>
      <c r="B89" s="59">
        <v>5476</v>
      </c>
      <c r="C89" s="59">
        <v>48</v>
      </c>
      <c r="D89" s="59">
        <v>16</v>
      </c>
      <c r="E89" s="59">
        <v>0</v>
      </c>
      <c r="F89" s="59">
        <v>16</v>
      </c>
      <c r="G89" s="59">
        <v>12</v>
      </c>
      <c r="H89" s="59">
        <v>1</v>
      </c>
      <c r="I89" s="59">
        <v>7</v>
      </c>
      <c r="J89" s="59">
        <v>12</v>
      </c>
      <c r="K89" s="59">
        <v>68</v>
      </c>
      <c r="L89" s="59">
        <v>1</v>
      </c>
      <c r="M89" s="59">
        <v>13</v>
      </c>
      <c r="N89" s="59">
        <v>3</v>
      </c>
      <c r="O89" s="59">
        <v>118</v>
      </c>
      <c r="P89" s="59">
        <v>56</v>
      </c>
      <c r="Q89" s="59">
        <v>1</v>
      </c>
      <c r="R89" s="59">
        <v>1</v>
      </c>
      <c r="S89" s="59">
        <v>0</v>
      </c>
      <c r="T89" s="59">
        <v>50</v>
      </c>
      <c r="U89" s="59">
        <v>3</v>
      </c>
      <c r="V89" s="60">
        <f t="shared" si="2"/>
        <v>5902</v>
      </c>
    </row>
    <row r="90" spans="1:22">
      <c r="A90" s="75" t="s">
        <v>90</v>
      </c>
      <c r="B90" s="59">
        <v>17118</v>
      </c>
      <c r="C90" s="59">
        <v>112</v>
      </c>
      <c r="D90" s="59">
        <v>63</v>
      </c>
      <c r="E90" s="59">
        <v>0</v>
      </c>
      <c r="F90" s="59">
        <v>3</v>
      </c>
      <c r="G90" s="59">
        <v>111</v>
      </c>
      <c r="H90" s="59">
        <v>35</v>
      </c>
      <c r="I90" s="59">
        <v>16</v>
      </c>
      <c r="J90" s="59">
        <v>8</v>
      </c>
      <c r="K90" s="59">
        <v>194</v>
      </c>
      <c r="L90" s="59">
        <v>0</v>
      </c>
      <c r="M90" s="59">
        <v>3</v>
      </c>
      <c r="N90" s="59">
        <v>6</v>
      </c>
      <c r="O90" s="59">
        <v>128</v>
      </c>
      <c r="P90" s="59">
        <v>152</v>
      </c>
      <c r="Q90" s="59">
        <v>46</v>
      </c>
      <c r="R90" s="59">
        <v>3</v>
      </c>
      <c r="S90" s="59">
        <v>1</v>
      </c>
      <c r="T90" s="59">
        <v>116</v>
      </c>
      <c r="U90" s="59">
        <v>17</v>
      </c>
      <c r="V90" s="60">
        <f t="shared" si="2"/>
        <v>18132</v>
      </c>
    </row>
    <row r="91" spans="1:22">
      <c r="A91" s="75" t="s">
        <v>91</v>
      </c>
      <c r="B91" s="59">
        <v>9750</v>
      </c>
      <c r="C91" s="59">
        <v>58</v>
      </c>
      <c r="D91" s="59">
        <v>20</v>
      </c>
      <c r="E91" s="59">
        <v>2</v>
      </c>
      <c r="F91" s="59">
        <v>38</v>
      </c>
      <c r="G91" s="59">
        <v>14</v>
      </c>
      <c r="H91" s="59">
        <v>1</v>
      </c>
      <c r="I91" s="59">
        <v>4</v>
      </c>
      <c r="J91" s="59">
        <v>1</v>
      </c>
      <c r="K91" s="59">
        <v>96</v>
      </c>
      <c r="L91" s="59">
        <v>0</v>
      </c>
      <c r="M91" s="59">
        <v>13</v>
      </c>
      <c r="N91" s="59">
        <v>1</v>
      </c>
      <c r="O91" s="59">
        <v>72</v>
      </c>
      <c r="P91" s="59">
        <v>70</v>
      </c>
      <c r="Q91" s="59">
        <v>12</v>
      </c>
      <c r="R91" s="59">
        <v>2</v>
      </c>
      <c r="S91" s="59">
        <v>0</v>
      </c>
      <c r="T91" s="59">
        <v>84</v>
      </c>
      <c r="U91" s="59">
        <v>7</v>
      </c>
      <c r="V91" s="60">
        <f t="shared" si="2"/>
        <v>10245</v>
      </c>
    </row>
    <row r="92" spans="1:22">
      <c r="A92" s="75" t="s">
        <v>92</v>
      </c>
      <c r="B92" s="59">
        <v>7471</v>
      </c>
      <c r="C92" s="59">
        <v>50</v>
      </c>
      <c r="D92" s="59">
        <v>15</v>
      </c>
      <c r="E92" s="59">
        <v>2</v>
      </c>
      <c r="F92" s="59">
        <v>34</v>
      </c>
      <c r="G92" s="59">
        <v>19</v>
      </c>
      <c r="H92" s="59">
        <v>0</v>
      </c>
      <c r="I92" s="59">
        <v>16</v>
      </c>
      <c r="J92" s="59">
        <v>22</v>
      </c>
      <c r="K92" s="59">
        <v>85</v>
      </c>
      <c r="L92" s="59">
        <v>2</v>
      </c>
      <c r="M92" s="59">
        <v>7</v>
      </c>
      <c r="N92" s="59">
        <v>2</v>
      </c>
      <c r="O92" s="59">
        <v>94</v>
      </c>
      <c r="P92" s="59">
        <v>62</v>
      </c>
      <c r="Q92" s="59">
        <v>6</v>
      </c>
      <c r="R92" s="59">
        <v>2</v>
      </c>
      <c r="S92" s="59">
        <v>0</v>
      </c>
      <c r="T92" s="59">
        <v>50</v>
      </c>
      <c r="U92" s="59">
        <v>19</v>
      </c>
      <c r="V92" s="60">
        <f t="shared" si="2"/>
        <v>7958</v>
      </c>
    </row>
    <row r="93" spans="1:22">
      <c r="A93" s="75" t="s">
        <v>93</v>
      </c>
      <c r="B93" s="59">
        <v>13678</v>
      </c>
      <c r="C93" s="59">
        <v>94</v>
      </c>
      <c r="D93" s="59">
        <v>48</v>
      </c>
      <c r="E93" s="59">
        <v>1</v>
      </c>
      <c r="F93" s="59">
        <v>57</v>
      </c>
      <c r="G93" s="59">
        <v>16</v>
      </c>
      <c r="H93" s="59">
        <v>2</v>
      </c>
      <c r="I93" s="59">
        <v>10</v>
      </c>
      <c r="J93" s="59">
        <v>16</v>
      </c>
      <c r="K93" s="59">
        <v>248</v>
      </c>
      <c r="L93" s="59">
        <v>0</v>
      </c>
      <c r="M93" s="59">
        <v>19</v>
      </c>
      <c r="N93" s="59">
        <v>8</v>
      </c>
      <c r="O93" s="59">
        <v>107</v>
      </c>
      <c r="P93" s="59">
        <v>137</v>
      </c>
      <c r="Q93" s="59">
        <v>3</v>
      </c>
      <c r="R93" s="59">
        <v>0</v>
      </c>
      <c r="S93" s="59">
        <v>0</v>
      </c>
      <c r="T93" s="59">
        <v>111</v>
      </c>
      <c r="U93" s="59">
        <v>14</v>
      </c>
      <c r="V93" s="60">
        <f t="shared" si="2"/>
        <v>14569</v>
      </c>
    </row>
    <row r="94" spans="1:22">
      <c r="A94" s="76" t="s">
        <v>94</v>
      </c>
      <c r="B94" s="59">
        <v>209906</v>
      </c>
      <c r="C94" s="59">
        <v>404</v>
      </c>
      <c r="D94" s="59">
        <v>163</v>
      </c>
      <c r="E94" s="59">
        <v>602</v>
      </c>
      <c r="F94" s="59">
        <v>4075</v>
      </c>
      <c r="G94" s="59">
        <v>242</v>
      </c>
      <c r="H94" s="59">
        <v>55</v>
      </c>
      <c r="I94" s="59">
        <v>511</v>
      </c>
      <c r="J94" s="59">
        <v>339</v>
      </c>
      <c r="K94" s="59">
        <v>5485</v>
      </c>
      <c r="L94" s="59">
        <v>45</v>
      </c>
      <c r="M94" s="59">
        <v>242</v>
      </c>
      <c r="N94" s="59">
        <v>10749</v>
      </c>
      <c r="O94" s="59">
        <v>937</v>
      </c>
      <c r="P94" s="59">
        <v>2234</v>
      </c>
      <c r="Q94" s="59">
        <v>176</v>
      </c>
      <c r="R94" s="59">
        <v>47</v>
      </c>
      <c r="S94" s="59">
        <v>374</v>
      </c>
      <c r="T94" s="59">
        <v>1562</v>
      </c>
      <c r="U94" s="59">
        <v>118</v>
      </c>
      <c r="V94" s="60">
        <f t="shared" si="2"/>
        <v>238266</v>
      </c>
    </row>
    <row r="95" spans="1:22">
      <c r="A95" s="75" t="s">
        <v>95</v>
      </c>
      <c r="B95" s="59">
        <v>12712</v>
      </c>
      <c r="C95" s="59">
        <v>115</v>
      </c>
      <c r="D95" s="59">
        <v>24</v>
      </c>
      <c r="E95" s="59">
        <v>15</v>
      </c>
      <c r="F95" s="59">
        <v>84</v>
      </c>
      <c r="G95" s="59">
        <v>21</v>
      </c>
      <c r="H95" s="59">
        <v>10</v>
      </c>
      <c r="I95" s="59">
        <v>5</v>
      </c>
      <c r="J95" s="59">
        <v>2</v>
      </c>
      <c r="K95" s="59">
        <v>146</v>
      </c>
      <c r="L95" s="59">
        <v>1</v>
      </c>
      <c r="M95" s="59">
        <v>17</v>
      </c>
      <c r="N95" s="59">
        <v>0</v>
      </c>
      <c r="O95" s="59">
        <v>68</v>
      </c>
      <c r="P95" s="59">
        <v>153</v>
      </c>
      <c r="Q95" s="59">
        <v>5</v>
      </c>
      <c r="R95" s="59">
        <v>1</v>
      </c>
      <c r="S95" s="59">
        <v>0</v>
      </c>
      <c r="T95" s="59">
        <v>73</v>
      </c>
      <c r="U95" s="59">
        <v>11</v>
      </c>
      <c r="V95" s="60">
        <f t="shared" si="2"/>
        <v>13463</v>
      </c>
    </row>
    <row r="96" spans="1:22">
      <c r="A96" s="75" t="s">
        <v>96</v>
      </c>
      <c r="B96" s="59">
        <v>17131</v>
      </c>
      <c r="C96" s="59">
        <v>139</v>
      </c>
      <c r="D96" s="59">
        <v>35</v>
      </c>
      <c r="E96" s="59">
        <v>5</v>
      </c>
      <c r="F96" s="59">
        <v>155</v>
      </c>
      <c r="G96" s="59">
        <v>60</v>
      </c>
      <c r="H96" s="59">
        <v>21</v>
      </c>
      <c r="I96" s="59">
        <v>27</v>
      </c>
      <c r="J96" s="59">
        <v>6</v>
      </c>
      <c r="K96" s="59">
        <v>209</v>
      </c>
      <c r="L96" s="59">
        <v>0</v>
      </c>
      <c r="M96" s="59">
        <v>23</v>
      </c>
      <c r="N96" s="59">
        <v>15</v>
      </c>
      <c r="O96" s="59">
        <v>116</v>
      </c>
      <c r="P96" s="59">
        <v>140</v>
      </c>
      <c r="Q96" s="59">
        <v>6</v>
      </c>
      <c r="R96" s="59">
        <v>0</v>
      </c>
      <c r="S96" s="59">
        <v>0</v>
      </c>
      <c r="T96" s="59">
        <v>96</v>
      </c>
      <c r="U96" s="59">
        <v>10</v>
      </c>
      <c r="V96" s="60">
        <f t="shared" si="2"/>
        <v>18194</v>
      </c>
    </row>
    <row r="97" spans="1:22">
      <c r="A97" s="75" t="s">
        <v>97</v>
      </c>
      <c r="B97" s="59">
        <v>6070</v>
      </c>
      <c r="C97" s="59">
        <v>54</v>
      </c>
      <c r="D97" s="59">
        <v>22</v>
      </c>
      <c r="E97" s="59">
        <v>0</v>
      </c>
      <c r="F97" s="59">
        <v>25</v>
      </c>
      <c r="G97" s="59">
        <v>19</v>
      </c>
      <c r="H97" s="59">
        <v>1</v>
      </c>
      <c r="I97" s="59">
        <v>7</v>
      </c>
      <c r="J97" s="59">
        <v>3</v>
      </c>
      <c r="K97" s="59">
        <v>41</v>
      </c>
      <c r="L97" s="59">
        <v>0</v>
      </c>
      <c r="M97" s="59">
        <v>3</v>
      </c>
      <c r="N97" s="59">
        <v>6</v>
      </c>
      <c r="O97" s="59">
        <v>55</v>
      </c>
      <c r="P97" s="59">
        <v>43</v>
      </c>
      <c r="Q97" s="59">
        <v>3</v>
      </c>
      <c r="R97" s="59">
        <v>1</v>
      </c>
      <c r="S97" s="59">
        <v>0</v>
      </c>
      <c r="T97" s="59">
        <v>37</v>
      </c>
      <c r="U97" s="59">
        <v>1</v>
      </c>
      <c r="V97" s="60">
        <f t="shared" si="2"/>
        <v>6391</v>
      </c>
    </row>
    <row r="98" spans="1:22">
      <c r="A98" s="75" t="s">
        <v>98</v>
      </c>
      <c r="B98" s="59">
        <v>17318</v>
      </c>
      <c r="C98" s="59">
        <v>88</v>
      </c>
      <c r="D98" s="59">
        <v>30</v>
      </c>
      <c r="E98" s="59">
        <v>16</v>
      </c>
      <c r="F98" s="59">
        <v>169</v>
      </c>
      <c r="G98" s="59">
        <v>47</v>
      </c>
      <c r="H98" s="59">
        <v>14</v>
      </c>
      <c r="I98" s="59">
        <v>25</v>
      </c>
      <c r="J98" s="59">
        <v>56</v>
      </c>
      <c r="K98" s="59">
        <v>219</v>
      </c>
      <c r="L98" s="59">
        <v>0</v>
      </c>
      <c r="M98" s="59">
        <v>15</v>
      </c>
      <c r="N98" s="59">
        <v>4</v>
      </c>
      <c r="O98" s="59">
        <v>111</v>
      </c>
      <c r="P98" s="59">
        <v>137</v>
      </c>
      <c r="Q98" s="59">
        <v>22</v>
      </c>
      <c r="R98" s="59">
        <v>1</v>
      </c>
      <c r="S98" s="59">
        <v>2</v>
      </c>
      <c r="T98" s="59">
        <v>87</v>
      </c>
      <c r="U98" s="59">
        <v>15</v>
      </c>
      <c r="V98" s="60">
        <f t="shared" si="2"/>
        <v>18376</v>
      </c>
    </row>
    <row r="99" spans="1:22">
      <c r="A99" s="75" t="s">
        <v>99</v>
      </c>
      <c r="B99" s="59">
        <v>34127</v>
      </c>
      <c r="C99" s="59">
        <v>113</v>
      </c>
      <c r="D99" s="59">
        <v>26</v>
      </c>
      <c r="E99" s="59">
        <v>60</v>
      </c>
      <c r="F99" s="59">
        <v>551</v>
      </c>
      <c r="G99" s="59">
        <v>81</v>
      </c>
      <c r="H99" s="59">
        <v>29</v>
      </c>
      <c r="I99" s="59">
        <v>112</v>
      </c>
      <c r="J99" s="59">
        <v>72</v>
      </c>
      <c r="K99" s="59">
        <v>527</v>
      </c>
      <c r="L99" s="59">
        <v>3</v>
      </c>
      <c r="M99" s="59">
        <v>18</v>
      </c>
      <c r="N99" s="59">
        <v>6</v>
      </c>
      <c r="O99" s="59">
        <v>216</v>
      </c>
      <c r="P99" s="59">
        <v>308</v>
      </c>
      <c r="Q99" s="59">
        <v>39</v>
      </c>
      <c r="R99" s="59">
        <v>5</v>
      </c>
      <c r="S99" s="59">
        <v>0</v>
      </c>
      <c r="T99" s="59">
        <v>193</v>
      </c>
      <c r="U99" s="59">
        <v>29</v>
      </c>
      <c r="V99" s="60">
        <f t="shared" si="2"/>
        <v>36515</v>
      </c>
    </row>
    <row r="100" spans="1:22">
      <c r="A100" s="76" t="s">
        <v>100</v>
      </c>
      <c r="B100" s="59">
        <v>23509</v>
      </c>
      <c r="C100" s="59">
        <v>129</v>
      </c>
      <c r="D100" s="59">
        <v>45</v>
      </c>
      <c r="E100" s="59">
        <v>28</v>
      </c>
      <c r="F100" s="59">
        <v>321</v>
      </c>
      <c r="G100" s="59">
        <v>81</v>
      </c>
      <c r="H100" s="59">
        <v>43</v>
      </c>
      <c r="I100" s="59">
        <v>65</v>
      </c>
      <c r="J100" s="59">
        <v>40</v>
      </c>
      <c r="K100" s="59">
        <v>426</v>
      </c>
      <c r="L100" s="59">
        <v>0</v>
      </c>
      <c r="M100" s="59">
        <v>7</v>
      </c>
      <c r="N100" s="59">
        <v>18</v>
      </c>
      <c r="O100" s="59">
        <v>124</v>
      </c>
      <c r="P100" s="59">
        <v>254</v>
      </c>
      <c r="Q100" s="59">
        <v>43</v>
      </c>
      <c r="R100" s="59">
        <v>3</v>
      </c>
      <c r="S100" s="59">
        <v>0</v>
      </c>
      <c r="T100" s="59">
        <v>131</v>
      </c>
      <c r="U100" s="59">
        <v>24</v>
      </c>
      <c r="V100" s="60">
        <f t="shared" si="2"/>
        <v>25291</v>
      </c>
    </row>
    <row r="101" spans="1:22">
      <c r="A101" s="75" t="s">
        <v>101</v>
      </c>
      <c r="B101" s="59">
        <v>11065</v>
      </c>
      <c r="C101" s="59">
        <v>52</v>
      </c>
      <c r="D101" s="59">
        <v>44</v>
      </c>
      <c r="E101" s="59">
        <v>2</v>
      </c>
      <c r="F101" s="59">
        <v>60</v>
      </c>
      <c r="G101" s="59">
        <v>17</v>
      </c>
      <c r="H101" s="59">
        <v>9</v>
      </c>
      <c r="I101" s="59">
        <v>2</v>
      </c>
      <c r="J101" s="59">
        <v>5</v>
      </c>
      <c r="K101" s="59">
        <v>84</v>
      </c>
      <c r="L101" s="59">
        <v>0</v>
      </c>
      <c r="M101" s="59">
        <v>16</v>
      </c>
      <c r="N101" s="59">
        <v>0</v>
      </c>
      <c r="O101" s="59">
        <v>115</v>
      </c>
      <c r="P101" s="59">
        <v>65</v>
      </c>
      <c r="Q101" s="59">
        <v>6</v>
      </c>
      <c r="R101" s="59">
        <v>1</v>
      </c>
      <c r="S101" s="59">
        <v>1</v>
      </c>
      <c r="T101" s="59">
        <v>67</v>
      </c>
      <c r="U101" s="59">
        <v>11</v>
      </c>
      <c r="V101" s="60">
        <f t="shared" si="2"/>
        <v>11622</v>
      </c>
    </row>
    <row r="102" spans="1:22">
      <c r="A102" s="75" t="s">
        <v>102</v>
      </c>
      <c r="B102" s="59">
        <v>11670</v>
      </c>
      <c r="C102" s="59">
        <v>68</v>
      </c>
      <c r="D102" s="59">
        <v>22</v>
      </c>
      <c r="E102" s="59">
        <v>10</v>
      </c>
      <c r="F102" s="59">
        <v>97</v>
      </c>
      <c r="G102" s="59">
        <v>21</v>
      </c>
      <c r="H102" s="59">
        <v>10</v>
      </c>
      <c r="I102" s="59">
        <v>24</v>
      </c>
      <c r="J102" s="59">
        <v>21</v>
      </c>
      <c r="K102" s="59">
        <v>126</v>
      </c>
      <c r="L102" s="59">
        <v>1</v>
      </c>
      <c r="M102" s="59">
        <v>13</v>
      </c>
      <c r="N102" s="59">
        <v>7</v>
      </c>
      <c r="O102" s="59">
        <v>98</v>
      </c>
      <c r="P102" s="59">
        <v>61</v>
      </c>
      <c r="Q102" s="59">
        <v>14</v>
      </c>
      <c r="R102" s="59">
        <v>4</v>
      </c>
      <c r="S102" s="59">
        <v>0</v>
      </c>
      <c r="T102" s="59">
        <v>72</v>
      </c>
      <c r="U102" s="59">
        <v>15</v>
      </c>
      <c r="V102" s="60">
        <f t="shared" si="2"/>
        <v>12354</v>
      </c>
    </row>
    <row r="103" spans="1:22">
      <c r="A103" s="75" t="s">
        <v>103</v>
      </c>
      <c r="B103" s="59">
        <v>21358</v>
      </c>
      <c r="C103" s="59">
        <v>225</v>
      </c>
      <c r="D103" s="59">
        <v>71</v>
      </c>
      <c r="E103" s="59">
        <v>14</v>
      </c>
      <c r="F103" s="59">
        <v>195</v>
      </c>
      <c r="G103" s="59">
        <v>53</v>
      </c>
      <c r="H103" s="59">
        <v>17</v>
      </c>
      <c r="I103" s="59">
        <v>72</v>
      </c>
      <c r="J103" s="59">
        <v>49</v>
      </c>
      <c r="K103" s="59">
        <v>305</v>
      </c>
      <c r="L103" s="59">
        <v>0</v>
      </c>
      <c r="M103" s="59">
        <v>27</v>
      </c>
      <c r="N103" s="59">
        <v>5</v>
      </c>
      <c r="O103" s="59">
        <v>172</v>
      </c>
      <c r="P103" s="59">
        <v>215</v>
      </c>
      <c r="Q103" s="59">
        <v>13</v>
      </c>
      <c r="R103" s="59">
        <v>4</v>
      </c>
      <c r="S103" s="59">
        <v>0</v>
      </c>
      <c r="T103" s="59">
        <v>152</v>
      </c>
      <c r="U103" s="59">
        <v>17</v>
      </c>
      <c r="V103" s="60">
        <f t="shared" si="2"/>
        <v>22964</v>
      </c>
    </row>
    <row r="104" spans="1:22">
      <c r="A104" s="75" t="s">
        <v>104</v>
      </c>
      <c r="B104" s="59">
        <v>2698</v>
      </c>
      <c r="C104" s="59">
        <v>39</v>
      </c>
      <c r="D104" s="59">
        <v>26</v>
      </c>
      <c r="E104" s="59">
        <v>0</v>
      </c>
      <c r="F104" s="59">
        <v>28</v>
      </c>
      <c r="G104" s="59">
        <v>4</v>
      </c>
      <c r="H104" s="59">
        <v>0</v>
      </c>
      <c r="I104" s="59">
        <v>1</v>
      </c>
      <c r="J104" s="59">
        <v>1</v>
      </c>
      <c r="K104" s="59">
        <v>17</v>
      </c>
      <c r="L104" s="59">
        <v>0</v>
      </c>
      <c r="M104" s="59">
        <v>1</v>
      </c>
      <c r="N104" s="59">
        <v>0</v>
      </c>
      <c r="O104" s="59">
        <v>15</v>
      </c>
      <c r="P104" s="59">
        <v>25</v>
      </c>
      <c r="Q104" s="59">
        <v>0</v>
      </c>
      <c r="R104" s="59">
        <v>0</v>
      </c>
      <c r="S104" s="59">
        <v>0</v>
      </c>
      <c r="T104" s="59">
        <v>7</v>
      </c>
      <c r="U104" s="59">
        <v>0</v>
      </c>
      <c r="V104" s="60">
        <f t="shared" si="2"/>
        <v>2862</v>
      </c>
    </row>
    <row r="105" spans="1:22">
      <c r="A105" s="75" t="s">
        <v>105</v>
      </c>
      <c r="B105" s="59">
        <v>7313</v>
      </c>
      <c r="C105" s="59">
        <v>57</v>
      </c>
      <c r="D105" s="59">
        <v>27</v>
      </c>
      <c r="E105" s="59">
        <v>5</v>
      </c>
      <c r="F105" s="59">
        <v>62</v>
      </c>
      <c r="G105" s="59">
        <v>10</v>
      </c>
      <c r="H105" s="59">
        <v>7</v>
      </c>
      <c r="I105" s="59">
        <v>7</v>
      </c>
      <c r="J105" s="59">
        <v>51</v>
      </c>
      <c r="K105" s="59">
        <v>40</v>
      </c>
      <c r="L105" s="59">
        <v>0</v>
      </c>
      <c r="M105" s="59">
        <v>4</v>
      </c>
      <c r="N105" s="59">
        <v>4</v>
      </c>
      <c r="O105" s="59">
        <v>65</v>
      </c>
      <c r="P105" s="59">
        <v>50</v>
      </c>
      <c r="Q105" s="59">
        <v>34</v>
      </c>
      <c r="R105" s="59">
        <v>13</v>
      </c>
      <c r="S105" s="59">
        <v>0</v>
      </c>
      <c r="T105" s="59">
        <v>43</v>
      </c>
      <c r="U105" s="59">
        <v>9</v>
      </c>
      <c r="V105" s="60">
        <f t="shared" si="2"/>
        <v>7801</v>
      </c>
    </row>
    <row r="106" spans="1:22">
      <c r="A106" s="75" t="s">
        <v>106</v>
      </c>
      <c r="B106" s="59">
        <v>11221</v>
      </c>
      <c r="C106" s="59">
        <v>98</v>
      </c>
      <c r="D106" s="59">
        <v>36</v>
      </c>
      <c r="E106" s="59">
        <v>11</v>
      </c>
      <c r="F106" s="59">
        <v>59</v>
      </c>
      <c r="G106" s="59">
        <v>9</v>
      </c>
      <c r="H106" s="59">
        <v>8</v>
      </c>
      <c r="I106" s="59">
        <v>11</v>
      </c>
      <c r="J106" s="59">
        <v>9</v>
      </c>
      <c r="K106" s="59">
        <v>80</v>
      </c>
      <c r="L106" s="59">
        <v>11</v>
      </c>
      <c r="M106" s="59">
        <v>16</v>
      </c>
      <c r="N106" s="59">
        <v>5</v>
      </c>
      <c r="O106" s="59">
        <v>49</v>
      </c>
      <c r="P106" s="59">
        <v>59</v>
      </c>
      <c r="Q106" s="59">
        <v>45</v>
      </c>
      <c r="R106" s="59">
        <v>1</v>
      </c>
      <c r="S106" s="59">
        <v>0</v>
      </c>
      <c r="T106" s="59">
        <v>36</v>
      </c>
      <c r="U106" s="59">
        <v>17</v>
      </c>
      <c r="V106" s="60">
        <f t="shared" si="2"/>
        <v>11781</v>
      </c>
    </row>
    <row r="107" spans="1:22" ht="13.5" thickBot="1">
      <c r="A107" s="77" t="s">
        <v>107</v>
      </c>
      <c r="B107" s="59">
        <v>15807</v>
      </c>
      <c r="C107" s="59">
        <v>124</v>
      </c>
      <c r="D107" s="59">
        <v>52</v>
      </c>
      <c r="E107" s="59">
        <v>8</v>
      </c>
      <c r="F107" s="59">
        <v>144</v>
      </c>
      <c r="G107" s="59">
        <v>32</v>
      </c>
      <c r="H107" s="59">
        <v>0</v>
      </c>
      <c r="I107" s="59">
        <v>21</v>
      </c>
      <c r="J107" s="59">
        <v>12</v>
      </c>
      <c r="K107" s="59">
        <v>201</v>
      </c>
      <c r="L107" s="59">
        <v>1</v>
      </c>
      <c r="M107" s="59">
        <v>17</v>
      </c>
      <c r="N107" s="59">
        <v>3</v>
      </c>
      <c r="O107" s="59">
        <v>85</v>
      </c>
      <c r="P107" s="59">
        <v>118</v>
      </c>
      <c r="Q107" s="59">
        <v>73</v>
      </c>
      <c r="R107" s="59">
        <v>2</v>
      </c>
      <c r="S107" s="59">
        <v>8</v>
      </c>
      <c r="T107" s="59">
        <v>72</v>
      </c>
      <c r="U107" s="59">
        <v>10</v>
      </c>
      <c r="V107" s="60">
        <f t="shared" si="2"/>
        <v>16790</v>
      </c>
    </row>
    <row r="108" spans="1:22">
      <c r="A108" s="78" t="s">
        <v>108</v>
      </c>
      <c r="B108" s="64">
        <f t="shared" ref="B108:V108" si="3">SUM(B66:B107)</f>
        <v>739447</v>
      </c>
      <c r="C108" s="64">
        <f t="shared" si="3"/>
        <v>4332</v>
      </c>
      <c r="D108" s="64">
        <f t="shared" si="3"/>
        <v>1510</v>
      </c>
      <c r="E108" s="64">
        <f t="shared" si="3"/>
        <v>1043</v>
      </c>
      <c r="F108" s="64">
        <f t="shared" si="3"/>
        <v>8449</v>
      </c>
      <c r="G108" s="64">
        <f t="shared" si="3"/>
        <v>1593</v>
      </c>
      <c r="H108" s="64">
        <f t="shared" si="3"/>
        <v>443</v>
      </c>
      <c r="I108" s="64">
        <f t="shared" si="3"/>
        <v>1455</v>
      </c>
      <c r="J108" s="64">
        <f t="shared" si="3"/>
        <v>1217</v>
      </c>
      <c r="K108" s="64">
        <f t="shared" si="3"/>
        <v>12765</v>
      </c>
      <c r="L108" s="64">
        <f>SUM(L66:L107)</f>
        <v>82</v>
      </c>
      <c r="M108" s="64">
        <f t="shared" si="3"/>
        <v>800</v>
      </c>
      <c r="N108" s="64">
        <f t="shared" si="3"/>
        <v>10953</v>
      </c>
      <c r="O108" s="64">
        <f t="shared" si="3"/>
        <v>4942</v>
      </c>
      <c r="P108" s="64">
        <f t="shared" si="3"/>
        <v>7117</v>
      </c>
      <c r="Q108" s="64">
        <f t="shared" si="3"/>
        <v>853</v>
      </c>
      <c r="R108" s="64">
        <f t="shared" si="3"/>
        <v>138</v>
      </c>
      <c r="S108" s="64">
        <f t="shared" si="3"/>
        <v>417</v>
      </c>
      <c r="T108" s="64">
        <f t="shared" si="3"/>
        <v>4985</v>
      </c>
      <c r="U108" s="64">
        <f t="shared" si="3"/>
        <v>605</v>
      </c>
      <c r="V108" s="79">
        <f t="shared" si="3"/>
        <v>803146</v>
      </c>
    </row>
    <row r="109" spans="1:22" ht="13.5" thickBot="1">
      <c r="A109" s="80" t="s">
        <v>19</v>
      </c>
      <c r="B109" s="81">
        <f t="shared" ref="B109:V109" si="4">SUM(B47+B108)</f>
        <v>1393304</v>
      </c>
      <c r="C109" s="81">
        <f t="shared" si="4"/>
        <v>8032</v>
      </c>
      <c r="D109" s="81">
        <f t="shared" si="4"/>
        <v>2844</v>
      </c>
      <c r="E109" s="81">
        <f t="shared" si="4"/>
        <v>1963</v>
      </c>
      <c r="F109" s="81">
        <f t="shared" si="4"/>
        <v>15361</v>
      </c>
      <c r="G109" s="81">
        <f t="shared" si="4"/>
        <v>2955</v>
      </c>
      <c r="H109" s="81">
        <f t="shared" si="4"/>
        <v>797</v>
      </c>
      <c r="I109" s="81">
        <f t="shared" si="4"/>
        <v>2680</v>
      </c>
      <c r="J109" s="81">
        <f t="shared" si="4"/>
        <v>2281</v>
      </c>
      <c r="K109" s="81">
        <f t="shared" si="4"/>
        <v>22532</v>
      </c>
      <c r="L109" s="81">
        <f t="shared" si="4"/>
        <v>122</v>
      </c>
      <c r="M109" s="81">
        <f t="shared" si="4"/>
        <v>1374</v>
      </c>
      <c r="N109" s="81">
        <f t="shared" si="4"/>
        <v>11199</v>
      </c>
      <c r="O109" s="81">
        <f t="shared" si="4"/>
        <v>8834</v>
      </c>
      <c r="P109" s="81">
        <f t="shared" si="4"/>
        <v>13456</v>
      </c>
      <c r="Q109" s="81">
        <f t="shared" si="4"/>
        <v>1926</v>
      </c>
      <c r="R109" s="81">
        <f t="shared" si="4"/>
        <v>232</v>
      </c>
      <c r="S109" s="81">
        <f t="shared" si="4"/>
        <v>511</v>
      </c>
      <c r="T109" s="81">
        <f t="shared" si="4"/>
        <v>9169</v>
      </c>
      <c r="U109" s="81">
        <f t="shared" si="4"/>
        <v>1181</v>
      </c>
      <c r="V109" s="82">
        <f t="shared" si="4"/>
        <v>1500753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67" orientation="landscape" r:id="rId1"/>
  <headerFooter alignWithMargins="0"/>
  <rowBreaks count="1" manualBreakCount="1">
    <brk id="5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3B59-77AC-4076-A4E9-F2A7E9EE40AB}">
  <dimension ref="A1:W109"/>
  <sheetViews>
    <sheetView topLeftCell="A35" zoomScale="60" zoomScaleNormal="100" workbookViewId="0">
      <selection activeCell="W65" sqref="W65"/>
    </sheetView>
  </sheetViews>
  <sheetFormatPr defaultRowHeight="12.75"/>
  <cols>
    <col min="1" max="1" width="14" customWidth="1"/>
    <col min="2" max="2" width="12.42578125" style="46" customWidth="1"/>
    <col min="3" max="5" width="10.85546875" style="46" bestFit="1" customWidth="1"/>
    <col min="6" max="7" width="9.28515625" style="46" bestFit="1" customWidth="1"/>
    <col min="8" max="8" width="10.28515625" style="46" bestFit="1" customWidth="1"/>
    <col min="9" max="12" width="9.28515625" style="46" bestFit="1" customWidth="1"/>
    <col min="13" max="13" width="11" style="46" bestFit="1" customWidth="1"/>
    <col min="14" max="15" width="9.28515625" style="46" bestFit="1" customWidth="1"/>
    <col min="16" max="16" width="12" style="46" bestFit="1" customWidth="1"/>
    <col min="17" max="17" width="10.5703125" style="46" bestFit="1" customWidth="1"/>
    <col min="18" max="21" width="9.28515625" style="46" bestFit="1" customWidth="1"/>
    <col min="22" max="22" width="10.85546875" style="46" bestFit="1" customWidth="1"/>
  </cols>
  <sheetData>
    <row r="1" spans="1:2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>
      <c r="A5" s="240" t="s">
        <v>136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7" spans="1:22" ht="13.5" thickBot="1"/>
    <row r="8" spans="1:22">
      <c r="A8" s="47" t="s">
        <v>5</v>
      </c>
      <c r="B8" s="48" t="s">
        <v>6</v>
      </c>
      <c r="C8" s="48" t="s">
        <v>7</v>
      </c>
      <c r="D8" s="48" t="s">
        <v>7</v>
      </c>
      <c r="E8" s="48" t="s">
        <v>8</v>
      </c>
      <c r="F8" s="48" t="s">
        <v>9</v>
      </c>
      <c r="G8" s="48" t="s">
        <v>9</v>
      </c>
      <c r="H8" s="48" t="s">
        <v>9</v>
      </c>
      <c r="I8" s="48" t="s">
        <v>10</v>
      </c>
      <c r="J8" s="48" t="s">
        <v>10</v>
      </c>
      <c r="K8" s="48" t="s">
        <v>11</v>
      </c>
      <c r="L8" s="48" t="s">
        <v>11</v>
      </c>
      <c r="M8" s="48" t="s">
        <v>12</v>
      </c>
      <c r="N8" s="48" t="s">
        <v>13</v>
      </c>
      <c r="O8" s="48" t="s">
        <v>13</v>
      </c>
      <c r="P8" s="48" t="s">
        <v>14</v>
      </c>
      <c r="Q8" s="48" t="s">
        <v>15</v>
      </c>
      <c r="R8" s="48" t="s">
        <v>16</v>
      </c>
      <c r="S8" s="48" t="s">
        <v>16</v>
      </c>
      <c r="T8" s="48" t="s">
        <v>17</v>
      </c>
      <c r="U8" s="48" t="s">
        <v>18</v>
      </c>
      <c r="V8" s="49" t="s">
        <v>19</v>
      </c>
    </row>
    <row r="9" spans="1:22">
      <c r="A9" s="50"/>
      <c r="B9" s="51" t="s">
        <v>20</v>
      </c>
      <c r="C9" s="51" t="s">
        <v>21</v>
      </c>
      <c r="D9" s="51" t="s">
        <v>21</v>
      </c>
      <c r="E9" s="51"/>
      <c r="F9" s="51" t="s">
        <v>20</v>
      </c>
      <c r="G9" s="51" t="s">
        <v>21</v>
      </c>
      <c r="H9" s="51" t="s">
        <v>21</v>
      </c>
      <c r="I9" s="51" t="s">
        <v>20</v>
      </c>
      <c r="J9" s="51" t="s">
        <v>21</v>
      </c>
      <c r="K9" s="51" t="s">
        <v>20</v>
      </c>
      <c r="L9" s="51" t="s">
        <v>21</v>
      </c>
      <c r="M9" s="51" t="s">
        <v>21</v>
      </c>
      <c r="N9" s="51" t="s">
        <v>22</v>
      </c>
      <c r="O9" s="51" t="s">
        <v>23</v>
      </c>
      <c r="P9" s="51"/>
      <c r="Q9" s="51" t="s">
        <v>24</v>
      </c>
      <c r="R9" s="51" t="s">
        <v>20</v>
      </c>
      <c r="S9" s="51" t="s">
        <v>21</v>
      </c>
      <c r="T9" s="51"/>
      <c r="U9" s="51"/>
      <c r="V9" s="52"/>
    </row>
    <row r="10" spans="1:22" ht="13.5" thickBot="1">
      <c r="A10" s="50"/>
      <c r="B10" s="51"/>
      <c r="C10" s="51"/>
      <c r="D10" s="51" t="s">
        <v>25</v>
      </c>
      <c r="E10" s="51"/>
      <c r="F10" s="51"/>
      <c r="G10" s="51"/>
      <c r="H10" s="51" t="s">
        <v>25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2"/>
    </row>
    <row r="11" spans="1:22">
      <c r="A11" s="53" t="s">
        <v>26</v>
      </c>
      <c r="B11" s="54">
        <v>7066</v>
      </c>
      <c r="C11" s="55">
        <v>38</v>
      </c>
      <c r="D11" s="55">
        <v>43</v>
      </c>
      <c r="E11" s="55">
        <v>5</v>
      </c>
      <c r="F11" s="55">
        <v>75</v>
      </c>
      <c r="G11" s="55">
        <v>30</v>
      </c>
      <c r="H11" s="55">
        <v>6</v>
      </c>
      <c r="I11" s="55">
        <v>23</v>
      </c>
      <c r="J11" s="55">
        <v>21</v>
      </c>
      <c r="K11" s="55">
        <v>97</v>
      </c>
      <c r="L11" s="55">
        <v>1</v>
      </c>
      <c r="M11" s="55">
        <v>11</v>
      </c>
      <c r="N11" s="55">
        <v>1</v>
      </c>
      <c r="O11" s="55">
        <v>72</v>
      </c>
      <c r="P11" s="55">
        <v>118</v>
      </c>
      <c r="Q11" s="55">
        <v>31</v>
      </c>
      <c r="R11" s="55">
        <v>4</v>
      </c>
      <c r="S11" s="55">
        <v>6</v>
      </c>
      <c r="T11" s="55">
        <v>51</v>
      </c>
      <c r="U11" s="55">
        <v>9</v>
      </c>
      <c r="V11" s="56">
        <f t="shared" ref="V11:V46" si="0">SUM(B11:U11)</f>
        <v>7708</v>
      </c>
    </row>
    <row r="12" spans="1:22">
      <c r="A12" s="57" t="s">
        <v>27</v>
      </c>
      <c r="B12" s="58">
        <v>18071</v>
      </c>
      <c r="C12" s="59">
        <v>105</v>
      </c>
      <c r="D12" s="59">
        <v>57</v>
      </c>
      <c r="E12" s="59">
        <v>1</v>
      </c>
      <c r="F12" s="59">
        <v>104</v>
      </c>
      <c r="G12" s="59">
        <v>27</v>
      </c>
      <c r="H12" s="59">
        <v>7</v>
      </c>
      <c r="I12" s="59">
        <v>20</v>
      </c>
      <c r="J12" s="59">
        <v>8</v>
      </c>
      <c r="K12" s="59">
        <v>246</v>
      </c>
      <c r="L12" s="59">
        <v>0</v>
      </c>
      <c r="M12" s="59">
        <v>27</v>
      </c>
      <c r="N12" s="59">
        <v>10</v>
      </c>
      <c r="O12" s="59">
        <v>124</v>
      </c>
      <c r="P12" s="59">
        <v>323</v>
      </c>
      <c r="Q12" s="59">
        <v>8</v>
      </c>
      <c r="R12" s="59">
        <v>2</v>
      </c>
      <c r="S12" s="59">
        <v>0</v>
      </c>
      <c r="T12" s="59">
        <v>78</v>
      </c>
      <c r="U12" s="59">
        <v>20</v>
      </c>
      <c r="V12" s="60">
        <f t="shared" si="0"/>
        <v>19238</v>
      </c>
    </row>
    <row r="13" spans="1:22">
      <c r="A13" s="57" t="s">
        <v>28</v>
      </c>
      <c r="B13" s="58">
        <v>22595</v>
      </c>
      <c r="C13" s="59">
        <v>193</v>
      </c>
      <c r="D13" s="59">
        <v>30</v>
      </c>
      <c r="E13" s="59">
        <v>2</v>
      </c>
      <c r="F13" s="59">
        <v>154</v>
      </c>
      <c r="G13" s="59">
        <v>32</v>
      </c>
      <c r="H13" s="59">
        <v>8</v>
      </c>
      <c r="I13" s="59">
        <v>64</v>
      </c>
      <c r="J13" s="59">
        <v>38</v>
      </c>
      <c r="K13" s="59">
        <v>406</v>
      </c>
      <c r="L13" s="59">
        <v>2</v>
      </c>
      <c r="M13" s="59">
        <v>19</v>
      </c>
      <c r="N13" s="59">
        <v>33</v>
      </c>
      <c r="O13" s="59">
        <v>240</v>
      </c>
      <c r="P13" s="59">
        <v>443</v>
      </c>
      <c r="Q13" s="59">
        <v>20</v>
      </c>
      <c r="R13" s="59">
        <v>2</v>
      </c>
      <c r="S13" s="59">
        <v>0</v>
      </c>
      <c r="T13" s="59">
        <v>148</v>
      </c>
      <c r="U13" s="59">
        <v>17</v>
      </c>
      <c r="V13" s="60">
        <f t="shared" si="0"/>
        <v>24446</v>
      </c>
    </row>
    <row r="14" spans="1:22">
      <c r="A14" s="57" t="s">
        <v>29</v>
      </c>
      <c r="B14" s="58">
        <v>9017</v>
      </c>
      <c r="C14" s="59">
        <v>49</v>
      </c>
      <c r="D14" s="59">
        <v>29</v>
      </c>
      <c r="E14" s="59">
        <v>6</v>
      </c>
      <c r="F14" s="59">
        <v>84</v>
      </c>
      <c r="G14" s="59">
        <v>20</v>
      </c>
      <c r="H14" s="59">
        <v>9</v>
      </c>
      <c r="I14" s="59">
        <v>9</v>
      </c>
      <c r="J14" s="59">
        <v>3</v>
      </c>
      <c r="K14" s="59">
        <v>98</v>
      </c>
      <c r="L14" s="59">
        <v>0</v>
      </c>
      <c r="M14" s="59">
        <v>9</v>
      </c>
      <c r="N14" s="59">
        <v>4</v>
      </c>
      <c r="O14" s="59">
        <v>138</v>
      </c>
      <c r="P14" s="59">
        <v>85</v>
      </c>
      <c r="Q14" s="59">
        <v>31</v>
      </c>
      <c r="R14" s="59">
        <v>4</v>
      </c>
      <c r="S14" s="59">
        <v>10</v>
      </c>
      <c r="T14" s="59">
        <v>59</v>
      </c>
      <c r="U14" s="59">
        <v>13</v>
      </c>
      <c r="V14" s="60">
        <f t="shared" si="0"/>
        <v>9677</v>
      </c>
    </row>
    <row r="15" spans="1:22">
      <c r="A15" s="57" t="s">
        <v>30</v>
      </c>
      <c r="B15" s="58">
        <v>9874</v>
      </c>
      <c r="C15" s="59">
        <v>41</v>
      </c>
      <c r="D15" s="59">
        <v>12</v>
      </c>
      <c r="E15" s="59">
        <v>11</v>
      </c>
      <c r="F15" s="59">
        <v>165</v>
      </c>
      <c r="G15" s="59">
        <v>20</v>
      </c>
      <c r="H15" s="59">
        <v>4</v>
      </c>
      <c r="I15" s="59">
        <v>27</v>
      </c>
      <c r="J15" s="59">
        <v>11</v>
      </c>
      <c r="K15" s="59">
        <v>145</v>
      </c>
      <c r="L15" s="59">
        <v>0</v>
      </c>
      <c r="M15" s="59">
        <v>4</v>
      </c>
      <c r="N15" s="59">
        <v>5</v>
      </c>
      <c r="O15" s="59">
        <v>49</v>
      </c>
      <c r="P15" s="59">
        <v>287</v>
      </c>
      <c r="Q15" s="59">
        <v>35</v>
      </c>
      <c r="R15" s="59">
        <v>4</v>
      </c>
      <c r="S15" s="59">
        <v>4</v>
      </c>
      <c r="T15" s="59">
        <v>62</v>
      </c>
      <c r="U15" s="59">
        <v>10</v>
      </c>
      <c r="V15" s="60">
        <f t="shared" si="0"/>
        <v>10770</v>
      </c>
    </row>
    <row r="16" spans="1:22">
      <c r="A16" s="57" t="s">
        <v>31</v>
      </c>
      <c r="B16" s="58">
        <v>12816</v>
      </c>
      <c r="C16" s="59">
        <v>76</v>
      </c>
      <c r="D16" s="59">
        <v>52</v>
      </c>
      <c r="E16" s="59">
        <v>2</v>
      </c>
      <c r="F16" s="59">
        <v>60</v>
      </c>
      <c r="G16" s="59">
        <v>36</v>
      </c>
      <c r="H16" s="59">
        <v>12</v>
      </c>
      <c r="I16" s="59">
        <v>18</v>
      </c>
      <c r="J16" s="59">
        <v>7</v>
      </c>
      <c r="K16" s="59">
        <v>149</v>
      </c>
      <c r="L16" s="59">
        <v>0</v>
      </c>
      <c r="M16" s="59">
        <v>9</v>
      </c>
      <c r="N16" s="59">
        <v>5</v>
      </c>
      <c r="O16" s="59">
        <v>5</v>
      </c>
      <c r="P16" s="59">
        <v>257</v>
      </c>
      <c r="Q16" s="59">
        <v>7</v>
      </c>
      <c r="R16" s="59">
        <v>0</v>
      </c>
      <c r="S16" s="59">
        <v>0</v>
      </c>
      <c r="T16" s="59">
        <v>90</v>
      </c>
      <c r="U16" s="59">
        <v>9</v>
      </c>
      <c r="V16" s="60">
        <f t="shared" si="0"/>
        <v>13610</v>
      </c>
    </row>
    <row r="17" spans="1:22">
      <c r="A17" s="57" t="s">
        <v>32</v>
      </c>
      <c r="B17" s="58">
        <v>37480</v>
      </c>
      <c r="C17" s="59">
        <v>366</v>
      </c>
      <c r="D17" s="59">
        <v>123</v>
      </c>
      <c r="E17" s="59">
        <v>41</v>
      </c>
      <c r="F17" s="59">
        <v>310</v>
      </c>
      <c r="G17" s="59">
        <v>93</v>
      </c>
      <c r="H17" s="59">
        <v>24</v>
      </c>
      <c r="I17" s="59">
        <v>75</v>
      </c>
      <c r="J17" s="59">
        <v>125</v>
      </c>
      <c r="K17" s="59">
        <v>654</v>
      </c>
      <c r="L17" s="59">
        <v>16</v>
      </c>
      <c r="M17" s="59">
        <v>37</v>
      </c>
      <c r="N17" s="59">
        <v>1</v>
      </c>
      <c r="O17" s="59">
        <v>281</v>
      </c>
      <c r="P17" s="59">
        <v>555</v>
      </c>
      <c r="Q17" s="59">
        <v>81</v>
      </c>
      <c r="R17" s="59">
        <v>20</v>
      </c>
      <c r="S17" s="59">
        <v>2</v>
      </c>
      <c r="T17" s="59">
        <v>313</v>
      </c>
      <c r="U17" s="59">
        <v>31</v>
      </c>
      <c r="V17" s="60">
        <f t="shared" si="0"/>
        <v>40628</v>
      </c>
    </row>
    <row r="18" spans="1:22">
      <c r="A18" s="57" t="s">
        <v>33</v>
      </c>
      <c r="B18" s="58">
        <v>6371</v>
      </c>
      <c r="C18" s="59">
        <v>77</v>
      </c>
      <c r="D18" s="59">
        <v>28</v>
      </c>
      <c r="E18" s="59">
        <v>0</v>
      </c>
      <c r="F18" s="59">
        <v>56</v>
      </c>
      <c r="G18" s="59">
        <v>26</v>
      </c>
      <c r="H18" s="59">
        <v>2</v>
      </c>
      <c r="I18" s="59">
        <v>25</v>
      </c>
      <c r="J18" s="59">
        <v>3</v>
      </c>
      <c r="K18" s="59">
        <v>109</v>
      </c>
      <c r="L18" s="59">
        <v>8</v>
      </c>
      <c r="M18" s="59">
        <v>6</v>
      </c>
      <c r="N18" s="59">
        <v>3</v>
      </c>
      <c r="O18" s="59">
        <v>100</v>
      </c>
      <c r="P18" s="59">
        <v>125</v>
      </c>
      <c r="Q18" s="59">
        <v>6</v>
      </c>
      <c r="R18" s="59">
        <v>5</v>
      </c>
      <c r="S18" s="59">
        <v>3</v>
      </c>
      <c r="T18" s="59">
        <v>54</v>
      </c>
      <c r="U18" s="59">
        <v>7</v>
      </c>
      <c r="V18" s="60">
        <f t="shared" si="0"/>
        <v>7014</v>
      </c>
    </row>
    <row r="19" spans="1:22">
      <c r="A19" s="57" t="s">
        <v>34</v>
      </c>
      <c r="B19" s="58">
        <v>7692</v>
      </c>
      <c r="C19" s="59">
        <v>78</v>
      </c>
      <c r="D19" s="59">
        <v>32</v>
      </c>
      <c r="E19" s="59">
        <v>6</v>
      </c>
      <c r="F19" s="59">
        <v>84</v>
      </c>
      <c r="G19" s="59">
        <v>18</v>
      </c>
      <c r="H19" s="59">
        <v>9</v>
      </c>
      <c r="I19" s="59">
        <v>7</v>
      </c>
      <c r="J19" s="59">
        <v>11</v>
      </c>
      <c r="K19" s="59">
        <v>91</v>
      </c>
      <c r="L19" s="59">
        <v>0</v>
      </c>
      <c r="M19" s="59">
        <v>0</v>
      </c>
      <c r="N19" s="59">
        <v>0</v>
      </c>
      <c r="O19" s="59">
        <v>109</v>
      </c>
      <c r="P19" s="59">
        <v>167</v>
      </c>
      <c r="Q19" s="59">
        <v>5</v>
      </c>
      <c r="R19" s="59">
        <v>1</v>
      </c>
      <c r="S19" s="59">
        <v>0</v>
      </c>
      <c r="T19" s="59">
        <v>41</v>
      </c>
      <c r="U19" s="59">
        <v>7</v>
      </c>
      <c r="V19" s="60">
        <f t="shared" si="0"/>
        <v>8358</v>
      </c>
    </row>
    <row r="20" spans="1:22">
      <c r="A20" s="57" t="s">
        <v>35</v>
      </c>
      <c r="B20" s="58">
        <v>9535</v>
      </c>
      <c r="C20" s="59">
        <v>37</v>
      </c>
      <c r="D20" s="59">
        <v>26</v>
      </c>
      <c r="E20" s="59">
        <v>3</v>
      </c>
      <c r="F20" s="59">
        <v>126</v>
      </c>
      <c r="G20" s="59">
        <v>22</v>
      </c>
      <c r="H20" s="59">
        <v>2</v>
      </c>
      <c r="I20" s="59">
        <v>13</v>
      </c>
      <c r="J20" s="59">
        <v>14</v>
      </c>
      <c r="K20" s="59">
        <v>131</v>
      </c>
      <c r="L20" s="59">
        <v>0</v>
      </c>
      <c r="M20" s="59">
        <v>20</v>
      </c>
      <c r="N20" s="59">
        <v>5</v>
      </c>
      <c r="O20" s="59">
        <v>75</v>
      </c>
      <c r="P20" s="59">
        <v>149</v>
      </c>
      <c r="Q20" s="59">
        <v>12</v>
      </c>
      <c r="R20" s="59">
        <v>1</v>
      </c>
      <c r="S20" s="59">
        <v>0</v>
      </c>
      <c r="T20" s="59">
        <v>51</v>
      </c>
      <c r="U20" s="59">
        <v>17</v>
      </c>
      <c r="V20" s="60">
        <f t="shared" si="0"/>
        <v>10239</v>
      </c>
    </row>
    <row r="21" spans="1:22">
      <c r="A21" s="61" t="s">
        <v>36</v>
      </c>
      <c r="B21" s="58">
        <v>112404</v>
      </c>
      <c r="C21" s="59">
        <v>447</v>
      </c>
      <c r="D21" s="59">
        <v>118</v>
      </c>
      <c r="E21" s="59">
        <v>194</v>
      </c>
      <c r="F21" s="59">
        <v>1344</v>
      </c>
      <c r="G21" s="59">
        <v>253</v>
      </c>
      <c r="H21" s="59">
        <v>62</v>
      </c>
      <c r="I21" s="59">
        <v>431</v>
      </c>
      <c r="J21" s="59">
        <v>335</v>
      </c>
      <c r="K21" s="59">
        <v>1904</v>
      </c>
      <c r="L21" s="59">
        <v>19</v>
      </c>
      <c r="M21" s="59">
        <v>109</v>
      </c>
      <c r="N21" s="59">
        <v>30</v>
      </c>
      <c r="O21" s="59">
        <v>629</v>
      </c>
      <c r="P21" s="59">
        <v>2050</v>
      </c>
      <c r="Q21" s="59">
        <v>193</v>
      </c>
      <c r="R21" s="59">
        <v>23</v>
      </c>
      <c r="S21" s="59">
        <v>16</v>
      </c>
      <c r="T21" s="59">
        <v>688</v>
      </c>
      <c r="U21" s="59">
        <v>110</v>
      </c>
      <c r="V21" s="60">
        <f t="shared" si="0"/>
        <v>121359</v>
      </c>
    </row>
    <row r="22" spans="1:22">
      <c r="A22" s="57" t="s">
        <v>37</v>
      </c>
      <c r="B22" s="58">
        <v>18261</v>
      </c>
      <c r="C22" s="59">
        <v>100</v>
      </c>
      <c r="D22" s="59">
        <v>60</v>
      </c>
      <c r="E22" s="59">
        <v>5</v>
      </c>
      <c r="F22" s="59">
        <v>163</v>
      </c>
      <c r="G22" s="59">
        <v>51</v>
      </c>
      <c r="H22" s="59">
        <v>6</v>
      </c>
      <c r="I22" s="59">
        <v>67</v>
      </c>
      <c r="J22" s="59">
        <v>23</v>
      </c>
      <c r="K22" s="59">
        <v>561</v>
      </c>
      <c r="L22" s="59">
        <v>2</v>
      </c>
      <c r="M22" s="59">
        <v>28</v>
      </c>
      <c r="N22" s="59">
        <v>5</v>
      </c>
      <c r="O22" s="59">
        <v>86</v>
      </c>
      <c r="P22" s="59">
        <v>291</v>
      </c>
      <c r="Q22" s="59">
        <v>16</v>
      </c>
      <c r="R22" s="59">
        <v>3</v>
      </c>
      <c r="S22" s="59">
        <v>0</v>
      </c>
      <c r="T22" s="59">
        <v>138</v>
      </c>
      <c r="U22" s="59">
        <v>22</v>
      </c>
      <c r="V22" s="60">
        <f t="shared" si="0"/>
        <v>19888</v>
      </c>
    </row>
    <row r="23" spans="1:22">
      <c r="A23" s="57" t="s">
        <v>38</v>
      </c>
      <c r="B23" s="58">
        <v>57094</v>
      </c>
      <c r="C23" s="59">
        <v>317</v>
      </c>
      <c r="D23" s="59">
        <v>42</v>
      </c>
      <c r="E23" s="59">
        <v>147</v>
      </c>
      <c r="F23" s="59">
        <v>741</v>
      </c>
      <c r="G23" s="59">
        <v>112</v>
      </c>
      <c r="H23" s="59">
        <v>32</v>
      </c>
      <c r="I23" s="59">
        <v>151</v>
      </c>
      <c r="J23" s="59">
        <v>108</v>
      </c>
      <c r="K23" s="59">
        <v>911</v>
      </c>
      <c r="L23" s="59">
        <v>23</v>
      </c>
      <c r="M23" s="59">
        <v>53</v>
      </c>
      <c r="N23" s="59">
        <v>23</v>
      </c>
      <c r="O23" s="59">
        <v>271</v>
      </c>
      <c r="P23" s="59">
        <v>609</v>
      </c>
      <c r="Q23" s="59">
        <v>126</v>
      </c>
      <c r="R23" s="59">
        <v>22</v>
      </c>
      <c r="S23" s="59">
        <v>68</v>
      </c>
      <c r="T23" s="59">
        <v>451</v>
      </c>
      <c r="U23" s="59">
        <v>83</v>
      </c>
      <c r="V23" s="60">
        <f t="shared" si="0"/>
        <v>61384</v>
      </c>
    </row>
    <row r="24" spans="1:22">
      <c r="A24" s="57" t="s">
        <v>39</v>
      </c>
      <c r="B24" s="58">
        <v>13544</v>
      </c>
      <c r="C24" s="59">
        <v>105</v>
      </c>
      <c r="D24" s="59">
        <v>20</v>
      </c>
      <c r="E24" s="59">
        <v>6</v>
      </c>
      <c r="F24" s="59">
        <v>144</v>
      </c>
      <c r="G24" s="59">
        <v>49</v>
      </c>
      <c r="H24" s="59">
        <v>4</v>
      </c>
      <c r="I24" s="59">
        <v>10</v>
      </c>
      <c r="J24" s="59">
        <v>7</v>
      </c>
      <c r="K24" s="59">
        <v>166</v>
      </c>
      <c r="L24" s="59">
        <v>0</v>
      </c>
      <c r="M24" s="59">
        <v>18</v>
      </c>
      <c r="N24" s="59">
        <v>0</v>
      </c>
      <c r="O24" s="59">
        <v>91</v>
      </c>
      <c r="P24" s="59">
        <v>180</v>
      </c>
      <c r="Q24" s="59">
        <v>20</v>
      </c>
      <c r="R24" s="59">
        <v>6</v>
      </c>
      <c r="S24" s="59">
        <v>0</v>
      </c>
      <c r="T24" s="59">
        <v>14</v>
      </c>
      <c r="U24" s="59">
        <v>0</v>
      </c>
      <c r="V24" s="60">
        <f t="shared" si="0"/>
        <v>14384</v>
      </c>
    </row>
    <row r="25" spans="1:22">
      <c r="A25" s="57" t="s">
        <v>40</v>
      </c>
      <c r="B25" s="58">
        <v>18147</v>
      </c>
      <c r="C25" s="59">
        <v>103</v>
      </c>
      <c r="D25" s="59">
        <v>74</v>
      </c>
      <c r="E25" s="59">
        <v>28</v>
      </c>
      <c r="F25" s="59">
        <v>171</v>
      </c>
      <c r="G25" s="59">
        <v>19</v>
      </c>
      <c r="H25" s="59">
        <v>15</v>
      </c>
      <c r="I25" s="59">
        <v>14</v>
      </c>
      <c r="J25" s="59">
        <v>4</v>
      </c>
      <c r="K25" s="59">
        <v>117</v>
      </c>
      <c r="L25" s="59">
        <v>0</v>
      </c>
      <c r="M25" s="59">
        <v>11</v>
      </c>
      <c r="N25" s="59">
        <v>6</v>
      </c>
      <c r="O25" s="59">
        <v>122</v>
      </c>
      <c r="P25" s="59">
        <v>295</v>
      </c>
      <c r="Q25" s="59">
        <v>43</v>
      </c>
      <c r="R25" s="59">
        <v>5</v>
      </c>
      <c r="S25" s="59">
        <v>1</v>
      </c>
      <c r="T25" s="59">
        <v>108</v>
      </c>
      <c r="U25" s="59">
        <v>28</v>
      </c>
      <c r="V25" s="60">
        <f t="shared" si="0"/>
        <v>19311</v>
      </c>
    </row>
    <row r="26" spans="1:22">
      <c r="A26" s="61" t="s">
        <v>41</v>
      </c>
      <c r="B26" s="58">
        <v>80090</v>
      </c>
      <c r="C26" s="59">
        <v>287</v>
      </c>
      <c r="D26" s="59">
        <v>146</v>
      </c>
      <c r="E26" s="59">
        <v>326</v>
      </c>
      <c r="F26" s="59">
        <v>987</v>
      </c>
      <c r="G26" s="59">
        <v>165</v>
      </c>
      <c r="H26" s="59">
        <v>45</v>
      </c>
      <c r="I26" s="59">
        <v>222</v>
      </c>
      <c r="J26" s="59">
        <v>153</v>
      </c>
      <c r="K26" s="59">
        <v>1214</v>
      </c>
      <c r="L26" s="59">
        <v>1</v>
      </c>
      <c r="M26" s="59">
        <v>67</v>
      </c>
      <c r="N26" s="59">
        <v>62</v>
      </c>
      <c r="O26" s="59">
        <v>434</v>
      </c>
      <c r="P26" s="59">
        <v>985</v>
      </c>
      <c r="Q26" s="59">
        <v>159</v>
      </c>
      <c r="R26" s="59">
        <v>21</v>
      </c>
      <c r="S26" s="59">
        <v>1</v>
      </c>
      <c r="T26" s="59">
        <v>651</v>
      </c>
      <c r="U26" s="59">
        <v>72</v>
      </c>
      <c r="V26" s="60">
        <f t="shared" si="0"/>
        <v>86088</v>
      </c>
    </row>
    <row r="27" spans="1:22">
      <c r="A27" s="61" t="s">
        <v>42</v>
      </c>
      <c r="B27" s="58">
        <v>19534</v>
      </c>
      <c r="C27" s="59">
        <v>91</v>
      </c>
      <c r="D27" s="59">
        <v>5</v>
      </c>
      <c r="E27" s="59">
        <v>14</v>
      </c>
      <c r="F27" s="59">
        <v>406</v>
      </c>
      <c r="G27" s="59">
        <v>82</v>
      </c>
      <c r="H27" s="59">
        <v>16</v>
      </c>
      <c r="I27" s="59">
        <v>72</v>
      </c>
      <c r="J27" s="59">
        <v>79</v>
      </c>
      <c r="K27" s="59">
        <v>530</v>
      </c>
      <c r="L27" s="59">
        <v>1</v>
      </c>
      <c r="M27" s="59">
        <v>7</v>
      </c>
      <c r="N27" s="59">
        <v>4</v>
      </c>
      <c r="O27" s="59">
        <v>127</v>
      </c>
      <c r="P27" s="59">
        <v>150</v>
      </c>
      <c r="Q27" s="59">
        <v>22</v>
      </c>
      <c r="R27" s="59">
        <v>8</v>
      </c>
      <c r="S27" s="59">
        <v>0</v>
      </c>
      <c r="T27" s="59">
        <v>107</v>
      </c>
      <c r="U27" s="59">
        <v>6</v>
      </c>
      <c r="V27" s="60">
        <f t="shared" si="0"/>
        <v>21261</v>
      </c>
    </row>
    <row r="28" spans="1:22">
      <c r="A28" s="57" t="s">
        <v>43</v>
      </c>
      <c r="B28" s="58">
        <v>18666</v>
      </c>
      <c r="C28" s="59">
        <v>95</v>
      </c>
      <c r="D28" s="59">
        <v>13</v>
      </c>
      <c r="E28" s="59">
        <v>29</v>
      </c>
      <c r="F28" s="59">
        <v>184</v>
      </c>
      <c r="G28" s="59">
        <v>48</v>
      </c>
      <c r="H28" s="59">
        <v>15</v>
      </c>
      <c r="I28" s="59">
        <v>30</v>
      </c>
      <c r="J28" s="59">
        <v>41</v>
      </c>
      <c r="K28" s="59">
        <v>241</v>
      </c>
      <c r="L28" s="59">
        <v>1</v>
      </c>
      <c r="M28" s="59">
        <v>21</v>
      </c>
      <c r="N28" s="59">
        <v>13</v>
      </c>
      <c r="O28" s="59">
        <v>146</v>
      </c>
      <c r="P28" s="59">
        <v>175</v>
      </c>
      <c r="Q28" s="59">
        <v>19</v>
      </c>
      <c r="R28" s="59">
        <v>6</v>
      </c>
      <c r="S28" s="59">
        <v>6</v>
      </c>
      <c r="T28" s="59">
        <v>121</v>
      </c>
      <c r="U28" s="59">
        <v>48</v>
      </c>
      <c r="V28" s="60">
        <f t="shared" si="0"/>
        <v>19918</v>
      </c>
    </row>
    <row r="29" spans="1:22">
      <c r="A29" s="57" t="s">
        <v>44</v>
      </c>
      <c r="B29" s="58">
        <v>6041</v>
      </c>
      <c r="C29" s="59">
        <v>47</v>
      </c>
      <c r="D29" s="59">
        <v>26</v>
      </c>
      <c r="E29" s="59">
        <v>4</v>
      </c>
      <c r="F29" s="59">
        <v>37</v>
      </c>
      <c r="G29" s="59">
        <v>8</v>
      </c>
      <c r="H29" s="59">
        <v>0</v>
      </c>
      <c r="I29" s="59">
        <v>8</v>
      </c>
      <c r="J29" s="59">
        <v>4</v>
      </c>
      <c r="K29" s="59">
        <v>67</v>
      </c>
      <c r="L29" s="59">
        <v>0</v>
      </c>
      <c r="M29" s="59">
        <v>0</v>
      </c>
      <c r="N29" s="59">
        <v>5</v>
      </c>
      <c r="O29" s="59">
        <v>95</v>
      </c>
      <c r="P29" s="59">
        <v>206</v>
      </c>
      <c r="Q29" s="59">
        <v>1</v>
      </c>
      <c r="R29" s="59">
        <v>1</v>
      </c>
      <c r="S29" s="59">
        <v>1</v>
      </c>
      <c r="T29" s="59">
        <v>38</v>
      </c>
      <c r="U29" s="59">
        <v>7</v>
      </c>
      <c r="V29" s="60">
        <f t="shared" si="0"/>
        <v>6596</v>
      </c>
    </row>
    <row r="30" spans="1:22">
      <c r="A30" s="57" t="s">
        <v>45</v>
      </c>
      <c r="B30" s="58">
        <v>6278</v>
      </c>
      <c r="C30" s="59">
        <v>37</v>
      </c>
      <c r="D30" s="59">
        <v>22</v>
      </c>
      <c r="E30" s="59">
        <v>1</v>
      </c>
      <c r="F30" s="59">
        <v>58</v>
      </c>
      <c r="G30" s="59">
        <v>10</v>
      </c>
      <c r="H30" s="59">
        <v>3</v>
      </c>
      <c r="I30" s="59">
        <v>3</v>
      </c>
      <c r="J30" s="59">
        <v>0</v>
      </c>
      <c r="K30" s="59">
        <v>69</v>
      </c>
      <c r="L30" s="59">
        <v>0</v>
      </c>
      <c r="M30" s="59">
        <v>4</v>
      </c>
      <c r="N30" s="59">
        <v>0</v>
      </c>
      <c r="O30" s="59">
        <v>87</v>
      </c>
      <c r="P30" s="59">
        <v>84</v>
      </c>
      <c r="Q30" s="59">
        <v>2</v>
      </c>
      <c r="R30" s="59">
        <v>2</v>
      </c>
      <c r="S30" s="59">
        <v>0</v>
      </c>
      <c r="T30" s="59">
        <v>29</v>
      </c>
      <c r="U30" s="59">
        <v>5</v>
      </c>
      <c r="V30" s="60">
        <f t="shared" si="0"/>
        <v>6694</v>
      </c>
    </row>
    <row r="31" spans="1:22">
      <c r="A31" s="57" t="s">
        <v>46</v>
      </c>
      <c r="B31" s="58">
        <v>12941</v>
      </c>
      <c r="C31" s="59">
        <v>71</v>
      </c>
      <c r="D31" s="59">
        <v>4</v>
      </c>
      <c r="E31" s="59">
        <v>8</v>
      </c>
      <c r="F31" s="59">
        <v>187</v>
      </c>
      <c r="G31" s="59">
        <v>17</v>
      </c>
      <c r="H31" s="59">
        <v>5</v>
      </c>
      <c r="I31" s="59">
        <v>28</v>
      </c>
      <c r="J31" s="59">
        <v>18</v>
      </c>
      <c r="K31" s="59">
        <v>177</v>
      </c>
      <c r="L31" s="59">
        <v>1</v>
      </c>
      <c r="M31" s="59">
        <v>9</v>
      </c>
      <c r="N31" s="59">
        <v>0</v>
      </c>
      <c r="O31" s="59">
        <v>154</v>
      </c>
      <c r="P31" s="59">
        <v>107</v>
      </c>
      <c r="Q31" s="59">
        <v>37</v>
      </c>
      <c r="R31" s="59">
        <v>5</v>
      </c>
      <c r="S31" s="59">
        <v>20</v>
      </c>
      <c r="T31" s="59">
        <v>61</v>
      </c>
      <c r="U31" s="59">
        <v>21</v>
      </c>
      <c r="V31" s="60">
        <f t="shared" si="0"/>
        <v>13871</v>
      </c>
    </row>
    <row r="32" spans="1:22">
      <c r="A32" s="57" t="s">
        <v>47</v>
      </c>
      <c r="B32" s="58">
        <v>12929</v>
      </c>
      <c r="C32" s="59">
        <v>55</v>
      </c>
      <c r="D32" s="59">
        <v>3</v>
      </c>
      <c r="E32" s="59">
        <v>6</v>
      </c>
      <c r="F32" s="59">
        <v>121</v>
      </c>
      <c r="G32" s="59">
        <v>9</v>
      </c>
      <c r="H32" s="59">
        <v>0</v>
      </c>
      <c r="I32" s="59">
        <v>15</v>
      </c>
      <c r="J32" s="59">
        <v>3</v>
      </c>
      <c r="K32" s="59">
        <v>108</v>
      </c>
      <c r="L32" s="59">
        <v>0</v>
      </c>
      <c r="M32" s="59">
        <v>16</v>
      </c>
      <c r="N32" s="59">
        <v>12</v>
      </c>
      <c r="O32" s="59">
        <v>139</v>
      </c>
      <c r="P32" s="59">
        <v>209</v>
      </c>
      <c r="Q32" s="59">
        <v>9</v>
      </c>
      <c r="R32" s="59">
        <v>2</v>
      </c>
      <c r="S32" s="59">
        <v>0</v>
      </c>
      <c r="T32" s="59">
        <v>76</v>
      </c>
      <c r="U32" s="59">
        <v>7</v>
      </c>
      <c r="V32" s="60">
        <f t="shared" si="0"/>
        <v>13719</v>
      </c>
    </row>
    <row r="33" spans="1:23">
      <c r="A33" s="57" t="s">
        <v>48</v>
      </c>
      <c r="B33" s="58">
        <v>6477</v>
      </c>
      <c r="C33" s="59">
        <v>36</v>
      </c>
      <c r="D33" s="59">
        <v>4</v>
      </c>
      <c r="E33" s="59">
        <v>2</v>
      </c>
      <c r="F33" s="59">
        <v>62</v>
      </c>
      <c r="G33" s="59">
        <v>10</v>
      </c>
      <c r="H33" s="59">
        <v>5</v>
      </c>
      <c r="I33" s="59">
        <v>2</v>
      </c>
      <c r="J33" s="59">
        <v>3</v>
      </c>
      <c r="K33" s="59">
        <v>50</v>
      </c>
      <c r="L33" s="59">
        <v>0</v>
      </c>
      <c r="M33" s="59">
        <v>4</v>
      </c>
      <c r="N33" s="59">
        <v>4</v>
      </c>
      <c r="O33" s="59">
        <v>100</v>
      </c>
      <c r="P33" s="59">
        <v>43</v>
      </c>
      <c r="Q33" s="59">
        <v>13</v>
      </c>
      <c r="R33" s="59">
        <v>1</v>
      </c>
      <c r="S33" s="59">
        <v>3</v>
      </c>
      <c r="T33" s="59">
        <v>26</v>
      </c>
      <c r="U33" s="59">
        <v>6</v>
      </c>
      <c r="V33" s="60">
        <f t="shared" si="0"/>
        <v>6851</v>
      </c>
    </row>
    <row r="34" spans="1:23">
      <c r="A34" s="57" t="s">
        <v>49</v>
      </c>
      <c r="B34" s="58">
        <v>12022</v>
      </c>
      <c r="C34" s="59">
        <v>79</v>
      </c>
      <c r="D34" s="59">
        <v>15</v>
      </c>
      <c r="E34" s="59">
        <v>5</v>
      </c>
      <c r="F34" s="59">
        <v>247</v>
      </c>
      <c r="G34" s="59">
        <v>27</v>
      </c>
      <c r="H34" s="59">
        <v>8</v>
      </c>
      <c r="I34" s="59">
        <v>19</v>
      </c>
      <c r="J34" s="59">
        <v>15</v>
      </c>
      <c r="K34" s="59">
        <v>160</v>
      </c>
      <c r="L34" s="59">
        <v>4</v>
      </c>
      <c r="M34" s="59">
        <v>15</v>
      </c>
      <c r="N34" s="59">
        <v>4</v>
      </c>
      <c r="O34" s="59">
        <v>142</v>
      </c>
      <c r="P34" s="59">
        <v>166</v>
      </c>
      <c r="Q34" s="59">
        <v>78</v>
      </c>
      <c r="R34" s="59">
        <v>5</v>
      </c>
      <c r="S34" s="59">
        <v>1</v>
      </c>
      <c r="T34" s="59">
        <v>66</v>
      </c>
      <c r="U34" s="59">
        <v>10</v>
      </c>
      <c r="V34" s="60">
        <f t="shared" si="0"/>
        <v>13088</v>
      </c>
    </row>
    <row r="35" spans="1:23">
      <c r="A35" s="57" t="s">
        <v>50</v>
      </c>
      <c r="B35" s="58">
        <v>750</v>
      </c>
      <c r="C35" s="59">
        <v>3</v>
      </c>
      <c r="D35" s="59">
        <v>0</v>
      </c>
      <c r="E35" s="59">
        <v>1</v>
      </c>
      <c r="F35" s="59">
        <v>30</v>
      </c>
      <c r="G35" s="59">
        <v>2</v>
      </c>
      <c r="H35" s="59">
        <v>0</v>
      </c>
      <c r="I35" s="59">
        <v>1</v>
      </c>
      <c r="J35" s="59">
        <v>0</v>
      </c>
      <c r="K35" s="59">
        <v>17</v>
      </c>
      <c r="L35" s="59">
        <v>0</v>
      </c>
      <c r="M35" s="59">
        <v>0</v>
      </c>
      <c r="N35" s="59">
        <v>0</v>
      </c>
      <c r="O35" s="59">
        <v>35</v>
      </c>
      <c r="P35" s="59">
        <v>61</v>
      </c>
      <c r="Q35" s="59">
        <v>0</v>
      </c>
      <c r="R35" s="59">
        <v>0</v>
      </c>
      <c r="S35" s="59">
        <v>0</v>
      </c>
      <c r="T35" s="59">
        <v>3</v>
      </c>
      <c r="U35" s="59">
        <v>0</v>
      </c>
      <c r="V35" s="60">
        <f t="shared" si="0"/>
        <v>903</v>
      </c>
    </row>
    <row r="36" spans="1:23">
      <c r="A36" s="57" t="s">
        <v>51</v>
      </c>
      <c r="B36" s="58">
        <v>14082</v>
      </c>
      <c r="C36" s="59">
        <v>76</v>
      </c>
      <c r="D36" s="59">
        <v>34</v>
      </c>
      <c r="E36" s="59">
        <v>17</v>
      </c>
      <c r="F36" s="59">
        <v>158</v>
      </c>
      <c r="G36" s="59">
        <v>30</v>
      </c>
      <c r="H36" s="59">
        <v>9</v>
      </c>
      <c r="I36" s="59">
        <v>37</v>
      </c>
      <c r="J36" s="59">
        <v>32</v>
      </c>
      <c r="K36" s="59">
        <v>297</v>
      </c>
      <c r="L36" s="59">
        <v>1</v>
      </c>
      <c r="M36" s="59">
        <v>7</v>
      </c>
      <c r="N36" s="59">
        <v>5</v>
      </c>
      <c r="O36" s="59">
        <v>178</v>
      </c>
      <c r="P36" s="59">
        <v>207</v>
      </c>
      <c r="Q36" s="59">
        <v>13</v>
      </c>
      <c r="R36" s="59">
        <v>7</v>
      </c>
      <c r="S36" s="59">
        <v>0</v>
      </c>
      <c r="T36" s="59">
        <v>89</v>
      </c>
      <c r="U36" s="59">
        <v>0</v>
      </c>
      <c r="V36" s="60">
        <f t="shared" si="0"/>
        <v>15279</v>
      </c>
    </row>
    <row r="37" spans="1:23">
      <c r="A37" s="57" t="s">
        <v>52</v>
      </c>
      <c r="B37" s="58">
        <v>15299</v>
      </c>
      <c r="C37" s="59">
        <v>93</v>
      </c>
      <c r="D37" s="59">
        <v>23</v>
      </c>
      <c r="E37" s="59">
        <v>20</v>
      </c>
      <c r="F37" s="59">
        <v>91</v>
      </c>
      <c r="G37" s="59">
        <v>20</v>
      </c>
      <c r="H37" s="59">
        <v>5</v>
      </c>
      <c r="I37" s="59">
        <v>18</v>
      </c>
      <c r="J37" s="59">
        <v>6</v>
      </c>
      <c r="K37" s="59">
        <v>204</v>
      </c>
      <c r="L37" s="59">
        <v>1</v>
      </c>
      <c r="M37" s="59">
        <v>13</v>
      </c>
      <c r="N37" s="59">
        <v>9</v>
      </c>
      <c r="O37" s="59">
        <v>95</v>
      </c>
      <c r="P37" s="59">
        <v>64</v>
      </c>
      <c r="Q37" s="59">
        <v>11</v>
      </c>
      <c r="R37" s="59">
        <v>4</v>
      </c>
      <c r="S37" s="59">
        <v>1</v>
      </c>
      <c r="T37" s="59">
        <v>34</v>
      </c>
      <c r="U37" s="59">
        <v>7</v>
      </c>
      <c r="V37" s="60">
        <f t="shared" si="0"/>
        <v>16018</v>
      </c>
    </row>
    <row r="38" spans="1:23">
      <c r="A38" s="57" t="s">
        <v>53</v>
      </c>
      <c r="B38" s="58">
        <v>4130</v>
      </c>
      <c r="C38" s="59">
        <v>21</v>
      </c>
      <c r="D38" s="59">
        <v>4</v>
      </c>
      <c r="E38" s="59">
        <v>4</v>
      </c>
      <c r="F38" s="59">
        <v>41</v>
      </c>
      <c r="G38" s="59">
        <v>6</v>
      </c>
      <c r="H38" s="59">
        <v>1</v>
      </c>
      <c r="I38" s="59">
        <v>2</v>
      </c>
      <c r="J38" s="59">
        <v>1</v>
      </c>
      <c r="K38" s="59">
        <v>52</v>
      </c>
      <c r="L38" s="59">
        <v>0</v>
      </c>
      <c r="M38" s="59">
        <v>3</v>
      </c>
      <c r="N38" s="59">
        <v>0</v>
      </c>
      <c r="O38" s="59">
        <v>62</v>
      </c>
      <c r="P38" s="59">
        <v>98</v>
      </c>
      <c r="Q38" s="59">
        <v>1</v>
      </c>
      <c r="R38" s="59">
        <v>0</v>
      </c>
      <c r="S38" s="59">
        <v>0</v>
      </c>
      <c r="T38" s="59">
        <v>33</v>
      </c>
      <c r="U38" s="59">
        <v>3</v>
      </c>
      <c r="V38" s="60">
        <f t="shared" si="0"/>
        <v>4462</v>
      </c>
    </row>
    <row r="39" spans="1:23">
      <c r="A39" s="57" t="s">
        <v>54</v>
      </c>
      <c r="B39" s="58">
        <v>5994</v>
      </c>
      <c r="C39" s="59">
        <v>40</v>
      </c>
      <c r="D39" s="59">
        <v>4</v>
      </c>
      <c r="E39" s="59">
        <v>2</v>
      </c>
      <c r="F39" s="59">
        <v>50</v>
      </c>
      <c r="G39" s="59">
        <v>10</v>
      </c>
      <c r="H39" s="59">
        <v>2</v>
      </c>
      <c r="I39" s="59">
        <v>14</v>
      </c>
      <c r="J39" s="59">
        <v>8</v>
      </c>
      <c r="K39" s="59">
        <v>142</v>
      </c>
      <c r="L39" s="59">
        <v>2</v>
      </c>
      <c r="M39" s="59">
        <v>13</v>
      </c>
      <c r="N39" s="59">
        <v>5</v>
      </c>
      <c r="O39" s="59">
        <v>66</v>
      </c>
      <c r="P39" s="59">
        <v>99</v>
      </c>
      <c r="Q39" s="59">
        <v>16</v>
      </c>
      <c r="R39" s="59">
        <v>0</v>
      </c>
      <c r="S39" s="59">
        <v>1</v>
      </c>
      <c r="T39" s="59">
        <v>43</v>
      </c>
      <c r="U39" s="59">
        <v>7</v>
      </c>
      <c r="V39" s="60">
        <f t="shared" si="0"/>
        <v>6518</v>
      </c>
    </row>
    <row r="40" spans="1:23">
      <c r="A40" s="57" t="s">
        <v>55</v>
      </c>
      <c r="B40" s="58">
        <v>15739</v>
      </c>
      <c r="C40" s="59">
        <v>86</v>
      </c>
      <c r="D40" s="59">
        <v>3</v>
      </c>
      <c r="E40" s="59">
        <v>9</v>
      </c>
      <c r="F40" s="59">
        <v>127</v>
      </c>
      <c r="G40" s="59">
        <v>23</v>
      </c>
      <c r="H40" s="59">
        <v>6</v>
      </c>
      <c r="I40" s="59">
        <v>11</v>
      </c>
      <c r="J40" s="59">
        <v>1</v>
      </c>
      <c r="K40" s="59">
        <v>327</v>
      </c>
      <c r="L40" s="59">
        <v>0</v>
      </c>
      <c r="M40" s="59">
        <v>15</v>
      </c>
      <c r="N40" s="59">
        <v>3</v>
      </c>
      <c r="O40" s="59">
        <v>144</v>
      </c>
      <c r="P40" s="59">
        <v>104</v>
      </c>
      <c r="Q40" s="59">
        <v>30</v>
      </c>
      <c r="R40" s="59">
        <v>15</v>
      </c>
      <c r="S40" s="59">
        <v>12</v>
      </c>
      <c r="T40" s="59">
        <v>100</v>
      </c>
      <c r="U40" s="59">
        <v>12</v>
      </c>
      <c r="V40" s="60">
        <f t="shared" si="0"/>
        <v>16767</v>
      </c>
    </row>
    <row r="41" spans="1:23">
      <c r="A41" s="57" t="s">
        <v>56</v>
      </c>
      <c r="B41" s="58">
        <v>7191</v>
      </c>
      <c r="C41" s="59">
        <v>42</v>
      </c>
      <c r="D41" s="59">
        <v>14</v>
      </c>
      <c r="E41" s="59">
        <v>3</v>
      </c>
      <c r="F41" s="59">
        <v>60</v>
      </c>
      <c r="G41" s="59">
        <v>28</v>
      </c>
      <c r="H41" s="59">
        <v>2</v>
      </c>
      <c r="I41" s="59">
        <v>21</v>
      </c>
      <c r="J41" s="59">
        <v>11</v>
      </c>
      <c r="K41" s="59">
        <v>146</v>
      </c>
      <c r="L41" s="59">
        <v>0</v>
      </c>
      <c r="M41" s="59">
        <v>14</v>
      </c>
      <c r="N41" s="59">
        <v>3</v>
      </c>
      <c r="O41" s="59">
        <v>77</v>
      </c>
      <c r="P41" s="59">
        <v>154</v>
      </c>
      <c r="Q41" s="59">
        <v>2</v>
      </c>
      <c r="R41" s="59">
        <v>1</v>
      </c>
      <c r="S41" s="59">
        <v>0</v>
      </c>
      <c r="T41" s="59">
        <v>58</v>
      </c>
      <c r="U41" s="59">
        <v>11</v>
      </c>
      <c r="V41" s="60">
        <f t="shared" si="0"/>
        <v>7838</v>
      </c>
    </row>
    <row r="42" spans="1:23">
      <c r="A42" s="61" t="s">
        <v>57</v>
      </c>
      <c r="B42" s="58">
        <v>50851</v>
      </c>
      <c r="C42" s="59">
        <v>121</v>
      </c>
      <c r="D42" s="59">
        <v>62</v>
      </c>
      <c r="E42" s="59">
        <v>28</v>
      </c>
      <c r="F42" s="59">
        <v>1136</v>
      </c>
      <c r="G42" s="59">
        <v>94</v>
      </c>
      <c r="H42" s="59">
        <v>23</v>
      </c>
      <c r="I42" s="59">
        <v>121</v>
      </c>
      <c r="J42" s="59">
        <v>78</v>
      </c>
      <c r="K42" s="59">
        <v>1121</v>
      </c>
      <c r="L42" s="59">
        <v>3</v>
      </c>
      <c r="M42" s="59">
        <v>26</v>
      </c>
      <c r="N42" s="59">
        <v>48</v>
      </c>
      <c r="O42" s="59">
        <v>639</v>
      </c>
      <c r="P42" s="59">
        <v>561</v>
      </c>
      <c r="Q42" s="59">
        <v>79</v>
      </c>
      <c r="R42" s="59">
        <v>17</v>
      </c>
      <c r="S42" s="59">
        <v>2</v>
      </c>
      <c r="T42" s="59">
        <v>317</v>
      </c>
      <c r="U42" s="59">
        <v>17</v>
      </c>
      <c r="V42" s="60">
        <f t="shared" si="0"/>
        <v>55344</v>
      </c>
    </row>
    <row r="43" spans="1:23">
      <c r="A43" s="57" t="s">
        <v>58</v>
      </c>
      <c r="B43" s="58">
        <v>12120</v>
      </c>
      <c r="C43" s="59">
        <v>86</v>
      </c>
      <c r="D43" s="59">
        <v>4</v>
      </c>
      <c r="E43" s="59">
        <v>10</v>
      </c>
      <c r="F43" s="59">
        <v>154</v>
      </c>
      <c r="G43" s="59">
        <v>21</v>
      </c>
      <c r="H43" s="59">
        <v>11</v>
      </c>
      <c r="I43" s="59">
        <v>18</v>
      </c>
      <c r="J43" s="59">
        <v>35</v>
      </c>
      <c r="K43" s="59">
        <v>281</v>
      </c>
      <c r="L43" s="59">
        <v>6</v>
      </c>
      <c r="M43" s="59">
        <v>11</v>
      </c>
      <c r="N43" s="59">
        <v>8</v>
      </c>
      <c r="O43" s="59">
        <v>104</v>
      </c>
      <c r="P43" s="59">
        <v>102</v>
      </c>
      <c r="Q43" s="59">
        <v>17</v>
      </c>
      <c r="R43" s="59">
        <v>1</v>
      </c>
      <c r="S43" s="59">
        <v>0</v>
      </c>
      <c r="T43" s="59">
        <v>60</v>
      </c>
      <c r="U43" s="59">
        <v>17</v>
      </c>
      <c r="V43" s="60">
        <f t="shared" si="0"/>
        <v>13066</v>
      </c>
    </row>
    <row r="44" spans="1:23">
      <c r="A44" s="57" t="s">
        <v>59</v>
      </c>
      <c r="B44" s="58">
        <v>13201</v>
      </c>
      <c r="C44" s="59">
        <v>105</v>
      </c>
      <c r="D44" s="59">
        <v>19</v>
      </c>
      <c r="E44" s="59">
        <v>10</v>
      </c>
      <c r="F44" s="59">
        <v>204</v>
      </c>
      <c r="G44" s="59">
        <v>40</v>
      </c>
      <c r="H44" s="59">
        <v>13</v>
      </c>
      <c r="I44" s="59">
        <v>59</v>
      </c>
      <c r="J44" s="59">
        <v>33</v>
      </c>
      <c r="K44" s="59">
        <v>262</v>
      </c>
      <c r="L44" s="59">
        <v>0</v>
      </c>
      <c r="M44" s="59">
        <v>14</v>
      </c>
      <c r="N44" s="59">
        <v>6</v>
      </c>
      <c r="O44" s="59">
        <v>109</v>
      </c>
      <c r="P44" s="59">
        <v>236</v>
      </c>
      <c r="Q44" s="59">
        <v>18</v>
      </c>
      <c r="R44" s="59">
        <v>11</v>
      </c>
      <c r="S44" s="59">
        <v>0</v>
      </c>
      <c r="T44" s="59">
        <v>79</v>
      </c>
      <c r="U44" s="59">
        <v>20</v>
      </c>
      <c r="V44" s="60">
        <f t="shared" si="0"/>
        <v>14439</v>
      </c>
    </row>
    <row r="45" spans="1:23">
      <c r="A45" s="57" t="s">
        <v>60</v>
      </c>
      <c r="B45" s="58">
        <v>6907</v>
      </c>
      <c r="C45" s="59">
        <v>49</v>
      </c>
      <c r="D45" s="59">
        <v>16</v>
      </c>
      <c r="E45" s="59">
        <v>4</v>
      </c>
      <c r="F45" s="59">
        <v>60</v>
      </c>
      <c r="G45" s="59">
        <v>15</v>
      </c>
      <c r="H45" s="59">
        <v>2</v>
      </c>
      <c r="I45" s="59">
        <v>20</v>
      </c>
      <c r="J45" s="59">
        <v>23</v>
      </c>
      <c r="K45" s="59">
        <v>193</v>
      </c>
      <c r="L45" s="59">
        <v>0</v>
      </c>
      <c r="M45" s="59">
        <v>16</v>
      </c>
      <c r="N45" s="59">
        <v>7</v>
      </c>
      <c r="O45" s="59">
        <v>64</v>
      </c>
      <c r="P45" s="59">
        <v>116</v>
      </c>
      <c r="Q45" s="59">
        <v>1</v>
      </c>
      <c r="R45" s="59">
        <v>0</v>
      </c>
      <c r="S45" s="59">
        <v>0</v>
      </c>
      <c r="T45" s="59">
        <v>67</v>
      </c>
      <c r="U45" s="59">
        <v>0</v>
      </c>
      <c r="V45" s="60">
        <f t="shared" si="0"/>
        <v>7560</v>
      </c>
    </row>
    <row r="46" spans="1:23">
      <c r="A46" s="62" t="s">
        <v>61</v>
      </c>
      <c r="B46" s="63">
        <v>14070</v>
      </c>
      <c r="C46" s="64">
        <v>99</v>
      </c>
      <c r="D46" s="64">
        <v>51</v>
      </c>
      <c r="E46" s="64">
        <v>24</v>
      </c>
      <c r="F46" s="64">
        <v>118</v>
      </c>
      <c r="G46" s="64">
        <v>25</v>
      </c>
      <c r="H46" s="64">
        <v>19</v>
      </c>
      <c r="I46" s="64">
        <v>32</v>
      </c>
      <c r="J46" s="64">
        <v>14</v>
      </c>
      <c r="K46" s="64">
        <v>173</v>
      </c>
      <c r="L46" s="64">
        <v>6</v>
      </c>
      <c r="M46" s="64">
        <v>23</v>
      </c>
      <c r="N46" s="64">
        <v>8</v>
      </c>
      <c r="O46" s="64">
        <v>106</v>
      </c>
      <c r="P46" s="64">
        <v>210</v>
      </c>
      <c r="Q46" s="64">
        <v>69</v>
      </c>
      <c r="R46" s="64">
        <v>5</v>
      </c>
      <c r="S46" s="64">
        <v>0</v>
      </c>
      <c r="T46" s="64">
        <v>128</v>
      </c>
      <c r="U46" s="64">
        <v>24</v>
      </c>
      <c r="V46" s="65">
        <f t="shared" si="0"/>
        <v>15204</v>
      </c>
    </row>
    <row r="47" spans="1:23" ht="13.5" thickBot="1">
      <c r="A47" s="66" t="s">
        <v>19</v>
      </c>
      <c r="B47" s="67">
        <f t="shared" ref="B47:V47" si="1">SUM(B11:B46)</f>
        <v>695279</v>
      </c>
      <c r="C47" s="67">
        <f>SUM(C11:C46)</f>
        <v>3751</v>
      </c>
      <c r="D47" s="67">
        <f t="shared" si="1"/>
        <v>1218</v>
      </c>
      <c r="E47" s="67">
        <f t="shared" si="1"/>
        <v>984</v>
      </c>
      <c r="F47" s="67">
        <f t="shared" si="1"/>
        <v>8299</v>
      </c>
      <c r="G47" s="67">
        <f t="shared" si="1"/>
        <v>1498</v>
      </c>
      <c r="H47" s="67">
        <f t="shared" si="1"/>
        <v>392</v>
      </c>
      <c r="I47" s="67">
        <f t="shared" si="1"/>
        <v>1707</v>
      </c>
      <c r="J47" s="67">
        <f t="shared" si="1"/>
        <v>1276</v>
      </c>
      <c r="K47" s="67">
        <f>SUM(K11:K46)</f>
        <v>11616</v>
      </c>
      <c r="L47" s="67">
        <f t="shared" si="1"/>
        <v>98</v>
      </c>
      <c r="M47" s="67">
        <f t="shared" si="1"/>
        <v>659</v>
      </c>
      <c r="N47" s="67">
        <f t="shared" si="1"/>
        <v>337</v>
      </c>
      <c r="O47" s="67">
        <f t="shared" si="1"/>
        <v>5495</v>
      </c>
      <c r="P47" s="67">
        <f t="shared" si="1"/>
        <v>10071</v>
      </c>
      <c r="Q47" s="67">
        <f t="shared" si="1"/>
        <v>1231</v>
      </c>
      <c r="R47" s="67">
        <f t="shared" si="1"/>
        <v>214</v>
      </c>
      <c r="S47" s="67">
        <f t="shared" si="1"/>
        <v>158</v>
      </c>
      <c r="T47" s="67">
        <f t="shared" si="1"/>
        <v>4532</v>
      </c>
      <c r="U47" s="67">
        <f t="shared" si="1"/>
        <v>683</v>
      </c>
      <c r="V47" s="68">
        <f t="shared" si="1"/>
        <v>749498</v>
      </c>
      <c r="W47" s="69"/>
    </row>
    <row r="48" spans="1:23">
      <c r="A48" s="70"/>
      <c r="W48" s="71"/>
    </row>
    <row r="49" spans="1:23">
      <c r="A49" s="72" t="s">
        <v>137</v>
      </c>
      <c r="B49" s="73"/>
      <c r="C49" s="73"/>
      <c r="D49" s="73"/>
      <c r="E49" s="73">
        <v>257710</v>
      </c>
      <c r="W49" s="71"/>
    </row>
    <row r="50" spans="1:23">
      <c r="A50" s="70"/>
      <c r="W50" s="71"/>
    </row>
    <row r="51" spans="1:23">
      <c r="A51" s="72" t="s">
        <v>121</v>
      </c>
      <c r="B51" s="73"/>
      <c r="C51" s="73"/>
      <c r="D51" s="73"/>
      <c r="E51" s="73"/>
    </row>
    <row r="53" spans="1:23">
      <c r="A53" s="72" t="s">
        <v>64</v>
      </c>
      <c r="B53" s="73"/>
      <c r="C53" s="73"/>
      <c r="D53" s="73"/>
      <c r="E53" s="73">
        <f>SUM(E49+V109)</f>
        <v>1872361</v>
      </c>
    </row>
    <row r="54" spans="1:23">
      <c r="A54" s="70"/>
    </row>
    <row r="55" spans="1:23">
      <c r="A55" s="70"/>
    </row>
    <row r="56" spans="1:23">
      <c r="A56" s="70"/>
    </row>
    <row r="57" spans="1:23">
      <c r="A57" s="70"/>
    </row>
    <row r="58" spans="1:23">
      <c r="A58" s="70"/>
    </row>
    <row r="59" spans="1:23">
      <c r="A59" s="70"/>
    </row>
    <row r="60" spans="1:23">
      <c r="A60" s="70"/>
    </row>
    <row r="61" spans="1:23">
      <c r="A61" s="70"/>
    </row>
    <row r="62" spans="1:23" ht="13.5" thickBot="1">
      <c r="A62" s="70"/>
    </row>
    <row r="63" spans="1:23">
      <c r="A63" s="47" t="s">
        <v>5</v>
      </c>
      <c r="B63" s="48" t="s">
        <v>6</v>
      </c>
      <c r="C63" s="48" t="s">
        <v>7</v>
      </c>
      <c r="D63" s="48" t="s">
        <v>7</v>
      </c>
      <c r="E63" s="48" t="s">
        <v>8</v>
      </c>
      <c r="F63" s="48" t="s">
        <v>9</v>
      </c>
      <c r="G63" s="48" t="s">
        <v>9</v>
      </c>
      <c r="H63" s="48" t="s">
        <v>9</v>
      </c>
      <c r="I63" s="48" t="s">
        <v>10</v>
      </c>
      <c r="J63" s="48" t="s">
        <v>10</v>
      </c>
      <c r="K63" s="48" t="s">
        <v>11</v>
      </c>
      <c r="L63" s="48" t="s">
        <v>11</v>
      </c>
      <c r="M63" s="48" t="s">
        <v>12</v>
      </c>
      <c r="N63" s="48" t="s">
        <v>13</v>
      </c>
      <c r="O63" s="48" t="s">
        <v>13</v>
      </c>
      <c r="P63" s="48" t="s">
        <v>14</v>
      </c>
      <c r="Q63" s="48" t="s">
        <v>15</v>
      </c>
      <c r="R63" s="48" t="s">
        <v>16</v>
      </c>
      <c r="S63" s="48" t="s">
        <v>16</v>
      </c>
      <c r="T63" s="48" t="s">
        <v>17</v>
      </c>
      <c r="U63" s="48" t="s">
        <v>18</v>
      </c>
      <c r="V63" s="49" t="s">
        <v>19</v>
      </c>
    </row>
    <row r="64" spans="1:23">
      <c r="A64" s="50"/>
      <c r="B64" s="51" t="s">
        <v>20</v>
      </c>
      <c r="C64" s="51" t="s">
        <v>21</v>
      </c>
      <c r="D64" s="51" t="s">
        <v>21</v>
      </c>
      <c r="E64" s="51"/>
      <c r="F64" s="51" t="s">
        <v>20</v>
      </c>
      <c r="G64" s="51" t="s">
        <v>21</v>
      </c>
      <c r="H64" s="51" t="s">
        <v>21</v>
      </c>
      <c r="I64" s="51" t="s">
        <v>20</v>
      </c>
      <c r="J64" s="51" t="s">
        <v>21</v>
      </c>
      <c r="K64" s="51" t="s">
        <v>20</v>
      </c>
      <c r="L64" s="51" t="s">
        <v>21</v>
      </c>
      <c r="M64" s="51" t="s">
        <v>21</v>
      </c>
      <c r="N64" s="51" t="s">
        <v>22</v>
      </c>
      <c r="O64" s="51" t="s">
        <v>23</v>
      </c>
      <c r="P64" s="51"/>
      <c r="Q64" s="51" t="s">
        <v>24</v>
      </c>
      <c r="R64" s="51" t="s">
        <v>20</v>
      </c>
      <c r="S64" s="51" t="s">
        <v>21</v>
      </c>
      <c r="T64" s="51"/>
      <c r="U64" s="51"/>
      <c r="V64" s="52"/>
    </row>
    <row r="65" spans="1:22" ht="13.5" thickBot="1">
      <c r="A65" s="50"/>
      <c r="B65" s="51"/>
      <c r="C65" s="51"/>
      <c r="D65" s="51" t="s">
        <v>25</v>
      </c>
      <c r="E65" s="51"/>
      <c r="F65" s="51"/>
      <c r="G65" s="51"/>
      <c r="H65" s="51" t="s">
        <v>25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>
      <c r="A66" s="74" t="s">
        <v>66</v>
      </c>
      <c r="B66" s="55">
        <v>16987</v>
      </c>
      <c r="C66" s="55">
        <v>151</v>
      </c>
      <c r="D66" s="55">
        <v>5</v>
      </c>
      <c r="E66" s="55">
        <v>3</v>
      </c>
      <c r="F66" s="55">
        <v>144</v>
      </c>
      <c r="G66" s="55">
        <v>29</v>
      </c>
      <c r="H66" s="55">
        <v>5</v>
      </c>
      <c r="I66" s="55">
        <v>51</v>
      </c>
      <c r="J66" s="55">
        <v>11</v>
      </c>
      <c r="K66" s="55">
        <v>203</v>
      </c>
      <c r="L66" s="55">
        <v>0</v>
      </c>
      <c r="M66" s="55">
        <v>15</v>
      </c>
      <c r="N66" s="55">
        <v>4</v>
      </c>
      <c r="O66" s="55">
        <v>121</v>
      </c>
      <c r="P66" s="55">
        <v>209</v>
      </c>
      <c r="Q66" s="55">
        <v>9</v>
      </c>
      <c r="R66" s="55">
        <v>4</v>
      </c>
      <c r="S66" s="55">
        <v>0</v>
      </c>
      <c r="T66" s="55">
        <v>136</v>
      </c>
      <c r="U66" s="55">
        <v>23</v>
      </c>
      <c r="V66" s="56">
        <f t="shared" ref="V66:V107" si="2">SUM(B66:U66)</f>
        <v>18110</v>
      </c>
    </row>
    <row r="67" spans="1:22">
      <c r="A67" s="75" t="s">
        <v>67</v>
      </c>
      <c r="B67" s="59">
        <v>4240</v>
      </c>
      <c r="C67" s="59">
        <v>33</v>
      </c>
      <c r="D67" s="59">
        <v>3</v>
      </c>
      <c r="E67" s="59">
        <v>4</v>
      </c>
      <c r="F67" s="59">
        <v>50</v>
      </c>
      <c r="G67" s="59">
        <v>15</v>
      </c>
      <c r="H67" s="59">
        <v>4</v>
      </c>
      <c r="I67" s="59">
        <v>8</v>
      </c>
      <c r="J67" s="59">
        <v>0</v>
      </c>
      <c r="K67" s="59">
        <v>46</v>
      </c>
      <c r="L67" s="59">
        <v>0</v>
      </c>
      <c r="M67" s="59">
        <v>17</v>
      </c>
      <c r="N67" s="59">
        <v>1</v>
      </c>
      <c r="O67" s="59">
        <v>102</v>
      </c>
      <c r="P67" s="59">
        <v>72</v>
      </c>
      <c r="Q67" s="59">
        <v>21</v>
      </c>
      <c r="R67" s="59">
        <v>1</v>
      </c>
      <c r="S67" s="59">
        <v>0</v>
      </c>
      <c r="T67" s="59">
        <v>24</v>
      </c>
      <c r="U67" s="59">
        <v>7</v>
      </c>
      <c r="V67" s="60">
        <f t="shared" si="2"/>
        <v>4648</v>
      </c>
    </row>
    <row r="68" spans="1:22">
      <c r="A68" s="75" t="s">
        <v>111</v>
      </c>
      <c r="B68" s="59">
        <v>12855</v>
      </c>
      <c r="C68" s="59">
        <v>171</v>
      </c>
      <c r="D68" s="59">
        <v>9</v>
      </c>
      <c r="E68" s="59">
        <v>6</v>
      </c>
      <c r="F68" s="59">
        <v>109</v>
      </c>
      <c r="G68" s="59">
        <v>52</v>
      </c>
      <c r="H68" s="59">
        <v>3</v>
      </c>
      <c r="I68" s="59">
        <v>34</v>
      </c>
      <c r="J68" s="59">
        <v>24</v>
      </c>
      <c r="K68" s="59">
        <v>208</v>
      </c>
      <c r="L68" s="59">
        <v>3</v>
      </c>
      <c r="M68" s="59">
        <v>23</v>
      </c>
      <c r="N68" s="59">
        <v>3</v>
      </c>
      <c r="O68" s="59">
        <v>101</v>
      </c>
      <c r="P68" s="59">
        <v>250</v>
      </c>
      <c r="Q68" s="59">
        <v>7</v>
      </c>
      <c r="R68" s="59">
        <v>4</v>
      </c>
      <c r="S68" s="59">
        <v>0</v>
      </c>
      <c r="T68" s="59">
        <v>107</v>
      </c>
      <c r="U68" s="59">
        <v>16</v>
      </c>
      <c r="V68" s="60">
        <f t="shared" si="2"/>
        <v>13985</v>
      </c>
    </row>
    <row r="69" spans="1:22">
      <c r="A69" s="75" t="s">
        <v>69</v>
      </c>
      <c r="B69" s="59">
        <v>12442</v>
      </c>
      <c r="C69" s="59">
        <v>91</v>
      </c>
      <c r="D69" s="59">
        <v>27</v>
      </c>
      <c r="E69" s="59">
        <v>13</v>
      </c>
      <c r="F69" s="59">
        <v>104</v>
      </c>
      <c r="G69" s="59">
        <v>20</v>
      </c>
      <c r="H69" s="59">
        <v>15</v>
      </c>
      <c r="I69" s="59">
        <v>15</v>
      </c>
      <c r="J69" s="59">
        <v>1</v>
      </c>
      <c r="K69" s="59">
        <v>184</v>
      </c>
      <c r="L69" s="59">
        <v>0</v>
      </c>
      <c r="M69" s="59">
        <v>14</v>
      </c>
      <c r="N69" s="59">
        <v>13</v>
      </c>
      <c r="O69" s="59">
        <v>103</v>
      </c>
      <c r="P69" s="59">
        <v>223</v>
      </c>
      <c r="Q69" s="59">
        <v>8</v>
      </c>
      <c r="R69" s="59">
        <v>4</v>
      </c>
      <c r="S69" s="59">
        <v>0</v>
      </c>
      <c r="T69" s="59">
        <v>76</v>
      </c>
      <c r="U69" s="59">
        <v>24</v>
      </c>
      <c r="V69" s="60">
        <f t="shared" si="2"/>
        <v>13377</v>
      </c>
    </row>
    <row r="70" spans="1:22">
      <c r="A70" s="75" t="s">
        <v>70</v>
      </c>
      <c r="B70" s="59">
        <v>11753</v>
      </c>
      <c r="C70" s="59">
        <v>75</v>
      </c>
      <c r="D70" s="59">
        <v>13</v>
      </c>
      <c r="E70" s="59">
        <v>1</v>
      </c>
      <c r="F70" s="59">
        <v>59</v>
      </c>
      <c r="G70" s="59">
        <v>8</v>
      </c>
      <c r="H70" s="59">
        <v>2</v>
      </c>
      <c r="I70" s="59">
        <v>75</v>
      </c>
      <c r="J70" s="59">
        <v>35</v>
      </c>
      <c r="K70" s="59">
        <v>328</v>
      </c>
      <c r="L70" s="59">
        <v>3</v>
      </c>
      <c r="M70" s="59">
        <v>18</v>
      </c>
      <c r="N70" s="59">
        <v>1</v>
      </c>
      <c r="O70" s="59">
        <v>74</v>
      </c>
      <c r="P70" s="59">
        <v>205</v>
      </c>
      <c r="Q70" s="59">
        <v>0</v>
      </c>
      <c r="R70" s="59">
        <v>1</v>
      </c>
      <c r="S70" s="59">
        <v>0</v>
      </c>
      <c r="T70" s="59">
        <v>74</v>
      </c>
      <c r="U70" s="59">
        <v>10</v>
      </c>
      <c r="V70" s="60">
        <f t="shared" si="2"/>
        <v>12735</v>
      </c>
    </row>
    <row r="71" spans="1:22">
      <c r="A71" s="75" t="s">
        <v>71</v>
      </c>
      <c r="B71" s="59">
        <v>12007</v>
      </c>
      <c r="C71" s="59">
        <v>76</v>
      </c>
      <c r="D71" s="59">
        <v>8</v>
      </c>
      <c r="E71" s="59">
        <v>6</v>
      </c>
      <c r="F71" s="59">
        <v>108</v>
      </c>
      <c r="G71" s="59">
        <v>43</v>
      </c>
      <c r="H71" s="59">
        <v>15</v>
      </c>
      <c r="I71" s="59">
        <v>14</v>
      </c>
      <c r="J71" s="59">
        <v>10</v>
      </c>
      <c r="K71" s="59">
        <v>137</v>
      </c>
      <c r="L71" s="59">
        <v>0</v>
      </c>
      <c r="M71" s="59">
        <v>22</v>
      </c>
      <c r="N71" s="59">
        <v>0</v>
      </c>
      <c r="O71" s="59">
        <v>124</v>
      </c>
      <c r="P71" s="59">
        <v>152</v>
      </c>
      <c r="Q71" s="59">
        <v>11</v>
      </c>
      <c r="R71" s="59">
        <v>6</v>
      </c>
      <c r="S71" s="59">
        <v>4</v>
      </c>
      <c r="T71" s="59">
        <v>49</v>
      </c>
      <c r="U71" s="59">
        <v>13</v>
      </c>
      <c r="V71" s="60">
        <f t="shared" si="2"/>
        <v>12805</v>
      </c>
    </row>
    <row r="72" spans="1:22">
      <c r="A72" s="75" t="s">
        <v>72</v>
      </c>
      <c r="B72" s="59">
        <v>4105</v>
      </c>
      <c r="C72" s="59">
        <v>32</v>
      </c>
      <c r="D72" s="59">
        <v>13</v>
      </c>
      <c r="E72" s="59">
        <v>1</v>
      </c>
      <c r="F72" s="59">
        <v>28</v>
      </c>
      <c r="G72" s="59">
        <v>16</v>
      </c>
      <c r="H72" s="59">
        <v>3</v>
      </c>
      <c r="I72" s="59">
        <v>5</v>
      </c>
      <c r="J72" s="59">
        <v>1</v>
      </c>
      <c r="K72" s="59">
        <v>28</v>
      </c>
      <c r="L72" s="59">
        <v>0</v>
      </c>
      <c r="M72" s="59">
        <v>0</v>
      </c>
      <c r="N72" s="59">
        <v>2</v>
      </c>
      <c r="O72" s="59">
        <v>42</v>
      </c>
      <c r="P72" s="59">
        <v>59</v>
      </c>
      <c r="Q72" s="59">
        <v>5</v>
      </c>
      <c r="R72" s="59">
        <v>0</v>
      </c>
      <c r="S72" s="59">
        <v>0</v>
      </c>
      <c r="T72" s="59">
        <v>18</v>
      </c>
      <c r="U72" s="59">
        <v>3</v>
      </c>
      <c r="V72" s="60">
        <f t="shared" si="2"/>
        <v>4361</v>
      </c>
    </row>
    <row r="73" spans="1:22">
      <c r="A73" s="75" t="s">
        <v>73</v>
      </c>
      <c r="B73" s="59">
        <v>8103</v>
      </c>
      <c r="C73" s="59">
        <v>53</v>
      </c>
      <c r="D73" s="59">
        <v>7</v>
      </c>
      <c r="E73" s="59">
        <v>10</v>
      </c>
      <c r="F73" s="59">
        <v>138</v>
      </c>
      <c r="G73" s="59">
        <v>51</v>
      </c>
      <c r="H73" s="59">
        <v>8</v>
      </c>
      <c r="I73" s="59">
        <v>71</v>
      </c>
      <c r="J73" s="59">
        <v>30</v>
      </c>
      <c r="K73" s="59">
        <v>204</v>
      </c>
      <c r="L73" s="59">
        <v>2</v>
      </c>
      <c r="M73" s="59">
        <v>7</v>
      </c>
      <c r="N73" s="59">
        <v>3</v>
      </c>
      <c r="O73" s="59">
        <v>118</v>
      </c>
      <c r="P73" s="59">
        <v>186</v>
      </c>
      <c r="Q73" s="59">
        <v>14</v>
      </c>
      <c r="R73" s="59">
        <v>7</v>
      </c>
      <c r="S73" s="59">
        <v>0</v>
      </c>
      <c r="T73" s="59">
        <v>92</v>
      </c>
      <c r="U73" s="59">
        <v>7</v>
      </c>
      <c r="V73" s="60">
        <f t="shared" si="2"/>
        <v>9111</v>
      </c>
    </row>
    <row r="74" spans="1:22">
      <c r="A74" s="75" t="s">
        <v>74</v>
      </c>
      <c r="B74" s="59">
        <v>6051</v>
      </c>
      <c r="C74" s="59">
        <v>48</v>
      </c>
      <c r="D74" s="59">
        <v>21</v>
      </c>
      <c r="E74" s="59">
        <v>7</v>
      </c>
      <c r="F74" s="59">
        <v>24</v>
      </c>
      <c r="G74" s="59">
        <v>4</v>
      </c>
      <c r="H74" s="59">
        <v>2</v>
      </c>
      <c r="I74" s="59">
        <v>3</v>
      </c>
      <c r="J74" s="59">
        <v>1</v>
      </c>
      <c r="K74" s="59">
        <v>46</v>
      </c>
      <c r="L74" s="59">
        <v>0</v>
      </c>
      <c r="M74" s="59">
        <v>1</v>
      </c>
      <c r="N74" s="59">
        <v>3</v>
      </c>
      <c r="O74" s="59">
        <v>102</v>
      </c>
      <c r="P74" s="59">
        <v>94</v>
      </c>
      <c r="Q74" s="59">
        <v>11</v>
      </c>
      <c r="R74" s="59">
        <v>6</v>
      </c>
      <c r="S74" s="59">
        <v>0</v>
      </c>
      <c r="T74" s="59">
        <v>25</v>
      </c>
      <c r="U74" s="59">
        <v>4</v>
      </c>
      <c r="V74" s="60">
        <f t="shared" si="2"/>
        <v>6453</v>
      </c>
    </row>
    <row r="75" spans="1:22">
      <c r="A75" s="75" t="s">
        <v>75</v>
      </c>
      <c r="B75" s="59">
        <v>7411</v>
      </c>
      <c r="C75" s="59">
        <v>21</v>
      </c>
      <c r="D75" s="59">
        <v>11</v>
      </c>
      <c r="E75" s="59">
        <v>5</v>
      </c>
      <c r="F75" s="59">
        <v>61</v>
      </c>
      <c r="G75" s="59">
        <v>10</v>
      </c>
      <c r="H75" s="59">
        <v>1</v>
      </c>
      <c r="I75" s="59">
        <v>9</v>
      </c>
      <c r="J75" s="59">
        <v>2</v>
      </c>
      <c r="K75" s="59">
        <v>140</v>
      </c>
      <c r="L75" s="59">
        <v>0</v>
      </c>
      <c r="M75" s="59">
        <v>1</v>
      </c>
      <c r="N75" s="59">
        <v>3</v>
      </c>
      <c r="O75" s="59">
        <v>59</v>
      </c>
      <c r="P75" s="59">
        <v>103</v>
      </c>
      <c r="Q75" s="59">
        <v>5</v>
      </c>
      <c r="R75" s="59">
        <v>1</v>
      </c>
      <c r="S75" s="59">
        <v>0</v>
      </c>
      <c r="T75" s="59">
        <v>76</v>
      </c>
      <c r="U75" s="59">
        <v>7</v>
      </c>
      <c r="V75" s="60">
        <f t="shared" si="2"/>
        <v>7926</v>
      </c>
    </row>
    <row r="76" spans="1:22">
      <c r="A76" s="75" t="s">
        <v>76</v>
      </c>
      <c r="B76" s="59">
        <v>18074</v>
      </c>
      <c r="C76" s="59">
        <v>131</v>
      </c>
      <c r="D76" s="59">
        <v>69</v>
      </c>
      <c r="E76" s="59">
        <v>12</v>
      </c>
      <c r="F76" s="59">
        <v>150</v>
      </c>
      <c r="G76" s="59">
        <v>49</v>
      </c>
      <c r="H76" s="59">
        <v>9</v>
      </c>
      <c r="I76" s="59">
        <v>38</v>
      </c>
      <c r="J76" s="59">
        <v>28</v>
      </c>
      <c r="K76" s="59">
        <v>346</v>
      </c>
      <c r="L76" s="59">
        <v>0</v>
      </c>
      <c r="M76" s="59">
        <v>21</v>
      </c>
      <c r="N76" s="59">
        <v>0</v>
      </c>
      <c r="O76" s="59">
        <v>162</v>
      </c>
      <c r="P76" s="59">
        <v>191</v>
      </c>
      <c r="Q76" s="59">
        <v>2</v>
      </c>
      <c r="R76" s="59">
        <v>5</v>
      </c>
      <c r="S76" s="59">
        <v>0</v>
      </c>
      <c r="T76" s="59">
        <v>94</v>
      </c>
      <c r="U76" s="59">
        <v>22</v>
      </c>
      <c r="V76" s="60">
        <f t="shared" si="2"/>
        <v>19403</v>
      </c>
    </row>
    <row r="77" spans="1:22">
      <c r="A77" s="75" t="s">
        <v>77</v>
      </c>
      <c r="B77" s="59">
        <v>2532</v>
      </c>
      <c r="C77" s="59">
        <v>13</v>
      </c>
      <c r="D77" s="59">
        <v>3</v>
      </c>
      <c r="E77" s="59">
        <v>0</v>
      </c>
      <c r="F77" s="59">
        <v>23</v>
      </c>
      <c r="G77" s="59">
        <v>4</v>
      </c>
      <c r="H77" s="59">
        <v>1</v>
      </c>
      <c r="I77" s="59">
        <v>3</v>
      </c>
      <c r="J77" s="59">
        <v>0</v>
      </c>
      <c r="K77" s="59">
        <v>19</v>
      </c>
      <c r="L77" s="59">
        <v>0</v>
      </c>
      <c r="M77" s="59">
        <v>0</v>
      </c>
      <c r="N77" s="59">
        <v>2</v>
      </c>
      <c r="O77" s="59">
        <v>64</v>
      </c>
      <c r="P77" s="59">
        <v>25</v>
      </c>
      <c r="Q77" s="59">
        <v>3</v>
      </c>
      <c r="R77" s="59">
        <v>0</v>
      </c>
      <c r="S77" s="59">
        <v>0</v>
      </c>
      <c r="T77" s="59">
        <v>5</v>
      </c>
      <c r="U77" s="59">
        <v>3</v>
      </c>
      <c r="V77" s="60">
        <f t="shared" si="2"/>
        <v>2700</v>
      </c>
    </row>
    <row r="78" spans="1:22">
      <c r="A78" s="75" t="s">
        <v>78</v>
      </c>
      <c r="B78" s="59">
        <v>3904</v>
      </c>
      <c r="C78" s="59">
        <v>32</v>
      </c>
      <c r="D78" s="59">
        <v>14</v>
      </c>
      <c r="E78" s="59">
        <v>7</v>
      </c>
      <c r="F78" s="59">
        <v>23</v>
      </c>
      <c r="G78" s="59">
        <v>14</v>
      </c>
      <c r="H78" s="59">
        <v>0</v>
      </c>
      <c r="I78" s="59">
        <v>14</v>
      </c>
      <c r="J78" s="59">
        <v>0</v>
      </c>
      <c r="K78" s="59">
        <v>27</v>
      </c>
      <c r="L78" s="59">
        <v>0</v>
      </c>
      <c r="M78" s="59">
        <v>6</v>
      </c>
      <c r="N78" s="59">
        <v>3</v>
      </c>
      <c r="O78" s="59">
        <v>84</v>
      </c>
      <c r="P78" s="59">
        <v>16</v>
      </c>
      <c r="Q78" s="59">
        <v>6</v>
      </c>
      <c r="R78" s="59">
        <v>0</v>
      </c>
      <c r="S78" s="59">
        <v>0</v>
      </c>
      <c r="T78" s="59">
        <v>19</v>
      </c>
      <c r="U78" s="59">
        <v>2</v>
      </c>
      <c r="V78" s="60">
        <f t="shared" si="2"/>
        <v>4171</v>
      </c>
    </row>
    <row r="79" spans="1:22">
      <c r="A79" s="75" t="s">
        <v>79</v>
      </c>
      <c r="B79" s="59">
        <v>43001</v>
      </c>
      <c r="C79" s="59">
        <v>404</v>
      </c>
      <c r="D79" s="59">
        <v>125</v>
      </c>
      <c r="E79" s="59">
        <v>43</v>
      </c>
      <c r="F79" s="59">
        <v>505</v>
      </c>
      <c r="G79" s="59">
        <v>73</v>
      </c>
      <c r="H79" s="59">
        <v>9</v>
      </c>
      <c r="I79" s="59">
        <v>75</v>
      </c>
      <c r="J79" s="59">
        <v>88</v>
      </c>
      <c r="K79" s="59">
        <v>1300</v>
      </c>
      <c r="L79" s="59">
        <v>3</v>
      </c>
      <c r="M79" s="59">
        <v>59</v>
      </c>
      <c r="N79" s="59">
        <v>7</v>
      </c>
      <c r="O79" s="59">
        <v>351</v>
      </c>
      <c r="P79" s="59">
        <v>861</v>
      </c>
      <c r="Q79" s="59">
        <v>28</v>
      </c>
      <c r="R79" s="59">
        <v>11</v>
      </c>
      <c r="S79" s="59">
        <v>0</v>
      </c>
      <c r="T79" s="59">
        <v>346</v>
      </c>
      <c r="U79" s="59">
        <v>31</v>
      </c>
      <c r="V79" s="60">
        <f t="shared" si="2"/>
        <v>47320</v>
      </c>
    </row>
    <row r="80" spans="1:22">
      <c r="A80" s="75" t="s">
        <v>80</v>
      </c>
      <c r="B80" s="59">
        <v>16070</v>
      </c>
      <c r="C80" s="59">
        <v>111</v>
      </c>
      <c r="D80" s="59">
        <v>39</v>
      </c>
      <c r="E80" s="59">
        <v>2</v>
      </c>
      <c r="F80" s="59">
        <v>170</v>
      </c>
      <c r="G80" s="59">
        <v>35</v>
      </c>
      <c r="H80" s="59">
        <v>23</v>
      </c>
      <c r="I80" s="59">
        <v>23</v>
      </c>
      <c r="J80" s="59">
        <v>22</v>
      </c>
      <c r="K80" s="59">
        <v>204</v>
      </c>
      <c r="L80" s="59">
        <v>0</v>
      </c>
      <c r="M80" s="59">
        <v>20</v>
      </c>
      <c r="N80" s="59">
        <v>10</v>
      </c>
      <c r="O80" s="59">
        <v>118</v>
      </c>
      <c r="P80" s="59">
        <v>207</v>
      </c>
      <c r="Q80" s="59">
        <v>7</v>
      </c>
      <c r="R80" s="59">
        <v>3</v>
      </c>
      <c r="S80" s="59">
        <v>0</v>
      </c>
      <c r="T80" s="59">
        <v>61</v>
      </c>
      <c r="U80" s="59">
        <v>13</v>
      </c>
      <c r="V80" s="60">
        <f t="shared" si="2"/>
        <v>17138</v>
      </c>
    </row>
    <row r="81" spans="1:22">
      <c r="A81" s="75" t="s">
        <v>81</v>
      </c>
      <c r="B81" s="59">
        <v>10087</v>
      </c>
      <c r="C81" s="59">
        <v>65</v>
      </c>
      <c r="D81" s="59">
        <v>10</v>
      </c>
      <c r="E81" s="59">
        <v>0</v>
      </c>
      <c r="F81" s="59">
        <v>77</v>
      </c>
      <c r="G81" s="59">
        <v>5</v>
      </c>
      <c r="H81" s="59">
        <v>2</v>
      </c>
      <c r="I81" s="59">
        <v>13</v>
      </c>
      <c r="J81" s="59">
        <v>6</v>
      </c>
      <c r="K81" s="59">
        <v>70</v>
      </c>
      <c r="L81" s="59">
        <v>0</v>
      </c>
      <c r="M81" s="59">
        <v>8</v>
      </c>
      <c r="N81" s="59">
        <v>0</v>
      </c>
      <c r="O81" s="59">
        <v>150</v>
      </c>
      <c r="P81" s="59">
        <v>45</v>
      </c>
      <c r="Q81" s="59">
        <v>3</v>
      </c>
      <c r="R81" s="59">
        <v>2</v>
      </c>
      <c r="S81" s="59">
        <v>0</v>
      </c>
      <c r="T81" s="59">
        <v>31</v>
      </c>
      <c r="U81" s="59">
        <v>8</v>
      </c>
      <c r="V81" s="60">
        <f t="shared" si="2"/>
        <v>10582</v>
      </c>
    </row>
    <row r="82" spans="1:22">
      <c r="A82" s="75" t="s">
        <v>82</v>
      </c>
      <c r="B82" s="59">
        <v>5188</v>
      </c>
      <c r="C82" s="59">
        <v>53</v>
      </c>
      <c r="D82" s="59">
        <v>23</v>
      </c>
      <c r="E82" s="59">
        <v>2</v>
      </c>
      <c r="F82" s="59">
        <v>63</v>
      </c>
      <c r="G82" s="59">
        <v>25</v>
      </c>
      <c r="H82" s="59">
        <v>14</v>
      </c>
      <c r="I82" s="59">
        <v>8</v>
      </c>
      <c r="J82" s="59">
        <v>1</v>
      </c>
      <c r="K82" s="59">
        <v>123</v>
      </c>
      <c r="L82" s="59">
        <v>0</v>
      </c>
      <c r="M82" s="59">
        <v>0</v>
      </c>
      <c r="N82" s="59">
        <v>2</v>
      </c>
      <c r="O82" s="59">
        <v>61</v>
      </c>
      <c r="P82" s="59">
        <v>103</v>
      </c>
      <c r="Q82" s="59">
        <v>0</v>
      </c>
      <c r="R82" s="59">
        <v>2</v>
      </c>
      <c r="S82" s="59">
        <v>0</v>
      </c>
      <c r="T82" s="59">
        <v>70</v>
      </c>
      <c r="U82" s="59">
        <v>6</v>
      </c>
      <c r="V82" s="60">
        <f t="shared" si="2"/>
        <v>5744</v>
      </c>
    </row>
    <row r="83" spans="1:22">
      <c r="A83" s="75" t="s">
        <v>83</v>
      </c>
      <c r="B83" s="59">
        <v>12471</v>
      </c>
      <c r="C83" s="59">
        <v>53</v>
      </c>
      <c r="D83" s="59">
        <v>21</v>
      </c>
      <c r="E83" s="59">
        <v>2</v>
      </c>
      <c r="F83" s="59">
        <v>160</v>
      </c>
      <c r="G83" s="59">
        <v>36</v>
      </c>
      <c r="H83" s="59">
        <v>10</v>
      </c>
      <c r="I83" s="59">
        <v>30</v>
      </c>
      <c r="J83" s="59">
        <v>11</v>
      </c>
      <c r="K83" s="59">
        <v>172</v>
      </c>
      <c r="L83" s="59">
        <v>1</v>
      </c>
      <c r="M83" s="59">
        <v>10</v>
      </c>
      <c r="N83" s="59">
        <v>8</v>
      </c>
      <c r="O83" s="59">
        <v>98</v>
      </c>
      <c r="P83" s="59">
        <v>69</v>
      </c>
      <c r="Q83" s="59">
        <v>31</v>
      </c>
      <c r="R83" s="59">
        <v>3</v>
      </c>
      <c r="S83" s="59">
        <v>14</v>
      </c>
      <c r="T83" s="59">
        <v>64</v>
      </c>
      <c r="U83" s="59">
        <v>18</v>
      </c>
      <c r="V83" s="60">
        <f t="shared" si="2"/>
        <v>13282</v>
      </c>
    </row>
    <row r="84" spans="1:22">
      <c r="A84" s="75" t="s">
        <v>84</v>
      </c>
      <c r="B84" s="59">
        <v>7411</v>
      </c>
      <c r="C84" s="59">
        <v>44</v>
      </c>
      <c r="D84" s="59">
        <v>14</v>
      </c>
      <c r="E84" s="59">
        <v>1</v>
      </c>
      <c r="F84" s="59">
        <v>62</v>
      </c>
      <c r="G84" s="59">
        <v>11</v>
      </c>
      <c r="H84" s="59">
        <v>3</v>
      </c>
      <c r="I84" s="59">
        <v>7</v>
      </c>
      <c r="J84" s="59">
        <v>1</v>
      </c>
      <c r="K84" s="59">
        <v>49</v>
      </c>
      <c r="L84" s="59">
        <v>1</v>
      </c>
      <c r="M84" s="59">
        <v>17</v>
      </c>
      <c r="N84" s="59">
        <v>1</v>
      </c>
      <c r="O84" s="59">
        <v>60</v>
      </c>
      <c r="P84" s="59">
        <v>56</v>
      </c>
      <c r="Q84" s="59">
        <v>9</v>
      </c>
      <c r="R84" s="59">
        <v>1</v>
      </c>
      <c r="S84" s="59">
        <v>2</v>
      </c>
      <c r="T84" s="59">
        <v>29</v>
      </c>
      <c r="U84" s="59">
        <v>9</v>
      </c>
      <c r="V84" s="60">
        <f t="shared" si="2"/>
        <v>7788</v>
      </c>
    </row>
    <row r="85" spans="1:22">
      <c r="A85" s="75" t="s">
        <v>85</v>
      </c>
      <c r="B85" s="59">
        <v>6922</v>
      </c>
      <c r="C85" s="59">
        <v>56</v>
      </c>
      <c r="D85" s="59">
        <v>6</v>
      </c>
      <c r="E85" s="59">
        <v>0</v>
      </c>
      <c r="F85" s="59">
        <v>45</v>
      </c>
      <c r="G85" s="59">
        <v>18</v>
      </c>
      <c r="H85" s="59">
        <v>7</v>
      </c>
      <c r="I85" s="59">
        <v>13</v>
      </c>
      <c r="J85" s="59">
        <v>7</v>
      </c>
      <c r="K85" s="59">
        <v>91</v>
      </c>
      <c r="L85" s="59">
        <v>2</v>
      </c>
      <c r="M85" s="59">
        <v>16</v>
      </c>
      <c r="N85" s="59">
        <v>2</v>
      </c>
      <c r="O85" s="59">
        <v>91</v>
      </c>
      <c r="P85" s="59">
        <v>105</v>
      </c>
      <c r="Q85" s="59">
        <v>17</v>
      </c>
      <c r="R85" s="59">
        <v>2</v>
      </c>
      <c r="S85" s="59">
        <v>0</v>
      </c>
      <c r="T85" s="59">
        <v>51</v>
      </c>
      <c r="U85" s="59">
        <v>5</v>
      </c>
      <c r="V85" s="60">
        <f t="shared" si="2"/>
        <v>7456</v>
      </c>
    </row>
    <row r="86" spans="1:22">
      <c r="A86" s="75" t="s">
        <v>86</v>
      </c>
      <c r="B86" s="59">
        <v>7694</v>
      </c>
      <c r="C86" s="59">
        <v>47</v>
      </c>
      <c r="D86" s="59">
        <v>36</v>
      </c>
      <c r="E86" s="59">
        <v>4</v>
      </c>
      <c r="F86" s="59">
        <v>94</v>
      </c>
      <c r="G86" s="59">
        <v>27</v>
      </c>
      <c r="H86" s="59">
        <v>2</v>
      </c>
      <c r="I86" s="59">
        <v>20</v>
      </c>
      <c r="J86" s="59">
        <v>32</v>
      </c>
      <c r="K86" s="59">
        <v>164</v>
      </c>
      <c r="L86" s="59">
        <v>1</v>
      </c>
      <c r="M86" s="59">
        <v>7</v>
      </c>
      <c r="N86" s="59">
        <v>1</v>
      </c>
      <c r="O86" s="59">
        <v>120</v>
      </c>
      <c r="P86" s="59">
        <v>88</v>
      </c>
      <c r="Q86" s="59">
        <v>3</v>
      </c>
      <c r="R86" s="59">
        <v>0</v>
      </c>
      <c r="S86" s="59">
        <v>61</v>
      </c>
      <c r="T86" s="59">
        <v>9</v>
      </c>
      <c r="U86" s="59">
        <v>6</v>
      </c>
      <c r="V86" s="60">
        <f t="shared" si="2"/>
        <v>8416</v>
      </c>
    </row>
    <row r="87" spans="1:22">
      <c r="A87" s="75" t="s">
        <v>87</v>
      </c>
      <c r="B87" s="59">
        <v>67876</v>
      </c>
      <c r="C87" s="59">
        <v>596</v>
      </c>
      <c r="D87" s="59">
        <v>131</v>
      </c>
      <c r="E87" s="59">
        <v>125</v>
      </c>
      <c r="F87" s="59">
        <v>710</v>
      </c>
      <c r="G87" s="59">
        <v>250</v>
      </c>
      <c r="H87" s="59">
        <v>17</v>
      </c>
      <c r="I87" s="59">
        <v>201</v>
      </c>
      <c r="J87" s="59">
        <v>212</v>
      </c>
      <c r="K87" s="59">
        <v>1608</v>
      </c>
      <c r="L87" s="59">
        <v>23</v>
      </c>
      <c r="M87" s="59">
        <v>97</v>
      </c>
      <c r="N87" s="59">
        <v>75</v>
      </c>
      <c r="O87" s="59">
        <v>484</v>
      </c>
      <c r="P87" s="59">
        <v>911</v>
      </c>
      <c r="Q87" s="59">
        <v>93</v>
      </c>
      <c r="R87" s="59">
        <v>28</v>
      </c>
      <c r="S87" s="59">
        <v>12</v>
      </c>
      <c r="T87" s="59">
        <v>566</v>
      </c>
      <c r="U87" s="59">
        <v>45</v>
      </c>
      <c r="V87" s="60">
        <f t="shared" si="2"/>
        <v>74060</v>
      </c>
    </row>
    <row r="88" spans="1:22">
      <c r="A88" s="75" t="s">
        <v>88</v>
      </c>
      <c r="B88" s="59">
        <v>11022</v>
      </c>
      <c r="C88" s="59">
        <v>71</v>
      </c>
      <c r="D88" s="59">
        <v>24</v>
      </c>
      <c r="E88" s="59">
        <v>0</v>
      </c>
      <c r="F88" s="59">
        <v>43</v>
      </c>
      <c r="G88" s="59">
        <v>26</v>
      </c>
      <c r="H88" s="59">
        <v>1</v>
      </c>
      <c r="I88" s="59">
        <v>31</v>
      </c>
      <c r="J88" s="59">
        <v>10</v>
      </c>
      <c r="K88" s="59">
        <v>198</v>
      </c>
      <c r="L88" s="59">
        <v>4</v>
      </c>
      <c r="M88" s="59">
        <v>14</v>
      </c>
      <c r="N88" s="59">
        <v>1</v>
      </c>
      <c r="O88" s="59">
        <v>78</v>
      </c>
      <c r="P88" s="59">
        <v>207</v>
      </c>
      <c r="Q88" s="59">
        <v>5</v>
      </c>
      <c r="R88" s="59">
        <v>0</v>
      </c>
      <c r="S88" s="59">
        <v>0</v>
      </c>
      <c r="T88" s="59">
        <v>80</v>
      </c>
      <c r="U88" s="59">
        <v>10</v>
      </c>
      <c r="V88" s="60">
        <f t="shared" si="2"/>
        <v>11825</v>
      </c>
    </row>
    <row r="89" spans="1:22">
      <c r="A89" s="75" t="s">
        <v>89</v>
      </c>
      <c r="B89" s="59">
        <v>5767</v>
      </c>
      <c r="C89" s="59">
        <v>52</v>
      </c>
      <c r="D89" s="59">
        <v>16</v>
      </c>
      <c r="E89" s="59">
        <v>1</v>
      </c>
      <c r="F89" s="59">
        <v>23</v>
      </c>
      <c r="G89" s="59">
        <v>12</v>
      </c>
      <c r="H89" s="59">
        <v>1</v>
      </c>
      <c r="I89" s="59">
        <v>18</v>
      </c>
      <c r="J89" s="59">
        <v>11</v>
      </c>
      <c r="K89" s="59">
        <v>92</v>
      </c>
      <c r="L89" s="59">
        <v>2</v>
      </c>
      <c r="M89" s="59">
        <v>12</v>
      </c>
      <c r="N89" s="59">
        <v>5</v>
      </c>
      <c r="O89" s="59">
        <v>148</v>
      </c>
      <c r="P89" s="59">
        <v>59</v>
      </c>
      <c r="Q89" s="59">
        <v>1</v>
      </c>
      <c r="R89" s="59">
        <v>1</v>
      </c>
      <c r="S89" s="59">
        <v>0</v>
      </c>
      <c r="T89" s="59">
        <v>53</v>
      </c>
      <c r="U89" s="59">
        <v>4</v>
      </c>
      <c r="V89" s="60">
        <f t="shared" si="2"/>
        <v>6278</v>
      </c>
    </row>
    <row r="90" spans="1:22">
      <c r="A90" s="75" t="s">
        <v>90</v>
      </c>
      <c r="B90" s="59">
        <v>18818</v>
      </c>
      <c r="C90" s="59">
        <v>120</v>
      </c>
      <c r="D90" s="59">
        <v>61</v>
      </c>
      <c r="E90" s="59">
        <v>53</v>
      </c>
      <c r="F90" s="59">
        <v>155</v>
      </c>
      <c r="G90" s="59">
        <v>40</v>
      </c>
      <c r="H90" s="59">
        <v>19</v>
      </c>
      <c r="I90" s="59">
        <v>20</v>
      </c>
      <c r="J90" s="59">
        <v>8</v>
      </c>
      <c r="K90" s="59">
        <v>227</v>
      </c>
      <c r="L90" s="59">
        <v>0</v>
      </c>
      <c r="M90" s="59">
        <v>9</v>
      </c>
      <c r="N90" s="59">
        <v>7</v>
      </c>
      <c r="O90" s="59">
        <v>152</v>
      </c>
      <c r="P90" s="59">
        <v>199</v>
      </c>
      <c r="Q90" s="59">
        <v>55</v>
      </c>
      <c r="R90" s="59">
        <v>9</v>
      </c>
      <c r="S90" s="59">
        <v>1</v>
      </c>
      <c r="T90" s="59">
        <v>132</v>
      </c>
      <c r="U90" s="59">
        <v>21</v>
      </c>
      <c r="V90" s="60">
        <f t="shared" si="2"/>
        <v>20106</v>
      </c>
    </row>
    <row r="91" spans="1:22">
      <c r="A91" s="75" t="s">
        <v>91</v>
      </c>
      <c r="B91" s="59">
        <v>10251</v>
      </c>
      <c r="C91" s="59">
        <v>69</v>
      </c>
      <c r="D91" s="59">
        <v>30</v>
      </c>
      <c r="E91" s="59">
        <v>3</v>
      </c>
      <c r="F91" s="59">
        <v>33</v>
      </c>
      <c r="G91" s="59">
        <v>15</v>
      </c>
      <c r="H91" s="59">
        <v>1</v>
      </c>
      <c r="I91" s="59">
        <v>8</v>
      </c>
      <c r="J91" s="59">
        <v>2</v>
      </c>
      <c r="K91" s="59">
        <v>109</v>
      </c>
      <c r="L91" s="59">
        <v>1</v>
      </c>
      <c r="M91" s="59">
        <v>14</v>
      </c>
      <c r="N91" s="59">
        <v>2</v>
      </c>
      <c r="O91" s="59">
        <v>99</v>
      </c>
      <c r="P91" s="59">
        <v>68</v>
      </c>
      <c r="Q91" s="59">
        <v>14</v>
      </c>
      <c r="R91" s="59">
        <v>3</v>
      </c>
      <c r="S91" s="59">
        <v>0</v>
      </c>
      <c r="T91" s="59">
        <v>121</v>
      </c>
      <c r="U91" s="59">
        <v>7</v>
      </c>
      <c r="V91" s="60">
        <f t="shared" si="2"/>
        <v>10850</v>
      </c>
    </row>
    <row r="92" spans="1:22">
      <c r="A92" s="75" t="s">
        <v>92</v>
      </c>
      <c r="B92" s="59">
        <v>8514</v>
      </c>
      <c r="C92" s="59">
        <v>65</v>
      </c>
      <c r="D92" s="59">
        <v>25</v>
      </c>
      <c r="E92" s="59">
        <v>3</v>
      </c>
      <c r="F92" s="59">
        <v>48</v>
      </c>
      <c r="G92" s="59">
        <v>25</v>
      </c>
      <c r="H92" s="59">
        <v>3</v>
      </c>
      <c r="I92" s="59">
        <v>14</v>
      </c>
      <c r="J92" s="59">
        <v>23</v>
      </c>
      <c r="K92" s="59">
        <v>99</v>
      </c>
      <c r="L92" s="59">
        <v>8</v>
      </c>
      <c r="M92" s="59">
        <v>7</v>
      </c>
      <c r="N92" s="59">
        <v>3</v>
      </c>
      <c r="O92" s="59">
        <v>131</v>
      </c>
      <c r="P92" s="59">
        <v>75</v>
      </c>
      <c r="Q92" s="59">
        <v>10</v>
      </c>
      <c r="R92" s="59">
        <v>3</v>
      </c>
      <c r="S92" s="59">
        <v>1</v>
      </c>
      <c r="T92" s="59">
        <v>100</v>
      </c>
      <c r="U92" s="59">
        <v>19</v>
      </c>
      <c r="V92" s="60">
        <f t="shared" si="2"/>
        <v>9176</v>
      </c>
    </row>
    <row r="93" spans="1:22">
      <c r="A93" s="75" t="s">
        <v>93</v>
      </c>
      <c r="B93" s="59">
        <v>14688</v>
      </c>
      <c r="C93" s="59">
        <v>101</v>
      </c>
      <c r="D93" s="59">
        <v>55</v>
      </c>
      <c r="E93" s="59">
        <v>1</v>
      </c>
      <c r="F93" s="59">
        <v>69</v>
      </c>
      <c r="G93" s="59">
        <v>23</v>
      </c>
      <c r="H93" s="59">
        <v>3</v>
      </c>
      <c r="I93" s="59">
        <v>20</v>
      </c>
      <c r="J93" s="59">
        <v>17</v>
      </c>
      <c r="K93" s="59">
        <v>267</v>
      </c>
      <c r="L93" s="59">
        <v>0</v>
      </c>
      <c r="M93" s="59">
        <v>20</v>
      </c>
      <c r="N93" s="59">
        <v>16</v>
      </c>
      <c r="O93" s="59">
        <v>111</v>
      </c>
      <c r="P93" s="59">
        <v>133</v>
      </c>
      <c r="Q93" s="59">
        <v>5</v>
      </c>
      <c r="R93" s="59">
        <v>0</v>
      </c>
      <c r="S93" s="59">
        <v>0</v>
      </c>
      <c r="T93" s="59">
        <v>163</v>
      </c>
      <c r="U93" s="59">
        <v>11</v>
      </c>
      <c r="V93" s="60">
        <f t="shared" si="2"/>
        <v>15703</v>
      </c>
    </row>
    <row r="94" spans="1:22">
      <c r="A94" s="76" t="s">
        <v>94</v>
      </c>
      <c r="B94" s="59">
        <v>224198</v>
      </c>
      <c r="C94" s="59">
        <v>458</v>
      </c>
      <c r="D94" s="59">
        <v>156</v>
      </c>
      <c r="E94" s="59">
        <v>662</v>
      </c>
      <c r="F94" s="59">
        <v>4299</v>
      </c>
      <c r="G94" s="59">
        <v>321</v>
      </c>
      <c r="H94" s="59">
        <v>64</v>
      </c>
      <c r="I94" s="59">
        <v>401</v>
      </c>
      <c r="J94" s="59">
        <v>356</v>
      </c>
      <c r="K94" s="59">
        <v>6662</v>
      </c>
      <c r="L94" s="59">
        <v>69</v>
      </c>
      <c r="M94" s="59">
        <v>199</v>
      </c>
      <c r="N94" s="59">
        <v>12950</v>
      </c>
      <c r="O94" s="59">
        <v>949</v>
      </c>
      <c r="P94" s="59">
        <v>3016</v>
      </c>
      <c r="Q94" s="59">
        <v>193</v>
      </c>
      <c r="R94" s="59">
        <v>78</v>
      </c>
      <c r="S94" s="59">
        <v>407</v>
      </c>
      <c r="T94" s="59">
        <v>1663</v>
      </c>
      <c r="U94" s="59">
        <v>127</v>
      </c>
      <c r="V94" s="60">
        <f t="shared" si="2"/>
        <v>257228</v>
      </c>
    </row>
    <row r="95" spans="1:22">
      <c r="A95" s="75" t="s">
        <v>95</v>
      </c>
      <c r="B95" s="59">
        <v>13358</v>
      </c>
      <c r="C95" s="59">
        <v>121</v>
      </c>
      <c r="D95" s="59">
        <v>29</v>
      </c>
      <c r="E95" s="59">
        <v>15</v>
      </c>
      <c r="F95" s="59">
        <v>88</v>
      </c>
      <c r="G95" s="59">
        <v>40</v>
      </c>
      <c r="H95" s="59">
        <v>16</v>
      </c>
      <c r="I95" s="59">
        <v>6</v>
      </c>
      <c r="J95" s="59">
        <v>3</v>
      </c>
      <c r="K95" s="59">
        <v>158</v>
      </c>
      <c r="L95" s="59">
        <v>1</v>
      </c>
      <c r="M95" s="59">
        <v>19</v>
      </c>
      <c r="N95" s="59">
        <v>1</v>
      </c>
      <c r="O95" s="59">
        <v>78</v>
      </c>
      <c r="P95" s="59">
        <v>155</v>
      </c>
      <c r="Q95" s="59">
        <v>6</v>
      </c>
      <c r="R95" s="59">
        <v>1</v>
      </c>
      <c r="S95" s="59">
        <v>0</v>
      </c>
      <c r="T95" s="59">
        <v>95</v>
      </c>
      <c r="U95" s="59">
        <v>10</v>
      </c>
      <c r="V95" s="60">
        <f t="shared" si="2"/>
        <v>14200</v>
      </c>
    </row>
    <row r="96" spans="1:22">
      <c r="A96" s="75" t="s">
        <v>96</v>
      </c>
      <c r="B96" s="59">
        <v>18021</v>
      </c>
      <c r="C96" s="59">
        <v>152</v>
      </c>
      <c r="D96" s="59">
        <v>65</v>
      </c>
      <c r="E96" s="59">
        <v>10</v>
      </c>
      <c r="F96" s="59">
        <v>198</v>
      </c>
      <c r="G96" s="59">
        <v>61</v>
      </c>
      <c r="H96" s="59">
        <v>30</v>
      </c>
      <c r="I96" s="59">
        <v>7</v>
      </c>
      <c r="J96" s="59">
        <v>6</v>
      </c>
      <c r="K96" s="59">
        <v>325</v>
      </c>
      <c r="L96" s="59">
        <v>1</v>
      </c>
      <c r="M96" s="59">
        <v>25</v>
      </c>
      <c r="N96" s="59">
        <v>15</v>
      </c>
      <c r="O96" s="59">
        <v>155</v>
      </c>
      <c r="P96" s="59">
        <v>171</v>
      </c>
      <c r="Q96" s="59">
        <v>1</v>
      </c>
      <c r="R96" s="59">
        <v>1</v>
      </c>
      <c r="S96" s="59">
        <v>1</v>
      </c>
      <c r="T96" s="59">
        <v>141</v>
      </c>
      <c r="U96" s="59">
        <v>10</v>
      </c>
      <c r="V96" s="60">
        <f t="shared" si="2"/>
        <v>19396</v>
      </c>
    </row>
    <row r="97" spans="1:22">
      <c r="A97" s="75" t="s">
        <v>97</v>
      </c>
      <c r="B97" s="59">
        <v>6602</v>
      </c>
      <c r="C97" s="59">
        <v>61</v>
      </c>
      <c r="D97" s="59">
        <v>20</v>
      </c>
      <c r="E97" s="59">
        <v>1</v>
      </c>
      <c r="F97" s="59">
        <v>30</v>
      </c>
      <c r="G97" s="59">
        <v>21</v>
      </c>
      <c r="H97" s="59">
        <v>2</v>
      </c>
      <c r="I97" s="59">
        <v>10</v>
      </c>
      <c r="J97" s="59">
        <v>3</v>
      </c>
      <c r="K97" s="59">
        <v>55</v>
      </c>
      <c r="L97" s="59">
        <v>1</v>
      </c>
      <c r="M97" s="59">
        <v>3</v>
      </c>
      <c r="N97" s="59">
        <v>4</v>
      </c>
      <c r="O97" s="59">
        <v>69</v>
      </c>
      <c r="P97" s="59">
        <v>44</v>
      </c>
      <c r="Q97" s="59">
        <v>3</v>
      </c>
      <c r="R97" s="59">
        <v>1</v>
      </c>
      <c r="S97" s="59">
        <v>0</v>
      </c>
      <c r="T97" s="59">
        <v>55</v>
      </c>
      <c r="U97" s="59">
        <v>1</v>
      </c>
      <c r="V97" s="60">
        <f t="shared" si="2"/>
        <v>6986</v>
      </c>
    </row>
    <row r="98" spans="1:22">
      <c r="A98" s="75" t="s">
        <v>98</v>
      </c>
      <c r="B98" s="59">
        <v>19001</v>
      </c>
      <c r="C98" s="59">
        <v>121</v>
      </c>
      <c r="D98" s="59">
        <v>30</v>
      </c>
      <c r="E98" s="59">
        <v>20</v>
      </c>
      <c r="F98" s="59">
        <v>187</v>
      </c>
      <c r="G98" s="59">
        <v>47</v>
      </c>
      <c r="H98" s="59">
        <v>15</v>
      </c>
      <c r="I98" s="59">
        <v>20</v>
      </c>
      <c r="J98" s="59">
        <v>60</v>
      </c>
      <c r="K98" s="59">
        <v>298</v>
      </c>
      <c r="L98" s="59">
        <v>0</v>
      </c>
      <c r="M98" s="59">
        <v>20</v>
      </c>
      <c r="N98" s="59">
        <v>5</v>
      </c>
      <c r="O98" s="59">
        <v>135</v>
      </c>
      <c r="P98" s="59">
        <v>136</v>
      </c>
      <c r="Q98" s="59">
        <v>21</v>
      </c>
      <c r="R98" s="59">
        <v>1</v>
      </c>
      <c r="S98" s="59">
        <v>2</v>
      </c>
      <c r="T98" s="59">
        <v>111</v>
      </c>
      <c r="U98" s="59">
        <v>15</v>
      </c>
      <c r="V98" s="60">
        <f t="shared" si="2"/>
        <v>20245</v>
      </c>
    </row>
    <row r="99" spans="1:22">
      <c r="A99" s="75" t="s">
        <v>99</v>
      </c>
      <c r="B99" s="59">
        <v>35222</v>
      </c>
      <c r="C99" s="59">
        <v>121</v>
      </c>
      <c r="D99" s="59">
        <v>30</v>
      </c>
      <c r="E99" s="59">
        <v>59</v>
      </c>
      <c r="F99" s="59">
        <v>621</v>
      </c>
      <c r="G99" s="59">
        <v>80</v>
      </c>
      <c r="H99" s="59">
        <v>30</v>
      </c>
      <c r="I99" s="59">
        <v>100</v>
      </c>
      <c r="J99" s="59">
        <v>75</v>
      </c>
      <c r="K99" s="59">
        <v>555</v>
      </c>
      <c r="L99" s="59">
        <v>3</v>
      </c>
      <c r="M99" s="59">
        <v>18</v>
      </c>
      <c r="N99" s="59">
        <v>6</v>
      </c>
      <c r="O99" s="59">
        <v>222</v>
      </c>
      <c r="P99" s="59">
        <v>310</v>
      </c>
      <c r="Q99" s="59">
        <v>42</v>
      </c>
      <c r="R99" s="59">
        <v>5</v>
      </c>
      <c r="S99" s="59">
        <v>1</v>
      </c>
      <c r="T99" s="59">
        <v>201</v>
      </c>
      <c r="U99" s="59">
        <v>30</v>
      </c>
      <c r="V99" s="60">
        <f t="shared" si="2"/>
        <v>37731</v>
      </c>
    </row>
    <row r="100" spans="1:22">
      <c r="A100" s="76" t="s">
        <v>100</v>
      </c>
      <c r="B100" s="59">
        <v>24009</v>
      </c>
      <c r="C100" s="59">
        <v>130</v>
      </c>
      <c r="D100" s="59">
        <v>45</v>
      </c>
      <c r="E100" s="59">
        <v>25</v>
      </c>
      <c r="F100" s="59">
        <v>306</v>
      </c>
      <c r="G100" s="59">
        <v>80</v>
      </c>
      <c r="H100" s="59">
        <v>45</v>
      </c>
      <c r="I100" s="59">
        <v>60</v>
      </c>
      <c r="J100" s="59">
        <v>44</v>
      </c>
      <c r="K100" s="59">
        <v>510</v>
      </c>
      <c r="L100" s="59">
        <v>0</v>
      </c>
      <c r="M100" s="59">
        <v>3</v>
      </c>
      <c r="N100" s="59">
        <v>20</v>
      </c>
      <c r="O100" s="59">
        <v>120</v>
      </c>
      <c r="P100" s="59">
        <v>266</v>
      </c>
      <c r="Q100" s="59">
        <v>5</v>
      </c>
      <c r="R100" s="59">
        <v>1</v>
      </c>
      <c r="S100" s="59">
        <v>1</v>
      </c>
      <c r="T100" s="59">
        <v>151</v>
      </c>
      <c r="U100" s="59">
        <v>20</v>
      </c>
      <c r="V100" s="60">
        <f t="shared" si="2"/>
        <v>25841</v>
      </c>
    </row>
    <row r="101" spans="1:22">
      <c r="A101" s="75" t="s">
        <v>101</v>
      </c>
      <c r="B101" s="59">
        <v>12011</v>
      </c>
      <c r="C101" s="59">
        <v>52</v>
      </c>
      <c r="D101" s="59">
        <v>45</v>
      </c>
      <c r="E101" s="59">
        <v>2</v>
      </c>
      <c r="F101" s="59">
        <v>66</v>
      </c>
      <c r="G101" s="59">
        <v>10</v>
      </c>
      <c r="H101" s="59">
        <v>12</v>
      </c>
      <c r="I101" s="59">
        <v>2</v>
      </c>
      <c r="J101" s="59">
        <v>6</v>
      </c>
      <c r="K101" s="59">
        <v>80</v>
      </c>
      <c r="L101" s="59">
        <v>1</v>
      </c>
      <c r="M101" s="59">
        <v>10</v>
      </c>
      <c r="N101" s="59">
        <v>0</v>
      </c>
      <c r="O101" s="59">
        <v>66</v>
      </c>
      <c r="P101" s="59">
        <v>66</v>
      </c>
      <c r="Q101" s="59">
        <v>5</v>
      </c>
      <c r="R101" s="59">
        <v>1</v>
      </c>
      <c r="S101" s="59">
        <v>1</v>
      </c>
      <c r="T101" s="59">
        <v>74</v>
      </c>
      <c r="U101" s="59">
        <v>10</v>
      </c>
      <c r="V101" s="60">
        <f t="shared" si="2"/>
        <v>12520</v>
      </c>
    </row>
    <row r="102" spans="1:22">
      <c r="A102" s="75" t="s">
        <v>102</v>
      </c>
      <c r="B102" s="59">
        <v>12002</v>
      </c>
      <c r="C102" s="59">
        <v>70</v>
      </c>
      <c r="D102" s="59">
        <v>20</v>
      </c>
      <c r="E102" s="59">
        <v>11</v>
      </c>
      <c r="F102" s="59">
        <v>101</v>
      </c>
      <c r="G102" s="59">
        <v>20</v>
      </c>
      <c r="H102" s="59">
        <v>11</v>
      </c>
      <c r="I102" s="59">
        <v>32</v>
      </c>
      <c r="J102" s="59">
        <v>20</v>
      </c>
      <c r="K102" s="59">
        <v>161</v>
      </c>
      <c r="L102" s="59">
        <v>1</v>
      </c>
      <c r="M102" s="59">
        <v>20</v>
      </c>
      <c r="N102" s="59">
        <v>10</v>
      </c>
      <c r="O102" s="59">
        <v>101</v>
      </c>
      <c r="P102" s="59">
        <v>65</v>
      </c>
      <c r="Q102" s="59">
        <v>15</v>
      </c>
      <c r="R102" s="59">
        <v>5</v>
      </c>
      <c r="S102" s="59">
        <v>0</v>
      </c>
      <c r="T102" s="59">
        <v>88</v>
      </c>
      <c r="U102" s="59">
        <v>10</v>
      </c>
      <c r="V102" s="60">
        <f t="shared" si="2"/>
        <v>12763</v>
      </c>
    </row>
    <row r="103" spans="1:22">
      <c r="A103" s="75" t="s">
        <v>103</v>
      </c>
      <c r="B103" s="59">
        <v>22321</v>
      </c>
      <c r="C103" s="59">
        <v>230</v>
      </c>
      <c r="D103" s="59">
        <v>75</v>
      </c>
      <c r="E103" s="59">
        <v>20</v>
      </c>
      <c r="F103" s="59">
        <v>185</v>
      </c>
      <c r="G103" s="59">
        <v>61</v>
      </c>
      <c r="H103" s="59">
        <v>20</v>
      </c>
      <c r="I103" s="59">
        <v>67</v>
      </c>
      <c r="J103" s="59">
        <v>52</v>
      </c>
      <c r="K103" s="59">
        <v>323</v>
      </c>
      <c r="L103" s="59">
        <v>0</v>
      </c>
      <c r="M103" s="59">
        <v>21</v>
      </c>
      <c r="N103" s="59">
        <v>5</v>
      </c>
      <c r="O103" s="59">
        <v>185</v>
      </c>
      <c r="P103" s="59">
        <v>222</v>
      </c>
      <c r="Q103" s="59">
        <v>21</v>
      </c>
      <c r="R103" s="59">
        <v>10</v>
      </c>
      <c r="S103" s="59">
        <v>0</v>
      </c>
      <c r="T103" s="59">
        <v>184</v>
      </c>
      <c r="U103" s="59">
        <v>20</v>
      </c>
      <c r="V103" s="60">
        <f t="shared" si="2"/>
        <v>24022</v>
      </c>
    </row>
    <row r="104" spans="1:22">
      <c r="A104" s="75" t="s">
        <v>104</v>
      </c>
      <c r="B104" s="59">
        <v>2741</v>
      </c>
      <c r="C104" s="59">
        <v>41</v>
      </c>
      <c r="D104" s="59">
        <v>20</v>
      </c>
      <c r="E104" s="59">
        <v>1</v>
      </c>
      <c r="F104" s="59">
        <v>30</v>
      </c>
      <c r="G104" s="59">
        <v>5</v>
      </c>
      <c r="H104" s="59">
        <v>0</v>
      </c>
      <c r="I104" s="59">
        <v>2</v>
      </c>
      <c r="J104" s="59">
        <v>2</v>
      </c>
      <c r="K104" s="59">
        <v>10</v>
      </c>
      <c r="L104" s="59">
        <v>1</v>
      </c>
      <c r="M104" s="59">
        <v>1</v>
      </c>
      <c r="N104" s="59">
        <v>1</v>
      </c>
      <c r="O104" s="59">
        <v>20</v>
      </c>
      <c r="P104" s="59">
        <v>25</v>
      </c>
      <c r="Q104" s="59">
        <v>1</v>
      </c>
      <c r="R104" s="59">
        <v>1</v>
      </c>
      <c r="S104" s="59">
        <v>1</v>
      </c>
      <c r="T104" s="59">
        <v>19</v>
      </c>
      <c r="U104" s="59">
        <v>0</v>
      </c>
      <c r="V104" s="60">
        <f t="shared" si="2"/>
        <v>2922</v>
      </c>
    </row>
    <row r="105" spans="1:22">
      <c r="A105" s="75" t="s">
        <v>105</v>
      </c>
      <c r="B105" s="59">
        <v>7410</v>
      </c>
      <c r="C105" s="59">
        <v>60</v>
      </c>
      <c r="D105" s="59">
        <v>27</v>
      </c>
      <c r="E105" s="59">
        <v>5</v>
      </c>
      <c r="F105" s="59">
        <v>66</v>
      </c>
      <c r="G105" s="59">
        <v>10</v>
      </c>
      <c r="H105" s="59">
        <v>8</v>
      </c>
      <c r="I105" s="59">
        <v>7</v>
      </c>
      <c r="J105" s="59">
        <v>52</v>
      </c>
      <c r="K105" s="59">
        <v>42</v>
      </c>
      <c r="L105" s="59">
        <v>1</v>
      </c>
      <c r="M105" s="59">
        <v>4</v>
      </c>
      <c r="N105" s="59">
        <v>4</v>
      </c>
      <c r="O105" s="59">
        <v>69</v>
      </c>
      <c r="P105" s="59">
        <v>52</v>
      </c>
      <c r="Q105" s="59">
        <v>33</v>
      </c>
      <c r="R105" s="59">
        <v>15</v>
      </c>
      <c r="S105" s="59">
        <v>1</v>
      </c>
      <c r="T105" s="59">
        <v>61</v>
      </c>
      <c r="U105" s="59">
        <v>10</v>
      </c>
      <c r="V105" s="60">
        <f t="shared" si="2"/>
        <v>7937</v>
      </c>
    </row>
    <row r="106" spans="1:22">
      <c r="A106" s="75" t="s">
        <v>106</v>
      </c>
      <c r="B106" s="59">
        <v>10251</v>
      </c>
      <c r="C106" s="59">
        <v>60</v>
      </c>
      <c r="D106" s="59">
        <v>22</v>
      </c>
      <c r="E106" s="59">
        <v>5</v>
      </c>
      <c r="F106" s="59">
        <v>66</v>
      </c>
      <c r="G106" s="59">
        <v>12</v>
      </c>
      <c r="H106" s="59">
        <v>10</v>
      </c>
      <c r="I106" s="59">
        <v>7</v>
      </c>
      <c r="J106" s="59">
        <v>50</v>
      </c>
      <c r="K106" s="59">
        <v>42</v>
      </c>
      <c r="L106" s="59">
        <v>0</v>
      </c>
      <c r="M106" s="59">
        <v>4</v>
      </c>
      <c r="N106" s="59">
        <v>5</v>
      </c>
      <c r="O106" s="59">
        <v>68</v>
      </c>
      <c r="P106" s="59">
        <v>51</v>
      </c>
      <c r="Q106" s="59">
        <v>33</v>
      </c>
      <c r="R106" s="59">
        <v>12</v>
      </c>
      <c r="S106" s="59">
        <v>0</v>
      </c>
      <c r="T106" s="59">
        <v>57</v>
      </c>
      <c r="U106" s="59">
        <v>3</v>
      </c>
      <c r="V106" s="60">
        <f t="shared" si="2"/>
        <v>10758</v>
      </c>
    </row>
    <row r="107" spans="1:22" ht="13.5" thickBot="1">
      <c r="A107" s="77" t="s">
        <v>107</v>
      </c>
      <c r="B107" s="59">
        <v>16001</v>
      </c>
      <c r="C107" s="59">
        <v>122</v>
      </c>
      <c r="D107" s="59">
        <v>63</v>
      </c>
      <c r="E107" s="59">
        <v>10</v>
      </c>
      <c r="F107" s="59">
        <v>153</v>
      </c>
      <c r="G107" s="59">
        <v>31</v>
      </c>
      <c r="H107" s="59">
        <v>0</v>
      </c>
      <c r="I107" s="59">
        <v>22</v>
      </c>
      <c r="J107" s="59">
        <v>18</v>
      </c>
      <c r="K107" s="59">
        <v>226</v>
      </c>
      <c r="L107" s="59">
        <v>1</v>
      </c>
      <c r="M107" s="59">
        <v>18</v>
      </c>
      <c r="N107" s="59">
        <v>5</v>
      </c>
      <c r="O107" s="59">
        <v>92</v>
      </c>
      <c r="P107" s="59">
        <v>123</v>
      </c>
      <c r="Q107" s="59">
        <v>74</v>
      </c>
      <c r="R107" s="59">
        <v>3</v>
      </c>
      <c r="S107" s="59">
        <v>10</v>
      </c>
      <c r="T107" s="59">
        <v>114</v>
      </c>
      <c r="U107" s="59">
        <v>9</v>
      </c>
      <c r="V107" s="60">
        <f t="shared" si="2"/>
        <v>17095</v>
      </c>
    </row>
    <row r="108" spans="1:22">
      <c r="A108" s="78" t="s">
        <v>108</v>
      </c>
      <c r="B108" s="64">
        <f t="shared" ref="B108:V108" si="3">SUM(B66:B107)</f>
        <v>789392</v>
      </c>
      <c r="C108" s="64">
        <f t="shared" si="3"/>
        <v>4633</v>
      </c>
      <c r="D108" s="64">
        <f t="shared" si="3"/>
        <v>1466</v>
      </c>
      <c r="E108" s="64">
        <f t="shared" si="3"/>
        <v>1161</v>
      </c>
      <c r="F108" s="64">
        <f t="shared" si="3"/>
        <v>9674</v>
      </c>
      <c r="G108" s="64">
        <f t="shared" si="3"/>
        <v>1735</v>
      </c>
      <c r="H108" s="64">
        <f t="shared" si="3"/>
        <v>446</v>
      </c>
      <c r="I108" s="64">
        <f t="shared" si="3"/>
        <v>1584</v>
      </c>
      <c r="J108" s="64">
        <f t="shared" si="3"/>
        <v>1341</v>
      </c>
      <c r="K108" s="64">
        <f t="shared" si="3"/>
        <v>16136</v>
      </c>
      <c r="L108" s="64">
        <f t="shared" si="3"/>
        <v>134</v>
      </c>
      <c r="M108" s="64">
        <f t="shared" si="3"/>
        <v>820</v>
      </c>
      <c r="N108" s="64">
        <f t="shared" si="3"/>
        <v>13209</v>
      </c>
      <c r="O108" s="64">
        <f t="shared" si="3"/>
        <v>5837</v>
      </c>
      <c r="P108" s="64">
        <f t="shared" si="3"/>
        <v>9673</v>
      </c>
      <c r="Q108" s="64">
        <f t="shared" si="3"/>
        <v>836</v>
      </c>
      <c r="R108" s="64">
        <f t="shared" si="3"/>
        <v>242</v>
      </c>
      <c r="S108" s="64">
        <f t="shared" si="3"/>
        <v>520</v>
      </c>
      <c r="T108" s="64">
        <f t="shared" si="3"/>
        <v>5685</v>
      </c>
      <c r="U108" s="64">
        <f t="shared" si="3"/>
        <v>629</v>
      </c>
      <c r="V108" s="79">
        <f t="shared" si="3"/>
        <v>865153</v>
      </c>
    </row>
    <row r="109" spans="1:22" ht="13.5" thickBot="1">
      <c r="A109" s="80" t="s">
        <v>19</v>
      </c>
      <c r="B109" s="81">
        <f t="shared" ref="B109:V109" si="4">SUM(B47+B108)</f>
        <v>1484671</v>
      </c>
      <c r="C109" s="81">
        <f t="shared" si="4"/>
        <v>8384</v>
      </c>
      <c r="D109" s="81">
        <f t="shared" si="4"/>
        <v>2684</v>
      </c>
      <c r="E109" s="81">
        <f t="shared" si="4"/>
        <v>2145</v>
      </c>
      <c r="F109" s="81">
        <f t="shared" si="4"/>
        <v>17973</v>
      </c>
      <c r="G109" s="81">
        <f t="shared" si="4"/>
        <v>3233</v>
      </c>
      <c r="H109" s="81">
        <f t="shared" si="4"/>
        <v>838</v>
      </c>
      <c r="I109" s="81">
        <f t="shared" si="4"/>
        <v>3291</v>
      </c>
      <c r="J109" s="81">
        <f t="shared" si="4"/>
        <v>2617</v>
      </c>
      <c r="K109" s="81">
        <f t="shared" si="4"/>
        <v>27752</v>
      </c>
      <c r="L109" s="81">
        <f t="shared" si="4"/>
        <v>232</v>
      </c>
      <c r="M109" s="81">
        <f t="shared" si="4"/>
        <v>1479</v>
      </c>
      <c r="N109" s="81">
        <f t="shared" si="4"/>
        <v>13546</v>
      </c>
      <c r="O109" s="81">
        <f t="shared" si="4"/>
        <v>11332</v>
      </c>
      <c r="P109" s="81">
        <f t="shared" si="4"/>
        <v>19744</v>
      </c>
      <c r="Q109" s="81">
        <f t="shared" si="4"/>
        <v>2067</v>
      </c>
      <c r="R109" s="81">
        <f t="shared" si="4"/>
        <v>456</v>
      </c>
      <c r="S109" s="81">
        <f t="shared" si="4"/>
        <v>678</v>
      </c>
      <c r="T109" s="81">
        <f t="shared" si="4"/>
        <v>10217</v>
      </c>
      <c r="U109" s="81">
        <f t="shared" si="4"/>
        <v>1312</v>
      </c>
      <c r="V109" s="82">
        <f t="shared" si="4"/>
        <v>1614651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67" orientation="landscape" r:id="rId1"/>
  <headerFooter alignWithMargins="0"/>
  <rowBreaks count="1" manualBreakCount="1">
    <brk id="5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8B98-AA0C-4043-A4F9-B890016C07E7}">
  <dimension ref="A1:W109"/>
  <sheetViews>
    <sheetView topLeftCell="C46" zoomScale="60" zoomScaleNormal="100" workbookViewId="0">
      <selection activeCell="W65" sqref="W65"/>
    </sheetView>
  </sheetViews>
  <sheetFormatPr defaultRowHeight="12.75"/>
  <cols>
    <col min="1" max="1" width="14" customWidth="1"/>
    <col min="2" max="2" width="12.42578125" style="46" customWidth="1"/>
    <col min="3" max="5" width="10.85546875" style="46" bestFit="1" customWidth="1"/>
    <col min="6" max="7" width="9.28515625" style="46" bestFit="1" customWidth="1"/>
    <col min="8" max="8" width="10.28515625" style="46" bestFit="1" customWidth="1"/>
    <col min="9" max="12" width="9.28515625" style="46" bestFit="1" customWidth="1"/>
    <col min="13" max="13" width="11" style="46" bestFit="1" customWidth="1"/>
    <col min="14" max="15" width="9.28515625" style="46" bestFit="1" customWidth="1"/>
    <col min="16" max="16" width="12" style="46" bestFit="1" customWidth="1"/>
    <col min="17" max="17" width="10.5703125" style="46" bestFit="1" customWidth="1"/>
    <col min="18" max="21" width="9.28515625" style="46" bestFit="1" customWidth="1"/>
    <col min="22" max="22" width="10.85546875" style="46" bestFit="1" customWidth="1"/>
  </cols>
  <sheetData>
    <row r="1" spans="1:2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>
      <c r="A5" s="240" t="s">
        <v>138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7" spans="1:22" ht="13.5" thickBot="1"/>
    <row r="8" spans="1:22">
      <c r="A8" s="47" t="s">
        <v>5</v>
      </c>
      <c r="B8" s="48" t="s">
        <v>6</v>
      </c>
      <c r="C8" s="48" t="s">
        <v>7</v>
      </c>
      <c r="D8" s="48" t="s">
        <v>7</v>
      </c>
      <c r="E8" s="48" t="s">
        <v>8</v>
      </c>
      <c r="F8" s="48" t="s">
        <v>9</v>
      </c>
      <c r="G8" s="48" t="s">
        <v>9</v>
      </c>
      <c r="H8" s="48" t="s">
        <v>9</v>
      </c>
      <c r="I8" s="48" t="s">
        <v>10</v>
      </c>
      <c r="J8" s="48" t="s">
        <v>10</v>
      </c>
      <c r="K8" s="48" t="s">
        <v>11</v>
      </c>
      <c r="L8" s="48" t="s">
        <v>11</v>
      </c>
      <c r="M8" s="48" t="s">
        <v>12</v>
      </c>
      <c r="N8" s="48" t="s">
        <v>13</v>
      </c>
      <c r="O8" s="48" t="s">
        <v>13</v>
      </c>
      <c r="P8" s="48" t="s">
        <v>14</v>
      </c>
      <c r="Q8" s="48" t="s">
        <v>15</v>
      </c>
      <c r="R8" s="48" t="s">
        <v>16</v>
      </c>
      <c r="S8" s="48" t="s">
        <v>16</v>
      </c>
      <c r="T8" s="48" t="s">
        <v>17</v>
      </c>
      <c r="U8" s="48" t="s">
        <v>65</v>
      </c>
      <c r="V8" s="49" t="s">
        <v>19</v>
      </c>
    </row>
    <row r="9" spans="1:22">
      <c r="A9" s="50"/>
      <c r="B9" s="51" t="s">
        <v>20</v>
      </c>
      <c r="C9" s="51" t="s">
        <v>21</v>
      </c>
      <c r="D9" s="51" t="s">
        <v>21</v>
      </c>
      <c r="E9" s="51"/>
      <c r="F9" s="51" t="s">
        <v>20</v>
      </c>
      <c r="G9" s="51" t="s">
        <v>21</v>
      </c>
      <c r="H9" s="51" t="s">
        <v>21</v>
      </c>
      <c r="I9" s="51" t="s">
        <v>20</v>
      </c>
      <c r="J9" s="51" t="s">
        <v>21</v>
      </c>
      <c r="K9" s="51" t="s">
        <v>20</v>
      </c>
      <c r="L9" s="51" t="s">
        <v>21</v>
      </c>
      <c r="M9" s="51" t="s">
        <v>21</v>
      </c>
      <c r="N9" s="51" t="s">
        <v>22</v>
      </c>
      <c r="O9" s="51" t="s">
        <v>23</v>
      </c>
      <c r="P9" s="51"/>
      <c r="Q9" s="51" t="s">
        <v>24</v>
      </c>
      <c r="R9" s="51" t="s">
        <v>20</v>
      </c>
      <c r="S9" s="51" t="s">
        <v>21</v>
      </c>
      <c r="T9" s="51"/>
      <c r="U9" s="51"/>
      <c r="V9" s="52"/>
    </row>
    <row r="10" spans="1:22" ht="13.5" thickBot="1">
      <c r="A10" s="50"/>
      <c r="B10" s="51"/>
      <c r="C10" s="51"/>
      <c r="D10" s="51" t="s">
        <v>25</v>
      </c>
      <c r="E10" s="51"/>
      <c r="F10" s="51"/>
      <c r="G10" s="51"/>
      <c r="H10" s="51" t="s">
        <v>25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2"/>
    </row>
    <row r="11" spans="1:22">
      <c r="A11" s="53" t="s">
        <v>26</v>
      </c>
      <c r="B11" s="54">
        <v>7324</v>
      </c>
      <c r="C11" s="55">
        <v>40</v>
      </c>
      <c r="D11" s="55">
        <v>44</v>
      </c>
      <c r="E11" s="55">
        <v>5</v>
      </c>
      <c r="F11" s="55">
        <v>76</v>
      </c>
      <c r="G11" s="55">
        <v>30</v>
      </c>
      <c r="H11" s="55">
        <v>6</v>
      </c>
      <c r="I11" s="55">
        <v>21</v>
      </c>
      <c r="J11" s="55">
        <v>22</v>
      </c>
      <c r="K11" s="55">
        <v>107</v>
      </c>
      <c r="L11" s="55">
        <v>1</v>
      </c>
      <c r="M11" s="55">
        <v>11</v>
      </c>
      <c r="N11" s="55">
        <v>1</v>
      </c>
      <c r="O11" s="55">
        <v>82</v>
      </c>
      <c r="P11" s="55">
        <v>118</v>
      </c>
      <c r="Q11" s="55">
        <v>34</v>
      </c>
      <c r="R11" s="55">
        <v>4</v>
      </c>
      <c r="S11" s="55">
        <v>6</v>
      </c>
      <c r="T11" s="55">
        <v>52</v>
      </c>
      <c r="U11" s="55">
        <v>9</v>
      </c>
      <c r="V11" s="56">
        <f t="shared" ref="V11:V46" si="0">SUM(B11:U11)</f>
        <v>7993</v>
      </c>
    </row>
    <row r="12" spans="1:22">
      <c r="A12" s="57" t="s">
        <v>27</v>
      </c>
      <c r="B12" s="58">
        <v>18923</v>
      </c>
      <c r="C12" s="59">
        <v>107</v>
      </c>
      <c r="D12" s="59">
        <v>50</v>
      </c>
      <c r="E12" s="59">
        <v>1</v>
      </c>
      <c r="F12" s="59">
        <v>142</v>
      </c>
      <c r="G12" s="59">
        <v>28</v>
      </c>
      <c r="H12" s="59">
        <v>7</v>
      </c>
      <c r="I12" s="59">
        <v>22</v>
      </c>
      <c r="J12" s="59">
        <v>8</v>
      </c>
      <c r="K12" s="59">
        <v>260</v>
      </c>
      <c r="L12" s="59">
        <v>0</v>
      </c>
      <c r="M12" s="59">
        <v>27</v>
      </c>
      <c r="N12" s="59">
        <v>10</v>
      </c>
      <c r="O12" s="59">
        <v>129</v>
      </c>
      <c r="P12" s="59">
        <v>334</v>
      </c>
      <c r="Q12" s="59">
        <v>8</v>
      </c>
      <c r="R12" s="59">
        <v>2</v>
      </c>
      <c r="S12" s="59">
        <v>0</v>
      </c>
      <c r="T12" s="59">
        <v>82</v>
      </c>
      <c r="U12" s="59">
        <v>21</v>
      </c>
      <c r="V12" s="60">
        <f t="shared" si="0"/>
        <v>20161</v>
      </c>
    </row>
    <row r="13" spans="1:22">
      <c r="A13" s="57" t="s">
        <v>28</v>
      </c>
      <c r="B13" s="58">
        <v>23654</v>
      </c>
      <c r="C13" s="59">
        <v>194</v>
      </c>
      <c r="D13" s="59">
        <v>10</v>
      </c>
      <c r="E13" s="59">
        <v>2</v>
      </c>
      <c r="F13" s="59">
        <v>219</v>
      </c>
      <c r="G13" s="59">
        <v>32</v>
      </c>
      <c r="H13" s="59">
        <v>8</v>
      </c>
      <c r="I13" s="59">
        <v>75</v>
      </c>
      <c r="J13" s="59">
        <v>39</v>
      </c>
      <c r="K13" s="59">
        <v>450</v>
      </c>
      <c r="L13" s="59">
        <v>2</v>
      </c>
      <c r="M13" s="59">
        <v>19</v>
      </c>
      <c r="N13" s="59">
        <v>36</v>
      </c>
      <c r="O13" s="59">
        <v>240</v>
      </c>
      <c r="P13" s="59">
        <v>368</v>
      </c>
      <c r="Q13" s="59">
        <v>21</v>
      </c>
      <c r="R13" s="59">
        <v>2</v>
      </c>
      <c r="S13" s="59">
        <v>0</v>
      </c>
      <c r="T13" s="59">
        <v>154</v>
      </c>
      <c r="U13" s="59">
        <v>18</v>
      </c>
      <c r="V13" s="60">
        <f t="shared" si="0"/>
        <v>25543</v>
      </c>
    </row>
    <row r="14" spans="1:22">
      <c r="A14" s="57" t="s">
        <v>29</v>
      </c>
      <c r="B14" s="58">
        <v>10669</v>
      </c>
      <c r="C14" s="59">
        <v>50</v>
      </c>
      <c r="D14" s="59">
        <v>20</v>
      </c>
      <c r="E14" s="59">
        <v>7</v>
      </c>
      <c r="F14" s="59">
        <v>92</v>
      </c>
      <c r="G14" s="59">
        <v>20</v>
      </c>
      <c r="H14" s="59">
        <v>9</v>
      </c>
      <c r="I14" s="59">
        <v>9</v>
      </c>
      <c r="J14" s="59">
        <v>3</v>
      </c>
      <c r="K14" s="59">
        <v>106</v>
      </c>
      <c r="L14" s="59">
        <v>0</v>
      </c>
      <c r="M14" s="59">
        <v>10</v>
      </c>
      <c r="N14" s="59">
        <v>5</v>
      </c>
      <c r="O14" s="59">
        <v>148</v>
      </c>
      <c r="P14" s="59">
        <v>152</v>
      </c>
      <c r="Q14" s="59">
        <v>32</v>
      </c>
      <c r="R14" s="59">
        <v>4</v>
      </c>
      <c r="S14" s="59">
        <v>11</v>
      </c>
      <c r="T14" s="59">
        <v>61</v>
      </c>
      <c r="U14" s="59">
        <v>13</v>
      </c>
      <c r="V14" s="60">
        <f t="shared" si="0"/>
        <v>11421</v>
      </c>
    </row>
    <row r="15" spans="1:22">
      <c r="A15" s="57" t="s">
        <v>30</v>
      </c>
      <c r="B15" s="58">
        <v>10691</v>
      </c>
      <c r="C15" s="59">
        <v>41</v>
      </c>
      <c r="D15" s="59">
        <v>11</v>
      </c>
      <c r="E15" s="59">
        <v>12</v>
      </c>
      <c r="F15" s="59">
        <v>206</v>
      </c>
      <c r="G15" s="59">
        <v>20</v>
      </c>
      <c r="H15" s="59">
        <v>4</v>
      </c>
      <c r="I15" s="59">
        <v>28</v>
      </c>
      <c r="J15" s="59">
        <v>13</v>
      </c>
      <c r="K15" s="59">
        <v>151</v>
      </c>
      <c r="L15" s="59">
        <v>0</v>
      </c>
      <c r="M15" s="59">
        <v>4</v>
      </c>
      <c r="N15" s="59">
        <v>5</v>
      </c>
      <c r="O15" s="59">
        <v>52</v>
      </c>
      <c r="P15" s="59">
        <v>292</v>
      </c>
      <c r="Q15" s="59">
        <v>36</v>
      </c>
      <c r="R15" s="59">
        <v>4</v>
      </c>
      <c r="S15" s="59">
        <v>4</v>
      </c>
      <c r="T15" s="59">
        <v>63</v>
      </c>
      <c r="U15" s="59">
        <v>10</v>
      </c>
      <c r="V15" s="60">
        <f t="shared" si="0"/>
        <v>11647</v>
      </c>
    </row>
    <row r="16" spans="1:22">
      <c r="A16" s="57" t="s">
        <v>31</v>
      </c>
      <c r="B16" s="58">
        <v>13098</v>
      </c>
      <c r="C16" s="59">
        <v>78</v>
      </c>
      <c r="D16" s="59">
        <v>12</v>
      </c>
      <c r="E16" s="59">
        <v>2</v>
      </c>
      <c r="F16" s="59">
        <v>60</v>
      </c>
      <c r="G16" s="59">
        <v>36</v>
      </c>
      <c r="H16" s="59">
        <v>13</v>
      </c>
      <c r="I16" s="59">
        <v>18</v>
      </c>
      <c r="J16" s="59">
        <v>7</v>
      </c>
      <c r="K16" s="59">
        <v>157</v>
      </c>
      <c r="L16" s="59">
        <v>0</v>
      </c>
      <c r="M16" s="59">
        <v>9</v>
      </c>
      <c r="N16" s="59">
        <v>5</v>
      </c>
      <c r="O16" s="59">
        <v>136</v>
      </c>
      <c r="P16" s="59">
        <v>258</v>
      </c>
      <c r="Q16" s="59">
        <v>9</v>
      </c>
      <c r="R16" s="59">
        <v>0</v>
      </c>
      <c r="S16" s="59">
        <v>0</v>
      </c>
      <c r="T16" s="59">
        <v>94</v>
      </c>
      <c r="U16" s="59">
        <v>9</v>
      </c>
      <c r="V16" s="60">
        <f t="shared" si="0"/>
        <v>14001</v>
      </c>
    </row>
    <row r="17" spans="1:22">
      <c r="A17" s="57" t="s">
        <v>32</v>
      </c>
      <c r="B17" s="58">
        <v>38654</v>
      </c>
      <c r="C17" s="59">
        <v>271</v>
      </c>
      <c r="D17" s="59">
        <v>103</v>
      </c>
      <c r="E17" s="59">
        <v>42</v>
      </c>
      <c r="F17" s="59">
        <v>391</v>
      </c>
      <c r="G17" s="59">
        <v>106</v>
      </c>
      <c r="H17" s="59">
        <v>24</v>
      </c>
      <c r="I17" s="59">
        <v>75</v>
      </c>
      <c r="J17" s="59">
        <v>127</v>
      </c>
      <c r="K17" s="59">
        <v>762</v>
      </c>
      <c r="L17" s="59">
        <v>16</v>
      </c>
      <c r="M17" s="59">
        <v>40</v>
      </c>
      <c r="N17" s="59">
        <v>1</v>
      </c>
      <c r="O17" s="59">
        <v>419</v>
      </c>
      <c r="P17" s="59">
        <v>720</v>
      </c>
      <c r="Q17" s="59">
        <v>81</v>
      </c>
      <c r="R17" s="59">
        <v>23</v>
      </c>
      <c r="S17" s="59">
        <v>3</v>
      </c>
      <c r="T17" s="59">
        <v>280</v>
      </c>
      <c r="U17" s="59">
        <v>33</v>
      </c>
      <c r="V17" s="60">
        <f t="shared" si="0"/>
        <v>42171</v>
      </c>
    </row>
    <row r="18" spans="1:22">
      <c r="A18" s="57" t="s">
        <v>33</v>
      </c>
      <c r="B18" s="58">
        <v>7082</v>
      </c>
      <c r="C18" s="59">
        <v>63</v>
      </c>
      <c r="D18" s="59">
        <v>18</v>
      </c>
      <c r="E18" s="59">
        <v>0</v>
      </c>
      <c r="F18" s="59">
        <v>56</v>
      </c>
      <c r="G18" s="59">
        <v>27</v>
      </c>
      <c r="H18" s="59">
        <v>2</v>
      </c>
      <c r="I18" s="59">
        <v>25</v>
      </c>
      <c r="J18" s="59">
        <v>39</v>
      </c>
      <c r="K18" s="59">
        <v>113</v>
      </c>
      <c r="L18" s="59">
        <v>8</v>
      </c>
      <c r="M18" s="59">
        <v>6</v>
      </c>
      <c r="N18" s="59">
        <v>3</v>
      </c>
      <c r="O18" s="59">
        <v>104</v>
      </c>
      <c r="P18" s="59">
        <v>126</v>
      </c>
      <c r="Q18" s="59">
        <v>6</v>
      </c>
      <c r="R18" s="59">
        <v>5</v>
      </c>
      <c r="S18" s="59">
        <v>3</v>
      </c>
      <c r="T18" s="59">
        <v>56</v>
      </c>
      <c r="U18" s="59">
        <v>7</v>
      </c>
      <c r="V18" s="60">
        <f t="shared" si="0"/>
        <v>7749</v>
      </c>
    </row>
    <row r="19" spans="1:22">
      <c r="A19" s="57" t="s">
        <v>34</v>
      </c>
      <c r="B19" s="58">
        <v>8118</v>
      </c>
      <c r="C19" s="59">
        <v>78</v>
      </c>
      <c r="D19" s="59">
        <v>13</v>
      </c>
      <c r="E19" s="59">
        <v>8</v>
      </c>
      <c r="F19" s="59">
        <v>84</v>
      </c>
      <c r="G19" s="59">
        <v>19</v>
      </c>
      <c r="H19" s="59">
        <v>9</v>
      </c>
      <c r="I19" s="59">
        <v>9</v>
      </c>
      <c r="J19" s="59">
        <v>7</v>
      </c>
      <c r="K19" s="59">
        <v>104</v>
      </c>
      <c r="L19" s="59">
        <v>0</v>
      </c>
      <c r="M19" s="59">
        <v>0</v>
      </c>
      <c r="N19" s="59">
        <v>0</v>
      </c>
      <c r="O19" s="59">
        <v>180</v>
      </c>
      <c r="P19" s="59">
        <v>167</v>
      </c>
      <c r="Q19" s="59">
        <v>6</v>
      </c>
      <c r="R19" s="59">
        <v>1</v>
      </c>
      <c r="S19" s="59">
        <v>0</v>
      </c>
      <c r="T19" s="59">
        <v>43</v>
      </c>
      <c r="U19" s="59">
        <v>7</v>
      </c>
      <c r="V19" s="60">
        <f t="shared" si="0"/>
        <v>8853</v>
      </c>
    </row>
    <row r="20" spans="1:22">
      <c r="A20" s="57" t="s">
        <v>35</v>
      </c>
      <c r="B20" s="58">
        <v>10257</v>
      </c>
      <c r="C20" s="59">
        <v>39</v>
      </c>
      <c r="D20" s="59">
        <v>16</v>
      </c>
      <c r="E20" s="59">
        <v>3</v>
      </c>
      <c r="F20" s="59">
        <v>127</v>
      </c>
      <c r="G20" s="59">
        <v>23</v>
      </c>
      <c r="H20" s="59">
        <v>2</v>
      </c>
      <c r="I20" s="59">
        <v>12</v>
      </c>
      <c r="J20" s="59">
        <v>14</v>
      </c>
      <c r="K20" s="59">
        <v>143</v>
      </c>
      <c r="L20" s="59">
        <v>0</v>
      </c>
      <c r="M20" s="59">
        <v>20</v>
      </c>
      <c r="N20" s="59">
        <v>5</v>
      </c>
      <c r="O20" s="59">
        <v>75</v>
      </c>
      <c r="P20" s="59">
        <v>216</v>
      </c>
      <c r="Q20" s="59">
        <v>12</v>
      </c>
      <c r="R20" s="59">
        <v>1</v>
      </c>
      <c r="S20" s="59">
        <v>0</v>
      </c>
      <c r="T20" s="59">
        <v>52</v>
      </c>
      <c r="U20" s="59">
        <v>17</v>
      </c>
      <c r="V20" s="60">
        <f t="shared" si="0"/>
        <v>11034</v>
      </c>
    </row>
    <row r="21" spans="1:22">
      <c r="A21" s="61" t="s">
        <v>36</v>
      </c>
      <c r="B21" s="58">
        <v>120375</v>
      </c>
      <c r="C21" s="59">
        <v>450</v>
      </c>
      <c r="D21" s="59">
        <v>69</v>
      </c>
      <c r="E21" s="59">
        <v>209</v>
      </c>
      <c r="F21" s="59">
        <v>1627</v>
      </c>
      <c r="G21" s="59">
        <v>292</v>
      </c>
      <c r="H21" s="59">
        <v>62</v>
      </c>
      <c r="I21" s="59">
        <v>487</v>
      </c>
      <c r="J21" s="59">
        <v>337</v>
      </c>
      <c r="K21" s="59">
        <v>2185</v>
      </c>
      <c r="L21" s="59">
        <v>19</v>
      </c>
      <c r="M21" s="59">
        <v>109</v>
      </c>
      <c r="N21" s="59">
        <v>40</v>
      </c>
      <c r="O21" s="59">
        <v>650</v>
      </c>
      <c r="P21" s="59">
        <v>2085</v>
      </c>
      <c r="Q21" s="59">
        <v>198</v>
      </c>
      <c r="R21" s="59">
        <v>35</v>
      </c>
      <c r="S21" s="59">
        <v>16</v>
      </c>
      <c r="T21" s="59">
        <v>714</v>
      </c>
      <c r="U21" s="59">
        <v>112</v>
      </c>
      <c r="V21" s="60">
        <f t="shared" si="0"/>
        <v>130071</v>
      </c>
    </row>
    <row r="22" spans="1:22">
      <c r="A22" s="57" t="s">
        <v>37</v>
      </c>
      <c r="B22" s="58">
        <v>18748</v>
      </c>
      <c r="C22" s="59">
        <v>100</v>
      </c>
      <c r="D22" s="59">
        <v>20</v>
      </c>
      <c r="E22" s="59">
        <v>5</v>
      </c>
      <c r="F22" s="59">
        <v>172</v>
      </c>
      <c r="G22" s="59">
        <v>54</v>
      </c>
      <c r="H22" s="59">
        <v>6</v>
      </c>
      <c r="I22" s="59">
        <v>67</v>
      </c>
      <c r="J22" s="59">
        <v>23</v>
      </c>
      <c r="K22" s="59">
        <v>578</v>
      </c>
      <c r="L22" s="59">
        <v>2</v>
      </c>
      <c r="M22" s="59">
        <v>24</v>
      </c>
      <c r="N22" s="59">
        <v>5</v>
      </c>
      <c r="O22" s="59">
        <v>91</v>
      </c>
      <c r="P22" s="59">
        <v>396</v>
      </c>
      <c r="Q22" s="59">
        <v>18</v>
      </c>
      <c r="R22" s="59">
        <v>3</v>
      </c>
      <c r="S22" s="59">
        <v>0</v>
      </c>
      <c r="T22" s="59">
        <v>143</v>
      </c>
      <c r="U22" s="59">
        <v>22</v>
      </c>
      <c r="V22" s="60">
        <f t="shared" si="0"/>
        <v>20477</v>
      </c>
    </row>
    <row r="23" spans="1:22">
      <c r="A23" s="57" t="s">
        <v>38</v>
      </c>
      <c r="B23" s="58">
        <v>59080</v>
      </c>
      <c r="C23" s="59">
        <v>351</v>
      </c>
      <c r="D23" s="59">
        <v>42</v>
      </c>
      <c r="E23" s="59">
        <v>156</v>
      </c>
      <c r="F23" s="59">
        <v>885</v>
      </c>
      <c r="G23" s="59">
        <v>114</v>
      </c>
      <c r="H23" s="59">
        <v>32</v>
      </c>
      <c r="I23" s="59">
        <v>161</v>
      </c>
      <c r="J23" s="59">
        <v>137</v>
      </c>
      <c r="K23" s="59">
        <v>1004</v>
      </c>
      <c r="L23" s="59">
        <v>23</v>
      </c>
      <c r="M23" s="59">
        <v>53</v>
      </c>
      <c r="N23" s="59">
        <v>22</v>
      </c>
      <c r="O23" s="59">
        <v>341</v>
      </c>
      <c r="P23" s="59">
        <v>1156</v>
      </c>
      <c r="Q23" s="59">
        <v>130</v>
      </c>
      <c r="R23" s="59">
        <v>22</v>
      </c>
      <c r="S23" s="59">
        <v>71</v>
      </c>
      <c r="T23" s="59">
        <v>467</v>
      </c>
      <c r="U23" s="59">
        <v>85</v>
      </c>
      <c r="V23" s="60">
        <f t="shared" si="0"/>
        <v>64332</v>
      </c>
    </row>
    <row r="24" spans="1:22">
      <c r="A24" s="57" t="s">
        <v>39</v>
      </c>
      <c r="B24" s="58">
        <v>14412</v>
      </c>
      <c r="C24" s="59">
        <v>108</v>
      </c>
      <c r="D24" s="59">
        <v>10</v>
      </c>
      <c r="E24" s="59">
        <v>6</v>
      </c>
      <c r="F24" s="59">
        <v>146</v>
      </c>
      <c r="G24" s="59">
        <v>49</v>
      </c>
      <c r="H24" s="59">
        <v>4</v>
      </c>
      <c r="I24" s="59">
        <v>10</v>
      </c>
      <c r="J24" s="59">
        <v>7</v>
      </c>
      <c r="K24" s="59">
        <v>177</v>
      </c>
      <c r="L24" s="59">
        <v>0</v>
      </c>
      <c r="M24" s="59">
        <v>18</v>
      </c>
      <c r="N24" s="59">
        <v>0</v>
      </c>
      <c r="O24" s="59">
        <v>97</v>
      </c>
      <c r="P24" s="59">
        <v>183</v>
      </c>
      <c r="Q24" s="59">
        <v>21</v>
      </c>
      <c r="R24" s="59">
        <v>6</v>
      </c>
      <c r="S24" s="59">
        <v>0</v>
      </c>
      <c r="T24" s="59">
        <v>76</v>
      </c>
      <c r="U24" s="59">
        <v>14</v>
      </c>
      <c r="V24" s="60">
        <f t="shared" si="0"/>
        <v>15344</v>
      </c>
    </row>
    <row r="25" spans="1:22">
      <c r="A25" s="57" t="s">
        <v>40</v>
      </c>
      <c r="B25" s="58">
        <v>20872</v>
      </c>
      <c r="C25" s="59">
        <v>105</v>
      </c>
      <c r="D25" s="59">
        <v>34</v>
      </c>
      <c r="E25" s="59">
        <v>32</v>
      </c>
      <c r="F25" s="59">
        <v>173</v>
      </c>
      <c r="G25" s="59">
        <v>19</v>
      </c>
      <c r="H25" s="59">
        <v>15</v>
      </c>
      <c r="I25" s="59">
        <v>16</v>
      </c>
      <c r="J25" s="59">
        <v>4</v>
      </c>
      <c r="K25" s="59">
        <v>128</v>
      </c>
      <c r="L25" s="59">
        <v>0</v>
      </c>
      <c r="M25" s="59">
        <v>11</v>
      </c>
      <c r="N25" s="59">
        <v>6</v>
      </c>
      <c r="O25" s="59">
        <v>124</v>
      </c>
      <c r="P25" s="59">
        <v>298</v>
      </c>
      <c r="Q25" s="59">
        <v>43</v>
      </c>
      <c r="R25" s="59">
        <v>5</v>
      </c>
      <c r="S25" s="59">
        <v>1</v>
      </c>
      <c r="T25" s="59">
        <v>113</v>
      </c>
      <c r="U25" s="59">
        <v>18</v>
      </c>
      <c r="V25" s="60">
        <f t="shared" si="0"/>
        <v>22017</v>
      </c>
    </row>
    <row r="26" spans="1:22">
      <c r="A26" s="61" t="s">
        <v>41</v>
      </c>
      <c r="B26" s="58">
        <v>84527</v>
      </c>
      <c r="C26" s="59">
        <v>294</v>
      </c>
      <c r="D26" s="59">
        <v>93</v>
      </c>
      <c r="E26" s="59">
        <v>356</v>
      </c>
      <c r="F26" s="59">
        <v>1192</v>
      </c>
      <c r="G26" s="59">
        <v>165</v>
      </c>
      <c r="H26" s="59">
        <v>47</v>
      </c>
      <c r="I26" s="59">
        <v>258</v>
      </c>
      <c r="J26" s="59">
        <v>157</v>
      </c>
      <c r="K26" s="59">
        <v>1329</v>
      </c>
      <c r="L26" s="59">
        <v>1</v>
      </c>
      <c r="M26" s="59">
        <v>1</v>
      </c>
      <c r="N26" s="59">
        <v>62</v>
      </c>
      <c r="O26" s="59">
        <v>455</v>
      </c>
      <c r="P26" s="59">
        <v>1547</v>
      </c>
      <c r="Q26" s="59">
        <v>161</v>
      </c>
      <c r="R26" s="59">
        <v>21</v>
      </c>
      <c r="S26" s="59">
        <v>1</v>
      </c>
      <c r="T26" s="59">
        <v>673</v>
      </c>
      <c r="U26" s="59">
        <v>73</v>
      </c>
      <c r="V26" s="60">
        <f t="shared" si="0"/>
        <v>91413</v>
      </c>
    </row>
    <row r="27" spans="1:22">
      <c r="A27" s="61" t="s">
        <v>42</v>
      </c>
      <c r="B27" s="58">
        <v>20089</v>
      </c>
      <c r="C27" s="59">
        <v>91</v>
      </c>
      <c r="D27" s="59">
        <v>6</v>
      </c>
      <c r="E27" s="59">
        <v>15</v>
      </c>
      <c r="F27" s="59">
        <v>424</v>
      </c>
      <c r="G27" s="59">
        <v>92</v>
      </c>
      <c r="H27" s="59">
        <v>17</v>
      </c>
      <c r="I27" s="59">
        <v>76</v>
      </c>
      <c r="J27" s="59">
        <v>79</v>
      </c>
      <c r="K27" s="59">
        <v>563</v>
      </c>
      <c r="L27" s="59">
        <v>16</v>
      </c>
      <c r="M27" s="59">
        <v>7</v>
      </c>
      <c r="N27" s="59">
        <v>4</v>
      </c>
      <c r="O27" s="59">
        <v>146</v>
      </c>
      <c r="P27" s="59">
        <v>281</v>
      </c>
      <c r="Q27" s="59">
        <v>25</v>
      </c>
      <c r="R27" s="59">
        <v>8</v>
      </c>
      <c r="S27" s="59">
        <v>0</v>
      </c>
      <c r="T27" s="59">
        <v>110</v>
      </c>
      <c r="U27" s="59">
        <v>6</v>
      </c>
      <c r="V27" s="60">
        <f t="shared" si="0"/>
        <v>22055</v>
      </c>
    </row>
    <row r="28" spans="1:22">
      <c r="A28" s="57" t="s">
        <v>43</v>
      </c>
      <c r="B28" s="58">
        <v>20518</v>
      </c>
      <c r="C28" s="59">
        <v>95</v>
      </c>
      <c r="D28" s="59">
        <v>13</v>
      </c>
      <c r="E28" s="59">
        <v>30</v>
      </c>
      <c r="F28" s="59">
        <v>211</v>
      </c>
      <c r="G28" s="59">
        <v>48</v>
      </c>
      <c r="H28" s="59">
        <v>15</v>
      </c>
      <c r="I28" s="59">
        <v>32</v>
      </c>
      <c r="J28" s="59">
        <v>41</v>
      </c>
      <c r="K28" s="59">
        <v>302</v>
      </c>
      <c r="L28" s="59">
        <v>1</v>
      </c>
      <c r="M28" s="59">
        <v>21</v>
      </c>
      <c r="N28" s="59">
        <v>13</v>
      </c>
      <c r="O28" s="59">
        <v>150</v>
      </c>
      <c r="P28" s="59">
        <v>279</v>
      </c>
      <c r="Q28" s="59">
        <v>20</v>
      </c>
      <c r="R28" s="59">
        <v>6</v>
      </c>
      <c r="S28" s="59">
        <v>6</v>
      </c>
      <c r="T28" s="59">
        <v>122</v>
      </c>
      <c r="U28" s="59">
        <v>48</v>
      </c>
      <c r="V28" s="60">
        <f t="shared" si="0"/>
        <v>21971</v>
      </c>
    </row>
    <row r="29" spans="1:22">
      <c r="A29" s="57" t="s">
        <v>44</v>
      </c>
      <c r="B29" s="58">
        <v>7922</v>
      </c>
      <c r="C29" s="59">
        <v>49</v>
      </c>
      <c r="D29" s="59">
        <v>7</v>
      </c>
      <c r="E29" s="59">
        <v>4</v>
      </c>
      <c r="F29" s="59">
        <v>39</v>
      </c>
      <c r="G29" s="59">
        <v>9</v>
      </c>
      <c r="H29" s="59">
        <v>0</v>
      </c>
      <c r="I29" s="59">
        <v>9</v>
      </c>
      <c r="J29" s="59">
        <v>4</v>
      </c>
      <c r="K29" s="59">
        <v>127</v>
      </c>
      <c r="L29" s="59">
        <v>0</v>
      </c>
      <c r="M29" s="59">
        <v>5</v>
      </c>
      <c r="N29" s="59">
        <v>5</v>
      </c>
      <c r="O29" s="59">
        <v>98</v>
      </c>
      <c r="P29" s="59">
        <v>235</v>
      </c>
      <c r="Q29" s="59">
        <v>1</v>
      </c>
      <c r="R29" s="59">
        <v>1</v>
      </c>
      <c r="S29" s="59">
        <v>1</v>
      </c>
      <c r="T29" s="59">
        <v>40</v>
      </c>
      <c r="U29" s="59">
        <v>7</v>
      </c>
      <c r="V29" s="60">
        <f t="shared" si="0"/>
        <v>8563</v>
      </c>
    </row>
    <row r="30" spans="1:22">
      <c r="A30" s="57" t="s">
        <v>45</v>
      </c>
      <c r="B30" s="58">
        <v>7783</v>
      </c>
      <c r="C30" s="59">
        <v>38</v>
      </c>
      <c r="D30" s="59">
        <v>2</v>
      </c>
      <c r="E30" s="59">
        <v>1</v>
      </c>
      <c r="F30" s="59">
        <v>61</v>
      </c>
      <c r="G30" s="59">
        <v>10</v>
      </c>
      <c r="H30" s="59">
        <v>3</v>
      </c>
      <c r="I30" s="59">
        <v>4</v>
      </c>
      <c r="J30" s="59">
        <v>0</v>
      </c>
      <c r="K30" s="59">
        <v>72</v>
      </c>
      <c r="L30" s="59">
        <v>0</v>
      </c>
      <c r="M30" s="59">
        <v>4</v>
      </c>
      <c r="N30" s="59">
        <v>0</v>
      </c>
      <c r="O30" s="59">
        <v>117</v>
      </c>
      <c r="P30" s="59">
        <v>84</v>
      </c>
      <c r="Q30" s="59">
        <v>4</v>
      </c>
      <c r="R30" s="59">
        <v>2</v>
      </c>
      <c r="S30" s="59">
        <v>0</v>
      </c>
      <c r="T30" s="59">
        <v>30</v>
      </c>
      <c r="U30" s="59">
        <v>5</v>
      </c>
      <c r="V30" s="60">
        <f t="shared" si="0"/>
        <v>8220</v>
      </c>
    </row>
    <row r="31" spans="1:22">
      <c r="A31" s="57" t="s">
        <v>46</v>
      </c>
      <c r="B31" s="58">
        <v>13901</v>
      </c>
      <c r="C31" s="59">
        <v>73</v>
      </c>
      <c r="D31" s="59">
        <v>4</v>
      </c>
      <c r="E31" s="59">
        <v>8</v>
      </c>
      <c r="F31" s="59">
        <v>232</v>
      </c>
      <c r="G31" s="59">
        <v>18</v>
      </c>
      <c r="H31" s="59">
        <v>5</v>
      </c>
      <c r="I31" s="59">
        <v>28</v>
      </c>
      <c r="J31" s="59">
        <v>18</v>
      </c>
      <c r="K31" s="59">
        <v>261</v>
      </c>
      <c r="L31" s="59">
        <v>1</v>
      </c>
      <c r="M31" s="59">
        <v>9</v>
      </c>
      <c r="N31" s="59">
        <v>0</v>
      </c>
      <c r="O31" s="59">
        <v>159</v>
      </c>
      <c r="P31" s="59">
        <v>111</v>
      </c>
      <c r="Q31" s="59">
        <v>42</v>
      </c>
      <c r="R31" s="59">
        <v>5</v>
      </c>
      <c r="S31" s="59">
        <v>20</v>
      </c>
      <c r="T31" s="59">
        <v>61</v>
      </c>
      <c r="U31" s="59">
        <v>22</v>
      </c>
      <c r="V31" s="60">
        <f t="shared" si="0"/>
        <v>14978</v>
      </c>
    </row>
    <row r="32" spans="1:22">
      <c r="A32" s="57" t="s">
        <v>47</v>
      </c>
      <c r="B32" s="58">
        <v>13403</v>
      </c>
      <c r="C32" s="59">
        <v>55</v>
      </c>
      <c r="D32" s="59">
        <v>3</v>
      </c>
      <c r="E32" s="59">
        <v>6</v>
      </c>
      <c r="F32" s="59">
        <v>127</v>
      </c>
      <c r="G32" s="59">
        <v>9</v>
      </c>
      <c r="H32" s="59">
        <v>1</v>
      </c>
      <c r="I32" s="59">
        <v>14</v>
      </c>
      <c r="J32" s="59">
        <v>3</v>
      </c>
      <c r="K32" s="59">
        <v>153</v>
      </c>
      <c r="L32" s="59">
        <v>0</v>
      </c>
      <c r="M32" s="59">
        <v>17</v>
      </c>
      <c r="N32" s="59">
        <v>12</v>
      </c>
      <c r="O32" s="59">
        <v>145</v>
      </c>
      <c r="P32" s="59">
        <v>232</v>
      </c>
      <c r="Q32" s="59">
        <v>10</v>
      </c>
      <c r="R32" s="59">
        <v>2</v>
      </c>
      <c r="S32" s="59">
        <v>0</v>
      </c>
      <c r="T32" s="59">
        <v>79</v>
      </c>
      <c r="U32" s="59">
        <v>7</v>
      </c>
      <c r="V32" s="60">
        <f t="shared" si="0"/>
        <v>14278</v>
      </c>
    </row>
    <row r="33" spans="1:23">
      <c r="A33" s="57" t="s">
        <v>48</v>
      </c>
      <c r="B33" s="58">
        <v>7169</v>
      </c>
      <c r="C33" s="59">
        <v>37</v>
      </c>
      <c r="D33" s="59">
        <v>4</v>
      </c>
      <c r="E33" s="59">
        <v>2</v>
      </c>
      <c r="F33" s="59">
        <v>64</v>
      </c>
      <c r="G33" s="59">
        <v>10</v>
      </c>
      <c r="H33" s="59">
        <v>5</v>
      </c>
      <c r="I33" s="59">
        <v>2</v>
      </c>
      <c r="J33" s="59">
        <v>3</v>
      </c>
      <c r="K33" s="59">
        <v>55</v>
      </c>
      <c r="L33" s="59">
        <v>0</v>
      </c>
      <c r="M33" s="59">
        <v>4</v>
      </c>
      <c r="N33" s="59">
        <v>4</v>
      </c>
      <c r="O33" s="59">
        <v>102</v>
      </c>
      <c r="P33" s="59">
        <v>74</v>
      </c>
      <c r="Q33" s="59">
        <v>15</v>
      </c>
      <c r="R33" s="59">
        <v>1</v>
      </c>
      <c r="S33" s="59">
        <v>4</v>
      </c>
      <c r="T33" s="59">
        <v>26</v>
      </c>
      <c r="U33" s="59">
        <v>6</v>
      </c>
      <c r="V33" s="60">
        <f t="shared" si="0"/>
        <v>7587</v>
      </c>
    </row>
    <row r="34" spans="1:23">
      <c r="A34" s="57" t="s">
        <v>49</v>
      </c>
      <c r="B34" s="58">
        <v>13387</v>
      </c>
      <c r="C34" s="59">
        <v>81</v>
      </c>
      <c r="D34" s="59">
        <v>15</v>
      </c>
      <c r="E34" s="59">
        <v>5</v>
      </c>
      <c r="F34" s="59">
        <v>267</v>
      </c>
      <c r="G34" s="59">
        <v>27</v>
      </c>
      <c r="H34" s="59">
        <v>9</v>
      </c>
      <c r="I34" s="59">
        <v>19</v>
      </c>
      <c r="J34" s="59">
        <v>15</v>
      </c>
      <c r="K34" s="59">
        <v>164</v>
      </c>
      <c r="L34" s="59">
        <v>4</v>
      </c>
      <c r="M34" s="59">
        <v>15</v>
      </c>
      <c r="N34" s="59">
        <v>4</v>
      </c>
      <c r="O34" s="59">
        <v>150</v>
      </c>
      <c r="P34" s="59">
        <v>197</v>
      </c>
      <c r="Q34" s="59">
        <v>79</v>
      </c>
      <c r="R34" s="59">
        <v>5</v>
      </c>
      <c r="S34" s="59">
        <v>1</v>
      </c>
      <c r="T34" s="59">
        <v>68</v>
      </c>
      <c r="U34" s="59">
        <v>10</v>
      </c>
      <c r="V34" s="60">
        <f t="shared" si="0"/>
        <v>14522</v>
      </c>
    </row>
    <row r="35" spans="1:23">
      <c r="A35" s="57" t="s">
        <v>50</v>
      </c>
      <c r="B35" s="58">
        <v>768</v>
      </c>
      <c r="C35" s="59">
        <v>3</v>
      </c>
      <c r="D35" s="59">
        <v>0</v>
      </c>
      <c r="E35" s="59">
        <v>1</v>
      </c>
      <c r="F35" s="59">
        <v>30</v>
      </c>
      <c r="G35" s="59">
        <v>2</v>
      </c>
      <c r="H35" s="59">
        <v>0</v>
      </c>
      <c r="I35" s="59">
        <v>1</v>
      </c>
      <c r="J35" s="59">
        <v>0</v>
      </c>
      <c r="K35" s="59">
        <v>17</v>
      </c>
      <c r="L35" s="59">
        <v>0</v>
      </c>
      <c r="M35" s="59">
        <v>0</v>
      </c>
      <c r="N35" s="59">
        <v>0</v>
      </c>
      <c r="O35" s="59">
        <v>38</v>
      </c>
      <c r="P35" s="59">
        <v>62</v>
      </c>
      <c r="Q35" s="59">
        <v>0</v>
      </c>
      <c r="R35" s="59">
        <v>0</v>
      </c>
      <c r="S35" s="59">
        <v>0</v>
      </c>
      <c r="T35" s="59">
        <v>3</v>
      </c>
      <c r="U35" s="59">
        <v>0</v>
      </c>
      <c r="V35" s="60">
        <f t="shared" si="0"/>
        <v>925</v>
      </c>
    </row>
    <row r="36" spans="1:23">
      <c r="A36" s="57" t="s">
        <v>51</v>
      </c>
      <c r="B36" s="58">
        <v>15211</v>
      </c>
      <c r="C36" s="59">
        <v>78</v>
      </c>
      <c r="D36" s="59">
        <v>7</v>
      </c>
      <c r="E36" s="59">
        <v>17</v>
      </c>
      <c r="F36" s="59">
        <v>160</v>
      </c>
      <c r="G36" s="59">
        <v>31</v>
      </c>
      <c r="H36" s="59">
        <v>9</v>
      </c>
      <c r="I36" s="59">
        <v>40</v>
      </c>
      <c r="J36" s="59">
        <v>32</v>
      </c>
      <c r="K36" s="59">
        <v>300</v>
      </c>
      <c r="L36" s="59">
        <v>1</v>
      </c>
      <c r="M36" s="59">
        <v>7</v>
      </c>
      <c r="N36" s="59">
        <v>5</v>
      </c>
      <c r="O36" s="59">
        <v>182</v>
      </c>
      <c r="P36" s="59">
        <v>276</v>
      </c>
      <c r="Q36" s="59">
        <v>13</v>
      </c>
      <c r="R36" s="59">
        <v>7</v>
      </c>
      <c r="S36" s="59">
        <v>0</v>
      </c>
      <c r="T36" s="59">
        <v>91</v>
      </c>
      <c r="U36" s="59">
        <v>9</v>
      </c>
      <c r="V36" s="60">
        <f t="shared" si="0"/>
        <v>16476</v>
      </c>
    </row>
    <row r="37" spans="1:23">
      <c r="A37" s="57" t="s">
        <v>52</v>
      </c>
      <c r="B37" s="58">
        <v>17238</v>
      </c>
      <c r="C37" s="59">
        <v>94</v>
      </c>
      <c r="D37" s="59">
        <v>13</v>
      </c>
      <c r="E37" s="59">
        <v>22</v>
      </c>
      <c r="F37" s="59">
        <v>96</v>
      </c>
      <c r="G37" s="59">
        <v>20</v>
      </c>
      <c r="H37" s="59">
        <v>5</v>
      </c>
      <c r="I37" s="59">
        <v>18</v>
      </c>
      <c r="J37" s="59">
        <v>6</v>
      </c>
      <c r="K37" s="59">
        <v>294</v>
      </c>
      <c r="L37" s="59">
        <v>1</v>
      </c>
      <c r="M37" s="59">
        <v>13</v>
      </c>
      <c r="N37" s="59">
        <v>9</v>
      </c>
      <c r="O37" s="59">
        <v>126</v>
      </c>
      <c r="P37" s="59">
        <v>188</v>
      </c>
      <c r="Q37" s="59">
        <v>12</v>
      </c>
      <c r="R37" s="59">
        <v>4</v>
      </c>
      <c r="S37" s="59">
        <v>1</v>
      </c>
      <c r="T37" s="59">
        <v>95</v>
      </c>
      <c r="U37" s="59">
        <v>7</v>
      </c>
      <c r="V37" s="60">
        <f t="shared" si="0"/>
        <v>18262</v>
      </c>
    </row>
    <row r="38" spans="1:23">
      <c r="A38" s="57" t="s">
        <v>53</v>
      </c>
      <c r="B38" s="58">
        <v>5026</v>
      </c>
      <c r="C38" s="59">
        <v>21</v>
      </c>
      <c r="D38" s="59">
        <v>4</v>
      </c>
      <c r="E38" s="59">
        <v>4</v>
      </c>
      <c r="F38" s="59">
        <v>42</v>
      </c>
      <c r="G38" s="59">
        <v>6</v>
      </c>
      <c r="H38" s="59">
        <v>1</v>
      </c>
      <c r="I38" s="59">
        <v>2</v>
      </c>
      <c r="J38" s="59">
        <v>1</v>
      </c>
      <c r="K38" s="59">
        <v>53</v>
      </c>
      <c r="L38" s="59">
        <v>0</v>
      </c>
      <c r="M38" s="59">
        <v>3</v>
      </c>
      <c r="N38" s="59">
        <v>0</v>
      </c>
      <c r="O38" s="59">
        <v>65</v>
      </c>
      <c r="P38" s="59">
        <v>102</v>
      </c>
      <c r="Q38" s="59">
        <v>2</v>
      </c>
      <c r="R38" s="59">
        <v>0</v>
      </c>
      <c r="S38" s="59">
        <v>0</v>
      </c>
      <c r="T38" s="59">
        <v>34</v>
      </c>
      <c r="U38" s="59">
        <v>3</v>
      </c>
      <c r="V38" s="60">
        <f t="shared" si="0"/>
        <v>5369</v>
      </c>
    </row>
    <row r="39" spans="1:23">
      <c r="A39" s="57" t="s">
        <v>54</v>
      </c>
      <c r="B39" s="58">
        <v>6150</v>
      </c>
      <c r="C39" s="59">
        <v>41</v>
      </c>
      <c r="D39" s="59">
        <v>4</v>
      </c>
      <c r="E39" s="59">
        <v>2</v>
      </c>
      <c r="F39" s="59">
        <v>50</v>
      </c>
      <c r="G39" s="59">
        <v>10</v>
      </c>
      <c r="H39" s="59">
        <v>2</v>
      </c>
      <c r="I39" s="59">
        <v>20</v>
      </c>
      <c r="J39" s="59">
        <v>8</v>
      </c>
      <c r="K39" s="59">
        <v>147</v>
      </c>
      <c r="L39" s="59">
        <v>2</v>
      </c>
      <c r="M39" s="59">
        <v>13</v>
      </c>
      <c r="N39" s="59">
        <v>5</v>
      </c>
      <c r="O39" s="59">
        <v>69</v>
      </c>
      <c r="P39" s="59">
        <v>103</v>
      </c>
      <c r="Q39" s="59">
        <v>18</v>
      </c>
      <c r="R39" s="59">
        <v>0</v>
      </c>
      <c r="S39" s="59">
        <v>1</v>
      </c>
      <c r="T39" s="59">
        <v>43</v>
      </c>
      <c r="U39" s="59">
        <v>7</v>
      </c>
      <c r="V39" s="60">
        <f t="shared" si="0"/>
        <v>6695</v>
      </c>
    </row>
    <row r="40" spans="1:23">
      <c r="A40" s="57" t="s">
        <v>55</v>
      </c>
      <c r="B40" s="58">
        <v>16795</v>
      </c>
      <c r="C40" s="59">
        <v>87</v>
      </c>
      <c r="D40" s="59">
        <v>3</v>
      </c>
      <c r="E40" s="59">
        <v>9</v>
      </c>
      <c r="F40" s="59">
        <v>128</v>
      </c>
      <c r="G40" s="59">
        <v>23</v>
      </c>
      <c r="H40" s="59">
        <v>6</v>
      </c>
      <c r="I40" s="59">
        <v>11</v>
      </c>
      <c r="J40" s="59">
        <v>1</v>
      </c>
      <c r="K40" s="59">
        <v>342</v>
      </c>
      <c r="L40" s="59">
        <v>0</v>
      </c>
      <c r="M40" s="59">
        <v>16</v>
      </c>
      <c r="N40" s="59">
        <v>3</v>
      </c>
      <c r="O40" s="59">
        <v>146</v>
      </c>
      <c r="P40" s="59">
        <v>244</v>
      </c>
      <c r="Q40" s="59">
        <v>39</v>
      </c>
      <c r="R40" s="59">
        <v>15</v>
      </c>
      <c r="S40" s="59">
        <v>12</v>
      </c>
      <c r="T40" s="59">
        <v>104</v>
      </c>
      <c r="U40" s="59">
        <v>13</v>
      </c>
      <c r="V40" s="60">
        <f t="shared" si="0"/>
        <v>17997</v>
      </c>
    </row>
    <row r="41" spans="1:23">
      <c r="A41" s="57" t="s">
        <v>56</v>
      </c>
      <c r="B41" s="58">
        <v>8721</v>
      </c>
      <c r="C41" s="59">
        <v>42</v>
      </c>
      <c r="D41" s="59">
        <v>4</v>
      </c>
      <c r="E41" s="59">
        <v>3</v>
      </c>
      <c r="F41" s="59">
        <v>60</v>
      </c>
      <c r="G41" s="59">
        <v>28</v>
      </c>
      <c r="H41" s="59">
        <v>2</v>
      </c>
      <c r="I41" s="59">
        <v>22</v>
      </c>
      <c r="J41" s="59">
        <v>12</v>
      </c>
      <c r="K41" s="59">
        <v>148</v>
      </c>
      <c r="L41" s="59">
        <v>0</v>
      </c>
      <c r="M41" s="59">
        <v>14</v>
      </c>
      <c r="N41" s="59">
        <v>3</v>
      </c>
      <c r="O41" s="59">
        <v>83</v>
      </c>
      <c r="P41" s="59">
        <v>154</v>
      </c>
      <c r="Q41" s="59">
        <v>2</v>
      </c>
      <c r="R41" s="59">
        <v>1</v>
      </c>
      <c r="S41" s="59">
        <v>0</v>
      </c>
      <c r="T41" s="59">
        <v>59</v>
      </c>
      <c r="U41" s="59">
        <v>11</v>
      </c>
      <c r="V41" s="60">
        <f t="shared" si="0"/>
        <v>9369</v>
      </c>
    </row>
    <row r="42" spans="1:23">
      <c r="A42" s="61" t="s">
        <v>57</v>
      </c>
      <c r="B42" s="58">
        <v>52650</v>
      </c>
      <c r="C42" s="59">
        <v>123</v>
      </c>
      <c r="D42" s="59">
        <v>12</v>
      </c>
      <c r="E42" s="59">
        <v>30</v>
      </c>
      <c r="F42" s="59">
        <v>1217</v>
      </c>
      <c r="G42" s="59">
        <v>96</v>
      </c>
      <c r="H42" s="59">
        <v>23</v>
      </c>
      <c r="I42" s="59">
        <v>161</v>
      </c>
      <c r="J42" s="59">
        <v>82</v>
      </c>
      <c r="K42" s="59">
        <v>1548</v>
      </c>
      <c r="L42" s="59">
        <v>3</v>
      </c>
      <c r="M42" s="59">
        <v>26</v>
      </c>
      <c r="N42" s="59">
        <v>48</v>
      </c>
      <c r="O42" s="59">
        <v>681</v>
      </c>
      <c r="P42" s="59">
        <v>786</v>
      </c>
      <c r="Q42" s="59">
        <v>81</v>
      </c>
      <c r="R42" s="59">
        <v>17</v>
      </c>
      <c r="S42" s="59">
        <v>2</v>
      </c>
      <c r="T42" s="59">
        <v>327</v>
      </c>
      <c r="U42" s="59">
        <v>17</v>
      </c>
      <c r="V42" s="60">
        <f t="shared" si="0"/>
        <v>57930</v>
      </c>
    </row>
    <row r="43" spans="1:23">
      <c r="A43" s="57" t="s">
        <v>58</v>
      </c>
      <c r="B43" s="58">
        <v>13587</v>
      </c>
      <c r="C43" s="59">
        <v>89</v>
      </c>
      <c r="D43" s="59">
        <v>4</v>
      </c>
      <c r="E43" s="59">
        <v>10</v>
      </c>
      <c r="F43" s="59">
        <v>194</v>
      </c>
      <c r="G43" s="59">
        <v>21</v>
      </c>
      <c r="H43" s="59">
        <v>11</v>
      </c>
      <c r="I43" s="59">
        <v>18</v>
      </c>
      <c r="J43" s="59">
        <v>40</v>
      </c>
      <c r="K43" s="59">
        <v>321</v>
      </c>
      <c r="L43" s="59">
        <v>6</v>
      </c>
      <c r="M43" s="59">
        <v>11</v>
      </c>
      <c r="N43" s="59">
        <v>8</v>
      </c>
      <c r="O43" s="59">
        <v>109</v>
      </c>
      <c r="P43" s="59">
        <v>217</v>
      </c>
      <c r="Q43" s="59">
        <v>19</v>
      </c>
      <c r="R43" s="59">
        <v>1</v>
      </c>
      <c r="S43" s="59">
        <v>0</v>
      </c>
      <c r="T43" s="59">
        <v>93</v>
      </c>
      <c r="U43" s="59">
        <v>18</v>
      </c>
      <c r="V43" s="60">
        <f t="shared" si="0"/>
        <v>14777</v>
      </c>
    </row>
    <row r="44" spans="1:23">
      <c r="A44" s="57" t="s">
        <v>59</v>
      </c>
      <c r="B44" s="58">
        <v>14190</v>
      </c>
      <c r="C44" s="59">
        <v>106</v>
      </c>
      <c r="D44" s="59">
        <v>9</v>
      </c>
      <c r="E44" s="59">
        <v>11</v>
      </c>
      <c r="F44" s="59">
        <v>248</v>
      </c>
      <c r="G44" s="59">
        <v>41</v>
      </c>
      <c r="H44" s="59">
        <v>13</v>
      </c>
      <c r="I44" s="59">
        <v>49</v>
      </c>
      <c r="J44" s="59">
        <v>36</v>
      </c>
      <c r="K44" s="59">
        <v>272</v>
      </c>
      <c r="L44" s="59">
        <v>0</v>
      </c>
      <c r="M44" s="59">
        <v>15</v>
      </c>
      <c r="N44" s="59">
        <v>5</v>
      </c>
      <c r="O44" s="59">
        <v>110</v>
      </c>
      <c r="P44" s="59">
        <v>243</v>
      </c>
      <c r="Q44" s="59">
        <v>18</v>
      </c>
      <c r="R44" s="59">
        <v>11</v>
      </c>
      <c r="S44" s="59">
        <v>0</v>
      </c>
      <c r="T44" s="59">
        <v>84</v>
      </c>
      <c r="U44" s="59">
        <v>20</v>
      </c>
      <c r="V44" s="60">
        <f t="shared" si="0"/>
        <v>15481</v>
      </c>
    </row>
    <row r="45" spans="1:23">
      <c r="A45" s="57" t="s">
        <v>60</v>
      </c>
      <c r="B45" s="58">
        <v>7575</v>
      </c>
      <c r="C45" s="59">
        <v>50</v>
      </c>
      <c r="D45" s="59">
        <v>6</v>
      </c>
      <c r="E45" s="59">
        <v>4</v>
      </c>
      <c r="F45" s="59">
        <v>61</v>
      </c>
      <c r="G45" s="59">
        <v>15</v>
      </c>
      <c r="H45" s="59">
        <v>2</v>
      </c>
      <c r="I45" s="59">
        <v>20</v>
      </c>
      <c r="J45" s="59">
        <v>32</v>
      </c>
      <c r="K45" s="59">
        <v>199</v>
      </c>
      <c r="L45" s="59">
        <v>0</v>
      </c>
      <c r="M45" s="59">
        <v>12</v>
      </c>
      <c r="N45" s="59">
        <v>7</v>
      </c>
      <c r="O45" s="59">
        <v>66</v>
      </c>
      <c r="P45" s="59">
        <v>111</v>
      </c>
      <c r="Q45" s="59">
        <v>1</v>
      </c>
      <c r="R45" s="59">
        <v>0</v>
      </c>
      <c r="S45" s="59">
        <v>0</v>
      </c>
      <c r="T45" s="59">
        <v>69</v>
      </c>
      <c r="U45" s="59">
        <v>2</v>
      </c>
      <c r="V45" s="60">
        <f t="shared" si="0"/>
        <v>8232</v>
      </c>
    </row>
    <row r="46" spans="1:23">
      <c r="A46" s="62" t="s">
        <v>61</v>
      </c>
      <c r="B46" s="63">
        <v>16119</v>
      </c>
      <c r="C46" s="64">
        <v>100</v>
      </c>
      <c r="D46" s="64">
        <v>21</v>
      </c>
      <c r="E46" s="64">
        <v>26</v>
      </c>
      <c r="F46" s="64">
        <v>198</v>
      </c>
      <c r="G46" s="64">
        <v>25</v>
      </c>
      <c r="H46" s="64">
        <v>19</v>
      </c>
      <c r="I46" s="64">
        <v>33</v>
      </c>
      <c r="J46" s="64">
        <v>14</v>
      </c>
      <c r="K46" s="64">
        <v>278</v>
      </c>
      <c r="L46" s="64">
        <v>6</v>
      </c>
      <c r="M46" s="64">
        <v>23</v>
      </c>
      <c r="N46" s="64">
        <v>8</v>
      </c>
      <c r="O46" s="64">
        <v>161</v>
      </c>
      <c r="P46" s="64">
        <v>316</v>
      </c>
      <c r="Q46" s="64">
        <v>73</v>
      </c>
      <c r="R46" s="64">
        <v>5</v>
      </c>
      <c r="S46" s="64">
        <v>0</v>
      </c>
      <c r="T46" s="64">
        <v>131</v>
      </c>
      <c r="U46" s="64">
        <v>25</v>
      </c>
      <c r="V46" s="65">
        <f t="shared" si="0"/>
        <v>17581</v>
      </c>
    </row>
    <row r="47" spans="1:23" ht="13.5" thickBot="1">
      <c r="A47" s="66" t="s">
        <v>19</v>
      </c>
      <c r="B47" s="67">
        <f t="shared" ref="B47:V47" si="1">SUM(B11:B46)</f>
        <v>744686</v>
      </c>
      <c r="C47" s="67">
        <f t="shared" si="1"/>
        <v>3722</v>
      </c>
      <c r="D47" s="67">
        <f t="shared" si="1"/>
        <v>706</v>
      </c>
      <c r="E47" s="67">
        <f t="shared" si="1"/>
        <v>1056</v>
      </c>
      <c r="F47" s="67">
        <f t="shared" si="1"/>
        <v>9557</v>
      </c>
      <c r="G47" s="67">
        <f t="shared" si="1"/>
        <v>1575</v>
      </c>
      <c r="H47" s="67">
        <f t="shared" si="1"/>
        <v>398</v>
      </c>
      <c r="I47" s="67">
        <f t="shared" si="1"/>
        <v>1872</v>
      </c>
      <c r="J47" s="67">
        <f t="shared" si="1"/>
        <v>1371</v>
      </c>
      <c r="K47" s="67">
        <f t="shared" si="1"/>
        <v>13370</v>
      </c>
      <c r="L47" s="67">
        <f t="shared" si="1"/>
        <v>113</v>
      </c>
      <c r="M47" s="67">
        <f t="shared" si="1"/>
        <v>597</v>
      </c>
      <c r="N47" s="67">
        <f t="shared" si="1"/>
        <v>349</v>
      </c>
      <c r="O47" s="67">
        <f t="shared" si="1"/>
        <v>6226</v>
      </c>
      <c r="P47" s="67">
        <f t="shared" si="1"/>
        <v>12711</v>
      </c>
      <c r="Q47" s="67">
        <f t="shared" si="1"/>
        <v>1290</v>
      </c>
      <c r="R47" s="67">
        <f t="shared" si="1"/>
        <v>229</v>
      </c>
      <c r="S47" s="67">
        <f t="shared" si="1"/>
        <v>164</v>
      </c>
      <c r="T47" s="67">
        <f t="shared" si="1"/>
        <v>4792</v>
      </c>
      <c r="U47" s="67">
        <f t="shared" si="1"/>
        <v>711</v>
      </c>
      <c r="V47" s="68">
        <f t="shared" si="1"/>
        <v>805495</v>
      </c>
      <c r="W47" s="69"/>
    </row>
    <row r="48" spans="1:23">
      <c r="A48" s="70"/>
      <c r="W48" s="71"/>
    </row>
    <row r="49" spans="1:23">
      <c r="A49" s="72" t="s">
        <v>126</v>
      </c>
      <c r="B49" s="73"/>
      <c r="C49" s="73"/>
      <c r="D49" s="73"/>
      <c r="E49" s="83">
        <v>270646</v>
      </c>
      <c r="W49" s="71"/>
    </row>
    <row r="50" spans="1:23">
      <c r="A50" s="70"/>
      <c r="W50" s="71"/>
    </row>
    <row r="51" spans="1:23">
      <c r="A51" s="72" t="s">
        <v>121</v>
      </c>
      <c r="B51" s="73"/>
      <c r="C51" s="73"/>
      <c r="D51" s="73"/>
      <c r="E51" s="73"/>
    </row>
    <row r="53" spans="1:23">
      <c r="A53" s="72" t="s">
        <v>64</v>
      </c>
      <c r="B53" s="73"/>
      <c r="C53" s="73"/>
      <c r="D53" s="73"/>
      <c r="E53" s="83">
        <f>SUM(E49+V109)</f>
        <v>2014207</v>
      </c>
    </row>
    <row r="54" spans="1:23">
      <c r="A54" s="70"/>
    </row>
    <row r="55" spans="1:23">
      <c r="A55" s="70"/>
    </row>
    <row r="56" spans="1:23">
      <c r="A56" s="70"/>
    </row>
    <row r="57" spans="1:23">
      <c r="A57" s="70"/>
    </row>
    <row r="58" spans="1:23">
      <c r="A58" s="70"/>
    </row>
    <row r="59" spans="1:23">
      <c r="A59" s="70"/>
    </row>
    <row r="60" spans="1:23">
      <c r="A60" s="70"/>
    </row>
    <row r="61" spans="1:23">
      <c r="A61" s="70"/>
    </row>
    <row r="62" spans="1:23" ht="13.5" thickBot="1">
      <c r="A62" s="70"/>
    </row>
    <row r="63" spans="1:23">
      <c r="A63" s="47" t="s">
        <v>5</v>
      </c>
      <c r="B63" s="48" t="s">
        <v>6</v>
      </c>
      <c r="C63" s="48" t="s">
        <v>7</v>
      </c>
      <c r="D63" s="48" t="s">
        <v>7</v>
      </c>
      <c r="E63" s="48" t="s">
        <v>8</v>
      </c>
      <c r="F63" s="48" t="s">
        <v>9</v>
      </c>
      <c r="G63" s="48" t="s">
        <v>9</v>
      </c>
      <c r="H63" s="48" t="s">
        <v>9</v>
      </c>
      <c r="I63" s="48" t="s">
        <v>10</v>
      </c>
      <c r="J63" s="48" t="s">
        <v>10</v>
      </c>
      <c r="K63" s="48" t="s">
        <v>11</v>
      </c>
      <c r="L63" s="48" t="s">
        <v>11</v>
      </c>
      <c r="M63" s="48" t="s">
        <v>12</v>
      </c>
      <c r="N63" s="48" t="s">
        <v>13</v>
      </c>
      <c r="O63" s="48" t="s">
        <v>13</v>
      </c>
      <c r="P63" s="48" t="s">
        <v>14</v>
      </c>
      <c r="Q63" s="48" t="s">
        <v>15</v>
      </c>
      <c r="R63" s="48" t="s">
        <v>16</v>
      </c>
      <c r="S63" s="48" t="s">
        <v>16</v>
      </c>
      <c r="T63" s="48" t="s">
        <v>17</v>
      </c>
      <c r="U63" s="48" t="s">
        <v>18</v>
      </c>
      <c r="V63" s="49" t="s">
        <v>19</v>
      </c>
    </row>
    <row r="64" spans="1:23">
      <c r="A64" s="50"/>
      <c r="B64" s="51" t="s">
        <v>20</v>
      </c>
      <c r="C64" s="51" t="s">
        <v>21</v>
      </c>
      <c r="D64" s="51" t="s">
        <v>21</v>
      </c>
      <c r="E64" s="51"/>
      <c r="F64" s="51" t="s">
        <v>20</v>
      </c>
      <c r="G64" s="51" t="s">
        <v>21</v>
      </c>
      <c r="H64" s="51" t="s">
        <v>21</v>
      </c>
      <c r="I64" s="51" t="s">
        <v>20</v>
      </c>
      <c r="J64" s="51" t="s">
        <v>21</v>
      </c>
      <c r="K64" s="51" t="s">
        <v>20</v>
      </c>
      <c r="L64" s="51" t="s">
        <v>21</v>
      </c>
      <c r="M64" s="51" t="s">
        <v>21</v>
      </c>
      <c r="N64" s="51" t="s">
        <v>22</v>
      </c>
      <c r="O64" s="51" t="s">
        <v>23</v>
      </c>
      <c r="P64" s="51"/>
      <c r="Q64" s="51" t="s">
        <v>24</v>
      </c>
      <c r="R64" s="51" t="s">
        <v>20</v>
      </c>
      <c r="S64" s="51" t="s">
        <v>21</v>
      </c>
      <c r="T64" s="51"/>
      <c r="U64" s="51"/>
      <c r="V64" s="52"/>
    </row>
    <row r="65" spans="1:22" ht="13.5" thickBot="1">
      <c r="A65" s="50"/>
      <c r="B65" s="51"/>
      <c r="C65" s="51"/>
      <c r="D65" s="51" t="s">
        <v>25</v>
      </c>
      <c r="E65" s="51"/>
      <c r="F65" s="51"/>
      <c r="G65" s="51"/>
      <c r="H65" s="51" t="s">
        <v>25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>
      <c r="A66" s="74" t="s">
        <v>66</v>
      </c>
      <c r="B66" s="55">
        <v>17414</v>
      </c>
      <c r="C66" s="55">
        <v>154</v>
      </c>
      <c r="D66" s="55">
        <v>5</v>
      </c>
      <c r="E66" s="55">
        <v>4</v>
      </c>
      <c r="F66" s="55">
        <v>152</v>
      </c>
      <c r="G66" s="55">
        <v>29</v>
      </c>
      <c r="H66" s="55">
        <v>5</v>
      </c>
      <c r="I66" s="55">
        <v>56</v>
      </c>
      <c r="J66" s="55">
        <v>13</v>
      </c>
      <c r="K66" s="55">
        <v>274</v>
      </c>
      <c r="L66" s="55">
        <v>0</v>
      </c>
      <c r="M66" s="55">
        <v>16</v>
      </c>
      <c r="N66" s="55">
        <v>4</v>
      </c>
      <c r="O66" s="55">
        <v>125</v>
      </c>
      <c r="P66" s="55">
        <v>233</v>
      </c>
      <c r="Q66" s="55">
        <v>9</v>
      </c>
      <c r="R66" s="55">
        <v>4</v>
      </c>
      <c r="S66" s="55">
        <v>0</v>
      </c>
      <c r="T66" s="55">
        <v>139</v>
      </c>
      <c r="U66" s="55">
        <v>24</v>
      </c>
      <c r="V66" s="56">
        <f t="shared" ref="V66:V107" si="2">SUM(B66:U66)</f>
        <v>18660</v>
      </c>
    </row>
    <row r="67" spans="1:22">
      <c r="A67" s="75" t="s">
        <v>67</v>
      </c>
      <c r="B67" s="59">
        <v>5132</v>
      </c>
      <c r="C67" s="59">
        <v>33</v>
      </c>
      <c r="D67" s="59">
        <v>3</v>
      </c>
      <c r="E67" s="59">
        <v>4</v>
      </c>
      <c r="F67" s="59">
        <v>50</v>
      </c>
      <c r="G67" s="59">
        <v>15</v>
      </c>
      <c r="H67" s="59">
        <v>4</v>
      </c>
      <c r="I67" s="59">
        <v>8</v>
      </c>
      <c r="J67" s="59">
        <v>0</v>
      </c>
      <c r="K67" s="59">
        <v>40</v>
      </c>
      <c r="L67" s="59">
        <v>0</v>
      </c>
      <c r="M67" s="59">
        <v>17</v>
      </c>
      <c r="N67" s="59">
        <v>1</v>
      </c>
      <c r="O67" s="59">
        <v>103</v>
      </c>
      <c r="P67" s="59">
        <v>72</v>
      </c>
      <c r="Q67" s="59">
        <v>22</v>
      </c>
      <c r="R67" s="59">
        <v>1</v>
      </c>
      <c r="S67" s="59">
        <v>0</v>
      </c>
      <c r="T67" s="59">
        <v>26</v>
      </c>
      <c r="U67" s="59">
        <v>7</v>
      </c>
      <c r="V67" s="60">
        <f t="shared" si="2"/>
        <v>5538</v>
      </c>
    </row>
    <row r="68" spans="1:22">
      <c r="A68" s="75" t="s">
        <v>111</v>
      </c>
      <c r="B68" s="59">
        <v>13741</v>
      </c>
      <c r="C68" s="59">
        <v>171</v>
      </c>
      <c r="D68" s="59">
        <v>9</v>
      </c>
      <c r="E68" s="59">
        <v>7</v>
      </c>
      <c r="F68" s="59">
        <v>110</v>
      </c>
      <c r="G68" s="59">
        <v>52</v>
      </c>
      <c r="H68" s="59">
        <v>3</v>
      </c>
      <c r="I68" s="59">
        <v>34</v>
      </c>
      <c r="J68" s="59">
        <v>24</v>
      </c>
      <c r="K68" s="59">
        <v>216</v>
      </c>
      <c r="L68" s="59">
        <v>3</v>
      </c>
      <c r="M68" s="59">
        <v>23</v>
      </c>
      <c r="N68" s="59">
        <v>3</v>
      </c>
      <c r="O68" s="59">
        <v>115</v>
      </c>
      <c r="P68" s="59">
        <v>250</v>
      </c>
      <c r="Q68" s="59">
        <v>9</v>
      </c>
      <c r="R68" s="59">
        <v>4</v>
      </c>
      <c r="S68" s="59">
        <v>0</v>
      </c>
      <c r="T68" s="59">
        <v>108</v>
      </c>
      <c r="U68" s="59">
        <v>16</v>
      </c>
      <c r="V68" s="60">
        <f t="shared" si="2"/>
        <v>14898</v>
      </c>
    </row>
    <row r="69" spans="1:22">
      <c r="A69" s="75" t="s">
        <v>69</v>
      </c>
      <c r="B69" s="59">
        <v>13021</v>
      </c>
      <c r="C69" s="59">
        <v>91</v>
      </c>
      <c r="D69" s="59">
        <v>7</v>
      </c>
      <c r="E69" s="59">
        <v>14</v>
      </c>
      <c r="F69" s="59">
        <v>105</v>
      </c>
      <c r="G69" s="59">
        <v>20</v>
      </c>
      <c r="H69" s="59">
        <v>15</v>
      </c>
      <c r="I69" s="59">
        <v>17</v>
      </c>
      <c r="J69" s="59">
        <v>1</v>
      </c>
      <c r="K69" s="59">
        <v>191</v>
      </c>
      <c r="L69" s="59">
        <v>0</v>
      </c>
      <c r="M69" s="59">
        <v>20</v>
      </c>
      <c r="N69" s="59">
        <v>13</v>
      </c>
      <c r="O69" s="59">
        <v>122</v>
      </c>
      <c r="P69" s="59">
        <v>296</v>
      </c>
      <c r="Q69" s="59">
        <v>8</v>
      </c>
      <c r="R69" s="59">
        <v>4</v>
      </c>
      <c r="S69" s="59">
        <v>0</v>
      </c>
      <c r="T69" s="59">
        <v>80</v>
      </c>
      <c r="U69" s="59">
        <v>24</v>
      </c>
      <c r="V69" s="60">
        <f t="shared" si="2"/>
        <v>14049</v>
      </c>
    </row>
    <row r="70" spans="1:22">
      <c r="A70" s="75" t="s">
        <v>70</v>
      </c>
      <c r="B70" s="59">
        <v>12001</v>
      </c>
      <c r="C70" s="59">
        <v>76</v>
      </c>
      <c r="D70" s="59">
        <v>12</v>
      </c>
      <c r="E70" s="59">
        <v>1</v>
      </c>
      <c r="F70" s="59">
        <v>59</v>
      </c>
      <c r="G70" s="59">
        <v>8</v>
      </c>
      <c r="H70" s="59">
        <v>2</v>
      </c>
      <c r="I70" s="59">
        <v>77</v>
      </c>
      <c r="J70" s="59">
        <v>35</v>
      </c>
      <c r="K70" s="59">
        <v>288</v>
      </c>
      <c r="L70" s="59">
        <v>3</v>
      </c>
      <c r="M70" s="59">
        <v>18</v>
      </c>
      <c r="N70" s="59">
        <v>1</v>
      </c>
      <c r="O70" s="59">
        <v>75</v>
      </c>
      <c r="P70" s="59">
        <v>288</v>
      </c>
      <c r="Q70" s="59">
        <v>0</v>
      </c>
      <c r="R70" s="59">
        <v>1</v>
      </c>
      <c r="S70" s="59">
        <v>0</v>
      </c>
      <c r="T70" s="59">
        <v>76</v>
      </c>
      <c r="U70" s="59">
        <v>10</v>
      </c>
      <c r="V70" s="60">
        <f t="shared" si="2"/>
        <v>13031</v>
      </c>
    </row>
    <row r="71" spans="1:22">
      <c r="A71" s="75" t="s">
        <v>71</v>
      </c>
      <c r="B71" s="59">
        <v>13882</v>
      </c>
      <c r="C71" s="59">
        <v>79</v>
      </c>
      <c r="D71" s="59">
        <v>8</v>
      </c>
      <c r="E71" s="59">
        <v>6</v>
      </c>
      <c r="F71" s="59">
        <v>112</v>
      </c>
      <c r="G71" s="59">
        <v>45</v>
      </c>
      <c r="H71" s="59">
        <v>15</v>
      </c>
      <c r="I71" s="59">
        <v>14</v>
      </c>
      <c r="J71" s="59">
        <v>12</v>
      </c>
      <c r="K71" s="59">
        <v>147</v>
      </c>
      <c r="L71" s="59">
        <v>0</v>
      </c>
      <c r="M71" s="59">
        <v>22</v>
      </c>
      <c r="N71" s="59">
        <v>0</v>
      </c>
      <c r="O71" s="59">
        <v>124</v>
      </c>
      <c r="P71" s="59">
        <v>153</v>
      </c>
      <c r="Q71" s="59">
        <v>13</v>
      </c>
      <c r="R71" s="59">
        <v>6</v>
      </c>
      <c r="S71" s="59">
        <v>4</v>
      </c>
      <c r="T71" s="59">
        <v>49</v>
      </c>
      <c r="U71" s="59">
        <v>13</v>
      </c>
      <c r="V71" s="60">
        <f t="shared" si="2"/>
        <v>14704</v>
      </c>
    </row>
    <row r="72" spans="1:22">
      <c r="A72" s="75" t="s">
        <v>72</v>
      </c>
      <c r="B72" s="59">
        <v>4585</v>
      </c>
      <c r="C72" s="59">
        <v>32</v>
      </c>
      <c r="D72" s="59">
        <v>0</v>
      </c>
      <c r="E72" s="59">
        <v>1</v>
      </c>
      <c r="F72" s="59">
        <v>28</v>
      </c>
      <c r="G72" s="59">
        <v>16</v>
      </c>
      <c r="H72" s="59">
        <v>3</v>
      </c>
      <c r="I72" s="59">
        <v>5</v>
      </c>
      <c r="J72" s="59">
        <v>1</v>
      </c>
      <c r="K72" s="59">
        <v>29</v>
      </c>
      <c r="L72" s="59">
        <v>0</v>
      </c>
      <c r="M72" s="59">
        <v>0</v>
      </c>
      <c r="N72" s="59">
        <v>2</v>
      </c>
      <c r="O72" s="59">
        <v>42</v>
      </c>
      <c r="P72" s="59">
        <v>60</v>
      </c>
      <c r="Q72" s="59">
        <v>5</v>
      </c>
      <c r="R72" s="59">
        <v>0</v>
      </c>
      <c r="S72" s="59">
        <v>0</v>
      </c>
      <c r="T72" s="59">
        <v>16</v>
      </c>
      <c r="U72" s="59">
        <v>2</v>
      </c>
      <c r="V72" s="60">
        <f t="shared" si="2"/>
        <v>4827</v>
      </c>
    </row>
    <row r="73" spans="1:22">
      <c r="A73" s="75" t="s">
        <v>73</v>
      </c>
      <c r="B73" s="59">
        <v>10681</v>
      </c>
      <c r="C73" s="59">
        <v>54</v>
      </c>
      <c r="D73" s="59">
        <v>7</v>
      </c>
      <c r="E73" s="59">
        <v>10</v>
      </c>
      <c r="F73" s="59">
        <v>142</v>
      </c>
      <c r="G73" s="59">
        <v>52</v>
      </c>
      <c r="H73" s="59">
        <v>9</v>
      </c>
      <c r="I73" s="59">
        <v>72</v>
      </c>
      <c r="J73" s="59">
        <v>33</v>
      </c>
      <c r="K73" s="59">
        <v>279</v>
      </c>
      <c r="L73" s="59">
        <v>2</v>
      </c>
      <c r="M73" s="59">
        <v>7</v>
      </c>
      <c r="N73" s="59">
        <v>3</v>
      </c>
      <c r="O73" s="59">
        <v>126</v>
      </c>
      <c r="P73" s="59">
        <v>192</v>
      </c>
      <c r="Q73" s="59">
        <v>16</v>
      </c>
      <c r="R73" s="59">
        <v>7</v>
      </c>
      <c r="S73" s="59">
        <v>0</v>
      </c>
      <c r="T73" s="59">
        <v>90</v>
      </c>
      <c r="U73" s="59">
        <v>7</v>
      </c>
      <c r="V73" s="60">
        <f t="shared" si="2"/>
        <v>11789</v>
      </c>
    </row>
    <row r="74" spans="1:22">
      <c r="A74" s="75" t="s">
        <v>74</v>
      </c>
      <c r="B74" s="59">
        <v>6734</v>
      </c>
      <c r="C74" s="59">
        <v>51</v>
      </c>
      <c r="D74" s="59">
        <v>3</v>
      </c>
      <c r="E74" s="59">
        <v>8</v>
      </c>
      <c r="F74" s="59">
        <v>24</v>
      </c>
      <c r="G74" s="59">
        <v>4</v>
      </c>
      <c r="H74" s="59">
        <v>2</v>
      </c>
      <c r="I74" s="59">
        <v>3</v>
      </c>
      <c r="J74" s="59">
        <v>1</v>
      </c>
      <c r="K74" s="59">
        <v>47</v>
      </c>
      <c r="L74" s="59">
        <v>0</v>
      </c>
      <c r="M74" s="59">
        <v>1</v>
      </c>
      <c r="N74" s="59">
        <v>3</v>
      </c>
      <c r="O74" s="59">
        <v>103</v>
      </c>
      <c r="P74" s="59">
        <v>99</v>
      </c>
      <c r="Q74" s="59">
        <v>13</v>
      </c>
      <c r="R74" s="59">
        <v>0</v>
      </c>
      <c r="S74" s="59">
        <v>0</v>
      </c>
      <c r="T74" s="59">
        <v>24</v>
      </c>
      <c r="U74" s="59">
        <v>4</v>
      </c>
      <c r="V74" s="60">
        <f t="shared" si="2"/>
        <v>7124</v>
      </c>
    </row>
    <row r="75" spans="1:22">
      <c r="A75" s="75" t="s">
        <v>75</v>
      </c>
      <c r="B75" s="59">
        <v>8142</v>
      </c>
      <c r="C75" s="59">
        <v>21</v>
      </c>
      <c r="D75" s="59">
        <v>2</v>
      </c>
      <c r="E75" s="59">
        <v>5</v>
      </c>
      <c r="F75" s="59">
        <v>62</v>
      </c>
      <c r="G75" s="59">
        <v>9</v>
      </c>
      <c r="H75" s="59">
        <v>1</v>
      </c>
      <c r="I75" s="59">
        <v>9</v>
      </c>
      <c r="J75" s="59">
        <v>2</v>
      </c>
      <c r="K75" s="59">
        <v>145</v>
      </c>
      <c r="L75" s="59">
        <v>0</v>
      </c>
      <c r="M75" s="59">
        <v>1</v>
      </c>
      <c r="N75" s="59">
        <v>3</v>
      </c>
      <c r="O75" s="59">
        <v>62</v>
      </c>
      <c r="P75" s="59">
        <v>134</v>
      </c>
      <c r="Q75" s="59">
        <v>5</v>
      </c>
      <c r="R75" s="59">
        <v>1</v>
      </c>
      <c r="S75" s="59">
        <v>0</v>
      </c>
      <c r="T75" s="59">
        <v>69</v>
      </c>
      <c r="U75" s="59">
        <v>7</v>
      </c>
      <c r="V75" s="60">
        <f t="shared" si="2"/>
        <v>8680</v>
      </c>
    </row>
    <row r="76" spans="1:22">
      <c r="A76" s="75" t="s">
        <v>76</v>
      </c>
      <c r="B76" s="59">
        <v>19694</v>
      </c>
      <c r="C76" s="59">
        <v>136</v>
      </c>
      <c r="D76" s="59">
        <v>29</v>
      </c>
      <c r="E76" s="59">
        <v>13</v>
      </c>
      <c r="F76" s="59">
        <v>155</v>
      </c>
      <c r="G76" s="59">
        <v>49</v>
      </c>
      <c r="H76" s="59">
        <v>9</v>
      </c>
      <c r="I76" s="59">
        <v>39</v>
      </c>
      <c r="J76" s="59">
        <v>28</v>
      </c>
      <c r="K76" s="59">
        <v>366</v>
      </c>
      <c r="L76" s="59">
        <v>0</v>
      </c>
      <c r="M76" s="59">
        <v>21</v>
      </c>
      <c r="N76" s="59">
        <v>0</v>
      </c>
      <c r="O76" s="59">
        <v>169</v>
      </c>
      <c r="P76" s="59">
        <v>297</v>
      </c>
      <c r="Q76" s="59">
        <v>169</v>
      </c>
      <c r="R76" s="59">
        <v>5</v>
      </c>
      <c r="S76" s="59">
        <v>0</v>
      </c>
      <c r="T76" s="59">
        <v>96</v>
      </c>
      <c r="U76" s="59">
        <v>23</v>
      </c>
      <c r="V76" s="60">
        <f t="shared" si="2"/>
        <v>21298</v>
      </c>
    </row>
    <row r="77" spans="1:22">
      <c r="A77" s="75" t="s">
        <v>77</v>
      </c>
      <c r="B77" s="59">
        <v>2801</v>
      </c>
      <c r="C77" s="59">
        <v>13</v>
      </c>
      <c r="D77" s="59">
        <v>3</v>
      </c>
      <c r="E77" s="59">
        <v>0</v>
      </c>
      <c r="F77" s="59">
        <v>24</v>
      </c>
      <c r="G77" s="59">
        <v>4</v>
      </c>
      <c r="H77" s="59">
        <v>1</v>
      </c>
      <c r="I77" s="59">
        <v>3</v>
      </c>
      <c r="J77" s="59">
        <v>0</v>
      </c>
      <c r="K77" s="59">
        <v>19</v>
      </c>
      <c r="L77" s="59">
        <v>0</v>
      </c>
      <c r="M77" s="59">
        <v>0</v>
      </c>
      <c r="N77" s="59">
        <v>2</v>
      </c>
      <c r="O77" s="59">
        <v>65</v>
      </c>
      <c r="P77" s="59">
        <v>25</v>
      </c>
      <c r="Q77" s="59">
        <v>3</v>
      </c>
      <c r="R77" s="59">
        <v>0</v>
      </c>
      <c r="S77" s="59">
        <v>0</v>
      </c>
      <c r="T77" s="59">
        <v>5</v>
      </c>
      <c r="U77" s="59">
        <v>3</v>
      </c>
      <c r="V77" s="60">
        <f t="shared" si="2"/>
        <v>2971</v>
      </c>
    </row>
    <row r="78" spans="1:22">
      <c r="A78" s="75" t="s">
        <v>78</v>
      </c>
      <c r="B78" s="59">
        <v>5013</v>
      </c>
      <c r="C78" s="59">
        <v>34</v>
      </c>
      <c r="D78" s="59">
        <v>4</v>
      </c>
      <c r="E78" s="59">
        <v>7</v>
      </c>
      <c r="F78" s="59">
        <v>24</v>
      </c>
      <c r="G78" s="59">
        <v>14</v>
      </c>
      <c r="H78" s="59">
        <v>0</v>
      </c>
      <c r="I78" s="59">
        <v>14</v>
      </c>
      <c r="J78" s="59">
        <v>0</v>
      </c>
      <c r="K78" s="59">
        <v>28</v>
      </c>
      <c r="L78" s="59">
        <v>0</v>
      </c>
      <c r="M78" s="59">
        <v>6</v>
      </c>
      <c r="N78" s="59">
        <v>3</v>
      </c>
      <c r="O78" s="59">
        <v>85</v>
      </c>
      <c r="P78" s="59">
        <v>66</v>
      </c>
      <c r="Q78" s="59">
        <v>18</v>
      </c>
      <c r="R78" s="59">
        <v>6</v>
      </c>
      <c r="S78" s="59">
        <v>0</v>
      </c>
      <c r="T78" s="59">
        <v>17</v>
      </c>
      <c r="U78" s="59">
        <v>2</v>
      </c>
      <c r="V78" s="60">
        <f t="shared" si="2"/>
        <v>5341</v>
      </c>
    </row>
    <row r="79" spans="1:22">
      <c r="A79" s="75" t="s">
        <v>79</v>
      </c>
      <c r="B79" s="59">
        <v>44944</v>
      </c>
      <c r="C79" s="59">
        <v>407</v>
      </c>
      <c r="D79" s="59">
        <v>95</v>
      </c>
      <c r="E79" s="59">
        <v>55</v>
      </c>
      <c r="F79" s="59">
        <v>565</v>
      </c>
      <c r="G79" s="59">
        <v>73</v>
      </c>
      <c r="H79" s="59">
        <v>9</v>
      </c>
      <c r="I79" s="59">
        <v>96</v>
      </c>
      <c r="J79" s="59">
        <v>102</v>
      </c>
      <c r="K79" s="59">
        <v>1338</v>
      </c>
      <c r="L79" s="59">
        <v>3</v>
      </c>
      <c r="M79" s="59">
        <v>59</v>
      </c>
      <c r="N79" s="59">
        <v>7</v>
      </c>
      <c r="O79" s="59">
        <v>399</v>
      </c>
      <c r="P79" s="59">
        <v>971</v>
      </c>
      <c r="Q79" s="59">
        <v>29</v>
      </c>
      <c r="R79" s="59">
        <v>11</v>
      </c>
      <c r="S79" s="59">
        <v>0</v>
      </c>
      <c r="T79" s="59">
        <v>355</v>
      </c>
      <c r="U79" s="59">
        <v>31</v>
      </c>
      <c r="V79" s="60">
        <f t="shared" si="2"/>
        <v>49549</v>
      </c>
    </row>
    <row r="80" spans="1:22">
      <c r="A80" s="75" t="s">
        <v>80</v>
      </c>
      <c r="B80" s="59">
        <v>17009</v>
      </c>
      <c r="C80" s="59">
        <v>111</v>
      </c>
      <c r="D80" s="59">
        <v>10</v>
      </c>
      <c r="E80" s="59">
        <v>2</v>
      </c>
      <c r="F80" s="59">
        <v>172</v>
      </c>
      <c r="G80" s="59">
        <v>35</v>
      </c>
      <c r="H80" s="59">
        <v>23</v>
      </c>
      <c r="I80" s="59">
        <v>24</v>
      </c>
      <c r="J80" s="59">
        <v>22</v>
      </c>
      <c r="K80" s="59">
        <v>218</v>
      </c>
      <c r="L80" s="59">
        <v>0</v>
      </c>
      <c r="M80" s="59">
        <v>20</v>
      </c>
      <c r="N80" s="59">
        <v>10</v>
      </c>
      <c r="O80" s="59">
        <v>122</v>
      </c>
      <c r="P80" s="59">
        <v>221</v>
      </c>
      <c r="Q80" s="59">
        <v>7</v>
      </c>
      <c r="R80" s="59">
        <v>3</v>
      </c>
      <c r="S80" s="59">
        <v>0</v>
      </c>
      <c r="T80" s="59">
        <v>64</v>
      </c>
      <c r="U80" s="59">
        <v>13</v>
      </c>
      <c r="V80" s="60">
        <f t="shared" si="2"/>
        <v>18086</v>
      </c>
    </row>
    <row r="81" spans="1:22">
      <c r="A81" s="75" t="s">
        <v>81</v>
      </c>
      <c r="B81" s="59">
        <v>10734</v>
      </c>
      <c r="C81" s="59">
        <v>65</v>
      </c>
      <c r="D81" s="59">
        <v>4</v>
      </c>
      <c r="E81" s="59">
        <v>0</v>
      </c>
      <c r="F81" s="59">
        <v>79</v>
      </c>
      <c r="G81" s="59">
        <v>3</v>
      </c>
      <c r="H81" s="59">
        <v>2</v>
      </c>
      <c r="I81" s="59">
        <v>13</v>
      </c>
      <c r="J81" s="59">
        <v>6</v>
      </c>
      <c r="K81" s="59">
        <v>73</v>
      </c>
      <c r="L81" s="59">
        <v>0</v>
      </c>
      <c r="M81" s="59">
        <v>8</v>
      </c>
      <c r="N81" s="59">
        <v>0</v>
      </c>
      <c r="O81" s="59">
        <v>154</v>
      </c>
      <c r="P81" s="59">
        <v>118</v>
      </c>
      <c r="Q81" s="59">
        <v>3</v>
      </c>
      <c r="R81" s="59">
        <v>2</v>
      </c>
      <c r="S81" s="59">
        <v>0</v>
      </c>
      <c r="T81" s="59">
        <v>35</v>
      </c>
      <c r="U81" s="59">
        <v>8</v>
      </c>
      <c r="V81" s="60">
        <f t="shared" si="2"/>
        <v>11307</v>
      </c>
    </row>
    <row r="82" spans="1:22">
      <c r="A82" s="75" t="s">
        <v>82</v>
      </c>
      <c r="B82" s="59">
        <v>7152</v>
      </c>
      <c r="C82" s="59">
        <v>62</v>
      </c>
      <c r="D82" s="59">
        <v>14</v>
      </c>
      <c r="E82" s="59">
        <v>2</v>
      </c>
      <c r="F82" s="59">
        <v>63</v>
      </c>
      <c r="G82" s="59">
        <v>14</v>
      </c>
      <c r="H82" s="59">
        <v>8</v>
      </c>
      <c r="I82" s="59">
        <v>1</v>
      </c>
      <c r="J82" s="59">
        <v>1</v>
      </c>
      <c r="K82" s="59">
        <v>130</v>
      </c>
      <c r="L82" s="59">
        <v>0</v>
      </c>
      <c r="M82" s="59">
        <v>11</v>
      </c>
      <c r="N82" s="59">
        <v>2</v>
      </c>
      <c r="O82" s="59">
        <v>66</v>
      </c>
      <c r="P82" s="59">
        <v>125</v>
      </c>
      <c r="Q82" s="59">
        <v>2</v>
      </c>
      <c r="R82" s="59">
        <v>0</v>
      </c>
      <c r="S82" s="59">
        <v>2</v>
      </c>
      <c r="T82" s="59">
        <v>73</v>
      </c>
      <c r="U82" s="59">
        <v>6</v>
      </c>
      <c r="V82" s="60">
        <f t="shared" si="2"/>
        <v>7734</v>
      </c>
    </row>
    <row r="83" spans="1:22">
      <c r="A83" s="75" t="s">
        <v>83</v>
      </c>
      <c r="B83" s="59">
        <v>13573</v>
      </c>
      <c r="C83" s="59">
        <v>63</v>
      </c>
      <c r="D83" s="59">
        <v>53</v>
      </c>
      <c r="E83" s="59">
        <v>1</v>
      </c>
      <c r="F83" s="59">
        <v>122</v>
      </c>
      <c r="G83" s="59">
        <v>56</v>
      </c>
      <c r="H83" s="59">
        <v>10</v>
      </c>
      <c r="I83" s="59">
        <v>31</v>
      </c>
      <c r="J83" s="59">
        <v>12</v>
      </c>
      <c r="K83" s="59">
        <v>179</v>
      </c>
      <c r="L83" s="59">
        <v>1</v>
      </c>
      <c r="M83" s="59">
        <v>10</v>
      </c>
      <c r="N83" s="59">
        <v>8</v>
      </c>
      <c r="O83" s="59">
        <v>100</v>
      </c>
      <c r="P83" s="59">
        <v>115</v>
      </c>
      <c r="Q83" s="59">
        <v>19</v>
      </c>
      <c r="R83" s="59">
        <v>3</v>
      </c>
      <c r="S83" s="59">
        <v>14</v>
      </c>
      <c r="T83" s="59">
        <v>68</v>
      </c>
      <c r="U83" s="59">
        <v>20</v>
      </c>
      <c r="V83" s="60">
        <f t="shared" si="2"/>
        <v>14458</v>
      </c>
    </row>
    <row r="84" spans="1:22">
      <c r="A84" s="75" t="s">
        <v>84</v>
      </c>
      <c r="B84" s="59">
        <v>8396</v>
      </c>
      <c r="C84" s="59">
        <v>44</v>
      </c>
      <c r="D84" s="59">
        <v>5</v>
      </c>
      <c r="E84" s="59">
        <v>1</v>
      </c>
      <c r="F84" s="59">
        <v>62</v>
      </c>
      <c r="G84" s="59">
        <v>11</v>
      </c>
      <c r="H84" s="59">
        <v>3</v>
      </c>
      <c r="I84" s="59">
        <v>8</v>
      </c>
      <c r="J84" s="59">
        <v>1</v>
      </c>
      <c r="K84" s="59">
        <v>51</v>
      </c>
      <c r="L84" s="59">
        <v>1</v>
      </c>
      <c r="M84" s="59">
        <v>18</v>
      </c>
      <c r="N84" s="59">
        <v>1</v>
      </c>
      <c r="O84" s="59">
        <v>61</v>
      </c>
      <c r="P84" s="59">
        <v>90</v>
      </c>
      <c r="Q84" s="59">
        <v>9</v>
      </c>
      <c r="R84" s="59">
        <v>1</v>
      </c>
      <c r="S84" s="59">
        <v>2</v>
      </c>
      <c r="T84" s="59">
        <v>30</v>
      </c>
      <c r="U84" s="59">
        <v>9</v>
      </c>
      <c r="V84" s="60">
        <f t="shared" si="2"/>
        <v>8804</v>
      </c>
    </row>
    <row r="85" spans="1:22">
      <c r="A85" s="75" t="s">
        <v>85</v>
      </c>
      <c r="B85" s="59">
        <v>8645</v>
      </c>
      <c r="C85" s="59">
        <v>57</v>
      </c>
      <c r="D85" s="59">
        <v>3</v>
      </c>
      <c r="E85" s="59">
        <v>0</v>
      </c>
      <c r="F85" s="59">
        <v>46</v>
      </c>
      <c r="G85" s="59">
        <v>18</v>
      </c>
      <c r="H85" s="59">
        <v>8</v>
      </c>
      <c r="I85" s="59">
        <v>13</v>
      </c>
      <c r="J85" s="59">
        <v>15</v>
      </c>
      <c r="K85" s="59">
        <v>103</v>
      </c>
      <c r="L85" s="59">
        <v>2</v>
      </c>
      <c r="M85" s="59">
        <v>16</v>
      </c>
      <c r="N85" s="59">
        <v>0</v>
      </c>
      <c r="O85" s="59">
        <v>93</v>
      </c>
      <c r="P85" s="59">
        <v>107</v>
      </c>
      <c r="Q85" s="59">
        <v>17</v>
      </c>
      <c r="R85" s="59">
        <v>2</v>
      </c>
      <c r="S85" s="59">
        <v>0</v>
      </c>
      <c r="T85" s="59">
        <v>53</v>
      </c>
      <c r="U85" s="59">
        <v>5</v>
      </c>
      <c r="V85" s="60">
        <f t="shared" si="2"/>
        <v>9203</v>
      </c>
    </row>
    <row r="86" spans="1:22">
      <c r="A86" s="75" t="s">
        <v>86</v>
      </c>
      <c r="B86" s="59">
        <v>8685</v>
      </c>
      <c r="C86" s="59">
        <v>47</v>
      </c>
      <c r="D86" s="59">
        <v>7</v>
      </c>
      <c r="E86" s="59">
        <v>4</v>
      </c>
      <c r="F86" s="59">
        <v>96</v>
      </c>
      <c r="G86" s="59">
        <v>27</v>
      </c>
      <c r="H86" s="59">
        <v>2</v>
      </c>
      <c r="I86" s="59">
        <v>20</v>
      </c>
      <c r="J86" s="59">
        <v>32</v>
      </c>
      <c r="K86" s="59">
        <v>181</v>
      </c>
      <c r="L86" s="59">
        <v>1</v>
      </c>
      <c r="M86" s="59">
        <v>7</v>
      </c>
      <c r="N86" s="59">
        <v>1</v>
      </c>
      <c r="O86" s="59">
        <v>124</v>
      </c>
      <c r="P86" s="59">
        <v>110</v>
      </c>
      <c r="Q86" s="59">
        <v>3</v>
      </c>
      <c r="R86" s="59">
        <v>0</v>
      </c>
      <c r="S86" s="59">
        <v>0</v>
      </c>
      <c r="T86" s="59">
        <v>64</v>
      </c>
      <c r="U86" s="59">
        <v>9</v>
      </c>
      <c r="V86" s="60">
        <f t="shared" si="2"/>
        <v>9420</v>
      </c>
    </row>
    <row r="87" spans="1:22">
      <c r="A87" s="75" t="s">
        <v>87</v>
      </c>
      <c r="B87" s="59">
        <v>70171</v>
      </c>
      <c r="C87" s="59">
        <v>600</v>
      </c>
      <c r="D87" s="59">
        <v>62</v>
      </c>
      <c r="E87" s="59">
        <v>169</v>
      </c>
      <c r="F87" s="59">
        <v>820</v>
      </c>
      <c r="G87" s="59">
        <v>262</v>
      </c>
      <c r="H87" s="59">
        <v>18</v>
      </c>
      <c r="I87" s="59">
        <v>231</v>
      </c>
      <c r="J87" s="59">
        <v>215</v>
      </c>
      <c r="K87" s="59">
        <v>1797</v>
      </c>
      <c r="L87" s="59">
        <v>23</v>
      </c>
      <c r="M87" s="59">
        <v>97</v>
      </c>
      <c r="N87" s="59">
        <v>75</v>
      </c>
      <c r="O87" s="59">
        <v>501</v>
      </c>
      <c r="P87" s="59">
        <v>1447</v>
      </c>
      <c r="Q87" s="59">
        <v>97</v>
      </c>
      <c r="R87" s="59">
        <v>28</v>
      </c>
      <c r="S87" s="59">
        <v>12</v>
      </c>
      <c r="T87" s="59">
        <v>586</v>
      </c>
      <c r="U87" s="59">
        <v>46</v>
      </c>
      <c r="V87" s="60">
        <f t="shared" si="2"/>
        <v>77257</v>
      </c>
    </row>
    <row r="88" spans="1:22">
      <c r="A88" s="75" t="s">
        <v>88</v>
      </c>
      <c r="B88" s="59">
        <v>11308</v>
      </c>
      <c r="C88" s="59">
        <v>73</v>
      </c>
      <c r="D88" s="59">
        <v>5</v>
      </c>
      <c r="E88" s="59">
        <v>0</v>
      </c>
      <c r="F88" s="59">
        <v>127</v>
      </c>
      <c r="G88" s="59">
        <v>26</v>
      </c>
      <c r="H88" s="59">
        <v>1</v>
      </c>
      <c r="I88" s="59">
        <v>32</v>
      </c>
      <c r="J88" s="59">
        <v>10</v>
      </c>
      <c r="K88" s="59">
        <v>202</v>
      </c>
      <c r="L88" s="59">
        <v>4</v>
      </c>
      <c r="M88" s="59">
        <v>18</v>
      </c>
      <c r="N88" s="59">
        <v>1</v>
      </c>
      <c r="O88" s="59">
        <v>85</v>
      </c>
      <c r="P88" s="59">
        <v>218</v>
      </c>
      <c r="Q88" s="59">
        <v>5</v>
      </c>
      <c r="R88" s="59">
        <v>0</v>
      </c>
      <c r="S88" s="59">
        <v>0</v>
      </c>
      <c r="T88" s="59">
        <v>85</v>
      </c>
      <c r="U88" s="59">
        <v>10</v>
      </c>
      <c r="V88" s="60">
        <f t="shared" si="2"/>
        <v>12210</v>
      </c>
    </row>
    <row r="89" spans="1:22">
      <c r="A89" s="75" t="s">
        <v>89</v>
      </c>
      <c r="B89" s="59">
        <v>6969</v>
      </c>
      <c r="C89" s="59">
        <v>52</v>
      </c>
      <c r="D89" s="59">
        <v>6</v>
      </c>
      <c r="E89" s="59">
        <v>1</v>
      </c>
      <c r="F89" s="59">
        <v>25</v>
      </c>
      <c r="G89" s="59">
        <v>12</v>
      </c>
      <c r="H89" s="59">
        <v>1</v>
      </c>
      <c r="I89" s="59">
        <v>19</v>
      </c>
      <c r="J89" s="59">
        <v>13</v>
      </c>
      <c r="K89" s="59">
        <v>96</v>
      </c>
      <c r="L89" s="59">
        <v>2</v>
      </c>
      <c r="M89" s="59">
        <v>13</v>
      </c>
      <c r="N89" s="59">
        <v>5</v>
      </c>
      <c r="O89" s="59">
        <v>150</v>
      </c>
      <c r="P89" s="59">
        <v>111</v>
      </c>
      <c r="Q89" s="59">
        <v>1</v>
      </c>
      <c r="R89" s="59">
        <v>1</v>
      </c>
      <c r="S89" s="59">
        <v>0</v>
      </c>
      <c r="T89" s="59">
        <v>53</v>
      </c>
      <c r="U89" s="59">
        <v>4</v>
      </c>
      <c r="V89" s="60">
        <f t="shared" si="2"/>
        <v>7534</v>
      </c>
    </row>
    <row r="90" spans="1:22">
      <c r="A90" s="75" t="s">
        <v>90</v>
      </c>
      <c r="B90" s="59">
        <v>20351</v>
      </c>
      <c r="C90" s="59">
        <v>126</v>
      </c>
      <c r="D90" s="59">
        <v>21</v>
      </c>
      <c r="E90" s="59">
        <v>58</v>
      </c>
      <c r="F90" s="59">
        <v>159</v>
      </c>
      <c r="G90" s="59">
        <v>40</v>
      </c>
      <c r="H90" s="59">
        <v>19</v>
      </c>
      <c r="I90" s="59">
        <v>22</v>
      </c>
      <c r="J90" s="59">
        <v>8</v>
      </c>
      <c r="K90" s="59">
        <v>344</v>
      </c>
      <c r="L90" s="59">
        <v>0</v>
      </c>
      <c r="M90" s="59">
        <v>9</v>
      </c>
      <c r="N90" s="59">
        <v>7</v>
      </c>
      <c r="O90" s="59">
        <v>177</v>
      </c>
      <c r="P90" s="59">
        <v>298</v>
      </c>
      <c r="Q90" s="59">
        <v>58</v>
      </c>
      <c r="R90" s="59">
        <v>9</v>
      </c>
      <c r="S90" s="59">
        <v>1</v>
      </c>
      <c r="T90" s="59">
        <v>134</v>
      </c>
      <c r="U90" s="59">
        <v>20</v>
      </c>
      <c r="V90" s="60">
        <f t="shared" si="2"/>
        <v>21861</v>
      </c>
    </row>
    <row r="91" spans="1:22">
      <c r="A91" s="75" t="s">
        <v>91</v>
      </c>
      <c r="B91" s="59">
        <v>11860</v>
      </c>
      <c r="C91" s="59">
        <v>61</v>
      </c>
      <c r="D91" s="59">
        <v>13</v>
      </c>
      <c r="E91" s="59">
        <v>2</v>
      </c>
      <c r="F91" s="59">
        <v>47</v>
      </c>
      <c r="G91" s="59">
        <v>16</v>
      </c>
      <c r="H91" s="59">
        <v>2</v>
      </c>
      <c r="I91" s="59">
        <v>4</v>
      </c>
      <c r="J91" s="59">
        <v>1</v>
      </c>
      <c r="K91" s="59">
        <v>154</v>
      </c>
      <c r="L91" s="59">
        <v>1</v>
      </c>
      <c r="M91" s="59">
        <v>16</v>
      </c>
      <c r="N91" s="59">
        <v>1</v>
      </c>
      <c r="O91" s="59">
        <v>84</v>
      </c>
      <c r="P91" s="59">
        <v>152</v>
      </c>
      <c r="Q91" s="59">
        <v>12</v>
      </c>
      <c r="R91" s="59">
        <v>3</v>
      </c>
      <c r="S91" s="59">
        <v>0</v>
      </c>
      <c r="T91" s="59">
        <v>89</v>
      </c>
      <c r="U91" s="59">
        <v>8</v>
      </c>
      <c r="V91" s="60">
        <f t="shared" si="2"/>
        <v>12526</v>
      </c>
    </row>
    <row r="92" spans="1:22">
      <c r="A92" s="75" t="s">
        <v>92</v>
      </c>
      <c r="B92" s="59">
        <v>9382</v>
      </c>
      <c r="C92" s="59">
        <v>52</v>
      </c>
      <c r="D92" s="59">
        <v>6</v>
      </c>
      <c r="E92" s="59">
        <v>2</v>
      </c>
      <c r="F92" s="59">
        <v>54</v>
      </c>
      <c r="G92" s="59">
        <v>20</v>
      </c>
      <c r="H92" s="59">
        <v>0</v>
      </c>
      <c r="I92" s="59">
        <v>25</v>
      </c>
      <c r="J92" s="59">
        <v>37</v>
      </c>
      <c r="K92" s="59">
        <v>155</v>
      </c>
      <c r="L92" s="59">
        <v>9</v>
      </c>
      <c r="M92" s="59">
        <v>7</v>
      </c>
      <c r="N92" s="59">
        <v>2</v>
      </c>
      <c r="O92" s="59">
        <v>114</v>
      </c>
      <c r="P92" s="59">
        <v>135</v>
      </c>
      <c r="Q92" s="59">
        <v>6</v>
      </c>
      <c r="R92" s="59">
        <v>3</v>
      </c>
      <c r="S92" s="59">
        <v>0</v>
      </c>
      <c r="T92" s="59">
        <v>56</v>
      </c>
      <c r="U92" s="59">
        <v>21</v>
      </c>
      <c r="V92" s="60">
        <f t="shared" si="2"/>
        <v>10086</v>
      </c>
    </row>
    <row r="93" spans="1:22">
      <c r="A93" s="75" t="s">
        <v>93</v>
      </c>
      <c r="B93" s="59">
        <v>17147</v>
      </c>
      <c r="C93" s="59">
        <v>101</v>
      </c>
      <c r="D93" s="59">
        <v>28</v>
      </c>
      <c r="E93" s="59">
        <v>1</v>
      </c>
      <c r="F93" s="59">
        <v>79</v>
      </c>
      <c r="G93" s="59">
        <v>22</v>
      </c>
      <c r="H93" s="59">
        <v>2</v>
      </c>
      <c r="I93" s="59">
        <v>29</v>
      </c>
      <c r="J93" s="59">
        <v>19</v>
      </c>
      <c r="K93" s="59">
        <v>380</v>
      </c>
      <c r="L93" s="59">
        <v>2</v>
      </c>
      <c r="M93" s="59">
        <v>21</v>
      </c>
      <c r="N93" s="59">
        <v>8</v>
      </c>
      <c r="O93" s="59">
        <v>124</v>
      </c>
      <c r="P93" s="59">
        <v>209</v>
      </c>
      <c r="Q93" s="59">
        <v>6</v>
      </c>
      <c r="R93" s="59">
        <v>3</v>
      </c>
      <c r="S93" s="59">
        <v>0</v>
      </c>
      <c r="T93" s="59">
        <v>121</v>
      </c>
      <c r="U93" s="59">
        <v>15</v>
      </c>
      <c r="V93" s="60">
        <f t="shared" si="2"/>
        <v>18317</v>
      </c>
    </row>
    <row r="94" spans="1:22">
      <c r="A94" s="76" t="s">
        <v>94</v>
      </c>
      <c r="B94" s="59">
        <v>240841</v>
      </c>
      <c r="C94" s="59">
        <v>469</v>
      </c>
      <c r="D94" s="59">
        <v>107</v>
      </c>
      <c r="E94" s="59">
        <v>474</v>
      </c>
      <c r="F94" s="59">
        <v>5548</v>
      </c>
      <c r="G94" s="59">
        <v>325</v>
      </c>
      <c r="H94" s="59">
        <v>64</v>
      </c>
      <c r="I94" s="59">
        <v>471</v>
      </c>
      <c r="J94" s="59">
        <v>391</v>
      </c>
      <c r="K94" s="59">
        <v>8050</v>
      </c>
      <c r="L94" s="59">
        <v>24</v>
      </c>
      <c r="M94" s="59">
        <v>193</v>
      </c>
      <c r="N94" s="59">
        <v>13785</v>
      </c>
      <c r="O94" s="59">
        <v>1045</v>
      </c>
      <c r="P94" s="59">
        <v>5548</v>
      </c>
      <c r="Q94" s="59">
        <v>203</v>
      </c>
      <c r="R94" s="59">
        <v>78</v>
      </c>
      <c r="S94" s="59">
        <v>779</v>
      </c>
      <c r="T94" s="59">
        <v>1720</v>
      </c>
      <c r="U94" s="59">
        <v>130</v>
      </c>
      <c r="V94" s="60">
        <f t="shared" si="2"/>
        <v>280245</v>
      </c>
    </row>
    <row r="95" spans="1:22">
      <c r="A95" s="75" t="s">
        <v>95</v>
      </c>
      <c r="B95" s="59">
        <v>16244</v>
      </c>
      <c r="C95" s="59">
        <v>121</v>
      </c>
      <c r="D95" s="59">
        <v>14</v>
      </c>
      <c r="E95" s="59">
        <v>19</v>
      </c>
      <c r="F95" s="59">
        <v>120</v>
      </c>
      <c r="G95" s="59">
        <v>28</v>
      </c>
      <c r="H95" s="59">
        <v>12</v>
      </c>
      <c r="I95" s="59">
        <v>13</v>
      </c>
      <c r="J95" s="59">
        <v>2</v>
      </c>
      <c r="K95" s="59">
        <v>236</v>
      </c>
      <c r="L95" s="59">
        <v>1</v>
      </c>
      <c r="M95" s="59">
        <v>18</v>
      </c>
      <c r="N95" s="59">
        <v>6</v>
      </c>
      <c r="O95" s="59">
        <v>107</v>
      </c>
      <c r="P95" s="59">
        <v>270</v>
      </c>
      <c r="Q95" s="59">
        <v>8</v>
      </c>
      <c r="R95" s="59">
        <v>1</v>
      </c>
      <c r="S95" s="59">
        <v>0</v>
      </c>
      <c r="T95" s="59">
        <v>82</v>
      </c>
      <c r="U95" s="59">
        <v>12</v>
      </c>
      <c r="V95" s="60">
        <f t="shared" si="2"/>
        <v>17314</v>
      </c>
    </row>
    <row r="96" spans="1:22">
      <c r="A96" s="75" t="s">
        <v>96</v>
      </c>
      <c r="B96" s="59">
        <v>21200</v>
      </c>
      <c r="C96" s="59">
        <v>146</v>
      </c>
      <c r="D96" s="59">
        <v>33</v>
      </c>
      <c r="E96" s="59">
        <v>5</v>
      </c>
      <c r="F96" s="59">
        <v>251</v>
      </c>
      <c r="G96" s="59">
        <v>67</v>
      </c>
      <c r="H96" s="59">
        <v>22</v>
      </c>
      <c r="I96" s="59">
        <v>21</v>
      </c>
      <c r="J96" s="59">
        <v>10</v>
      </c>
      <c r="K96" s="59">
        <v>299</v>
      </c>
      <c r="L96" s="59">
        <v>0</v>
      </c>
      <c r="M96" s="59">
        <v>24</v>
      </c>
      <c r="N96" s="59">
        <v>25</v>
      </c>
      <c r="O96" s="59">
        <v>146</v>
      </c>
      <c r="P96" s="59">
        <v>255</v>
      </c>
      <c r="Q96" s="59">
        <v>9</v>
      </c>
      <c r="R96" s="59">
        <v>0</v>
      </c>
      <c r="S96" s="59">
        <v>0</v>
      </c>
      <c r="T96" s="59">
        <v>103</v>
      </c>
      <c r="U96" s="59">
        <v>11</v>
      </c>
      <c r="V96" s="60">
        <f t="shared" si="2"/>
        <v>22627</v>
      </c>
    </row>
    <row r="97" spans="1:22">
      <c r="A97" s="75" t="s">
        <v>97</v>
      </c>
      <c r="B97" s="59">
        <v>6867</v>
      </c>
      <c r="C97" s="59">
        <v>62</v>
      </c>
      <c r="D97" s="59">
        <v>19</v>
      </c>
      <c r="E97" s="59">
        <v>0</v>
      </c>
      <c r="F97" s="59">
        <v>35</v>
      </c>
      <c r="G97" s="59">
        <v>21</v>
      </c>
      <c r="H97" s="59">
        <v>3</v>
      </c>
      <c r="I97" s="59">
        <v>11</v>
      </c>
      <c r="J97" s="59">
        <v>5</v>
      </c>
      <c r="K97" s="59">
        <v>62</v>
      </c>
      <c r="L97" s="59">
        <v>2</v>
      </c>
      <c r="M97" s="59">
        <v>3</v>
      </c>
      <c r="N97" s="59">
        <v>5</v>
      </c>
      <c r="O97" s="59">
        <v>78</v>
      </c>
      <c r="P97" s="59">
        <v>45</v>
      </c>
      <c r="Q97" s="59">
        <v>8</v>
      </c>
      <c r="R97" s="59">
        <v>2</v>
      </c>
      <c r="S97" s="59">
        <v>0</v>
      </c>
      <c r="T97" s="59">
        <v>79</v>
      </c>
      <c r="U97" s="59">
        <v>1</v>
      </c>
      <c r="V97" s="60">
        <f t="shared" si="2"/>
        <v>7308</v>
      </c>
    </row>
    <row r="98" spans="1:22">
      <c r="A98" s="75" t="s">
        <v>98</v>
      </c>
      <c r="B98" s="59">
        <v>21003</v>
      </c>
      <c r="C98" s="59">
        <v>120</v>
      </c>
      <c r="D98" s="59">
        <v>32</v>
      </c>
      <c r="E98" s="59">
        <v>21</v>
      </c>
      <c r="F98" s="59">
        <v>251</v>
      </c>
      <c r="G98" s="59">
        <v>49</v>
      </c>
      <c r="H98" s="59">
        <v>10</v>
      </c>
      <c r="I98" s="59">
        <v>22</v>
      </c>
      <c r="J98" s="59">
        <v>63</v>
      </c>
      <c r="K98" s="59">
        <v>321</v>
      </c>
      <c r="L98" s="59">
        <v>1</v>
      </c>
      <c r="M98" s="59">
        <v>21</v>
      </c>
      <c r="N98" s="59">
        <v>10</v>
      </c>
      <c r="O98" s="59">
        <v>136</v>
      </c>
      <c r="P98" s="59">
        <v>166</v>
      </c>
      <c r="Q98" s="59">
        <v>20</v>
      </c>
      <c r="R98" s="59">
        <v>1</v>
      </c>
      <c r="S98" s="59">
        <v>2</v>
      </c>
      <c r="T98" s="59">
        <v>171</v>
      </c>
      <c r="U98" s="59">
        <v>15</v>
      </c>
      <c r="V98" s="60">
        <f t="shared" si="2"/>
        <v>22435</v>
      </c>
    </row>
    <row r="99" spans="1:22">
      <c r="A99" s="75" t="s">
        <v>99</v>
      </c>
      <c r="B99" s="59">
        <v>36214</v>
      </c>
      <c r="C99" s="59">
        <v>120</v>
      </c>
      <c r="D99" s="59">
        <v>45</v>
      </c>
      <c r="E99" s="59">
        <v>53</v>
      </c>
      <c r="F99" s="59">
        <v>630</v>
      </c>
      <c r="G99" s="59">
        <v>87</v>
      </c>
      <c r="H99" s="59">
        <v>32</v>
      </c>
      <c r="I99" s="59">
        <v>77</v>
      </c>
      <c r="J99" s="59">
        <v>76</v>
      </c>
      <c r="K99" s="59">
        <v>621</v>
      </c>
      <c r="L99" s="59">
        <v>2</v>
      </c>
      <c r="M99" s="59">
        <v>18</v>
      </c>
      <c r="N99" s="59">
        <v>5</v>
      </c>
      <c r="O99" s="59">
        <v>251</v>
      </c>
      <c r="P99" s="59">
        <v>395</v>
      </c>
      <c r="Q99" s="59">
        <v>44</v>
      </c>
      <c r="R99" s="59">
        <v>10</v>
      </c>
      <c r="S99" s="59">
        <v>1</v>
      </c>
      <c r="T99" s="59">
        <v>297</v>
      </c>
      <c r="U99" s="59">
        <v>30</v>
      </c>
      <c r="V99" s="60">
        <f t="shared" si="2"/>
        <v>39008</v>
      </c>
    </row>
    <row r="100" spans="1:22">
      <c r="A100" s="76" t="s">
        <v>100</v>
      </c>
      <c r="B100" s="59">
        <v>25414</v>
      </c>
      <c r="C100" s="59">
        <v>130</v>
      </c>
      <c r="D100" s="59">
        <v>44</v>
      </c>
      <c r="E100" s="59">
        <v>30</v>
      </c>
      <c r="F100" s="59">
        <v>316</v>
      </c>
      <c r="G100" s="59">
        <v>88</v>
      </c>
      <c r="H100" s="59">
        <v>41</v>
      </c>
      <c r="I100" s="59">
        <v>62</v>
      </c>
      <c r="J100" s="59">
        <v>42</v>
      </c>
      <c r="K100" s="59">
        <v>541</v>
      </c>
      <c r="L100" s="59">
        <v>1</v>
      </c>
      <c r="M100" s="59">
        <v>3</v>
      </c>
      <c r="N100" s="59">
        <v>21</v>
      </c>
      <c r="O100" s="59">
        <v>287</v>
      </c>
      <c r="P100" s="59">
        <v>3</v>
      </c>
      <c r="Q100" s="59">
        <v>1</v>
      </c>
      <c r="R100" s="59">
        <v>1</v>
      </c>
      <c r="S100" s="59">
        <v>1</v>
      </c>
      <c r="T100" s="59">
        <v>184</v>
      </c>
      <c r="U100" s="59">
        <v>21</v>
      </c>
      <c r="V100" s="60">
        <f t="shared" si="2"/>
        <v>27231</v>
      </c>
    </row>
    <row r="101" spans="1:22">
      <c r="A101" s="75" t="s">
        <v>101</v>
      </c>
      <c r="B101" s="59">
        <v>12222</v>
      </c>
      <c r="C101" s="59">
        <v>50</v>
      </c>
      <c r="D101" s="59">
        <v>40</v>
      </c>
      <c r="E101" s="59">
        <v>2</v>
      </c>
      <c r="F101" s="59">
        <v>66</v>
      </c>
      <c r="G101" s="59">
        <v>11</v>
      </c>
      <c r="H101" s="59">
        <v>12</v>
      </c>
      <c r="I101" s="59">
        <v>3</v>
      </c>
      <c r="J101" s="59">
        <v>5</v>
      </c>
      <c r="K101" s="59">
        <v>78</v>
      </c>
      <c r="L101" s="59">
        <v>1</v>
      </c>
      <c r="M101" s="59">
        <v>10</v>
      </c>
      <c r="N101" s="59">
        <v>0</v>
      </c>
      <c r="O101" s="59">
        <v>69</v>
      </c>
      <c r="P101" s="59">
        <v>52</v>
      </c>
      <c r="Q101" s="59">
        <v>5</v>
      </c>
      <c r="R101" s="59">
        <v>1</v>
      </c>
      <c r="S101" s="59">
        <v>1</v>
      </c>
      <c r="T101" s="59">
        <v>87</v>
      </c>
      <c r="U101" s="59">
        <v>9</v>
      </c>
      <c r="V101" s="60">
        <f t="shared" si="2"/>
        <v>12724</v>
      </c>
    </row>
    <row r="102" spans="1:22">
      <c r="A102" s="75" t="s">
        <v>102</v>
      </c>
      <c r="B102" s="59">
        <v>12144</v>
      </c>
      <c r="C102" s="59">
        <v>71</v>
      </c>
      <c r="D102" s="59">
        <v>19</v>
      </c>
      <c r="E102" s="59">
        <v>11</v>
      </c>
      <c r="F102" s="59">
        <v>101</v>
      </c>
      <c r="G102" s="59">
        <v>21</v>
      </c>
      <c r="H102" s="59">
        <v>12</v>
      </c>
      <c r="I102" s="59">
        <v>30</v>
      </c>
      <c r="J102" s="59">
        <v>23</v>
      </c>
      <c r="K102" s="59">
        <v>112</v>
      </c>
      <c r="L102" s="59">
        <v>1</v>
      </c>
      <c r="M102" s="59">
        <v>20</v>
      </c>
      <c r="N102" s="59">
        <v>11</v>
      </c>
      <c r="O102" s="59">
        <v>103</v>
      </c>
      <c r="P102" s="59">
        <v>62</v>
      </c>
      <c r="Q102" s="59">
        <v>10</v>
      </c>
      <c r="R102" s="59">
        <v>5</v>
      </c>
      <c r="S102" s="59">
        <v>0</v>
      </c>
      <c r="T102" s="59">
        <v>101</v>
      </c>
      <c r="U102" s="59">
        <v>10</v>
      </c>
      <c r="V102" s="60">
        <f t="shared" si="2"/>
        <v>12867</v>
      </c>
    </row>
    <row r="103" spans="1:22">
      <c r="A103" s="75" t="s">
        <v>103</v>
      </c>
      <c r="B103" s="59">
        <v>22897</v>
      </c>
      <c r="C103" s="59">
        <v>193</v>
      </c>
      <c r="D103" s="59">
        <v>62</v>
      </c>
      <c r="E103" s="59">
        <v>20</v>
      </c>
      <c r="F103" s="59">
        <v>154</v>
      </c>
      <c r="G103" s="59">
        <v>60</v>
      </c>
      <c r="H103" s="59">
        <v>22</v>
      </c>
      <c r="I103" s="59">
        <v>45</v>
      </c>
      <c r="J103" s="59">
        <v>62</v>
      </c>
      <c r="K103" s="59">
        <v>366</v>
      </c>
      <c r="L103" s="59">
        <v>0</v>
      </c>
      <c r="M103" s="59">
        <v>20</v>
      </c>
      <c r="N103" s="59">
        <v>6</v>
      </c>
      <c r="O103" s="59">
        <v>191</v>
      </c>
      <c r="P103" s="59">
        <v>231</v>
      </c>
      <c r="Q103" s="59">
        <v>15</v>
      </c>
      <c r="R103" s="59">
        <v>10</v>
      </c>
      <c r="S103" s="59">
        <v>0</v>
      </c>
      <c r="T103" s="59">
        <v>87</v>
      </c>
      <c r="U103" s="59">
        <v>10</v>
      </c>
      <c r="V103" s="60">
        <f t="shared" si="2"/>
        <v>24451</v>
      </c>
    </row>
    <row r="104" spans="1:22">
      <c r="A104" s="75" t="s">
        <v>104</v>
      </c>
      <c r="B104" s="59">
        <v>3021</v>
      </c>
      <c r="C104" s="59">
        <v>38</v>
      </c>
      <c r="D104" s="59">
        <v>21</v>
      </c>
      <c r="E104" s="59">
        <v>1</v>
      </c>
      <c r="F104" s="59">
        <v>30</v>
      </c>
      <c r="G104" s="59">
        <v>5</v>
      </c>
      <c r="H104" s="59">
        <v>1</v>
      </c>
      <c r="I104" s="59">
        <v>3</v>
      </c>
      <c r="J104" s="59">
        <v>2</v>
      </c>
      <c r="K104" s="59">
        <v>11</v>
      </c>
      <c r="L104" s="59">
        <v>1</v>
      </c>
      <c r="M104" s="59">
        <v>2</v>
      </c>
      <c r="N104" s="59">
        <v>3</v>
      </c>
      <c r="O104" s="59">
        <v>21</v>
      </c>
      <c r="P104" s="59">
        <v>32</v>
      </c>
      <c r="Q104" s="59">
        <v>2</v>
      </c>
      <c r="R104" s="59">
        <v>1</v>
      </c>
      <c r="S104" s="59">
        <v>1</v>
      </c>
      <c r="T104" s="59">
        <v>22</v>
      </c>
      <c r="U104" s="59">
        <v>0</v>
      </c>
      <c r="V104" s="60">
        <f t="shared" si="2"/>
        <v>3218</v>
      </c>
    </row>
    <row r="105" spans="1:22">
      <c r="A105" s="75" t="s">
        <v>105</v>
      </c>
      <c r="B105" s="59">
        <v>7521</v>
      </c>
      <c r="C105" s="59">
        <v>62</v>
      </c>
      <c r="D105" s="59">
        <v>33</v>
      </c>
      <c r="E105" s="59">
        <v>10</v>
      </c>
      <c r="F105" s="59">
        <v>71</v>
      </c>
      <c r="G105" s="59">
        <v>11</v>
      </c>
      <c r="H105" s="59">
        <v>8</v>
      </c>
      <c r="I105" s="59">
        <v>10</v>
      </c>
      <c r="J105" s="59">
        <v>62</v>
      </c>
      <c r="K105" s="59">
        <v>44</v>
      </c>
      <c r="L105" s="59">
        <v>1</v>
      </c>
      <c r="M105" s="59">
        <v>5</v>
      </c>
      <c r="N105" s="59">
        <v>4</v>
      </c>
      <c r="O105" s="59">
        <v>70</v>
      </c>
      <c r="P105" s="59">
        <v>55</v>
      </c>
      <c r="Q105" s="59">
        <v>34</v>
      </c>
      <c r="R105" s="59">
        <v>15</v>
      </c>
      <c r="S105" s="59">
        <v>1</v>
      </c>
      <c r="T105" s="59">
        <v>60</v>
      </c>
      <c r="U105" s="59">
        <v>11</v>
      </c>
      <c r="V105" s="60">
        <f t="shared" si="2"/>
        <v>8088</v>
      </c>
    </row>
    <row r="106" spans="1:22">
      <c r="A106" s="75" t="s">
        <v>106</v>
      </c>
      <c r="B106" s="59">
        <v>11231</v>
      </c>
      <c r="C106" s="59">
        <v>55</v>
      </c>
      <c r="D106" s="59">
        <v>25</v>
      </c>
      <c r="E106" s="59">
        <v>5</v>
      </c>
      <c r="F106" s="59">
        <v>63</v>
      </c>
      <c r="G106" s="59">
        <v>10</v>
      </c>
      <c r="H106" s="59">
        <v>10</v>
      </c>
      <c r="I106" s="59">
        <v>18</v>
      </c>
      <c r="J106" s="59">
        <v>50</v>
      </c>
      <c r="K106" s="59">
        <v>44</v>
      </c>
      <c r="L106" s="59">
        <v>1</v>
      </c>
      <c r="M106" s="59">
        <v>5</v>
      </c>
      <c r="N106" s="59">
        <v>6</v>
      </c>
      <c r="O106" s="59">
        <v>72</v>
      </c>
      <c r="P106" s="59">
        <v>35</v>
      </c>
      <c r="Q106" s="59">
        <v>10</v>
      </c>
      <c r="R106" s="59">
        <v>1</v>
      </c>
      <c r="S106" s="59">
        <v>69</v>
      </c>
      <c r="T106" s="59">
        <v>4</v>
      </c>
      <c r="U106" s="59">
        <v>0</v>
      </c>
      <c r="V106" s="60">
        <f t="shared" si="2"/>
        <v>11714</v>
      </c>
    </row>
    <row r="107" spans="1:22" ht="13.5" thickBot="1">
      <c r="A107" s="77" t="s">
        <v>107</v>
      </c>
      <c r="B107" s="59">
        <v>16369</v>
      </c>
      <c r="C107" s="59">
        <v>130</v>
      </c>
      <c r="D107" s="59">
        <v>65</v>
      </c>
      <c r="E107" s="59">
        <v>11</v>
      </c>
      <c r="F107" s="59">
        <v>166</v>
      </c>
      <c r="G107" s="59">
        <v>30</v>
      </c>
      <c r="H107" s="59">
        <v>1</v>
      </c>
      <c r="I107" s="59">
        <v>19</v>
      </c>
      <c r="J107" s="59">
        <v>10</v>
      </c>
      <c r="K107" s="59">
        <v>264</v>
      </c>
      <c r="L107" s="59">
        <v>1</v>
      </c>
      <c r="M107" s="59">
        <v>20</v>
      </c>
      <c r="N107" s="59">
        <v>10</v>
      </c>
      <c r="O107" s="59">
        <v>90</v>
      </c>
      <c r="P107" s="59">
        <v>132</v>
      </c>
      <c r="Q107" s="59">
        <v>70</v>
      </c>
      <c r="R107" s="59">
        <v>1</v>
      </c>
      <c r="S107" s="59">
        <v>11</v>
      </c>
      <c r="T107" s="59">
        <v>165</v>
      </c>
      <c r="U107" s="59">
        <v>9</v>
      </c>
      <c r="V107" s="60">
        <f t="shared" si="2"/>
        <v>17574</v>
      </c>
    </row>
    <row r="108" spans="1:22">
      <c r="A108" s="78" t="s">
        <v>108</v>
      </c>
      <c r="B108" s="64">
        <f t="shared" ref="B108:V108" si="3">SUM(B66:B107)</f>
        <v>852355</v>
      </c>
      <c r="C108" s="64">
        <f t="shared" si="3"/>
        <v>4633</v>
      </c>
      <c r="D108" s="64">
        <f t="shared" si="3"/>
        <v>983</v>
      </c>
      <c r="E108" s="64">
        <f t="shared" si="3"/>
        <v>1040</v>
      </c>
      <c r="F108" s="64">
        <f t="shared" si="3"/>
        <v>11365</v>
      </c>
      <c r="G108" s="64">
        <f t="shared" si="3"/>
        <v>1765</v>
      </c>
      <c r="H108" s="64">
        <f t="shared" si="3"/>
        <v>427</v>
      </c>
      <c r="I108" s="64">
        <f t="shared" si="3"/>
        <v>1724</v>
      </c>
      <c r="J108" s="64">
        <f t="shared" si="3"/>
        <v>1447</v>
      </c>
      <c r="K108" s="64">
        <f t="shared" si="3"/>
        <v>18519</v>
      </c>
      <c r="L108" s="64">
        <f t="shared" si="3"/>
        <v>94</v>
      </c>
      <c r="M108" s="64">
        <f t="shared" si="3"/>
        <v>844</v>
      </c>
      <c r="N108" s="64">
        <f t="shared" si="3"/>
        <v>14063</v>
      </c>
      <c r="O108" s="64">
        <f t="shared" si="3"/>
        <v>6336</v>
      </c>
      <c r="P108" s="64">
        <f t="shared" si="3"/>
        <v>13873</v>
      </c>
      <c r="Q108" s="64">
        <f t="shared" si="3"/>
        <v>1003</v>
      </c>
      <c r="R108" s="64">
        <f t="shared" si="3"/>
        <v>235</v>
      </c>
      <c r="S108" s="64">
        <f>SUM(S66:S107)</f>
        <v>901</v>
      </c>
      <c r="T108" s="64">
        <f t="shared" si="3"/>
        <v>5823</v>
      </c>
      <c r="U108" s="64">
        <f t="shared" si="3"/>
        <v>636</v>
      </c>
      <c r="V108" s="79">
        <f t="shared" si="3"/>
        <v>938066</v>
      </c>
    </row>
    <row r="109" spans="1:22" ht="13.5" thickBot="1">
      <c r="A109" s="80" t="s">
        <v>19</v>
      </c>
      <c r="B109" s="81">
        <f t="shared" ref="B109:U109" si="4">SUM(B47+B108)</f>
        <v>1597041</v>
      </c>
      <c r="C109" s="81">
        <f t="shared" si="4"/>
        <v>8355</v>
      </c>
      <c r="D109" s="81">
        <f t="shared" si="4"/>
        <v>1689</v>
      </c>
      <c r="E109" s="81">
        <f t="shared" si="4"/>
        <v>2096</v>
      </c>
      <c r="F109" s="81">
        <f t="shared" si="4"/>
        <v>20922</v>
      </c>
      <c r="G109" s="81">
        <f t="shared" si="4"/>
        <v>3340</v>
      </c>
      <c r="H109" s="81">
        <f t="shared" si="4"/>
        <v>825</v>
      </c>
      <c r="I109" s="81">
        <f t="shared" si="4"/>
        <v>3596</v>
      </c>
      <c r="J109" s="81">
        <f t="shared" si="4"/>
        <v>2818</v>
      </c>
      <c r="K109" s="81">
        <f t="shared" si="4"/>
        <v>31889</v>
      </c>
      <c r="L109" s="81">
        <f t="shared" si="4"/>
        <v>207</v>
      </c>
      <c r="M109" s="81">
        <f t="shared" si="4"/>
        <v>1441</v>
      </c>
      <c r="N109" s="81">
        <f t="shared" si="4"/>
        <v>14412</v>
      </c>
      <c r="O109" s="81">
        <f t="shared" si="4"/>
        <v>12562</v>
      </c>
      <c r="P109" s="81">
        <f t="shared" si="4"/>
        <v>26584</v>
      </c>
      <c r="Q109" s="81">
        <f t="shared" si="4"/>
        <v>2293</v>
      </c>
      <c r="R109" s="81">
        <f t="shared" si="4"/>
        <v>464</v>
      </c>
      <c r="S109" s="81">
        <f t="shared" si="4"/>
        <v>1065</v>
      </c>
      <c r="T109" s="81">
        <f t="shared" si="4"/>
        <v>10615</v>
      </c>
      <c r="U109" s="81">
        <f t="shared" si="4"/>
        <v>1347</v>
      </c>
      <c r="V109" s="82">
        <f>SUM(B109:U109)</f>
        <v>1743561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67" orientation="landscape" r:id="rId1"/>
  <headerFooter alignWithMargins="0"/>
  <rowBreaks count="1" manualBreakCount="1">
    <brk id="5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D8957-483B-4A6A-8419-6F5070ED912F}">
  <dimension ref="A1:W109"/>
  <sheetViews>
    <sheetView topLeftCell="A35" zoomScale="60" zoomScaleNormal="100" workbookViewId="0">
      <selection activeCell="W65" sqref="W65"/>
    </sheetView>
  </sheetViews>
  <sheetFormatPr defaultRowHeight="12.75"/>
  <cols>
    <col min="1" max="1" width="14" customWidth="1"/>
    <col min="2" max="2" width="12.42578125" style="46" customWidth="1"/>
    <col min="3" max="5" width="10.85546875" style="46" bestFit="1" customWidth="1"/>
    <col min="6" max="7" width="9.28515625" style="46" bestFit="1" customWidth="1"/>
    <col min="8" max="8" width="10.28515625" style="46" bestFit="1" customWidth="1"/>
    <col min="9" max="12" width="9.28515625" style="46" bestFit="1" customWidth="1"/>
    <col min="13" max="13" width="11" style="46" bestFit="1" customWidth="1"/>
    <col min="14" max="15" width="9.28515625" style="46" bestFit="1" customWidth="1"/>
    <col min="16" max="16" width="12" style="46" bestFit="1" customWidth="1"/>
    <col min="17" max="17" width="10.5703125" style="46" bestFit="1" customWidth="1"/>
    <col min="18" max="21" width="9.28515625" style="46" bestFit="1" customWidth="1"/>
    <col min="22" max="22" width="10.85546875" style="46" bestFit="1" customWidth="1"/>
  </cols>
  <sheetData>
    <row r="1" spans="1:2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>
      <c r="A5" s="240" t="s">
        <v>139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7" spans="1:22" ht="13.5" thickBot="1"/>
    <row r="8" spans="1:22">
      <c r="A8" s="47" t="s">
        <v>5</v>
      </c>
      <c r="B8" s="48" t="s">
        <v>6</v>
      </c>
      <c r="C8" s="48" t="s">
        <v>7</v>
      </c>
      <c r="D8" s="48" t="s">
        <v>7</v>
      </c>
      <c r="E8" s="48" t="s">
        <v>8</v>
      </c>
      <c r="F8" s="48" t="s">
        <v>9</v>
      </c>
      <c r="G8" s="48" t="s">
        <v>9</v>
      </c>
      <c r="H8" s="48" t="s">
        <v>9</v>
      </c>
      <c r="I8" s="48" t="s">
        <v>10</v>
      </c>
      <c r="J8" s="48" t="s">
        <v>10</v>
      </c>
      <c r="K8" s="48" t="s">
        <v>11</v>
      </c>
      <c r="L8" s="48" t="s">
        <v>11</v>
      </c>
      <c r="M8" s="48" t="s">
        <v>12</v>
      </c>
      <c r="N8" s="48" t="s">
        <v>13</v>
      </c>
      <c r="O8" s="48" t="s">
        <v>13</v>
      </c>
      <c r="P8" s="48" t="s">
        <v>14</v>
      </c>
      <c r="Q8" s="48" t="s">
        <v>15</v>
      </c>
      <c r="R8" s="48" t="s">
        <v>16</v>
      </c>
      <c r="S8" s="48" t="s">
        <v>16</v>
      </c>
      <c r="T8" s="48" t="s">
        <v>17</v>
      </c>
      <c r="U8" s="48" t="s">
        <v>65</v>
      </c>
      <c r="V8" s="49" t="s">
        <v>19</v>
      </c>
    </row>
    <row r="9" spans="1:22">
      <c r="A9" s="50"/>
      <c r="B9" s="51" t="s">
        <v>20</v>
      </c>
      <c r="C9" s="51" t="s">
        <v>21</v>
      </c>
      <c r="D9" s="51" t="s">
        <v>21</v>
      </c>
      <c r="E9" s="51"/>
      <c r="F9" s="51" t="s">
        <v>20</v>
      </c>
      <c r="G9" s="51" t="s">
        <v>21</v>
      </c>
      <c r="H9" s="51" t="s">
        <v>21</v>
      </c>
      <c r="I9" s="51" t="s">
        <v>20</v>
      </c>
      <c r="J9" s="51" t="s">
        <v>21</v>
      </c>
      <c r="K9" s="51" t="s">
        <v>20</v>
      </c>
      <c r="L9" s="51" t="s">
        <v>21</v>
      </c>
      <c r="M9" s="51" t="s">
        <v>21</v>
      </c>
      <c r="N9" s="51" t="s">
        <v>22</v>
      </c>
      <c r="O9" s="51" t="s">
        <v>23</v>
      </c>
      <c r="P9" s="51"/>
      <c r="Q9" s="51" t="s">
        <v>24</v>
      </c>
      <c r="R9" s="51" t="s">
        <v>20</v>
      </c>
      <c r="S9" s="51" t="s">
        <v>21</v>
      </c>
      <c r="T9" s="51"/>
      <c r="U9" s="51"/>
      <c r="V9" s="52"/>
    </row>
    <row r="10" spans="1:22" ht="13.5" thickBot="1">
      <c r="A10" s="50"/>
      <c r="B10" s="51"/>
      <c r="C10" s="51"/>
      <c r="D10" s="51" t="s">
        <v>25</v>
      </c>
      <c r="E10" s="51"/>
      <c r="F10" s="51"/>
      <c r="G10" s="51"/>
      <c r="H10" s="51" t="s">
        <v>25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2"/>
    </row>
    <row r="11" spans="1:22">
      <c r="A11" s="53" t="s">
        <v>26</v>
      </c>
      <c r="B11" s="54">
        <v>8524</v>
      </c>
      <c r="C11" s="55">
        <v>49</v>
      </c>
      <c r="D11" s="55">
        <v>2</v>
      </c>
      <c r="E11" s="55">
        <v>4</v>
      </c>
      <c r="F11" s="55">
        <v>75</v>
      </c>
      <c r="G11" s="55">
        <v>37</v>
      </c>
      <c r="H11" s="55">
        <v>1</v>
      </c>
      <c r="I11" s="55">
        <v>18</v>
      </c>
      <c r="J11" s="55">
        <v>22</v>
      </c>
      <c r="K11" s="55">
        <v>197</v>
      </c>
      <c r="L11" s="55">
        <v>1</v>
      </c>
      <c r="M11" s="55">
        <v>10</v>
      </c>
      <c r="N11" s="55">
        <v>0</v>
      </c>
      <c r="O11" s="55">
        <v>80</v>
      </c>
      <c r="P11" s="55">
        <v>124</v>
      </c>
      <c r="Q11" s="55">
        <v>31</v>
      </c>
      <c r="R11" s="55">
        <v>4</v>
      </c>
      <c r="S11" s="55">
        <v>5</v>
      </c>
      <c r="T11" s="55">
        <v>3</v>
      </c>
      <c r="U11" s="55">
        <v>6</v>
      </c>
      <c r="V11" s="56">
        <f t="shared" ref="V11:V46" si="0">SUM(B11:U11)</f>
        <v>9193</v>
      </c>
    </row>
    <row r="12" spans="1:22">
      <c r="A12" s="57" t="s">
        <v>27</v>
      </c>
      <c r="B12" s="58">
        <v>20330</v>
      </c>
      <c r="C12" s="59">
        <v>124</v>
      </c>
      <c r="D12" s="59">
        <v>1</v>
      </c>
      <c r="E12" s="59">
        <v>1</v>
      </c>
      <c r="F12" s="59">
        <v>153</v>
      </c>
      <c r="G12" s="59">
        <v>27</v>
      </c>
      <c r="H12" s="59">
        <v>8</v>
      </c>
      <c r="I12" s="59">
        <v>20</v>
      </c>
      <c r="J12" s="59">
        <v>12</v>
      </c>
      <c r="K12" s="59">
        <v>260</v>
      </c>
      <c r="L12" s="59">
        <v>0</v>
      </c>
      <c r="M12" s="59">
        <v>28</v>
      </c>
      <c r="N12" s="59">
        <v>10</v>
      </c>
      <c r="O12" s="59">
        <v>112</v>
      </c>
      <c r="P12" s="59">
        <v>326</v>
      </c>
      <c r="Q12" s="59">
        <v>10</v>
      </c>
      <c r="R12" s="59">
        <v>2</v>
      </c>
      <c r="S12" s="59">
        <v>0</v>
      </c>
      <c r="T12" s="59">
        <v>7</v>
      </c>
      <c r="U12" s="59">
        <v>19</v>
      </c>
      <c r="V12" s="60">
        <f t="shared" si="0"/>
        <v>21450</v>
      </c>
    </row>
    <row r="13" spans="1:22">
      <c r="A13" s="57" t="s">
        <v>28</v>
      </c>
      <c r="B13" s="58">
        <v>25593</v>
      </c>
      <c r="C13" s="59">
        <v>214</v>
      </c>
      <c r="D13" s="59">
        <v>1</v>
      </c>
      <c r="E13" s="59">
        <v>3</v>
      </c>
      <c r="F13" s="59">
        <v>228</v>
      </c>
      <c r="G13" s="59">
        <v>39</v>
      </c>
      <c r="H13" s="59">
        <v>7</v>
      </c>
      <c r="I13" s="59">
        <v>58</v>
      </c>
      <c r="J13" s="59">
        <v>48</v>
      </c>
      <c r="K13" s="59">
        <v>450</v>
      </c>
      <c r="L13" s="59">
        <v>1</v>
      </c>
      <c r="M13" s="59">
        <v>21</v>
      </c>
      <c r="N13" s="59">
        <v>26</v>
      </c>
      <c r="O13" s="59">
        <v>217</v>
      </c>
      <c r="P13" s="59">
        <v>442</v>
      </c>
      <c r="Q13" s="59">
        <v>15</v>
      </c>
      <c r="R13" s="59">
        <v>1</v>
      </c>
      <c r="S13" s="59">
        <v>0</v>
      </c>
      <c r="T13" s="59">
        <v>10</v>
      </c>
      <c r="U13" s="59">
        <v>17</v>
      </c>
      <c r="V13" s="60">
        <f t="shared" si="0"/>
        <v>27391</v>
      </c>
    </row>
    <row r="14" spans="1:22">
      <c r="A14" s="57" t="s">
        <v>29</v>
      </c>
      <c r="B14" s="58">
        <v>13366</v>
      </c>
      <c r="C14" s="59">
        <v>42</v>
      </c>
      <c r="D14" s="59">
        <v>4</v>
      </c>
      <c r="E14" s="59">
        <v>7</v>
      </c>
      <c r="F14" s="59">
        <v>90</v>
      </c>
      <c r="G14" s="59">
        <v>29</v>
      </c>
      <c r="H14" s="59">
        <v>8</v>
      </c>
      <c r="I14" s="59">
        <v>10</v>
      </c>
      <c r="J14" s="59">
        <v>2</v>
      </c>
      <c r="K14" s="59">
        <v>106</v>
      </c>
      <c r="L14" s="59">
        <v>0</v>
      </c>
      <c r="M14" s="59">
        <v>0</v>
      </c>
      <c r="N14" s="59">
        <v>6</v>
      </c>
      <c r="O14" s="59">
        <v>150</v>
      </c>
      <c r="P14" s="59">
        <v>160</v>
      </c>
      <c r="Q14" s="59">
        <v>31</v>
      </c>
      <c r="R14" s="59">
        <v>6</v>
      </c>
      <c r="S14" s="59">
        <v>12</v>
      </c>
      <c r="T14" s="59">
        <v>6</v>
      </c>
      <c r="U14" s="59">
        <v>20</v>
      </c>
      <c r="V14" s="60">
        <f t="shared" si="0"/>
        <v>14055</v>
      </c>
    </row>
    <row r="15" spans="1:22">
      <c r="A15" s="57" t="s">
        <v>30</v>
      </c>
      <c r="B15" s="58">
        <v>12115</v>
      </c>
      <c r="C15" s="59">
        <v>40</v>
      </c>
      <c r="D15" s="59">
        <v>1</v>
      </c>
      <c r="E15" s="59">
        <v>11</v>
      </c>
      <c r="F15" s="59">
        <v>215</v>
      </c>
      <c r="G15" s="59">
        <v>19</v>
      </c>
      <c r="H15" s="59">
        <v>4</v>
      </c>
      <c r="I15" s="59">
        <v>28</v>
      </c>
      <c r="J15" s="59">
        <v>11</v>
      </c>
      <c r="K15" s="59">
        <v>151</v>
      </c>
      <c r="L15" s="59">
        <v>0</v>
      </c>
      <c r="M15" s="59">
        <v>5</v>
      </c>
      <c r="N15" s="59">
        <v>4</v>
      </c>
      <c r="O15" s="59">
        <v>52</v>
      </c>
      <c r="P15" s="59">
        <v>289</v>
      </c>
      <c r="Q15" s="59">
        <v>39</v>
      </c>
      <c r="R15" s="59">
        <v>4</v>
      </c>
      <c r="S15" s="59">
        <v>4</v>
      </c>
      <c r="T15" s="59">
        <v>2</v>
      </c>
      <c r="U15" s="59">
        <v>10</v>
      </c>
      <c r="V15" s="60">
        <f t="shared" si="0"/>
        <v>13004</v>
      </c>
    </row>
    <row r="16" spans="1:22">
      <c r="A16" s="57" t="s">
        <v>31</v>
      </c>
      <c r="B16" s="58">
        <v>14275</v>
      </c>
      <c r="C16" s="59">
        <v>93</v>
      </c>
      <c r="D16" s="59">
        <v>3</v>
      </c>
      <c r="E16" s="59">
        <v>0</v>
      </c>
      <c r="F16" s="59">
        <v>74</v>
      </c>
      <c r="G16" s="59">
        <v>33</v>
      </c>
      <c r="H16" s="59">
        <v>7</v>
      </c>
      <c r="I16" s="59">
        <v>21</v>
      </c>
      <c r="J16" s="59">
        <v>7</v>
      </c>
      <c r="K16" s="59">
        <v>157</v>
      </c>
      <c r="L16" s="59">
        <v>0</v>
      </c>
      <c r="M16" s="59">
        <v>9</v>
      </c>
      <c r="N16" s="59">
        <v>3</v>
      </c>
      <c r="O16" s="59">
        <v>139</v>
      </c>
      <c r="P16" s="59">
        <v>267</v>
      </c>
      <c r="Q16" s="59">
        <v>9</v>
      </c>
      <c r="R16" s="59">
        <v>0</v>
      </c>
      <c r="S16" s="59">
        <v>0</v>
      </c>
      <c r="T16" s="59">
        <v>8</v>
      </c>
      <c r="U16" s="59">
        <v>10</v>
      </c>
      <c r="V16" s="60">
        <f t="shared" si="0"/>
        <v>15115</v>
      </c>
    </row>
    <row r="17" spans="1:22">
      <c r="A17" s="57" t="s">
        <v>32</v>
      </c>
      <c r="B17" s="58">
        <v>39341</v>
      </c>
      <c r="C17" s="59">
        <v>435</v>
      </c>
      <c r="D17" s="59">
        <v>5</v>
      </c>
      <c r="E17" s="59">
        <v>48</v>
      </c>
      <c r="F17" s="59">
        <v>403</v>
      </c>
      <c r="G17" s="59">
        <v>104</v>
      </c>
      <c r="H17" s="59">
        <v>22</v>
      </c>
      <c r="I17" s="59">
        <v>77</v>
      </c>
      <c r="J17" s="59">
        <v>129</v>
      </c>
      <c r="K17" s="59">
        <v>762</v>
      </c>
      <c r="L17" s="59">
        <v>15</v>
      </c>
      <c r="M17" s="59">
        <v>38</v>
      </c>
      <c r="N17" s="59">
        <v>1</v>
      </c>
      <c r="O17" s="59">
        <v>416</v>
      </c>
      <c r="P17" s="59">
        <v>642</v>
      </c>
      <c r="Q17" s="59">
        <v>79</v>
      </c>
      <c r="R17" s="59">
        <v>28</v>
      </c>
      <c r="S17" s="59">
        <v>1</v>
      </c>
      <c r="T17" s="59">
        <v>18</v>
      </c>
      <c r="U17" s="59">
        <v>40</v>
      </c>
      <c r="V17" s="60">
        <f t="shared" si="0"/>
        <v>42604</v>
      </c>
    </row>
    <row r="18" spans="1:22">
      <c r="A18" s="57" t="s">
        <v>33</v>
      </c>
      <c r="B18" s="58">
        <v>8278</v>
      </c>
      <c r="C18" s="59">
        <v>41</v>
      </c>
      <c r="D18" s="59">
        <v>1</v>
      </c>
      <c r="E18" s="59">
        <v>1</v>
      </c>
      <c r="F18" s="59">
        <v>51</v>
      </c>
      <c r="G18" s="59">
        <v>28</v>
      </c>
      <c r="H18" s="59">
        <v>0</v>
      </c>
      <c r="I18" s="59">
        <v>36</v>
      </c>
      <c r="J18" s="59">
        <v>32</v>
      </c>
      <c r="K18" s="59">
        <v>113</v>
      </c>
      <c r="L18" s="59">
        <v>1</v>
      </c>
      <c r="M18" s="59">
        <v>1</v>
      </c>
      <c r="N18" s="59">
        <v>3</v>
      </c>
      <c r="O18" s="59">
        <v>98</v>
      </c>
      <c r="P18" s="59">
        <v>134</v>
      </c>
      <c r="Q18" s="59">
        <v>9</v>
      </c>
      <c r="R18" s="59">
        <v>4</v>
      </c>
      <c r="S18" s="59">
        <v>0</v>
      </c>
      <c r="T18" s="59">
        <v>4</v>
      </c>
      <c r="U18" s="59">
        <v>6</v>
      </c>
      <c r="V18" s="60">
        <f t="shared" si="0"/>
        <v>8841</v>
      </c>
    </row>
    <row r="19" spans="1:22">
      <c r="A19" s="57" t="s">
        <v>34</v>
      </c>
      <c r="B19" s="58">
        <v>10535</v>
      </c>
      <c r="C19" s="59">
        <v>88</v>
      </c>
      <c r="D19" s="59">
        <v>1</v>
      </c>
      <c r="E19" s="59">
        <v>4</v>
      </c>
      <c r="F19" s="59">
        <v>89</v>
      </c>
      <c r="G19" s="59">
        <v>21</v>
      </c>
      <c r="H19" s="59">
        <v>9</v>
      </c>
      <c r="I19" s="59">
        <v>8</v>
      </c>
      <c r="J19" s="59">
        <v>15</v>
      </c>
      <c r="K19" s="59">
        <v>104</v>
      </c>
      <c r="L19" s="59">
        <v>0</v>
      </c>
      <c r="M19" s="59">
        <v>8</v>
      </c>
      <c r="N19" s="59">
        <v>0</v>
      </c>
      <c r="O19" s="59">
        <v>181</v>
      </c>
      <c r="P19" s="59">
        <v>164</v>
      </c>
      <c r="Q19" s="59">
        <v>6</v>
      </c>
      <c r="R19" s="59">
        <v>1</v>
      </c>
      <c r="S19" s="59">
        <v>0</v>
      </c>
      <c r="T19" s="59">
        <v>2</v>
      </c>
      <c r="U19" s="59">
        <v>8</v>
      </c>
      <c r="V19" s="60">
        <f t="shared" si="0"/>
        <v>11244</v>
      </c>
    </row>
    <row r="20" spans="1:22">
      <c r="A20" s="57" t="s">
        <v>35</v>
      </c>
      <c r="B20" s="58">
        <v>12129</v>
      </c>
      <c r="C20" s="59">
        <v>35</v>
      </c>
      <c r="D20" s="59">
        <v>3</v>
      </c>
      <c r="E20" s="59">
        <v>3</v>
      </c>
      <c r="F20" s="59">
        <v>130</v>
      </c>
      <c r="G20" s="59">
        <v>30</v>
      </c>
      <c r="H20" s="59">
        <v>1</v>
      </c>
      <c r="I20" s="59">
        <v>14</v>
      </c>
      <c r="J20" s="59">
        <v>13</v>
      </c>
      <c r="K20" s="59">
        <v>143</v>
      </c>
      <c r="L20" s="59">
        <v>0</v>
      </c>
      <c r="M20" s="59">
        <v>19</v>
      </c>
      <c r="N20" s="59">
        <v>3</v>
      </c>
      <c r="O20" s="59">
        <v>73</v>
      </c>
      <c r="P20" s="59">
        <v>214</v>
      </c>
      <c r="Q20" s="59">
        <v>17</v>
      </c>
      <c r="R20" s="59">
        <v>1</v>
      </c>
      <c r="S20" s="59">
        <v>0</v>
      </c>
      <c r="T20" s="59">
        <v>3</v>
      </c>
      <c r="U20" s="59">
        <v>15</v>
      </c>
      <c r="V20" s="60">
        <f t="shared" si="0"/>
        <v>12846</v>
      </c>
    </row>
    <row r="21" spans="1:22">
      <c r="A21" s="61" t="s">
        <v>36</v>
      </c>
      <c r="B21" s="58">
        <v>129354</v>
      </c>
      <c r="C21" s="59">
        <v>481</v>
      </c>
      <c r="D21" s="59">
        <v>20</v>
      </c>
      <c r="E21" s="59">
        <v>168</v>
      </c>
      <c r="F21" s="59">
        <v>1549</v>
      </c>
      <c r="G21" s="59">
        <v>294</v>
      </c>
      <c r="H21" s="59">
        <v>50</v>
      </c>
      <c r="I21" s="59">
        <v>445</v>
      </c>
      <c r="J21" s="59">
        <v>322</v>
      </c>
      <c r="K21" s="59">
        <v>2185</v>
      </c>
      <c r="L21" s="59">
        <v>19</v>
      </c>
      <c r="M21" s="59">
        <v>80</v>
      </c>
      <c r="N21" s="59">
        <v>41</v>
      </c>
      <c r="O21" s="59">
        <v>644</v>
      </c>
      <c r="P21" s="59">
        <v>2034</v>
      </c>
      <c r="Q21" s="59">
        <v>178</v>
      </c>
      <c r="R21" s="59">
        <v>37</v>
      </c>
      <c r="S21" s="59">
        <v>15</v>
      </c>
      <c r="T21" s="59">
        <v>79</v>
      </c>
      <c r="U21" s="59">
        <v>130</v>
      </c>
      <c r="V21" s="60">
        <f t="shared" si="0"/>
        <v>138125</v>
      </c>
    </row>
    <row r="22" spans="1:22">
      <c r="A22" s="57" t="s">
        <v>37</v>
      </c>
      <c r="B22" s="58">
        <v>20184</v>
      </c>
      <c r="C22" s="59">
        <v>139</v>
      </c>
      <c r="D22" s="59">
        <v>1</v>
      </c>
      <c r="E22" s="59">
        <v>5</v>
      </c>
      <c r="F22" s="59">
        <v>184</v>
      </c>
      <c r="G22" s="59">
        <v>68</v>
      </c>
      <c r="H22" s="59">
        <v>5</v>
      </c>
      <c r="I22" s="59">
        <v>61</v>
      </c>
      <c r="J22" s="59">
        <v>29</v>
      </c>
      <c r="K22" s="59">
        <v>578</v>
      </c>
      <c r="L22" s="59">
        <v>2</v>
      </c>
      <c r="M22" s="59">
        <v>25</v>
      </c>
      <c r="N22" s="59">
        <v>4</v>
      </c>
      <c r="O22" s="59">
        <v>88</v>
      </c>
      <c r="P22" s="59">
        <v>482</v>
      </c>
      <c r="Q22" s="59">
        <v>15</v>
      </c>
      <c r="R22" s="59">
        <v>2</v>
      </c>
      <c r="S22" s="59">
        <v>0</v>
      </c>
      <c r="T22" s="59">
        <v>8</v>
      </c>
      <c r="U22" s="59">
        <v>23</v>
      </c>
      <c r="V22" s="60">
        <f t="shared" si="0"/>
        <v>21903</v>
      </c>
    </row>
    <row r="23" spans="1:22">
      <c r="A23" s="57" t="s">
        <v>38</v>
      </c>
      <c r="B23" s="58">
        <v>62608</v>
      </c>
      <c r="C23" s="59">
        <v>376</v>
      </c>
      <c r="D23" s="59">
        <v>13</v>
      </c>
      <c r="E23" s="59">
        <v>147</v>
      </c>
      <c r="F23" s="59">
        <v>759</v>
      </c>
      <c r="G23" s="59">
        <v>146</v>
      </c>
      <c r="H23" s="59">
        <v>25</v>
      </c>
      <c r="I23" s="59">
        <v>151</v>
      </c>
      <c r="J23" s="59">
        <v>117</v>
      </c>
      <c r="K23" s="59">
        <v>1004</v>
      </c>
      <c r="L23" s="59">
        <v>10</v>
      </c>
      <c r="M23" s="59">
        <v>48</v>
      </c>
      <c r="N23" s="59">
        <v>21</v>
      </c>
      <c r="O23" s="59">
        <v>504</v>
      </c>
      <c r="P23" s="59">
        <v>1405</v>
      </c>
      <c r="Q23" s="59">
        <v>136</v>
      </c>
      <c r="R23" s="59">
        <v>20</v>
      </c>
      <c r="S23" s="59">
        <v>63</v>
      </c>
      <c r="T23" s="59">
        <v>39</v>
      </c>
      <c r="U23" s="59">
        <v>95</v>
      </c>
      <c r="V23" s="60">
        <f t="shared" si="0"/>
        <v>67687</v>
      </c>
    </row>
    <row r="24" spans="1:22">
      <c r="A24" s="57" t="s">
        <v>39</v>
      </c>
      <c r="B24" s="58">
        <v>16683</v>
      </c>
      <c r="C24" s="59">
        <v>112</v>
      </c>
      <c r="D24" s="59">
        <v>0</v>
      </c>
      <c r="E24" s="59">
        <v>10</v>
      </c>
      <c r="F24" s="59">
        <v>170</v>
      </c>
      <c r="G24" s="59">
        <v>51</v>
      </c>
      <c r="H24" s="59">
        <v>6</v>
      </c>
      <c r="I24" s="59">
        <v>11</v>
      </c>
      <c r="J24" s="59">
        <v>10</v>
      </c>
      <c r="K24" s="59">
        <v>177</v>
      </c>
      <c r="L24" s="59">
        <v>0</v>
      </c>
      <c r="M24" s="59">
        <v>16</v>
      </c>
      <c r="N24" s="59">
        <v>0</v>
      </c>
      <c r="O24" s="59">
        <v>94</v>
      </c>
      <c r="P24" s="59">
        <v>192</v>
      </c>
      <c r="Q24" s="59">
        <v>23</v>
      </c>
      <c r="R24" s="59">
        <v>5</v>
      </c>
      <c r="S24" s="59">
        <v>0</v>
      </c>
      <c r="T24" s="59">
        <v>6</v>
      </c>
      <c r="U24" s="59">
        <v>15</v>
      </c>
      <c r="V24" s="60">
        <f t="shared" si="0"/>
        <v>17581</v>
      </c>
    </row>
    <row r="25" spans="1:22">
      <c r="A25" s="57" t="s">
        <v>40</v>
      </c>
      <c r="B25" s="58">
        <v>23049</v>
      </c>
      <c r="C25" s="59">
        <v>120</v>
      </c>
      <c r="D25" s="59">
        <v>17</v>
      </c>
      <c r="E25" s="59">
        <v>34</v>
      </c>
      <c r="F25" s="59">
        <v>195</v>
      </c>
      <c r="G25" s="59">
        <v>23</v>
      </c>
      <c r="H25" s="59">
        <v>17</v>
      </c>
      <c r="I25" s="59">
        <v>19</v>
      </c>
      <c r="J25" s="59">
        <v>4</v>
      </c>
      <c r="K25" s="59">
        <v>128</v>
      </c>
      <c r="L25" s="59">
        <v>0</v>
      </c>
      <c r="M25" s="59">
        <v>11</v>
      </c>
      <c r="N25" s="59">
        <v>6</v>
      </c>
      <c r="O25" s="59">
        <v>123</v>
      </c>
      <c r="P25" s="59">
        <v>294</v>
      </c>
      <c r="Q25" s="59">
        <v>39</v>
      </c>
      <c r="R25" s="59">
        <v>1</v>
      </c>
      <c r="S25" s="59">
        <v>1</v>
      </c>
      <c r="T25" s="59">
        <v>10</v>
      </c>
      <c r="U25" s="59">
        <v>20</v>
      </c>
      <c r="V25" s="60">
        <f t="shared" si="0"/>
        <v>24111</v>
      </c>
    </row>
    <row r="26" spans="1:22">
      <c r="A26" s="61" t="s">
        <v>41</v>
      </c>
      <c r="B26" s="58">
        <v>90828</v>
      </c>
      <c r="C26" s="59">
        <v>308</v>
      </c>
      <c r="D26" s="59">
        <v>26</v>
      </c>
      <c r="E26" s="59">
        <v>310</v>
      </c>
      <c r="F26" s="59">
        <v>1354</v>
      </c>
      <c r="G26" s="59">
        <v>183</v>
      </c>
      <c r="H26" s="59">
        <v>41</v>
      </c>
      <c r="I26" s="59">
        <v>243</v>
      </c>
      <c r="J26" s="59">
        <v>198</v>
      </c>
      <c r="K26" s="59">
        <v>1329</v>
      </c>
      <c r="L26" s="59">
        <v>1</v>
      </c>
      <c r="M26" s="59">
        <v>53</v>
      </c>
      <c r="N26" s="59">
        <v>51</v>
      </c>
      <c r="O26" s="59">
        <v>437</v>
      </c>
      <c r="P26" s="59">
        <v>1461</v>
      </c>
      <c r="Q26" s="59">
        <v>142</v>
      </c>
      <c r="R26" s="59">
        <v>20</v>
      </c>
      <c r="S26" s="59">
        <v>1</v>
      </c>
      <c r="T26" s="59">
        <v>71</v>
      </c>
      <c r="U26" s="59">
        <v>88</v>
      </c>
      <c r="V26" s="60">
        <f t="shared" si="0"/>
        <v>97145</v>
      </c>
    </row>
    <row r="27" spans="1:22">
      <c r="A27" s="61" t="s">
        <v>42</v>
      </c>
      <c r="B27" s="58">
        <v>20007</v>
      </c>
      <c r="C27" s="59">
        <v>93</v>
      </c>
      <c r="D27" s="59">
        <v>3</v>
      </c>
      <c r="E27" s="59">
        <v>10</v>
      </c>
      <c r="F27" s="59">
        <v>409</v>
      </c>
      <c r="G27" s="59">
        <v>96</v>
      </c>
      <c r="H27" s="59">
        <v>10</v>
      </c>
      <c r="I27" s="59">
        <v>75</v>
      </c>
      <c r="J27" s="59">
        <v>76</v>
      </c>
      <c r="K27" s="59">
        <v>563</v>
      </c>
      <c r="L27" s="59">
        <v>15</v>
      </c>
      <c r="M27" s="59">
        <v>13</v>
      </c>
      <c r="N27" s="59">
        <v>4</v>
      </c>
      <c r="O27" s="59">
        <v>142</v>
      </c>
      <c r="P27" s="59">
        <v>454</v>
      </c>
      <c r="Q27" s="59">
        <v>31</v>
      </c>
      <c r="R27" s="59">
        <v>7</v>
      </c>
      <c r="S27" s="59">
        <v>0</v>
      </c>
      <c r="T27" s="59">
        <v>22</v>
      </c>
      <c r="U27" s="59">
        <v>5</v>
      </c>
      <c r="V27" s="60">
        <f t="shared" si="0"/>
        <v>22035</v>
      </c>
    </row>
    <row r="28" spans="1:22">
      <c r="A28" s="57" t="s">
        <v>43</v>
      </c>
      <c r="B28" s="58">
        <v>23799</v>
      </c>
      <c r="C28" s="59">
        <v>105</v>
      </c>
      <c r="D28" s="59">
        <v>5</v>
      </c>
      <c r="E28" s="59">
        <v>27</v>
      </c>
      <c r="F28" s="59">
        <v>274</v>
      </c>
      <c r="G28" s="59">
        <v>51</v>
      </c>
      <c r="H28" s="59">
        <v>11</v>
      </c>
      <c r="I28" s="59">
        <v>32</v>
      </c>
      <c r="J28" s="59">
        <v>43</v>
      </c>
      <c r="K28" s="59">
        <v>302</v>
      </c>
      <c r="L28" s="59">
        <v>1</v>
      </c>
      <c r="M28" s="59">
        <v>19</v>
      </c>
      <c r="N28" s="59">
        <v>12</v>
      </c>
      <c r="O28" s="59">
        <v>144</v>
      </c>
      <c r="P28" s="59">
        <v>280</v>
      </c>
      <c r="Q28" s="59">
        <v>17</v>
      </c>
      <c r="R28" s="59">
        <v>5</v>
      </c>
      <c r="S28" s="59">
        <v>6</v>
      </c>
      <c r="T28" s="59">
        <v>9</v>
      </c>
      <c r="U28" s="59">
        <v>51</v>
      </c>
      <c r="V28" s="60">
        <f t="shared" si="0"/>
        <v>25193</v>
      </c>
    </row>
    <row r="29" spans="1:22">
      <c r="A29" s="57" t="s">
        <v>44</v>
      </c>
      <c r="B29" s="58">
        <v>8113</v>
      </c>
      <c r="C29" s="59">
        <v>64</v>
      </c>
      <c r="D29" s="59">
        <v>0</v>
      </c>
      <c r="E29" s="59">
        <v>4</v>
      </c>
      <c r="F29" s="59">
        <v>42</v>
      </c>
      <c r="G29" s="59">
        <v>9</v>
      </c>
      <c r="H29" s="59">
        <v>0</v>
      </c>
      <c r="I29" s="59">
        <v>10</v>
      </c>
      <c r="J29" s="59">
        <v>6</v>
      </c>
      <c r="K29" s="59">
        <v>127</v>
      </c>
      <c r="L29" s="59">
        <v>0</v>
      </c>
      <c r="M29" s="59">
        <v>4</v>
      </c>
      <c r="N29" s="59">
        <v>5</v>
      </c>
      <c r="O29" s="59">
        <v>96</v>
      </c>
      <c r="P29" s="59">
        <v>226</v>
      </c>
      <c r="Q29" s="59">
        <v>0</v>
      </c>
      <c r="R29" s="59">
        <v>0</v>
      </c>
      <c r="S29" s="59">
        <v>0</v>
      </c>
      <c r="T29" s="59">
        <v>2</v>
      </c>
      <c r="U29" s="59">
        <v>7</v>
      </c>
      <c r="V29" s="60">
        <f t="shared" si="0"/>
        <v>8715</v>
      </c>
    </row>
    <row r="30" spans="1:22">
      <c r="A30" s="57" t="s">
        <v>45</v>
      </c>
      <c r="B30" s="58">
        <v>8363</v>
      </c>
      <c r="C30" s="59">
        <v>41</v>
      </c>
      <c r="D30" s="59">
        <v>2</v>
      </c>
      <c r="E30" s="59">
        <v>0</v>
      </c>
      <c r="F30" s="59">
        <v>61</v>
      </c>
      <c r="G30" s="59">
        <v>15</v>
      </c>
      <c r="H30" s="59">
        <v>1</v>
      </c>
      <c r="I30" s="59">
        <v>3</v>
      </c>
      <c r="J30" s="59">
        <v>0</v>
      </c>
      <c r="K30" s="59">
        <v>72</v>
      </c>
      <c r="L30" s="59">
        <v>0</v>
      </c>
      <c r="M30" s="59">
        <v>4</v>
      </c>
      <c r="N30" s="59">
        <v>0</v>
      </c>
      <c r="O30" s="59">
        <v>120</v>
      </c>
      <c r="P30" s="59">
        <v>83</v>
      </c>
      <c r="Q30" s="59">
        <v>1</v>
      </c>
      <c r="R30" s="59">
        <v>2</v>
      </c>
      <c r="S30" s="59">
        <v>0</v>
      </c>
      <c r="T30" s="59">
        <v>3</v>
      </c>
      <c r="U30" s="59">
        <v>6</v>
      </c>
      <c r="V30" s="60">
        <f t="shared" si="0"/>
        <v>8777</v>
      </c>
    </row>
    <row r="31" spans="1:22">
      <c r="A31" s="57" t="s">
        <v>46</v>
      </c>
      <c r="B31" s="58">
        <v>15580</v>
      </c>
      <c r="C31" s="59">
        <v>78</v>
      </c>
      <c r="D31" s="59">
        <v>2</v>
      </c>
      <c r="E31" s="59">
        <v>7</v>
      </c>
      <c r="F31" s="59">
        <v>232</v>
      </c>
      <c r="G31" s="59">
        <v>36</v>
      </c>
      <c r="H31" s="59">
        <v>2</v>
      </c>
      <c r="I31" s="59">
        <v>31</v>
      </c>
      <c r="J31" s="59">
        <v>21</v>
      </c>
      <c r="K31" s="59">
        <v>261</v>
      </c>
      <c r="L31" s="59">
        <v>1</v>
      </c>
      <c r="M31" s="59">
        <v>10</v>
      </c>
      <c r="N31" s="59">
        <v>0</v>
      </c>
      <c r="O31" s="59">
        <v>150</v>
      </c>
      <c r="P31" s="59">
        <v>212</v>
      </c>
      <c r="Q31" s="59">
        <v>44</v>
      </c>
      <c r="R31" s="59">
        <v>3</v>
      </c>
      <c r="S31" s="59">
        <v>26</v>
      </c>
      <c r="T31" s="59">
        <v>3</v>
      </c>
      <c r="U31" s="59">
        <v>26</v>
      </c>
      <c r="V31" s="60">
        <f t="shared" si="0"/>
        <v>16725</v>
      </c>
    </row>
    <row r="32" spans="1:22">
      <c r="A32" s="57" t="s">
        <v>47</v>
      </c>
      <c r="B32" s="58">
        <v>15276</v>
      </c>
      <c r="C32" s="59">
        <v>71</v>
      </c>
      <c r="D32" s="59">
        <v>2</v>
      </c>
      <c r="E32" s="59">
        <v>4</v>
      </c>
      <c r="F32" s="59">
        <v>133</v>
      </c>
      <c r="G32" s="59">
        <v>8</v>
      </c>
      <c r="H32" s="59">
        <v>0</v>
      </c>
      <c r="I32" s="59">
        <v>14</v>
      </c>
      <c r="J32" s="59">
        <v>4</v>
      </c>
      <c r="K32" s="59">
        <v>153</v>
      </c>
      <c r="L32" s="59">
        <v>0</v>
      </c>
      <c r="M32" s="59">
        <v>17</v>
      </c>
      <c r="N32" s="59">
        <v>11</v>
      </c>
      <c r="O32" s="59">
        <v>145</v>
      </c>
      <c r="P32" s="59">
        <v>230</v>
      </c>
      <c r="Q32" s="59">
        <v>1</v>
      </c>
      <c r="R32" s="59">
        <v>2</v>
      </c>
      <c r="S32" s="59">
        <v>0</v>
      </c>
      <c r="T32" s="59">
        <v>7</v>
      </c>
      <c r="U32" s="59">
        <v>9</v>
      </c>
      <c r="V32" s="60">
        <f t="shared" si="0"/>
        <v>16087</v>
      </c>
    </row>
    <row r="33" spans="1:23">
      <c r="A33" s="57" t="s">
        <v>48</v>
      </c>
      <c r="B33" s="58">
        <v>8311</v>
      </c>
      <c r="C33" s="59">
        <v>38</v>
      </c>
      <c r="D33" s="59">
        <v>4</v>
      </c>
      <c r="E33" s="59">
        <v>2</v>
      </c>
      <c r="F33" s="59">
        <v>65</v>
      </c>
      <c r="G33" s="59">
        <v>10</v>
      </c>
      <c r="H33" s="59">
        <v>4</v>
      </c>
      <c r="I33" s="59">
        <v>5</v>
      </c>
      <c r="J33" s="59">
        <v>3</v>
      </c>
      <c r="K33" s="59">
        <v>55</v>
      </c>
      <c r="L33" s="59">
        <v>0</v>
      </c>
      <c r="M33" s="59">
        <v>6</v>
      </c>
      <c r="N33" s="59">
        <v>4</v>
      </c>
      <c r="O33" s="59">
        <v>101</v>
      </c>
      <c r="P33" s="59">
        <v>73</v>
      </c>
      <c r="Q33" s="59">
        <v>18</v>
      </c>
      <c r="R33" s="59">
        <v>1</v>
      </c>
      <c r="S33" s="59">
        <v>4</v>
      </c>
      <c r="T33" s="59">
        <v>1</v>
      </c>
      <c r="U33" s="59">
        <v>6</v>
      </c>
      <c r="V33" s="60">
        <f t="shared" si="0"/>
        <v>8711</v>
      </c>
    </row>
    <row r="34" spans="1:23">
      <c r="A34" s="57" t="s">
        <v>49</v>
      </c>
      <c r="B34" s="58">
        <v>14697</v>
      </c>
      <c r="C34" s="59">
        <v>91</v>
      </c>
      <c r="D34" s="59">
        <v>5</v>
      </c>
      <c r="E34" s="59">
        <v>4</v>
      </c>
      <c r="F34" s="59">
        <v>230</v>
      </c>
      <c r="G34" s="59">
        <v>38</v>
      </c>
      <c r="H34" s="59">
        <v>6</v>
      </c>
      <c r="I34" s="59">
        <v>24</v>
      </c>
      <c r="J34" s="59">
        <v>17</v>
      </c>
      <c r="K34" s="59">
        <v>164</v>
      </c>
      <c r="L34" s="59">
        <v>1</v>
      </c>
      <c r="M34" s="59">
        <v>20</v>
      </c>
      <c r="N34" s="59">
        <v>3</v>
      </c>
      <c r="O34" s="59">
        <v>146</v>
      </c>
      <c r="P34" s="59">
        <v>140</v>
      </c>
      <c r="Q34" s="59">
        <v>83</v>
      </c>
      <c r="R34" s="59">
        <v>5</v>
      </c>
      <c r="S34" s="59">
        <v>1</v>
      </c>
      <c r="T34" s="59">
        <v>3</v>
      </c>
      <c r="U34" s="59">
        <v>16</v>
      </c>
      <c r="V34" s="60">
        <f t="shared" si="0"/>
        <v>15694</v>
      </c>
    </row>
    <row r="35" spans="1:23">
      <c r="A35" s="57" t="s">
        <v>50</v>
      </c>
      <c r="B35" s="58">
        <v>888</v>
      </c>
      <c r="C35" s="59">
        <v>4</v>
      </c>
      <c r="D35" s="59">
        <v>0</v>
      </c>
      <c r="E35" s="59">
        <v>1</v>
      </c>
      <c r="F35" s="59">
        <v>27</v>
      </c>
      <c r="G35" s="59">
        <v>5</v>
      </c>
      <c r="H35" s="59">
        <v>0</v>
      </c>
      <c r="I35" s="59">
        <v>1</v>
      </c>
      <c r="J35" s="59">
        <v>0</v>
      </c>
      <c r="K35" s="59">
        <v>17</v>
      </c>
      <c r="L35" s="59">
        <v>0</v>
      </c>
      <c r="M35" s="59">
        <v>0</v>
      </c>
      <c r="N35" s="59">
        <v>3</v>
      </c>
      <c r="O35" s="59">
        <v>38</v>
      </c>
      <c r="P35" s="59">
        <v>67</v>
      </c>
      <c r="Q35" s="59">
        <v>0</v>
      </c>
      <c r="R35" s="59">
        <v>0</v>
      </c>
      <c r="S35" s="59">
        <v>0</v>
      </c>
      <c r="T35" s="59">
        <v>1</v>
      </c>
      <c r="U35" s="59">
        <v>0</v>
      </c>
      <c r="V35" s="60">
        <f t="shared" si="0"/>
        <v>1052</v>
      </c>
    </row>
    <row r="36" spans="1:23">
      <c r="A36" s="57" t="s">
        <v>51</v>
      </c>
      <c r="B36" s="58">
        <v>17376</v>
      </c>
      <c r="C36" s="59">
        <v>87</v>
      </c>
      <c r="D36" s="59">
        <v>5</v>
      </c>
      <c r="E36" s="59">
        <v>18</v>
      </c>
      <c r="F36" s="59">
        <v>162</v>
      </c>
      <c r="G36" s="59">
        <v>31</v>
      </c>
      <c r="H36" s="59">
        <v>6</v>
      </c>
      <c r="I36" s="59">
        <v>33</v>
      </c>
      <c r="J36" s="59">
        <v>46</v>
      </c>
      <c r="K36" s="59">
        <v>300</v>
      </c>
      <c r="L36" s="59">
        <v>1</v>
      </c>
      <c r="M36" s="59">
        <v>7</v>
      </c>
      <c r="N36" s="59">
        <v>4</v>
      </c>
      <c r="O36" s="59">
        <v>168</v>
      </c>
      <c r="P36" s="59">
        <v>264</v>
      </c>
      <c r="Q36" s="59">
        <v>15</v>
      </c>
      <c r="R36" s="59">
        <v>5</v>
      </c>
      <c r="S36" s="59">
        <v>0</v>
      </c>
      <c r="T36" s="59">
        <v>5</v>
      </c>
      <c r="U36" s="59">
        <v>7</v>
      </c>
      <c r="V36" s="60">
        <f t="shared" si="0"/>
        <v>18540</v>
      </c>
    </row>
    <row r="37" spans="1:23">
      <c r="A37" s="57" t="s">
        <v>52</v>
      </c>
      <c r="B37" s="58">
        <v>19385</v>
      </c>
      <c r="C37" s="59">
        <v>100</v>
      </c>
      <c r="D37" s="59">
        <v>7</v>
      </c>
      <c r="E37" s="59">
        <v>21</v>
      </c>
      <c r="F37" s="59">
        <v>111</v>
      </c>
      <c r="G37" s="59">
        <v>17</v>
      </c>
      <c r="H37" s="59">
        <v>5</v>
      </c>
      <c r="I37" s="59">
        <v>20</v>
      </c>
      <c r="J37" s="59">
        <v>8</v>
      </c>
      <c r="K37" s="59">
        <v>294</v>
      </c>
      <c r="L37" s="59">
        <v>1</v>
      </c>
      <c r="M37" s="59">
        <v>0</v>
      </c>
      <c r="N37" s="59">
        <v>9</v>
      </c>
      <c r="O37" s="59">
        <v>131</v>
      </c>
      <c r="P37" s="59">
        <v>295</v>
      </c>
      <c r="Q37" s="59">
        <v>8</v>
      </c>
      <c r="R37" s="59">
        <v>2</v>
      </c>
      <c r="S37" s="59">
        <v>1</v>
      </c>
      <c r="T37" s="59">
        <v>10</v>
      </c>
      <c r="U37" s="59">
        <v>8</v>
      </c>
      <c r="V37" s="60">
        <f t="shared" si="0"/>
        <v>20433</v>
      </c>
    </row>
    <row r="38" spans="1:23">
      <c r="A38" s="57" t="s">
        <v>53</v>
      </c>
      <c r="B38" s="58">
        <v>5367</v>
      </c>
      <c r="C38" s="59">
        <v>28</v>
      </c>
      <c r="D38" s="59">
        <v>1</v>
      </c>
      <c r="E38" s="59">
        <v>4</v>
      </c>
      <c r="F38" s="59">
        <v>45</v>
      </c>
      <c r="G38" s="59">
        <v>5</v>
      </c>
      <c r="H38" s="59">
        <v>2</v>
      </c>
      <c r="I38" s="59">
        <v>2</v>
      </c>
      <c r="J38" s="59">
        <v>2</v>
      </c>
      <c r="K38" s="59">
        <v>53</v>
      </c>
      <c r="L38" s="59">
        <v>0</v>
      </c>
      <c r="M38" s="59">
        <v>2</v>
      </c>
      <c r="N38" s="59">
        <v>1</v>
      </c>
      <c r="O38" s="59">
        <v>64</v>
      </c>
      <c r="P38" s="59">
        <v>103</v>
      </c>
      <c r="Q38" s="59">
        <v>2</v>
      </c>
      <c r="R38" s="59">
        <v>0</v>
      </c>
      <c r="S38" s="59">
        <v>0</v>
      </c>
      <c r="T38" s="59">
        <v>5</v>
      </c>
      <c r="U38" s="59">
        <v>1</v>
      </c>
      <c r="V38" s="60">
        <f t="shared" si="0"/>
        <v>5687</v>
      </c>
    </row>
    <row r="39" spans="1:23">
      <c r="A39" s="57" t="s">
        <v>54</v>
      </c>
      <c r="B39" s="58">
        <v>6582</v>
      </c>
      <c r="C39" s="59">
        <v>49</v>
      </c>
      <c r="D39" s="59">
        <v>0</v>
      </c>
      <c r="E39" s="59">
        <v>6</v>
      </c>
      <c r="F39" s="59">
        <v>47</v>
      </c>
      <c r="G39" s="59">
        <v>17</v>
      </c>
      <c r="H39" s="59">
        <v>0</v>
      </c>
      <c r="I39" s="59">
        <v>20</v>
      </c>
      <c r="J39" s="59">
        <v>7</v>
      </c>
      <c r="K39" s="59">
        <v>147</v>
      </c>
      <c r="L39" s="59">
        <v>2</v>
      </c>
      <c r="M39" s="59">
        <v>16</v>
      </c>
      <c r="N39" s="59">
        <v>5</v>
      </c>
      <c r="O39" s="59">
        <v>72</v>
      </c>
      <c r="P39" s="59">
        <v>42</v>
      </c>
      <c r="Q39" s="59">
        <v>17</v>
      </c>
      <c r="R39" s="59">
        <v>0</v>
      </c>
      <c r="S39" s="59">
        <v>1</v>
      </c>
      <c r="T39" s="59">
        <v>4</v>
      </c>
      <c r="U39" s="59">
        <v>8</v>
      </c>
      <c r="V39" s="60">
        <f t="shared" si="0"/>
        <v>7042</v>
      </c>
    </row>
    <row r="40" spans="1:23">
      <c r="A40" s="57" t="s">
        <v>55</v>
      </c>
      <c r="B40" s="58">
        <v>17015</v>
      </c>
      <c r="C40" s="59">
        <v>91</v>
      </c>
      <c r="D40" s="59">
        <v>0</v>
      </c>
      <c r="E40" s="59">
        <v>8</v>
      </c>
      <c r="F40" s="59">
        <v>137</v>
      </c>
      <c r="G40" s="59">
        <v>29</v>
      </c>
      <c r="H40" s="59">
        <v>2</v>
      </c>
      <c r="I40" s="59">
        <v>12</v>
      </c>
      <c r="J40" s="59">
        <v>1</v>
      </c>
      <c r="K40" s="59">
        <v>342</v>
      </c>
      <c r="L40" s="59">
        <v>0</v>
      </c>
      <c r="M40" s="59">
        <v>17</v>
      </c>
      <c r="N40" s="59">
        <v>3</v>
      </c>
      <c r="O40" s="59">
        <v>142</v>
      </c>
      <c r="P40" s="59">
        <v>297</v>
      </c>
      <c r="Q40" s="59">
        <v>33</v>
      </c>
      <c r="R40" s="59">
        <v>15</v>
      </c>
      <c r="S40" s="59">
        <v>12</v>
      </c>
      <c r="T40" s="59">
        <v>14</v>
      </c>
      <c r="U40" s="59">
        <v>15</v>
      </c>
      <c r="V40" s="60">
        <f t="shared" si="0"/>
        <v>18185</v>
      </c>
    </row>
    <row r="41" spans="1:23">
      <c r="A41" s="57" t="s">
        <v>56</v>
      </c>
      <c r="B41" s="58">
        <v>9170</v>
      </c>
      <c r="C41" s="59">
        <v>50</v>
      </c>
      <c r="D41" s="59">
        <v>1</v>
      </c>
      <c r="E41" s="59">
        <v>5</v>
      </c>
      <c r="F41" s="59">
        <v>54</v>
      </c>
      <c r="G41" s="59">
        <v>31</v>
      </c>
      <c r="H41" s="59">
        <v>0</v>
      </c>
      <c r="I41" s="59">
        <v>14</v>
      </c>
      <c r="J41" s="59">
        <v>9</v>
      </c>
      <c r="K41" s="59">
        <v>148</v>
      </c>
      <c r="L41" s="59">
        <v>0</v>
      </c>
      <c r="M41" s="59">
        <v>10</v>
      </c>
      <c r="N41" s="59">
        <v>3</v>
      </c>
      <c r="O41" s="59">
        <v>8</v>
      </c>
      <c r="P41" s="59">
        <v>154</v>
      </c>
      <c r="Q41" s="59">
        <v>3</v>
      </c>
      <c r="R41" s="59">
        <v>1</v>
      </c>
      <c r="S41" s="59">
        <v>0</v>
      </c>
      <c r="T41" s="59">
        <v>5</v>
      </c>
      <c r="U41" s="59">
        <v>10</v>
      </c>
      <c r="V41" s="60">
        <f t="shared" si="0"/>
        <v>9676</v>
      </c>
    </row>
    <row r="42" spans="1:23">
      <c r="A42" s="61" t="s">
        <v>57</v>
      </c>
      <c r="B42" s="58">
        <v>58948</v>
      </c>
      <c r="C42" s="59">
        <v>134</v>
      </c>
      <c r="D42" s="59">
        <v>6</v>
      </c>
      <c r="E42" s="59">
        <v>24</v>
      </c>
      <c r="F42" s="59">
        <v>1385</v>
      </c>
      <c r="G42" s="59">
        <v>132</v>
      </c>
      <c r="H42" s="59">
        <v>17</v>
      </c>
      <c r="I42" s="59">
        <v>161</v>
      </c>
      <c r="J42" s="59">
        <v>88</v>
      </c>
      <c r="K42" s="59">
        <v>1548</v>
      </c>
      <c r="L42" s="59">
        <v>4</v>
      </c>
      <c r="M42" s="59">
        <v>37</v>
      </c>
      <c r="N42" s="59">
        <v>39</v>
      </c>
      <c r="O42" s="59">
        <v>667</v>
      </c>
      <c r="P42" s="59">
        <v>799</v>
      </c>
      <c r="Q42" s="59">
        <v>78</v>
      </c>
      <c r="R42" s="59">
        <v>20</v>
      </c>
      <c r="S42" s="59">
        <v>2</v>
      </c>
      <c r="T42" s="59">
        <v>37</v>
      </c>
      <c r="U42" s="59">
        <v>19</v>
      </c>
      <c r="V42" s="60">
        <f t="shared" si="0"/>
        <v>64145</v>
      </c>
    </row>
    <row r="43" spans="1:23">
      <c r="A43" s="57" t="s">
        <v>58</v>
      </c>
      <c r="B43" s="58">
        <v>14281</v>
      </c>
      <c r="C43" s="59">
        <v>96</v>
      </c>
      <c r="D43" s="59">
        <v>2</v>
      </c>
      <c r="E43" s="59">
        <v>13</v>
      </c>
      <c r="F43" s="59">
        <v>231</v>
      </c>
      <c r="G43" s="59">
        <v>30</v>
      </c>
      <c r="H43" s="59">
        <v>7</v>
      </c>
      <c r="I43" s="59">
        <v>22</v>
      </c>
      <c r="J43" s="59">
        <v>61</v>
      </c>
      <c r="K43" s="59">
        <v>321</v>
      </c>
      <c r="L43" s="59">
        <v>18</v>
      </c>
      <c r="M43" s="59">
        <v>11</v>
      </c>
      <c r="N43" s="59">
        <v>8</v>
      </c>
      <c r="O43" s="59">
        <v>108</v>
      </c>
      <c r="P43" s="59">
        <v>224</v>
      </c>
      <c r="Q43" s="59">
        <v>20</v>
      </c>
      <c r="R43" s="59">
        <v>1</v>
      </c>
      <c r="S43" s="59">
        <v>0</v>
      </c>
      <c r="T43" s="59">
        <v>1</v>
      </c>
      <c r="U43" s="59">
        <v>25</v>
      </c>
      <c r="V43" s="60">
        <f t="shared" si="0"/>
        <v>15480</v>
      </c>
    </row>
    <row r="44" spans="1:23">
      <c r="A44" s="57" t="s">
        <v>59</v>
      </c>
      <c r="B44" s="58">
        <v>16001</v>
      </c>
      <c r="C44" s="59">
        <v>109</v>
      </c>
      <c r="D44" s="59">
        <v>3</v>
      </c>
      <c r="E44" s="59">
        <v>9</v>
      </c>
      <c r="F44" s="59">
        <v>270</v>
      </c>
      <c r="G44" s="59">
        <v>52</v>
      </c>
      <c r="H44" s="59">
        <v>12</v>
      </c>
      <c r="I44" s="59">
        <v>72</v>
      </c>
      <c r="J44" s="59">
        <v>34</v>
      </c>
      <c r="K44" s="59">
        <v>272</v>
      </c>
      <c r="L44" s="59">
        <v>0</v>
      </c>
      <c r="M44" s="59">
        <v>14</v>
      </c>
      <c r="N44" s="59">
        <v>5</v>
      </c>
      <c r="O44" s="59">
        <v>109</v>
      </c>
      <c r="P44" s="59">
        <v>247</v>
      </c>
      <c r="Q44" s="59">
        <v>16</v>
      </c>
      <c r="R44" s="59">
        <v>12</v>
      </c>
      <c r="S44" s="59">
        <v>0</v>
      </c>
      <c r="T44" s="59">
        <v>3</v>
      </c>
      <c r="U44" s="59">
        <v>23</v>
      </c>
      <c r="V44" s="60">
        <f t="shared" si="0"/>
        <v>17263</v>
      </c>
    </row>
    <row r="45" spans="1:23">
      <c r="A45" s="57" t="s">
        <v>60</v>
      </c>
      <c r="B45" s="58">
        <v>7979</v>
      </c>
      <c r="C45" s="59">
        <v>57</v>
      </c>
      <c r="D45" s="59">
        <v>1</v>
      </c>
      <c r="E45" s="59">
        <v>1</v>
      </c>
      <c r="F45" s="59">
        <v>60</v>
      </c>
      <c r="G45" s="59">
        <v>15</v>
      </c>
      <c r="H45" s="59">
        <v>2</v>
      </c>
      <c r="I45" s="59">
        <v>24</v>
      </c>
      <c r="J45" s="59">
        <v>29</v>
      </c>
      <c r="K45" s="59">
        <v>199</v>
      </c>
      <c r="L45" s="59">
        <v>0</v>
      </c>
      <c r="M45" s="59">
        <v>10</v>
      </c>
      <c r="N45" s="59">
        <v>7</v>
      </c>
      <c r="O45" s="59">
        <v>64</v>
      </c>
      <c r="P45" s="59">
        <v>129</v>
      </c>
      <c r="Q45" s="59">
        <v>0</v>
      </c>
      <c r="R45" s="59">
        <v>0</v>
      </c>
      <c r="S45" s="59">
        <v>0</v>
      </c>
      <c r="T45" s="59">
        <v>12</v>
      </c>
      <c r="U45" s="59">
        <v>5</v>
      </c>
      <c r="V45" s="60">
        <f t="shared" si="0"/>
        <v>8594</v>
      </c>
    </row>
    <row r="46" spans="1:23">
      <c r="A46" s="62" t="s">
        <v>61</v>
      </c>
      <c r="B46" s="63">
        <v>18552</v>
      </c>
      <c r="C46" s="64">
        <v>138</v>
      </c>
      <c r="D46" s="64">
        <v>4</v>
      </c>
      <c r="E46" s="64">
        <v>22</v>
      </c>
      <c r="F46" s="64">
        <v>203</v>
      </c>
      <c r="G46" s="64">
        <v>38</v>
      </c>
      <c r="H46" s="64">
        <v>12</v>
      </c>
      <c r="I46" s="64">
        <v>29</v>
      </c>
      <c r="J46" s="64">
        <v>18</v>
      </c>
      <c r="K46" s="64">
        <v>278</v>
      </c>
      <c r="L46" s="64">
        <v>6</v>
      </c>
      <c r="M46" s="64">
        <v>23</v>
      </c>
      <c r="N46" s="64">
        <v>8</v>
      </c>
      <c r="O46" s="64">
        <v>158</v>
      </c>
      <c r="P46" s="64">
        <v>386</v>
      </c>
      <c r="Q46" s="64">
        <v>67</v>
      </c>
      <c r="R46" s="64">
        <v>3</v>
      </c>
      <c r="S46" s="64">
        <v>0</v>
      </c>
      <c r="T46" s="64">
        <v>14</v>
      </c>
      <c r="U46" s="64">
        <v>27</v>
      </c>
      <c r="V46" s="65">
        <f t="shared" si="0"/>
        <v>19986</v>
      </c>
    </row>
    <row r="47" spans="1:23" ht="13.5" thickBot="1">
      <c r="A47" s="66" t="s">
        <v>19</v>
      </c>
      <c r="B47" s="67">
        <f t="shared" ref="B47:V47" si="1">SUM(B11:B46)</f>
        <v>812882</v>
      </c>
      <c r="C47" s="67">
        <f t="shared" si="1"/>
        <v>4221</v>
      </c>
      <c r="D47" s="67">
        <f t="shared" si="1"/>
        <v>152</v>
      </c>
      <c r="E47" s="67">
        <f t="shared" si="1"/>
        <v>946</v>
      </c>
      <c r="F47" s="67">
        <f t="shared" si="1"/>
        <v>9897</v>
      </c>
      <c r="G47" s="67">
        <f t="shared" si="1"/>
        <v>1797</v>
      </c>
      <c r="H47" s="67">
        <f t="shared" si="1"/>
        <v>310</v>
      </c>
      <c r="I47" s="67">
        <f t="shared" si="1"/>
        <v>1824</v>
      </c>
      <c r="J47" s="67">
        <f t="shared" si="1"/>
        <v>1444</v>
      </c>
      <c r="K47" s="67">
        <f t="shared" si="1"/>
        <v>13460</v>
      </c>
      <c r="L47" s="67">
        <f t="shared" si="1"/>
        <v>100</v>
      </c>
      <c r="M47" s="67">
        <f t="shared" si="1"/>
        <v>612</v>
      </c>
      <c r="N47" s="67">
        <f t="shared" si="1"/>
        <v>313</v>
      </c>
      <c r="O47" s="67">
        <f t="shared" si="1"/>
        <v>6181</v>
      </c>
      <c r="P47" s="67">
        <f t="shared" si="1"/>
        <v>13335</v>
      </c>
      <c r="Q47" s="67">
        <f t="shared" si="1"/>
        <v>1233</v>
      </c>
      <c r="R47" s="67">
        <f t="shared" si="1"/>
        <v>220</v>
      </c>
      <c r="S47" s="67">
        <f t="shared" si="1"/>
        <v>155</v>
      </c>
      <c r="T47" s="67">
        <f t="shared" si="1"/>
        <v>437</v>
      </c>
      <c r="U47" s="67">
        <f t="shared" si="1"/>
        <v>796</v>
      </c>
      <c r="V47" s="68">
        <f t="shared" si="1"/>
        <v>870315</v>
      </c>
      <c r="W47" s="69"/>
    </row>
    <row r="48" spans="1:23">
      <c r="A48" s="70"/>
      <c r="W48" s="71"/>
    </row>
    <row r="49" spans="1:23">
      <c r="A49" s="72" t="s">
        <v>126</v>
      </c>
      <c r="B49" s="73"/>
      <c r="C49" s="73"/>
      <c r="D49" s="73"/>
      <c r="E49" s="83">
        <v>290201</v>
      </c>
      <c r="W49" s="71"/>
    </row>
    <row r="50" spans="1:23">
      <c r="A50" s="70"/>
      <c r="W50" s="71"/>
    </row>
    <row r="51" spans="1:23">
      <c r="A51" s="72" t="s">
        <v>121</v>
      </c>
      <c r="B51" s="73"/>
      <c r="C51" s="73"/>
      <c r="D51" s="73"/>
      <c r="E51" s="73"/>
    </row>
    <row r="53" spans="1:23">
      <c r="A53" s="72" t="s">
        <v>64</v>
      </c>
      <c r="B53" s="73"/>
      <c r="C53" s="73"/>
      <c r="D53" s="73"/>
      <c r="E53" s="83">
        <f>SUM(E49+V109)</f>
        <v>2163797</v>
      </c>
    </row>
    <row r="54" spans="1:23">
      <c r="A54" s="70"/>
    </row>
    <row r="55" spans="1:23">
      <c r="A55" s="70"/>
    </row>
    <row r="56" spans="1:23">
      <c r="A56" s="70"/>
    </row>
    <row r="57" spans="1:23">
      <c r="A57" s="70"/>
    </row>
    <row r="58" spans="1:23">
      <c r="A58" s="70"/>
    </row>
    <row r="59" spans="1:23">
      <c r="A59" s="70"/>
    </row>
    <row r="60" spans="1:23">
      <c r="A60" s="70"/>
    </row>
    <row r="61" spans="1:23">
      <c r="A61" s="70"/>
    </row>
    <row r="62" spans="1:23" ht="13.5" thickBot="1">
      <c r="A62" s="70"/>
    </row>
    <row r="63" spans="1:23">
      <c r="A63" s="47" t="s">
        <v>5</v>
      </c>
      <c r="B63" s="48" t="s">
        <v>6</v>
      </c>
      <c r="C63" s="48" t="s">
        <v>7</v>
      </c>
      <c r="D63" s="48" t="s">
        <v>7</v>
      </c>
      <c r="E63" s="48" t="s">
        <v>8</v>
      </c>
      <c r="F63" s="48" t="s">
        <v>9</v>
      </c>
      <c r="G63" s="48" t="s">
        <v>9</v>
      </c>
      <c r="H63" s="48" t="s">
        <v>9</v>
      </c>
      <c r="I63" s="48" t="s">
        <v>10</v>
      </c>
      <c r="J63" s="48" t="s">
        <v>10</v>
      </c>
      <c r="K63" s="48" t="s">
        <v>11</v>
      </c>
      <c r="L63" s="48" t="s">
        <v>11</v>
      </c>
      <c r="M63" s="48" t="s">
        <v>12</v>
      </c>
      <c r="N63" s="48" t="s">
        <v>13</v>
      </c>
      <c r="O63" s="48" t="s">
        <v>13</v>
      </c>
      <c r="P63" s="48" t="s">
        <v>14</v>
      </c>
      <c r="Q63" s="48" t="s">
        <v>15</v>
      </c>
      <c r="R63" s="48" t="s">
        <v>16</v>
      </c>
      <c r="S63" s="48" t="s">
        <v>16</v>
      </c>
      <c r="T63" s="48" t="s">
        <v>17</v>
      </c>
      <c r="U63" s="48" t="s">
        <v>18</v>
      </c>
      <c r="V63" s="49" t="s">
        <v>19</v>
      </c>
    </row>
    <row r="64" spans="1:23">
      <c r="A64" s="50"/>
      <c r="B64" s="51" t="s">
        <v>20</v>
      </c>
      <c r="C64" s="51" t="s">
        <v>21</v>
      </c>
      <c r="D64" s="51" t="s">
        <v>21</v>
      </c>
      <c r="E64" s="51"/>
      <c r="F64" s="51" t="s">
        <v>20</v>
      </c>
      <c r="G64" s="51" t="s">
        <v>21</v>
      </c>
      <c r="H64" s="51" t="s">
        <v>21</v>
      </c>
      <c r="I64" s="51" t="s">
        <v>20</v>
      </c>
      <c r="J64" s="51" t="s">
        <v>21</v>
      </c>
      <c r="K64" s="51" t="s">
        <v>20</v>
      </c>
      <c r="L64" s="51" t="s">
        <v>21</v>
      </c>
      <c r="M64" s="51" t="s">
        <v>21</v>
      </c>
      <c r="N64" s="51" t="s">
        <v>22</v>
      </c>
      <c r="O64" s="51" t="s">
        <v>23</v>
      </c>
      <c r="P64" s="51"/>
      <c r="Q64" s="51" t="s">
        <v>24</v>
      </c>
      <c r="R64" s="51" t="s">
        <v>20</v>
      </c>
      <c r="S64" s="51" t="s">
        <v>21</v>
      </c>
      <c r="T64" s="51"/>
      <c r="U64" s="51"/>
      <c r="V64" s="52"/>
    </row>
    <row r="65" spans="1:22" ht="13.5" thickBot="1">
      <c r="A65" s="50"/>
      <c r="B65" s="51"/>
      <c r="C65" s="51"/>
      <c r="D65" s="51" t="s">
        <v>25</v>
      </c>
      <c r="E65" s="51"/>
      <c r="F65" s="51"/>
      <c r="G65" s="51"/>
      <c r="H65" s="51" t="s">
        <v>25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>
      <c r="A66" s="74" t="s">
        <v>66</v>
      </c>
      <c r="B66" s="55">
        <v>18780</v>
      </c>
      <c r="C66" s="55">
        <v>162</v>
      </c>
      <c r="D66" s="55">
        <v>0</v>
      </c>
      <c r="E66" s="55">
        <v>4</v>
      </c>
      <c r="F66" s="55">
        <v>140</v>
      </c>
      <c r="G66" s="55">
        <v>27</v>
      </c>
      <c r="H66" s="55">
        <v>4</v>
      </c>
      <c r="I66" s="55">
        <v>49</v>
      </c>
      <c r="J66" s="55">
        <v>25</v>
      </c>
      <c r="K66" s="55">
        <v>274</v>
      </c>
      <c r="L66" s="55">
        <v>0</v>
      </c>
      <c r="M66" s="55">
        <v>19</v>
      </c>
      <c r="N66" s="55">
        <v>4</v>
      </c>
      <c r="O66" s="55">
        <v>123</v>
      </c>
      <c r="P66" s="55">
        <v>233</v>
      </c>
      <c r="Q66" s="55">
        <v>13</v>
      </c>
      <c r="R66" s="55">
        <v>3</v>
      </c>
      <c r="S66" s="55">
        <v>0</v>
      </c>
      <c r="T66" s="55">
        <v>9</v>
      </c>
      <c r="U66" s="55">
        <v>0</v>
      </c>
      <c r="V66" s="56">
        <f t="shared" ref="V66:V107" si="2">SUM(B66:U66)</f>
        <v>19869</v>
      </c>
    </row>
    <row r="67" spans="1:22">
      <c r="A67" s="75" t="s">
        <v>67</v>
      </c>
      <c r="B67" s="59">
        <v>5460</v>
      </c>
      <c r="C67" s="59">
        <v>43</v>
      </c>
      <c r="D67" s="59">
        <v>0</v>
      </c>
      <c r="E67" s="59">
        <v>6</v>
      </c>
      <c r="F67" s="59">
        <v>2</v>
      </c>
      <c r="G67" s="59">
        <v>51</v>
      </c>
      <c r="H67" s="59">
        <v>0</v>
      </c>
      <c r="I67" s="59">
        <v>6</v>
      </c>
      <c r="J67" s="59">
        <v>2</v>
      </c>
      <c r="K67" s="59">
        <v>40</v>
      </c>
      <c r="L67" s="59">
        <v>0</v>
      </c>
      <c r="M67" s="59">
        <v>13</v>
      </c>
      <c r="N67" s="59">
        <v>1</v>
      </c>
      <c r="O67" s="59">
        <v>89</v>
      </c>
      <c r="P67" s="59">
        <v>76</v>
      </c>
      <c r="Q67" s="59">
        <v>23</v>
      </c>
      <c r="R67" s="59">
        <v>0</v>
      </c>
      <c r="S67" s="59">
        <v>0</v>
      </c>
      <c r="T67" s="59">
        <v>1</v>
      </c>
      <c r="U67" s="59">
        <v>7</v>
      </c>
      <c r="V67" s="60">
        <f t="shared" si="2"/>
        <v>5820</v>
      </c>
    </row>
    <row r="68" spans="1:22">
      <c r="A68" s="75" t="s">
        <v>111</v>
      </c>
      <c r="B68" s="59">
        <v>15706</v>
      </c>
      <c r="C68" s="59">
        <v>189</v>
      </c>
      <c r="D68" s="59">
        <v>0</v>
      </c>
      <c r="E68" s="59">
        <v>7</v>
      </c>
      <c r="F68" s="59">
        <v>113</v>
      </c>
      <c r="G68" s="59">
        <v>52</v>
      </c>
      <c r="H68" s="59">
        <v>0</v>
      </c>
      <c r="I68" s="59">
        <v>32</v>
      </c>
      <c r="J68" s="59">
        <v>27</v>
      </c>
      <c r="K68" s="59">
        <v>249</v>
      </c>
      <c r="L68" s="59">
        <v>1</v>
      </c>
      <c r="M68" s="59">
        <v>22</v>
      </c>
      <c r="N68" s="59">
        <v>3</v>
      </c>
      <c r="O68" s="59">
        <v>72</v>
      </c>
      <c r="P68" s="59">
        <v>251</v>
      </c>
      <c r="Q68" s="59">
        <v>9</v>
      </c>
      <c r="R68" s="59">
        <v>4</v>
      </c>
      <c r="S68" s="59">
        <v>0</v>
      </c>
      <c r="T68" s="59">
        <v>10</v>
      </c>
      <c r="U68" s="59">
        <v>17</v>
      </c>
      <c r="V68" s="60">
        <f t="shared" si="2"/>
        <v>16764</v>
      </c>
    </row>
    <row r="69" spans="1:22">
      <c r="A69" s="75" t="s">
        <v>69</v>
      </c>
      <c r="B69" s="59">
        <v>14809</v>
      </c>
      <c r="C69" s="59">
        <v>99</v>
      </c>
      <c r="D69" s="59">
        <v>5</v>
      </c>
      <c r="E69" s="59">
        <v>11</v>
      </c>
      <c r="F69" s="59">
        <v>109</v>
      </c>
      <c r="G69" s="59">
        <v>23</v>
      </c>
      <c r="H69" s="59">
        <v>9</v>
      </c>
      <c r="I69" s="59">
        <v>10</v>
      </c>
      <c r="J69" s="59">
        <v>5</v>
      </c>
      <c r="K69" s="59">
        <v>220</v>
      </c>
      <c r="L69" s="59">
        <v>0</v>
      </c>
      <c r="M69" s="59">
        <v>15</v>
      </c>
      <c r="N69" s="59">
        <v>12</v>
      </c>
      <c r="O69" s="59">
        <v>120</v>
      </c>
      <c r="P69" s="59">
        <v>327</v>
      </c>
      <c r="Q69" s="59">
        <v>7</v>
      </c>
      <c r="R69" s="59">
        <v>4</v>
      </c>
      <c r="S69" s="59">
        <v>0</v>
      </c>
      <c r="T69" s="59">
        <v>3</v>
      </c>
      <c r="U69" s="59">
        <v>22</v>
      </c>
      <c r="V69" s="60">
        <f t="shared" si="2"/>
        <v>15810</v>
      </c>
    </row>
    <row r="70" spans="1:22">
      <c r="A70" s="75" t="s">
        <v>70</v>
      </c>
      <c r="B70" s="59">
        <v>13040</v>
      </c>
      <c r="C70" s="59">
        <v>88</v>
      </c>
      <c r="D70" s="59">
        <v>2</v>
      </c>
      <c r="E70" s="59">
        <v>0</v>
      </c>
      <c r="F70" s="59">
        <v>65</v>
      </c>
      <c r="G70" s="59">
        <v>10</v>
      </c>
      <c r="H70" s="59">
        <v>1</v>
      </c>
      <c r="I70" s="59">
        <v>70</v>
      </c>
      <c r="J70" s="59">
        <v>38</v>
      </c>
      <c r="K70" s="59">
        <v>401</v>
      </c>
      <c r="L70" s="59">
        <v>3</v>
      </c>
      <c r="M70" s="59">
        <v>18</v>
      </c>
      <c r="N70" s="59">
        <v>1</v>
      </c>
      <c r="O70" s="59">
        <v>74</v>
      </c>
      <c r="P70" s="59">
        <v>271</v>
      </c>
      <c r="Q70" s="59">
        <v>0</v>
      </c>
      <c r="R70" s="59">
        <v>1</v>
      </c>
      <c r="S70" s="59">
        <v>0</v>
      </c>
      <c r="T70" s="59">
        <v>2</v>
      </c>
      <c r="U70" s="59">
        <v>9</v>
      </c>
      <c r="V70" s="60">
        <f t="shared" si="2"/>
        <v>14094</v>
      </c>
    </row>
    <row r="71" spans="1:22">
      <c r="A71" s="75" t="s">
        <v>71</v>
      </c>
      <c r="B71" s="59">
        <v>15180</v>
      </c>
      <c r="C71" s="59">
        <v>90</v>
      </c>
      <c r="D71" s="59">
        <v>0</v>
      </c>
      <c r="E71" s="59">
        <v>10</v>
      </c>
      <c r="F71" s="59">
        <v>114</v>
      </c>
      <c r="G71" s="59">
        <v>47</v>
      </c>
      <c r="H71" s="59">
        <v>11</v>
      </c>
      <c r="I71" s="59">
        <v>11</v>
      </c>
      <c r="J71" s="59">
        <v>13</v>
      </c>
      <c r="K71" s="59">
        <v>169</v>
      </c>
      <c r="L71" s="59">
        <v>0</v>
      </c>
      <c r="M71" s="59">
        <v>20</v>
      </c>
      <c r="N71" s="59">
        <v>0</v>
      </c>
      <c r="O71" s="59">
        <v>121</v>
      </c>
      <c r="P71" s="59">
        <v>176</v>
      </c>
      <c r="Q71" s="59">
        <v>11</v>
      </c>
      <c r="R71" s="59">
        <v>6</v>
      </c>
      <c r="S71" s="59">
        <v>3</v>
      </c>
      <c r="T71" s="59">
        <v>6</v>
      </c>
      <c r="U71" s="59">
        <v>12</v>
      </c>
      <c r="V71" s="60">
        <f t="shared" si="2"/>
        <v>16000</v>
      </c>
    </row>
    <row r="72" spans="1:22">
      <c r="A72" s="75" t="s">
        <v>72</v>
      </c>
      <c r="B72" s="59">
        <v>5230</v>
      </c>
      <c r="C72" s="59">
        <v>35</v>
      </c>
      <c r="D72" s="59">
        <v>0</v>
      </c>
      <c r="E72" s="59">
        <v>1</v>
      </c>
      <c r="F72" s="59">
        <v>27</v>
      </c>
      <c r="G72" s="59">
        <v>15</v>
      </c>
      <c r="H72" s="59">
        <v>3</v>
      </c>
      <c r="I72" s="59">
        <v>7</v>
      </c>
      <c r="J72" s="59">
        <v>1</v>
      </c>
      <c r="K72" s="59">
        <v>42</v>
      </c>
      <c r="L72" s="59">
        <v>0</v>
      </c>
      <c r="M72" s="59">
        <v>0</v>
      </c>
      <c r="N72" s="59">
        <v>2</v>
      </c>
      <c r="O72" s="59">
        <v>41</v>
      </c>
      <c r="P72" s="59">
        <v>61</v>
      </c>
      <c r="Q72" s="59">
        <v>0</v>
      </c>
      <c r="R72" s="59">
        <v>0</v>
      </c>
      <c r="S72" s="59">
        <v>0</v>
      </c>
      <c r="T72" s="59">
        <v>2</v>
      </c>
      <c r="U72" s="59">
        <v>3</v>
      </c>
      <c r="V72" s="60">
        <f t="shared" si="2"/>
        <v>5470</v>
      </c>
    </row>
    <row r="73" spans="1:22">
      <c r="A73" s="75" t="s">
        <v>73</v>
      </c>
      <c r="B73" s="59">
        <v>13314</v>
      </c>
      <c r="C73" s="59">
        <v>64</v>
      </c>
      <c r="D73" s="59">
        <v>1</v>
      </c>
      <c r="E73" s="59">
        <v>6</v>
      </c>
      <c r="F73" s="59">
        <v>155</v>
      </c>
      <c r="G73" s="59">
        <v>52</v>
      </c>
      <c r="H73" s="59">
        <v>9</v>
      </c>
      <c r="I73" s="59">
        <v>66</v>
      </c>
      <c r="J73" s="59">
        <v>33</v>
      </c>
      <c r="K73" s="59">
        <v>323</v>
      </c>
      <c r="L73" s="59">
        <v>1</v>
      </c>
      <c r="M73" s="59">
        <v>9</v>
      </c>
      <c r="N73" s="59">
        <v>3</v>
      </c>
      <c r="O73" s="59">
        <v>189</v>
      </c>
      <c r="P73" s="59">
        <v>201</v>
      </c>
      <c r="Q73" s="59">
        <v>14</v>
      </c>
      <c r="R73" s="59">
        <v>5</v>
      </c>
      <c r="S73" s="59">
        <v>0</v>
      </c>
      <c r="T73" s="59">
        <v>6</v>
      </c>
      <c r="U73" s="59">
        <v>12</v>
      </c>
      <c r="V73" s="60">
        <f t="shared" si="2"/>
        <v>14463</v>
      </c>
    </row>
    <row r="74" spans="1:22">
      <c r="A74" s="75" t="s">
        <v>74</v>
      </c>
      <c r="B74" s="59">
        <v>7466</v>
      </c>
      <c r="C74" s="59">
        <v>54</v>
      </c>
      <c r="D74" s="59">
        <v>7</v>
      </c>
      <c r="E74" s="59">
        <v>3</v>
      </c>
      <c r="F74" s="59">
        <v>27</v>
      </c>
      <c r="G74" s="59">
        <v>4</v>
      </c>
      <c r="H74" s="59">
        <v>1</v>
      </c>
      <c r="I74" s="59">
        <v>3</v>
      </c>
      <c r="J74" s="59">
        <v>1</v>
      </c>
      <c r="K74" s="59">
        <v>53</v>
      </c>
      <c r="L74" s="59">
        <v>0</v>
      </c>
      <c r="M74" s="59">
        <v>1</v>
      </c>
      <c r="N74" s="59">
        <v>3</v>
      </c>
      <c r="O74" s="59">
        <v>105</v>
      </c>
      <c r="P74" s="59">
        <v>103</v>
      </c>
      <c r="Q74" s="59">
        <v>8</v>
      </c>
      <c r="R74" s="59">
        <v>7</v>
      </c>
      <c r="S74" s="59">
        <v>0</v>
      </c>
      <c r="T74" s="59">
        <v>1</v>
      </c>
      <c r="U74" s="59">
        <v>6</v>
      </c>
      <c r="V74" s="60">
        <f t="shared" si="2"/>
        <v>7853</v>
      </c>
    </row>
    <row r="75" spans="1:22">
      <c r="A75" s="75" t="s">
        <v>75</v>
      </c>
      <c r="B75" s="59">
        <v>10667</v>
      </c>
      <c r="C75" s="59">
        <v>24</v>
      </c>
      <c r="D75" s="59">
        <v>2</v>
      </c>
      <c r="E75" s="59">
        <v>18</v>
      </c>
      <c r="F75" s="59">
        <v>67</v>
      </c>
      <c r="G75" s="59">
        <v>11</v>
      </c>
      <c r="H75" s="59">
        <v>0</v>
      </c>
      <c r="I75" s="59">
        <v>9</v>
      </c>
      <c r="J75" s="59">
        <v>2</v>
      </c>
      <c r="K75" s="59">
        <v>181</v>
      </c>
      <c r="L75" s="59">
        <v>0</v>
      </c>
      <c r="M75" s="59">
        <v>2</v>
      </c>
      <c r="N75" s="59">
        <v>3</v>
      </c>
      <c r="O75" s="59">
        <v>63</v>
      </c>
      <c r="P75" s="59">
        <v>135</v>
      </c>
      <c r="Q75" s="59">
        <v>4</v>
      </c>
      <c r="R75" s="59">
        <v>0</v>
      </c>
      <c r="S75" s="59">
        <v>0</v>
      </c>
      <c r="T75" s="59">
        <v>5</v>
      </c>
      <c r="U75" s="59">
        <v>6</v>
      </c>
      <c r="V75" s="60">
        <f t="shared" si="2"/>
        <v>11199</v>
      </c>
    </row>
    <row r="76" spans="1:22">
      <c r="A76" s="75" t="s">
        <v>76</v>
      </c>
      <c r="B76" s="59">
        <v>20418</v>
      </c>
      <c r="C76" s="59">
        <v>171</v>
      </c>
      <c r="D76" s="59">
        <v>4</v>
      </c>
      <c r="E76" s="59">
        <v>13</v>
      </c>
      <c r="F76" s="59">
        <v>132</v>
      </c>
      <c r="G76" s="59">
        <v>63</v>
      </c>
      <c r="H76" s="59">
        <v>9</v>
      </c>
      <c r="I76" s="59">
        <v>30</v>
      </c>
      <c r="J76" s="59">
        <v>44</v>
      </c>
      <c r="K76" s="59">
        <v>401</v>
      </c>
      <c r="L76" s="59">
        <v>0</v>
      </c>
      <c r="M76" s="59">
        <v>29</v>
      </c>
      <c r="N76" s="59">
        <v>0</v>
      </c>
      <c r="O76" s="59">
        <v>170</v>
      </c>
      <c r="P76" s="59">
        <v>322</v>
      </c>
      <c r="Q76" s="59">
        <v>4</v>
      </c>
      <c r="R76" s="59">
        <v>5</v>
      </c>
      <c r="S76" s="59">
        <v>0</v>
      </c>
      <c r="T76" s="59">
        <v>9</v>
      </c>
      <c r="U76" s="59">
        <v>21</v>
      </c>
      <c r="V76" s="60">
        <f t="shared" si="2"/>
        <v>21845</v>
      </c>
    </row>
    <row r="77" spans="1:22">
      <c r="A77" s="75" t="s">
        <v>77</v>
      </c>
      <c r="B77" s="59">
        <v>3121</v>
      </c>
      <c r="C77" s="59">
        <v>11</v>
      </c>
      <c r="D77" s="59">
        <v>1</v>
      </c>
      <c r="E77" s="59">
        <v>0</v>
      </c>
      <c r="F77" s="59">
        <v>24</v>
      </c>
      <c r="G77" s="59">
        <v>5</v>
      </c>
      <c r="H77" s="59">
        <v>1</v>
      </c>
      <c r="I77" s="59">
        <v>2</v>
      </c>
      <c r="J77" s="59">
        <v>0</v>
      </c>
      <c r="K77" s="59">
        <v>20</v>
      </c>
      <c r="L77" s="59">
        <v>0</v>
      </c>
      <c r="M77" s="59">
        <v>0</v>
      </c>
      <c r="N77" s="59">
        <v>2</v>
      </c>
      <c r="O77" s="59">
        <v>74</v>
      </c>
      <c r="P77" s="59">
        <v>25</v>
      </c>
      <c r="Q77" s="59">
        <v>3</v>
      </c>
      <c r="R77" s="59">
        <v>0</v>
      </c>
      <c r="S77" s="59">
        <v>0</v>
      </c>
      <c r="T77" s="59">
        <v>1</v>
      </c>
      <c r="U77" s="59">
        <v>3</v>
      </c>
      <c r="V77" s="60">
        <f t="shared" si="2"/>
        <v>3293</v>
      </c>
    </row>
    <row r="78" spans="1:22">
      <c r="A78" s="75" t="s">
        <v>78</v>
      </c>
      <c r="B78" s="59">
        <v>6185</v>
      </c>
      <c r="C78" s="59">
        <v>36</v>
      </c>
      <c r="D78" s="59">
        <v>1</v>
      </c>
      <c r="E78" s="59">
        <v>3</v>
      </c>
      <c r="F78" s="59">
        <v>23</v>
      </c>
      <c r="G78" s="59">
        <v>13</v>
      </c>
      <c r="H78" s="59">
        <v>0</v>
      </c>
      <c r="I78" s="59">
        <v>14</v>
      </c>
      <c r="J78" s="59">
        <v>0</v>
      </c>
      <c r="K78" s="59">
        <v>30</v>
      </c>
      <c r="L78" s="59">
        <v>0</v>
      </c>
      <c r="M78" s="59">
        <v>5</v>
      </c>
      <c r="N78" s="59">
        <v>2</v>
      </c>
      <c r="O78" s="59">
        <v>84</v>
      </c>
      <c r="P78" s="59">
        <v>69</v>
      </c>
      <c r="Q78" s="59">
        <v>23</v>
      </c>
      <c r="R78" s="59">
        <v>5</v>
      </c>
      <c r="S78" s="59">
        <v>0</v>
      </c>
      <c r="T78" s="59">
        <v>2</v>
      </c>
      <c r="U78" s="59">
        <v>2</v>
      </c>
      <c r="V78" s="60">
        <f t="shared" si="2"/>
        <v>6497</v>
      </c>
    </row>
    <row r="79" spans="1:22">
      <c r="A79" s="75" t="s">
        <v>79</v>
      </c>
      <c r="B79" s="59">
        <v>46031</v>
      </c>
      <c r="C79" s="59">
        <v>477</v>
      </c>
      <c r="D79" s="59">
        <v>6</v>
      </c>
      <c r="E79" s="59">
        <v>45</v>
      </c>
      <c r="F79" s="59">
        <v>590</v>
      </c>
      <c r="G79" s="59">
        <v>75</v>
      </c>
      <c r="H79" s="59">
        <v>6</v>
      </c>
      <c r="I79" s="59">
        <v>104</v>
      </c>
      <c r="J79" s="59">
        <v>79</v>
      </c>
      <c r="K79" s="59">
        <v>1399</v>
      </c>
      <c r="L79" s="59">
        <v>3</v>
      </c>
      <c r="M79" s="59">
        <v>51</v>
      </c>
      <c r="N79" s="59">
        <v>7</v>
      </c>
      <c r="O79" s="59">
        <v>392</v>
      </c>
      <c r="P79" s="59">
        <v>1046</v>
      </c>
      <c r="Q79" s="59">
        <v>32</v>
      </c>
      <c r="R79" s="59">
        <v>10</v>
      </c>
      <c r="S79" s="59">
        <v>0</v>
      </c>
      <c r="T79" s="59">
        <v>35</v>
      </c>
      <c r="U79" s="59">
        <v>37</v>
      </c>
      <c r="V79" s="60">
        <f t="shared" si="2"/>
        <v>50425</v>
      </c>
    </row>
    <row r="80" spans="1:22">
      <c r="A80" s="75" t="s">
        <v>80</v>
      </c>
      <c r="B80" s="59">
        <v>17031</v>
      </c>
      <c r="C80" s="59">
        <v>130</v>
      </c>
      <c r="D80" s="59">
        <v>0</v>
      </c>
      <c r="E80" s="59">
        <v>20</v>
      </c>
      <c r="F80" s="59">
        <v>190</v>
      </c>
      <c r="G80" s="59">
        <v>31</v>
      </c>
      <c r="H80" s="59">
        <v>16</v>
      </c>
      <c r="I80" s="59">
        <v>27</v>
      </c>
      <c r="J80" s="59">
        <v>23</v>
      </c>
      <c r="K80" s="59">
        <v>247</v>
      </c>
      <c r="L80" s="59">
        <v>1</v>
      </c>
      <c r="M80" s="59">
        <v>20</v>
      </c>
      <c r="N80" s="59">
        <v>8</v>
      </c>
      <c r="O80" s="59">
        <v>114</v>
      </c>
      <c r="P80" s="59">
        <v>214</v>
      </c>
      <c r="Q80" s="59">
        <v>5</v>
      </c>
      <c r="R80" s="59">
        <v>9</v>
      </c>
      <c r="S80" s="59">
        <v>0</v>
      </c>
      <c r="T80" s="59">
        <v>3</v>
      </c>
      <c r="U80" s="59">
        <v>11</v>
      </c>
      <c r="V80" s="60">
        <f t="shared" si="2"/>
        <v>18100</v>
      </c>
    </row>
    <row r="81" spans="1:22">
      <c r="A81" s="75" t="s">
        <v>81</v>
      </c>
      <c r="B81" s="59">
        <v>11676</v>
      </c>
      <c r="C81" s="59">
        <v>65</v>
      </c>
      <c r="D81" s="59">
        <v>2</v>
      </c>
      <c r="E81" s="59">
        <v>0</v>
      </c>
      <c r="F81" s="59">
        <v>80</v>
      </c>
      <c r="G81" s="59">
        <v>10</v>
      </c>
      <c r="H81" s="59">
        <v>1</v>
      </c>
      <c r="I81" s="59">
        <v>16</v>
      </c>
      <c r="J81" s="59">
        <v>0</v>
      </c>
      <c r="K81" s="59">
        <v>79</v>
      </c>
      <c r="L81" s="59">
        <v>0</v>
      </c>
      <c r="M81" s="59">
        <v>10</v>
      </c>
      <c r="N81" s="59">
        <v>0</v>
      </c>
      <c r="O81" s="59">
        <v>0</v>
      </c>
      <c r="P81" s="59">
        <v>159</v>
      </c>
      <c r="Q81" s="59">
        <v>4</v>
      </c>
      <c r="R81" s="59">
        <v>2</v>
      </c>
      <c r="S81" s="59">
        <v>0</v>
      </c>
      <c r="T81" s="59">
        <v>4</v>
      </c>
      <c r="U81" s="59">
        <v>6</v>
      </c>
      <c r="V81" s="60">
        <f t="shared" si="2"/>
        <v>12114</v>
      </c>
    </row>
    <row r="82" spans="1:22">
      <c r="A82" s="75" t="s">
        <v>82</v>
      </c>
      <c r="B82" s="59">
        <v>8510</v>
      </c>
      <c r="C82" s="59">
        <v>73</v>
      </c>
      <c r="D82" s="59">
        <v>3</v>
      </c>
      <c r="E82" s="59">
        <v>4</v>
      </c>
      <c r="F82" s="59">
        <v>73</v>
      </c>
      <c r="G82" s="59">
        <v>27</v>
      </c>
      <c r="H82" s="59">
        <v>10</v>
      </c>
      <c r="I82" s="59">
        <v>6</v>
      </c>
      <c r="J82" s="59">
        <v>1</v>
      </c>
      <c r="K82" s="59">
        <v>151</v>
      </c>
      <c r="L82" s="59">
        <v>0</v>
      </c>
      <c r="M82" s="59">
        <v>9</v>
      </c>
      <c r="N82" s="59">
        <v>3</v>
      </c>
      <c r="O82" s="59">
        <v>76</v>
      </c>
      <c r="P82" s="59">
        <v>125</v>
      </c>
      <c r="Q82" s="59">
        <v>0</v>
      </c>
      <c r="R82" s="59">
        <v>2</v>
      </c>
      <c r="S82" s="59">
        <v>0</v>
      </c>
      <c r="T82" s="59">
        <v>6</v>
      </c>
      <c r="U82" s="59">
        <v>4</v>
      </c>
      <c r="V82" s="60">
        <f t="shared" si="2"/>
        <v>9083</v>
      </c>
    </row>
    <row r="83" spans="1:22">
      <c r="A83" s="75" t="s">
        <v>83</v>
      </c>
      <c r="B83" s="59">
        <v>14531</v>
      </c>
      <c r="C83" s="59">
        <v>58</v>
      </c>
      <c r="D83" s="59">
        <v>1</v>
      </c>
      <c r="E83" s="59">
        <v>4</v>
      </c>
      <c r="F83" s="59">
        <v>174</v>
      </c>
      <c r="G83" s="59">
        <v>58</v>
      </c>
      <c r="H83" s="59">
        <v>9</v>
      </c>
      <c r="I83" s="59">
        <v>25</v>
      </c>
      <c r="J83" s="59">
        <v>15</v>
      </c>
      <c r="K83" s="59">
        <v>208</v>
      </c>
      <c r="L83" s="59">
        <v>1</v>
      </c>
      <c r="M83" s="59">
        <v>12</v>
      </c>
      <c r="N83" s="59">
        <v>8</v>
      </c>
      <c r="O83" s="59">
        <v>96</v>
      </c>
      <c r="P83" s="59">
        <v>119</v>
      </c>
      <c r="Q83" s="59">
        <v>33</v>
      </c>
      <c r="R83" s="59">
        <v>3</v>
      </c>
      <c r="S83" s="59">
        <v>10</v>
      </c>
      <c r="T83" s="59">
        <v>3</v>
      </c>
      <c r="U83" s="59">
        <v>13</v>
      </c>
      <c r="V83" s="60">
        <f t="shared" si="2"/>
        <v>15381</v>
      </c>
    </row>
    <row r="84" spans="1:22">
      <c r="A84" s="75" t="s">
        <v>84</v>
      </c>
      <c r="B84" s="59">
        <v>10847</v>
      </c>
      <c r="C84" s="59">
        <v>43</v>
      </c>
      <c r="D84" s="59">
        <v>3</v>
      </c>
      <c r="E84" s="59">
        <v>1</v>
      </c>
      <c r="F84" s="59">
        <v>72</v>
      </c>
      <c r="G84" s="59">
        <v>15</v>
      </c>
      <c r="H84" s="59">
        <v>2</v>
      </c>
      <c r="I84" s="59">
        <v>9</v>
      </c>
      <c r="J84" s="59">
        <v>2</v>
      </c>
      <c r="K84" s="59">
        <v>57</v>
      </c>
      <c r="L84" s="59">
        <v>0</v>
      </c>
      <c r="M84" s="59">
        <v>0</v>
      </c>
      <c r="N84" s="59">
        <v>1</v>
      </c>
      <c r="O84" s="59">
        <v>51</v>
      </c>
      <c r="P84" s="59">
        <v>91</v>
      </c>
      <c r="Q84" s="59">
        <v>11</v>
      </c>
      <c r="R84" s="59">
        <v>1</v>
      </c>
      <c r="S84" s="59">
        <v>1</v>
      </c>
      <c r="T84" s="59">
        <v>0</v>
      </c>
      <c r="U84" s="59">
        <v>10</v>
      </c>
      <c r="V84" s="60">
        <f t="shared" si="2"/>
        <v>11217</v>
      </c>
    </row>
    <row r="85" spans="1:22">
      <c r="A85" s="75" t="s">
        <v>85</v>
      </c>
      <c r="B85" s="59">
        <v>8807</v>
      </c>
      <c r="C85" s="59">
        <v>57</v>
      </c>
      <c r="D85" s="59">
        <v>2</v>
      </c>
      <c r="E85" s="59">
        <v>2</v>
      </c>
      <c r="F85" s="59">
        <v>48</v>
      </c>
      <c r="G85" s="59">
        <v>18</v>
      </c>
      <c r="H85" s="59">
        <v>6</v>
      </c>
      <c r="I85" s="59">
        <v>12</v>
      </c>
      <c r="J85" s="59">
        <v>11</v>
      </c>
      <c r="K85" s="59">
        <v>115</v>
      </c>
      <c r="L85" s="59">
        <v>3</v>
      </c>
      <c r="M85" s="59">
        <v>17</v>
      </c>
      <c r="N85" s="59">
        <v>2</v>
      </c>
      <c r="O85" s="59">
        <v>91</v>
      </c>
      <c r="P85" s="59">
        <v>102</v>
      </c>
      <c r="Q85" s="59">
        <v>17</v>
      </c>
      <c r="R85" s="59">
        <v>2</v>
      </c>
      <c r="S85" s="59">
        <v>0</v>
      </c>
      <c r="T85" s="59">
        <v>3</v>
      </c>
      <c r="U85" s="59">
        <v>3</v>
      </c>
      <c r="V85" s="60">
        <f t="shared" si="2"/>
        <v>9318</v>
      </c>
    </row>
    <row r="86" spans="1:22">
      <c r="A86" s="75" t="s">
        <v>86</v>
      </c>
      <c r="B86" s="59">
        <v>9228</v>
      </c>
      <c r="C86" s="59">
        <v>68</v>
      </c>
      <c r="D86" s="59">
        <v>0</v>
      </c>
      <c r="E86" s="59">
        <v>4</v>
      </c>
      <c r="F86" s="59">
        <v>112</v>
      </c>
      <c r="G86" s="59">
        <v>33</v>
      </c>
      <c r="H86" s="59">
        <v>2</v>
      </c>
      <c r="I86" s="59">
        <v>16</v>
      </c>
      <c r="J86" s="59">
        <v>41</v>
      </c>
      <c r="K86" s="59">
        <v>203</v>
      </c>
      <c r="L86" s="59">
        <v>1</v>
      </c>
      <c r="M86" s="59">
        <v>7</v>
      </c>
      <c r="N86" s="59">
        <v>1</v>
      </c>
      <c r="O86" s="59">
        <v>123</v>
      </c>
      <c r="P86" s="59">
        <v>103</v>
      </c>
      <c r="Q86" s="59">
        <v>3</v>
      </c>
      <c r="R86" s="59">
        <v>0</v>
      </c>
      <c r="S86" s="59">
        <v>0</v>
      </c>
      <c r="T86" s="59">
        <v>5</v>
      </c>
      <c r="U86" s="59">
        <v>9</v>
      </c>
      <c r="V86" s="60">
        <f t="shared" si="2"/>
        <v>9959</v>
      </c>
    </row>
    <row r="87" spans="1:22">
      <c r="A87" s="75" t="s">
        <v>87</v>
      </c>
      <c r="B87" s="59">
        <v>74368</v>
      </c>
      <c r="C87" s="59">
        <v>610</v>
      </c>
      <c r="D87" s="59">
        <v>7</v>
      </c>
      <c r="E87" s="59">
        <v>154</v>
      </c>
      <c r="F87" s="59">
        <v>820</v>
      </c>
      <c r="G87" s="59">
        <v>267</v>
      </c>
      <c r="H87" s="59">
        <v>11</v>
      </c>
      <c r="I87" s="59">
        <v>244</v>
      </c>
      <c r="J87" s="59">
        <v>208</v>
      </c>
      <c r="K87" s="59">
        <v>2198</v>
      </c>
      <c r="L87" s="59">
        <v>15</v>
      </c>
      <c r="M87" s="59">
        <v>94</v>
      </c>
      <c r="N87" s="59">
        <v>73</v>
      </c>
      <c r="O87" s="59">
        <v>499</v>
      </c>
      <c r="P87" s="59">
        <v>1420</v>
      </c>
      <c r="Q87" s="59">
        <v>100</v>
      </c>
      <c r="R87" s="59">
        <v>23</v>
      </c>
      <c r="S87" s="59">
        <v>12</v>
      </c>
      <c r="T87" s="59">
        <v>44</v>
      </c>
      <c r="U87" s="59">
        <v>51</v>
      </c>
      <c r="V87" s="60">
        <f t="shared" si="2"/>
        <v>81218</v>
      </c>
    </row>
    <row r="88" spans="1:22">
      <c r="A88" s="75" t="s">
        <v>88</v>
      </c>
      <c r="B88" s="59">
        <v>12385</v>
      </c>
      <c r="C88" s="59">
        <v>95</v>
      </c>
      <c r="D88" s="59">
        <v>0</v>
      </c>
      <c r="E88" s="59">
        <v>1</v>
      </c>
      <c r="F88" s="59">
        <v>133</v>
      </c>
      <c r="G88" s="59">
        <v>27</v>
      </c>
      <c r="H88" s="59">
        <v>0</v>
      </c>
      <c r="I88" s="59">
        <v>34</v>
      </c>
      <c r="J88" s="59">
        <v>12</v>
      </c>
      <c r="K88" s="59">
        <v>231</v>
      </c>
      <c r="L88" s="59">
        <v>4</v>
      </c>
      <c r="M88" s="59">
        <v>15</v>
      </c>
      <c r="N88" s="59">
        <v>1</v>
      </c>
      <c r="O88" s="59">
        <v>87</v>
      </c>
      <c r="P88" s="59">
        <v>221</v>
      </c>
      <c r="Q88" s="59">
        <v>6</v>
      </c>
      <c r="R88" s="59">
        <v>1</v>
      </c>
      <c r="S88" s="59">
        <v>0</v>
      </c>
      <c r="T88" s="59">
        <v>8</v>
      </c>
      <c r="U88" s="59">
        <v>11</v>
      </c>
      <c r="V88" s="60">
        <f t="shared" si="2"/>
        <v>13272</v>
      </c>
    </row>
    <row r="89" spans="1:22">
      <c r="A89" s="75" t="s">
        <v>89</v>
      </c>
      <c r="B89" s="59">
        <v>7155</v>
      </c>
      <c r="C89" s="59">
        <v>62</v>
      </c>
      <c r="D89" s="59">
        <v>1</v>
      </c>
      <c r="E89" s="59">
        <v>2</v>
      </c>
      <c r="F89" s="59">
        <v>29</v>
      </c>
      <c r="G89" s="59">
        <v>12</v>
      </c>
      <c r="H89" s="59">
        <v>1</v>
      </c>
      <c r="I89" s="59">
        <v>19</v>
      </c>
      <c r="J89" s="59">
        <v>13</v>
      </c>
      <c r="K89" s="59">
        <v>117</v>
      </c>
      <c r="L89" s="59">
        <v>1</v>
      </c>
      <c r="M89" s="59">
        <v>18</v>
      </c>
      <c r="N89" s="59">
        <v>6</v>
      </c>
      <c r="O89" s="59">
        <v>147</v>
      </c>
      <c r="P89" s="59">
        <v>113</v>
      </c>
      <c r="Q89" s="59">
        <v>1</v>
      </c>
      <c r="R89" s="59">
        <v>1</v>
      </c>
      <c r="S89" s="59">
        <v>0</v>
      </c>
      <c r="T89" s="59">
        <v>2</v>
      </c>
      <c r="U89" s="59">
        <v>5</v>
      </c>
      <c r="V89" s="60">
        <f t="shared" si="2"/>
        <v>7705</v>
      </c>
    </row>
    <row r="90" spans="1:22">
      <c r="A90" s="75" t="s">
        <v>90</v>
      </c>
      <c r="B90" s="59">
        <v>23086</v>
      </c>
      <c r="C90" s="59">
        <v>133</v>
      </c>
      <c r="D90" s="59">
        <v>14</v>
      </c>
      <c r="E90" s="59">
        <v>63</v>
      </c>
      <c r="F90" s="59">
        <v>169</v>
      </c>
      <c r="G90" s="59">
        <v>48</v>
      </c>
      <c r="H90" s="59">
        <v>15</v>
      </c>
      <c r="I90" s="59">
        <v>22</v>
      </c>
      <c r="J90" s="59">
        <v>9</v>
      </c>
      <c r="K90" s="59">
        <v>392</v>
      </c>
      <c r="L90" s="59">
        <v>0</v>
      </c>
      <c r="M90" s="59">
        <v>12</v>
      </c>
      <c r="N90" s="59">
        <v>4</v>
      </c>
      <c r="O90" s="59">
        <v>180</v>
      </c>
      <c r="P90" s="59">
        <v>307</v>
      </c>
      <c r="Q90" s="59">
        <v>55</v>
      </c>
      <c r="R90" s="59">
        <v>9</v>
      </c>
      <c r="S90" s="59">
        <v>0</v>
      </c>
      <c r="T90" s="59">
        <v>10</v>
      </c>
      <c r="U90" s="59">
        <v>18</v>
      </c>
      <c r="V90" s="60">
        <f t="shared" si="2"/>
        <v>24546</v>
      </c>
    </row>
    <row r="91" spans="1:22">
      <c r="A91" s="75" t="s">
        <v>91</v>
      </c>
      <c r="B91" s="59">
        <v>12775</v>
      </c>
      <c r="C91" s="59">
        <v>73</v>
      </c>
      <c r="D91" s="59">
        <v>3</v>
      </c>
      <c r="E91" s="59">
        <v>2</v>
      </c>
      <c r="F91" s="59">
        <v>47</v>
      </c>
      <c r="G91" s="59">
        <v>16</v>
      </c>
      <c r="H91" s="59">
        <v>3</v>
      </c>
      <c r="I91" s="59">
        <v>4</v>
      </c>
      <c r="J91" s="59">
        <v>1</v>
      </c>
      <c r="K91" s="59">
        <v>180</v>
      </c>
      <c r="L91" s="59">
        <v>1</v>
      </c>
      <c r="M91" s="59">
        <v>14</v>
      </c>
      <c r="N91" s="59">
        <v>1</v>
      </c>
      <c r="O91" s="59">
        <v>78</v>
      </c>
      <c r="P91" s="59">
        <v>170</v>
      </c>
      <c r="Q91" s="59">
        <v>12</v>
      </c>
      <c r="R91" s="59">
        <v>2</v>
      </c>
      <c r="S91" s="59">
        <v>0</v>
      </c>
      <c r="T91" s="59">
        <v>10</v>
      </c>
      <c r="U91" s="59">
        <v>10</v>
      </c>
      <c r="V91" s="60">
        <f t="shared" si="2"/>
        <v>13402</v>
      </c>
    </row>
    <row r="92" spans="1:22">
      <c r="A92" s="75" t="s">
        <v>92</v>
      </c>
      <c r="B92" s="59">
        <v>10294</v>
      </c>
      <c r="C92" s="59">
        <v>53</v>
      </c>
      <c r="D92" s="59">
        <v>4</v>
      </c>
      <c r="E92" s="59">
        <v>1</v>
      </c>
      <c r="F92" s="59">
        <v>56</v>
      </c>
      <c r="G92" s="59">
        <v>20</v>
      </c>
      <c r="H92" s="59">
        <v>0</v>
      </c>
      <c r="I92" s="59">
        <v>29</v>
      </c>
      <c r="J92" s="59">
        <v>37</v>
      </c>
      <c r="K92" s="59">
        <v>172</v>
      </c>
      <c r="L92" s="59">
        <v>7</v>
      </c>
      <c r="M92" s="59">
        <v>7</v>
      </c>
      <c r="N92" s="59">
        <v>1</v>
      </c>
      <c r="O92" s="59">
        <v>107</v>
      </c>
      <c r="P92" s="59">
        <v>141</v>
      </c>
      <c r="Q92" s="59">
        <v>6</v>
      </c>
      <c r="R92" s="59">
        <v>3</v>
      </c>
      <c r="S92" s="59">
        <v>0</v>
      </c>
      <c r="T92" s="59">
        <v>6</v>
      </c>
      <c r="U92" s="59">
        <v>21</v>
      </c>
      <c r="V92" s="60">
        <f t="shared" si="2"/>
        <v>10965</v>
      </c>
    </row>
    <row r="93" spans="1:22">
      <c r="A93" s="75" t="s">
        <v>93</v>
      </c>
      <c r="B93" s="59">
        <v>18396</v>
      </c>
      <c r="C93" s="59">
        <v>122</v>
      </c>
      <c r="D93" s="59">
        <v>8</v>
      </c>
      <c r="E93" s="59">
        <v>3</v>
      </c>
      <c r="F93" s="59">
        <v>76</v>
      </c>
      <c r="G93" s="59">
        <v>24</v>
      </c>
      <c r="H93" s="59">
        <v>2</v>
      </c>
      <c r="I93" s="59">
        <v>28</v>
      </c>
      <c r="J93" s="59">
        <v>20</v>
      </c>
      <c r="K93" s="59">
        <v>415</v>
      </c>
      <c r="L93" s="59">
        <v>2</v>
      </c>
      <c r="M93" s="59">
        <v>23</v>
      </c>
      <c r="N93" s="59">
        <v>7</v>
      </c>
      <c r="O93" s="59">
        <v>132</v>
      </c>
      <c r="P93" s="59">
        <v>2470</v>
      </c>
      <c r="Q93" s="59">
        <v>8</v>
      </c>
      <c r="R93" s="59">
        <v>3</v>
      </c>
      <c r="S93" s="59">
        <v>0</v>
      </c>
      <c r="T93" s="59">
        <v>5</v>
      </c>
      <c r="U93" s="59">
        <v>18</v>
      </c>
      <c r="V93" s="60">
        <f t="shared" si="2"/>
        <v>21762</v>
      </c>
    </row>
    <row r="94" spans="1:22">
      <c r="A94" s="76" t="s">
        <v>94</v>
      </c>
      <c r="B94" s="59">
        <v>244143</v>
      </c>
      <c r="C94" s="59">
        <v>621</v>
      </c>
      <c r="D94" s="59">
        <v>43</v>
      </c>
      <c r="E94" s="59">
        <v>433</v>
      </c>
      <c r="F94" s="59">
        <v>4921</v>
      </c>
      <c r="G94" s="59">
        <v>318</v>
      </c>
      <c r="H94" s="59">
        <v>45</v>
      </c>
      <c r="I94" s="59">
        <v>665</v>
      </c>
      <c r="J94" s="59">
        <v>409</v>
      </c>
      <c r="K94" s="59">
        <v>9467</v>
      </c>
      <c r="L94" s="59">
        <v>21</v>
      </c>
      <c r="M94" s="59">
        <v>261</v>
      </c>
      <c r="N94" s="59">
        <v>14460</v>
      </c>
      <c r="O94" s="59">
        <v>1075</v>
      </c>
      <c r="P94" s="59">
        <v>5247</v>
      </c>
      <c r="Q94" s="59">
        <v>191</v>
      </c>
      <c r="R94" s="59">
        <v>61</v>
      </c>
      <c r="S94" s="59">
        <v>785</v>
      </c>
      <c r="T94" s="59">
        <v>233</v>
      </c>
      <c r="U94" s="59">
        <v>138</v>
      </c>
      <c r="V94" s="60">
        <f t="shared" si="2"/>
        <v>283537</v>
      </c>
    </row>
    <row r="95" spans="1:22">
      <c r="A95" s="75" t="s">
        <v>95</v>
      </c>
      <c r="B95" s="59">
        <v>18425</v>
      </c>
      <c r="C95" s="59">
        <v>130</v>
      </c>
      <c r="D95" s="59">
        <v>2</v>
      </c>
      <c r="E95" s="59">
        <v>21</v>
      </c>
      <c r="F95" s="59">
        <v>129</v>
      </c>
      <c r="G95" s="59">
        <v>31</v>
      </c>
      <c r="H95" s="59">
        <v>9</v>
      </c>
      <c r="I95" s="59">
        <v>13</v>
      </c>
      <c r="J95" s="59">
        <v>5</v>
      </c>
      <c r="K95" s="59">
        <v>277</v>
      </c>
      <c r="L95" s="59">
        <v>0</v>
      </c>
      <c r="M95" s="59">
        <v>18</v>
      </c>
      <c r="N95" s="59">
        <v>6</v>
      </c>
      <c r="O95" s="59">
        <v>104</v>
      </c>
      <c r="P95" s="59">
        <v>378</v>
      </c>
      <c r="Q95" s="59">
        <v>4</v>
      </c>
      <c r="R95" s="59">
        <v>1</v>
      </c>
      <c r="S95" s="59">
        <v>0</v>
      </c>
      <c r="T95" s="59">
        <v>4</v>
      </c>
      <c r="U95" s="59">
        <v>13</v>
      </c>
      <c r="V95" s="60">
        <f t="shared" si="2"/>
        <v>19570</v>
      </c>
    </row>
    <row r="96" spans="1:22">
      <c r="A96" s="75" t="s">
        <v>96</v>
      </c>
      <c r="B96" s="59">
        <v>22673</v>
      </c>
      <c r="C96" s="59">
        <v>174</v>
      </c>
      <c r="D96" s="59">
        <v>2</v>
      </c>
      <c r="E96" s="59">
        <v>5</v>
      </c>
      <c r="F96" s="59">
        <v>257</v>
      </c>
      <c r="G96" s="59">
        <v>53</v>
      </c>
      <c r="H96" s="59">
        <v>13</v>
      </c>
      <c r="I96" s="59">
        <v>36</v>
      </c>
      <c r="J96" s="59">
        <v>11</v>
      </c>
      <c r="K96" s="59">
        <v>330</v>
      </c>
      <c r="L96" s="59">
        <v>0</v>
      </c>
      <c r="M96" s="59">
        <v>29</v>
      </c>
      <c r="N96" s="59">
        <v>23</v>
      </c>
      <c r="O96" s="59">
        <v>143</v>
      </c>
      <c r="P96" s="59">
        <v>295</v>
      </c>
      <c r="Q96" s="59">
        <v>10</v>
      </c>
      <c r="R96" s="59">
        <v>0</v>
      </c>
      <c r="S96" s="59">
        <v>0</v>
      </c>
      <c r="T96" s="59">
        <v>7</v>
      </c>
      <c r="U96" s="59">
        <v>13</v>
      </c>
      <c r="V96" s="60">
        <f t="shared" si="2"/>
        <v>24074</v>
      </c>
    </row>
    <row r="97" spans="1:22">
      <c r="A97" s="75" t="s">
        <v>97</v>
      </c>
      <c r="B97" s="59">
        <v>7442</v>
      </c>
      <c r="C97" s="59">
        <v>60</v>
      </c>
      <c r="D97" s="59">
        <v>3</v>
      </c>
      <c r="E97" s="59">
        <v>0</v>
      </c>
      <c r="F97" s="59">
        <v>37</v>
      </c>
      <c r="G97" s="59">
        <v>19</v>
      </c>
      <c r="H97" s="59">
        <v>0</v>
      </c>
      <c r="I97" s="59">
        <v>10</v>
      </c>
      <c r="J97" s="59">
        <v>7</v>
      </c>
      <c r="K97" s="59">
        <v>72</v>
      </c>
      <c r="L97" s="59">
        <v>0</v>
      </c>
      <c r="M97" s="59">
        <v>3</v>
      </c>
      <c r="N97" s="59">
        <v>7</v>
      </c>
      <c r="O97" s="59">
        <v>82</v>
      </c>
      <c r="P97" s="59">
        <v>109</v>
      </c>
      <c r="Q97" s="59">
        <v>5</v>
      </c>
      <c r="R97" s="59">
        <v>2</v>
      </c>
      <c r="S97" s="59">
        <v>0</v>
      </c>
      <c r="T97" s="59">
        <v>5</v>
      </c>
      <c r="U97" s="59">
        <v>6</v>
      </c>
      <c r="V97" s="60">
        <f t="shared" si="2"/>
        <v>7869</v>
      </c>
    </row>
    <row r="98" spans="1:22">
      <c r="A98" s="75" t="s">
        <v>98</v>
      </c>
      <c r="B98" s="59">
        <v>22805</v>
      </c>
      <c r="C98" s="59">
        <v>96</v>
      </c>
      <c r="D98" s="59">
        <v>9</v>
      </c>
      <c r="E98" s="59">
        <v>12</v>
      </c>
      <c r="F98" s="59">
        <v>285</v>
      </c>
      <c r="G98" s="59">
        <v>71</v>
      </c>
      <c r="H98" s="59">
        <v>11</v>
      </c>
      <c r="I98" s="59">
        <v>42</v>
      </c>
      <c r="J98" s="59">
        <v>75</v>
      </c>
      <c r="K98" s="59">
        <v>463</v>
      </c>
      <c r="L98" s="59">
        <v>0</v>
      </c>
      <c r="M98" s="59">
        <v>13</v>
      </c>
      <c r="N98" s="59">
        <v>9</v>
      </c>
      <c r="O98" s="59">
        <v>186</v>
      </c>
      <c r="P98" s="59">
        <v>292</v>
      </c>
      <c r="Q98" s="59">
        <v>22</v>
      </c>
      <c r="R98" s="59">
        <v>2</v>
      </c>
      <c r="S98" s="59">
        <v>3</v>
      </c>
      <c r="T98" s="59">
        <v>9</v>
      </c>
      <c r="U98" s="59">
        <v>18</v>
      </c>
      <c r="V98" s="60">
        <f t="shared" si="2"/>
        <v>24423</v>
      </c>
    </row>
    <row r="99" spans="1:22">
      <c r="A99" s="75" t="s">
        <v>99</v>
      </c>
      <c r="B99" s="59">
        <v>38130</v>
      </c>
      <c r="C99" s="59">
        <v>143</v>
      </c>
      <c r="D99" s="59">
        <v>7</v>
      </c>
      <c r="E99" s="59">
        <v>55</v>
      </c>
      <c r="F99" s="59">
        <v>702</v>
      </c>
      <c r="G99" s="59">
        <v>96</v>
      </c>
      <c r="H99" s="59">
        <v>29</v>
      </c>
      <c r="I99" s="59">
        <v>172</v>
      </c>
      <c r="J99" s="59">
        <v>121</v>
      </c>
      <c r="K99" s="59">
        <v>1109</v>
      </c>
      <c r="L99" s="59">
        <v>3</v>
      </c>
      <c r="M99" s="59">
        <v>25</v>
      </c>
      <c r="N99" s="59">
        <v>21</v>
      </c>
      <c r="O99" s="59">
        <v>376</v>
      </c>
      <c r="P99" s="59">
        <v>670</v>
      </c>
      <c r="Q99" s="59">
        <v>43</v>
      </c>
      <c r="R99" s="59">
        <v>9</v>
      </c>
      <c r="S99" s="59">
        <v>0</v>
      </c>
      <c r="T99" s="59">
        <v>28</v>
      </c>
      <c r="U99" s="59">
        <v>33</v>
      </c>
      <c r="V99" s="60">
        <f t="shared" si="2"/>
        <v>41772</v>
      </c>
    </row>
    <row r="100" spans="1:22">
      <c r="A100" s="76" t="s">
        <v>100</v>
      </c>
      <c r="B100" s="59">
        <v>29761</v>
      </c>
      <c r="C100" s="59">
        <v>153</v>
      </c>
      <c r="D100" s="59">
        <v>8</v>
      </c>
      <c r="E100" s="59">
        <v>31</v>
      </c>
      <c r="F100" s="59">
        <v>341</v>
      </c>
      <c r="G100" s="59">
        <v>112</v>
      </c>
      <c r="H100" s="59">
        <v>35</v>
      </c>
      <c r="I100" s="59">
        <v>85</v>
      </c>
      <c r="J100" s="59">
        <v>51</v>
      </c>
      <c r="K100" s="59">
        <v>752</v>
      </c>
      <c r="L100" s="59">
        <v>3</v>
      </c>
      <c r="M100" s="59">
        <v>16</v>
      </c>
      <c r="N100" s="59">
        <v>21</v>
      </c>
      <c r="O100" s="59">
        <v>186</v>
      </c>
      <c r="P100" s="59">
        <v>524</v>
      </c>
      <c r="Q100" s="59">
        <v>45</v>
      </c>
      <c r="R100" s="59">
        <v>3</v>
      </c>
      <c r="S100" s="59">
        <v>0</v>
      </c>
      <c r="T100" s="59">
        <v>9</v>
      </c>
      <c r="U100" s="59">
        <v>29</v>
      </c>
      <c r="V100" s="60">
        <f t="shared" si="2"/>
        <v>32165</v>
      </c>
    </row>
    <row r="101" spans="1:22">
      <c r="A101" s="75" t="s">
        <v>101</v>
      </c>
      <c r="B101" s="59">
        <v>14522</v>
      </c>
      <c r="C101" s="59">
        <v>80</v>
      </c>
      <c r="D101" s="59">
        <v>4</v>
      </c>
      <c r="E101" s="59">
        <v>6</v>
      </c>
      <c r="F101" s="59">
        <v>95</v>
      </c>
      <c r="G101" s="59">
        <v>17</v>
      </c>
      <c r="H101" s="59">
        <v>9</v>
      </c>
      <c r="I101" s="59">
        <v>8</v>
      </c>
      <c r="J101" s="59">
        <v>7</v>
      </c>
      <c r="K101" s="59">
        <v>178</v>
      </c>
      <c r="L101" s="59">
        <v>1</v>
      </c>
      <c r="M101" s="59">
        <v>13</v>
      </c>
      <c r="N101" s="59">
        <v>0</v>
      </c>
      <c r="O101" s="59">
        <v>147</v>
      </c>
      <c r="P101" s="59">
        <v>139</v>
      </c>
      <c r="Q101" s="59">
        <v>17</v>
      </c>
      <c r="R101" s="59">
        <v>3</v>
      </c>
      <c r="S101" s="59">
        <v>2</v>
      </c>
      <c r="T101" s="59">
        <v>6</v>
      </c>
      <c r="U101" s="59">
        <v>14</v>
      </c>
      <c r="V101" s="60">
        <f t="shared" si="2"/>
        <v>15268</v>
      </c>
    </row>
    <row r="102" spans="1:22">
      <c r="A102" s="75" t="s">
        <v>102</v>
      </c>
      <c r="B102" s="59">
        <v>15409</v>
      </c>
      <c r="C102" s="59">
        <v>79</v>
      </c>
      <c r="D102" s="59">
        <v>4</v>
      </c>
      <c r="E102" s="59">
        <v>10</v>
      </c>
      <c r="F102" s="59">
        <v>159</v>
      </c>
      <c r="G102" s="59">
        <v>33</v>
      </c>
      <c r="H102" s="59">
        <v>8</v>
      </c>
      <c r="I102" s="59">
        <v>30</v>
      </c>
      <c r="J102" s="59">
        <v>31</v>
      </c>
      <c r="K102" s="59">
        <v>241</v>
      </c>
      <c r="L102" s="59">
        <v>0</v>
      </c>
      <c r="M102" s="59">
        <v>14</v>
      </c>
      <c r="N102" s="59">
        <v>5</v>
      </c>
      <c r="O102" s="59">
        <v>138</v>
      </c>
      <c r="P102" s="59">
        <v>164</v>
      </c>
      <c r="Q102" s="59">
        <v>20</v>
      </c>
      <c r="R102" s="59">
        <v>4</v>
      </c>
      <c r="S102" s="59">
        <v>0</v>
      </c>
      <c r="T102" s="59">
        <v>8</v>
      </c>
      <c r="U102" s="59">
        <v>17</v>
      </c>
      <c r="V102" s="60">
        <f t="shared" si="2"/>
        <v>16374</v>
      </c>
    </row>
    <row r="103" spans="1:22">
      <c r="A103" s="75" t="s">
        <v>103</v>
      </c>
      <c r="B103" s="59">
        <v>24237</v>
      </c>
      <c r="C103" s="59">
        <v>267</v>
      </c>
      <c r="D103" s="59">
        <v>6</v>
      </c>
      <c r="E103" s="59">
        <v>14</v>
      </c>
      <c r="F103" s="59">
        <v>235</v>
      </c>
      <c r="G103" s="59">
        <v>70</v>
      </c>
      <c r="H103" s="59">
        <v>14</v>
      </c>
      <c r="I103" s="59">
        <v>74</v>
      </c>
      <c r="J103" s="59">
        <v>69</v>
      </c>
      <c r="K103" s="59">
        <v>534</v>
      </c>
      <c r="L103" s="59">
        <v>5</v>
      </c>
      <c r="M103" s="59">
        <v>31</v>
      </c>
      <c r="N103" s="59">
        <v>10</v>
      </c>
      <c r="O103" s="59">
        <v>229</v>
      </c>
      <c r="P103" s="59">
        <v>466</v>
      </c>
      <c r="Q103" s="59">
        <v>17</v>
      </c>
      <c r="R103" s="59">
        <v>8</v>
      </c>
      <c r="S103" s="59">
        <v>0</v>
      </c>
      <c r="T103" s="59">
        <v>19</v>
      </c>
      <c r="U103" s="59">
        <v>25</v>
      </c>
      <c r="V103" s="60">
        <f t="shared" si="2"/>
        <v>26330</v>
      </c>
    </row>
    <row r="104" spans="1:22">
      <c r="A104" s="75" t="s">
        <v>104</v>
      </c>
      <c r="B104" s="59">
        <v>3182</v>
      </c>
      <c r="C104" s="59">
        <v>46</v>
      </c>
      <c r="D104" s="59">
        <v>2</v>
      </c>
      <c r="E104" s="59">
        <v>0</v>
      </c>
      <c r="F104" s="59">
        <v>63</v>
      </c>
      <c r="G104" s="59">
        <v>16</v>
      </c>
      <c r="H104" s="59">
        <v>1</v>
      </c>
      <c r="I104" s="59">
        <v>2</v>
      </c>
      <c r="J104" s="59">
        <v>2</v>
      </c>
      <c r="K104" s="59">
        <v>35</v>
      </c>
      <c r="L104" s="59">
        <v>0</v>
      </c>
      <c r="M104" s="59">
        <v>1</v>
      </c>
      <c r="N104" s="59">
        <v>1</v>
      </c>
      <c r="O104" s="59">
        <v>60</v>
      </c>
      <c r="P104" s="59">
        <v>92</v>
      </c>
      <c r="Q104" s="59">
        <v>0</v>
      </c>
      <c r="R104" s="59">
        <v>1</v>
      </c>
      <c r="S104" s="59">
        <v>0</v>
      </c>
      <c r="T104" s="59">
        <v>1</v>
      </c>
      <c r="U104" s="59">
        <v>1</v>
      </c>
      <c r="V104" s="60">
        <f t="shared" si="2"/>
        <v>3506</v>
      </c>
    </row>
    <row r="105" spans="1:22">
      <c r="A105" s="75" t="s">
        <v>105</v>
      </c>
      <c r="B105" s="59">
        <v>8118</v>
      </c>
      <c r="C105" s="59">
        <v>70</v>
      </c>
      <c r="D105" s="59">
        <v>1</v>
      </c>
      <c r="E105" s="59">
        <v>4</v>
      </c>
      <c r="F105" s="59">
        <v>89</v>
      </c>
      <c r="G105" s="59">
        <v>16</v>
      </c>
      <c r="H105" s="59">
        <v>5</v>
      </c>
      <c r="I105" s="59">
        <v>8</v>
      </c>
      <c r="J105" s="59">
        <v>4</v>
      </c>
      <c r="K105" s="59">
        <v>80</v>
      </c>
      <c r="L105" s="59">
        <v>0</v>
      </c>
      <c r="M105" s="59">
        <v>7</v>
      </c>
      <c r="N105" s="59">
        <v>4</v>
      </c>
      <c r="O105" s="59">
        <v>70</v>
      </c>
      <c r="P105" s="59">
        <v>98</v>
      </c>
      <c r="Q105" s="59">
        <v>34</v>
      </c>
      <c r="R105" s="59">
        <v>10</v>
      </c>
      <c r="S105" s="59">
        <v>0</v>
      </c>
      <c r="T105" s="59">
        <v>2</v>
      </c>
      <c r="U105" s="59">
        <v>8</v>
      </c>
      <c r="V105" s="60">
        <f t="shared" si="2"/>
        <v>8628</v>
      </c>
    </row>
    <row r="106" spans="1:22">
      <c r="A106" s="75" t="s">
        <v>106</v>
      </c>
      <c r="B106" s="59">
        <v>13074</v>
      </c>
      <c r="C106" s="59">
        <v>86</v>
      </c>
      <c r="D106" s="59">
        <v>4</v>
      </c>
      <c r="E106" s="59">
        <v>10</v>
      </c>
      <c r="F106" s="59">
        <v>122</v>
      </c>
      <c r="G106" s="59">
        <v>15</v>
      </c>
      <c r="H106" s="59">
        <v>5</v>
      </c>
      <c r="I106" s="59">
        <v>18</v>
      </c>
      <c r="J106" s="59">
        <v>3</v>
      </c>
      <c r="K106" s="59">
        <v>166</v>
      </c>
      <c r="L106" s="59">
        <v>0</v>
      </c>
      <c r="M106" s="59">
        <v>14</v>
      </c>
      <c r="N106" s="59">
        <v>7</v>
      </c>
      <c r="O106" s="59">
        <v>113</v>
      </c>
      <c r="P106" s="59">
        <v>221</v>
      </c>
      <c r="Q106" s="59">
        <v>85</v>
      </c>
      <c r="R106" s="59">
        <v>6</v>
      </c>
      <c r="S106" s="59">
        <v>1</v>
      </c>
      <c r="T106" s="59">
        <v>3</v>
      </c>
      <c r="U106" s="59">
        <v>12</v>
      </c>
      <c r="V106" s="60">
        <f t="shared" si="2"/>
        <v>13965</v>
      </c>
    </row>
    <row r="107" spans="1:22" ht="13.5" thickBot="1">
      <c r="A107" s="77" t="s">
        <v>107</v>
      </c>
      <c r="B107" s="59">
        <v>17120</v>
      </c>
      <c r="C107" s="59">
        <v>154</v>
      </c>
      <c r="D107" s="59">
        <v>0</v>
      </c>
      <c r="E107" s="59">
        <v>9</v>
      </c>
      <c r="F107" s="59">
        <v>193</v>
      </c>
      <c r="G107" s="59">
        <v>47</v>
      </c>
      <c r="H107" s="59">
        <v>0</v>
      </c>
      <c r="I107" s="59">
        <v>30</v>
      </c>
      <c r="J107" s="59">
        <v>20</v>
      </c>
      <c r="K107" s="59">
        <v>303</v>
      </c>
      <c r="L107" s="59">
        <v>4</v>
      </c>
      <c r="M107" s="59">
        <v>23</v>
      </c>
      <c r="N107" s="59">
        <v>4</v>
      </c>
      <c r="O107" s="59">
        <v>102</v>
      </c>
      <c r="P107" s="59">
        <v>242</v>
      </c>
      <c r="Q107" s="59">
        <v>80</v>
      </c>
      <c r="R107" s="59">
        <v>5</v>
      </c>
      <c r="S107" s="59">
        <v>8</v>
      </c>
      <c r="T107" s="59">
        <v>5</v>
      </c>
      <c r="U107" s="59">
        <v>7</v>
      </c>
      <c r="V107" s="60">
        <f t="shared" si="2"/>
        <v>18356</v>
      </c>
    </row>
    <row r="108" spans="1:22">
      <c r="A108" s="78" t="s">
        <v>108</v>
      </c>
      <c r="B108" s="64">
        <f t="shared" ref="B108:V108" si="3">SUM(B66:B107)</f>
        <v>913537</v>
      </c>
      <c r="C108" s="64">
        <f t="shared" si="3"/>
        <v>5344</v>
      </c>
      <c r="D108" s="64">
        <f t="shared" si="3"/>
        <v>172</v>
      </c>
      <c r="E108" s="64">
        <f t="shared" si="3"/>
        <v>998</v>
      </c>
      <c r="F108" s="64">
        <f t="shared" si="3"/>
        <v>11295</v>
      </c>
      <c r="G108" s="64">
        <f t="shared" si="3"/>
        <v>1968</v>
      </c>
      <c r="H108" s="64">
        <f t="shared" si="3"/>
        <v>316</v>
      </c>
      <c r="I108" s="64">
        <f t="shared" si="3"/>
        <v>2097</v>
      </c>
      <c r="J108" s="64">
        <f t="shared" si="3"/>
        <v>1478</v>
      </c>
      <c r="K108" s="64">
        <f t="shared" si="3"/>
        <v>22574</v>
      </c>
      <c r="L108" s="64">
        <f t="shared" si="3"/>
        <v>81</v>
      </c>
      <c r="M108" s="64">
        <f t="shared" si="3"/>
        <v>930</v>
      </c>
      <c r="N108" s="64">
        <f t="shared" si="3"/>
        <v>14737</v>
      </c>
      <c r="O108" s="64">
        <f t="shared" si="3"/>
        <v>6509</v>
      </c>
      <c r="P108" s="64">
        <f t="shared" si="3"/>
        <v>17988</v>
      </c>
      <c r="Q108" s="64">
        <f t="shared" si="3"/>
        <v>985</v>
      </c>
      <c r="R108" s="64">
        <f t="shared" si="3"/>
        <v>226</v>
      </c>
      <c r="S108" s="64">
        <f t="shared" si="3"/>
        <v>825</v>
      </c>
      <c r="T108" s="64">
        <f t="shared" si="3"/>
        <v>540</v>
      </c>
      <c r="U108" s="64">
        <f t="shared" si="3"/>
        <v>681</v>
      </c>
      <c r="V108" s="79">
        <f t="shared" si="3"/>
        <v>1003281</v>
      </c>
    </row>
    <row r="109" spans="1:22" ht="13.5" thickBot="1">
      <c r="A109" s="80" t="s">
        <v>19</v>
      </c>
      <c r="B109" s="81">
        <f t="shared" ref="B109:V109" si="4">SUM(B47+B108)</f>
        <v>1726419</v>
      </c>
      <c r="C109" s="81">
        <f t="shared" si="4"/>
        <v>9565</v>
      </c>
      <c r="D109" s="81">
        <f t="shared" si="4"/>
        <v>324</v>
      </c>
      <c r="E109" s="81">
        <f t="shared" si="4"/>
        <v>1944</v>
      </c>
      <c r="F109" s="81">
        <f t="shared" si="4"/>
        <v>21192</v>
      </c>
      <c r="G109" s="81">
        <f t="shared" si="4"/>
        <v>3765</v>
      </c>
      <c r="H109" s="81">
        <f t="shared" si="4"/>
        <v>626</v>
      </c>
      <c r="I109" s="81">
        <f t="shared" si="4"/>
        <v>3921</v>
      </c>
      <c r="J109" s="81">
        <f t="shared" si="4"/>
        <v>2922</v>
      </c>
      <c r="K109" s="81">
        <f t="shared" si="4"/>
        <v>36034</v>
      </c>
      <c r="L109" s="81">
        <f t="shared" si="4"/>
        <v>181</v>
      </c>
      <c r="M109" s="81">
        <f t="shared" si="4"/>
        <v>1542</v>
      </c>
      <c r="N109" s="81">
        <f t="shared" si="4"/>
        <v>15050</v>
      </c>
      <c r="O109" s="81">
        <f t="shared" si="4"/>
        <v>12690</v>
      </c>
      <c r="P109" s="81">
        <f t="shared" si="4"/>
        <v>31323</v>
      </c>
      <c r="Q109" s="81">
        <f t="shared" si="4"/>
        <v>2218</v>
      </c>
      <c r="R109" s="81">
        <f t="shared" si="4"/>
        <v>446</v>
      </c>
      <c r="S109" s="81">
        <f t="shared" si="4"/>
        <v>980</v>
      </c>
      <c r="T109" s="81">
        <f t="shared" si="4"/>
        <v>977</v>
      </c>
      <c r="U109" s="81">
        <f t="shared" si="4"/>
        <v>1477</v>
      </c>
      <c r="V109" s="82">
        <f t="shared" si="4"/>
        <v>1873596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67" orientation="landscape" r:id="rId1"/>
  <headerFooter alignWithMargins="0"/>
  <rowBreaks count="1" manualBreakCount="1">
    <brk id="5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86C0B-1B0D-42DB-8BAC-2A4FBCD208DA}">
  <dimension ref="A1:W109"/>
  <sheetViews>
    <sheetView topLeftCell="A47" zoomScale="60" zoomScaleNormal="100" workbookViewId="0">
      <selection activeCell="W65" sqref="W65"/>
    </sheetView>
  </sheetViews>
  <sheetFormatPr defaultRowHeight="12.75"/>
  <cols>
    <col min="1" max="1" width="14" customWidth="1"/>
    <col min="2" max="2" width="12.42578125" style="46" customWidth="1"/>
    <col min="3" max="5" width="10.85546875" style="46" bestFit="1" customWidth="1"/>
    <col min="6" max="7" width="9.28515625" style="46" bestFit="1" customWidth="1"/>
    <col min="8" max="8" width="10.28515625" style="46" bestFit="1" customWidth="1"/>
    <col min="9" max="12" width="9.28515625" style="46" bestFit="1" customWidth="1"/>
    <col min="13" max="13" width="11" style="46" bestFit="1" customWidth="1"/>
    <col min="14" max="15" width="9.28515625" style="46" bestFit="1" customWidth="1"/>
    <col min="16" max="16" width="12" style="46" bestFit="1" customWidth="1"/>
    <col min="17" max="17" width="10.5703125" style="46" bestFit="1" customWidth="1"/>
    <col min="18" max="21" width="9.28515625" style="46" bestFit="1" customWidth="1"/>
    <col min="22" max="22" width="10.85546875" style="46" bestFit="1" customWidth="1"/>
  </cols>
  <sheetData>
    <row r="1" spans="1:2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>
      <c r="A5" s="240" t="s">
        <v>140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7" spans="1:22" ht="13.5" thickBot="1"/>
    <row r="8" spans="1:22">
      <c r="A8" s="47" t="s">
        <v>5</v>
      </c>
      <c r="B8" s="48" t="s">
        <v>6</v>
      </c>
      <c r="C8" s="48" t="s">
        <v>7</v>
      </c>
      <c r="D8" s="48" t="s">
        <v>7</v>
      </c>
      <c r="E8" s="48" t="s">
        <v>8</v>
      </c>
      <c r="F8" s="48" t="s">
        <v>9</v>
      </c>
      <c r="G8" s="48" t="s">
        <v>9</v>
      </c>
      <c r="H8" s="48" t="s">
        <v>9</v>
      </c>
      <c r="I8" s="48" t="s">
        <v>10</v>
      </c>
      <c r="J8" s="48" t="s">
        <v>10</v>
      </c>
      <c r="K8" s="48" t="s">
        <v>11</v>
      </c>
      <c r="L8" s="48" t="s">
        <v>11</v>
      </c>
      <c r="M8" s="48" t="s">
        <v>12</v>
      </c>
      <c r="N8" s="48" t="s">
        <v>13</v>
      </c>
      <c r="O8" s="48" t="s">
        <v>13</v>
      </c>
      <c r="P8" s="48" t="s">
        <v>14</v>
      </c>
      <c r="Q8" s="48" t="s">
        <v>15</v>
      </c>
      <c r="R8" s="48" t="s">
        <v>16</v>
      </c>
      <c r="S8" s="48" t="s">
        <v>16</v>
      </c>
      <c r="T8" s="48" t="s">
        <v>17</v>
      </c>
      <c r="U8" s="48" t="s">
        <v>65</v>
      </c>
      <c r="V8" s="49" t="s">
        <v>19</v>
      </c>
    </row>
    <row r="9" spans="1:22">
      <c r="A9" s="50"/>
      <c r="B9" s="51" t="s">
        <v>20</v>
      </c>
      <c r="C9" s="51" t="s">
        <v>21</v>
      </c>
      <c r="D9" s="51" t="s">
        <v>21</v>
      </c>
      <c r="E9" s="51"/>
      <c r="F9" s="51" t="s">
        <v>20</v>
      </c>
      <c r="G9" s="51" t="s">
        <v>21</v>
      </c>
      <c r="H9" s="51" t="s">
        <v>21</v>
      </c>
      <c r="I9" s="51" t="s">
        <v>20</v>
      </c>
      <c r="J9" s="51" t="s">
        <v>21</v>
      </c>
      <c r="K9" s="51" t="s">
        <v>20</v>
      </c>
      <c r="L9" s="51" t="s">
        <v>21</v>
      </c>
      <c r="M9" s="51" t="s">
        <v>21</v>
      </c>
      <c r="N9" s="51" t="s">
        <v>22</v>
      </c>
      <c r="O9" s="51" t="s">
        <v>23</v>
      </c>
      <c r="P9" s="51"/>
      <c r="Q9" s="51" t="s">
        <v>24</v>
      </c>
      <c r="R9" s="51" t="s">
        <v>20</v>
      </c>
      <c r="S9" s="51" t="s">
        <v>21</v>
      </c>
      <c r="T9" s="51"/>
      <c r="U9" s="51"/>
      <c r="V9" s="52"/>
    </row>
    <row r="10" spans="1:22" ht="13.5" thickBot="1">
      <c r="A10" s="50"/>
      <c r="B10" s="51"/>
      <c r="C10" s="51"/>
      <c r="D10" s="51" t="s">
        <v>25</v>
      </c>
      <c r="E10" s="51"/>
      <c r="F10" s="51"/>
      <c r="G10" s="51"/>
      <c r="H10" s="51" t="s">
        <v>25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2"/>
    </row>
    <row r="11" spans="1:22">
      <c r="A11" s="53" t="s">
        <v>26</v>
      </c>
      <c r="B11" s="54">
        <v>9207</v>
      </c>
      <c r="C11" s="55">
        <v>50</v>
      </c>
      <c r="D11" s="55">
        <v>2</v>
      </c>
      <c r="E11" s="55">
        <v>7</v>
      </c>
      <c r="F11" s="55">
        <v>77</v>
      </c>
      <c r="G11" s="55">
        <v>38</v>
      </c>
      <c r="H11" s="55">
        <v>1</v>
      </c>
      <c r="I11" s="55">
        <v>22</v>
      </c>
      <c r="J11" s="55">
        <v>28</v>
      </c>
      <c r="K11" s="55">
        <v>109</v>
      </c>
      <c r="L11" s="55">
        <v>1</v>
      </c>
      <c r="M11" s="55">
        <v>10</v>
      </c>
      <c r="N11" s="55">
        <v>0</v>
      </c>
      <c r="O11" s="55">
        <v>54</v>
      </c>
      <c r="P11" s="55">
        <v>127</v>
      </c>
      <c r="Q11" s="55">
        <v>32</v>
      </c>
      <c r="R11" s="55">
        <v>2</v>
      </c>
      <c r="S11" s="55">
        <v>6</v>
      </c>
      <c r="T11" s="55">
        <v>2</v>
      </c>
      <c r="U11" s="55">
        <v>11</v>
      </c>
      <c r="V11" s="56">
        <f t="shared" ref="V11:V46" si="0">SUM(B11:U11)</f>
        <v>9786</v>
      </c>
    </row>
    <row r="12" spans="1:22">
      <c r="A12" s="57" t="s">
        <v>27</v>
      </c>
      <c r="B12" s="58">
        <v>20405</v>
      </c>
      <c r="C12" s="59">
        <v>132</v>
      </c>
      <c r="D12" s="59">
        <v>1</v>
      </c>
      <c r="E12" s="59">
        <v>3</v>
      </c>
      <c r="F12" s="59">
        <v>153</v>
      </c>
      <c r="G12" s="59">
        <v>31</v>
      </c>
      <c r="H12" s="59">
        <v>7</v>
      </c>
      <c r="I12" s="59">
        <v>19</v>
      </c>
      <c r="J12" s="59">
        <v>14</v>
      </c>
      <c r="K12" s="59">
        <v>293</v>
      </c>
      <c r="L12" s="59">
        <v>0</v>
      </c>
      <c r="M12" s="59">
        <v>40</v>
      </c>
      <c r="N12" s="59">
        <v>7</v>
      </c>
      <c r="O12" s="59">
        <v>88</v>
      </c>
      <c r="P12" s="59">
        <v>360</v>
      </c>
      <c r="Q12" s="59">
        <v>10</v>
      </c>
      <c r="R12" s="59">
        <v>0</v>
      </c>
      <c r="S12" s="59">
        <v>0</v>
      </c>
      <c r="T12" s="59">
        <v>3</v>
      </c>
      <c r="U12" s="59">
        <v>25</v>
      </c>
      <c r="V12" s="60">
        <f t="shared" si="0"/>
        <v>21591</v>
      </c>
    </row>
    <row r="13" spans="1:22">
      <c r="A13" s="57" t="s">
        <v>28</v>
      </c>
      <c r="B13" s="58">
        <v>29055</v>
      </c>
      <c r="C13" s="59">
        <v>216</v>
      </c>
      <c r="D13" s="59">
        <v>1</v>
      </c>
      <c r="E13" s="59">
        <v>3</v>
      </c>
      <c r="F13" s="59">
        <v>193</v>
      </c>
      <c r="G13" s="59">
        <v>37</v>
      </c>
      <c r="H13" s="59">
        <v>7</v>
      </c>
      <c r="I13" s="59">
        <v>44</v>
      </c>
      <c r="J13" s="59">
        <v>63</v>
      </c>
      <c r="K13" s="59">
        <v>508</v>
      </c>
      <c r="L13" s="59">
        <v>1</v>
      </c>
      <c r="M13" s="59">
        <v>24</v>
      </c>
      <c r="N13" s="59">
        <v>12</v>
      </c>
      <c r="O13" s="59">
        <v>123</v>
      </c>
      <c r="P13" s="59">
        <v>463</v>
      </c>
      <c r="Q13" s="59">
        <v>15</v>
      </c>
      <c r="R13" s="59">
        <v>1</v>
      </c>
      <c r="S13" s="59">
        <v>0</v>
      </c>
      <c r="T13" s="59">
        <v>6</v>
      </c>
      <c r="U13" s="59">
        <v>19</v>
      </c>
      <c r="V13" s="60">
        <f t="shared" si="0"/>
        <v>30791</v>
      </c>
    </row>
    <row r="14" spans="1:22">
      <c r="A14" s="57" t="s">
        <v>29</v>
      </c>
      <c r="B14" s="58">
        <v>12755</v>
      </c>
      <c r="C14" s="59">
        <v>65</v>
      </c>
      <c r="D14" s="59">
        <v>3</v>
      </c>
      <c r="E14" s="59">
        <v>8</v>
      </c>
      <c r="F14" s="59">
        <v>92</v>
      </c>
      <c r="G14" s="59">
        <v>27</v>
      </c>
      <c r="H14" s="59">
        <v>6</v>
      </c>
      <c r="I14" s="59">
        <v>11</v>
      </c>
      <c r="J14" s="59">
        <v>2</v>
      </c>
      <c r="K14" s="59">
        <v>128</v>
      </c>
      <c r="L14" s="59">
        <v>0</v>
      </c>
      <c r="M14" s="59">
        <v>9</v>
      </c>
      <c r="N14" s="59">
        <v>1</v>
      </c>
      <c r="O14" s="59">
        <v>111</v>
      </c>
      <c r="P14" s="59">
        <v>185</v>
      </c>
      <c r="Q14" s="59">
        <v>36</v>
      </c>
      <c r="R14" s="59">
        <v>1</v>
      </c>
      <c r="S14" s="59">
        <v>10</v>
      </c>
      <c r="T14" s="59">
        <v>4</v>
      </c>
      <c r="U14" s="59">
        <v>22</v>
      </c>
      <c r="V14" s="60">
        <f t="shared" si="0"/>
        <v>13476</v>
      </c>
    </row>
    <row r="15" spans="1:22">
      <c r="A15" s="57" t="s">
        <v>30</v>
      </c>
      <c r="B15" s="58">
        <v>12108</v>
      </c>
      <c r="C15" s="59">
        <v>35</v>
      </c>
      <c r="D15" s="59">
        <v>0</v>
      </c>
      <c r="E15" s="59">
        <v>11</v>
      </c>
      <c r="F15" s="59">
        <v>199</v>
      </c>
      <c r="G15" s="59">
        <v>26</v>
      </c>
      <c r="H15" s="59">
        <v>4</v>
      </c>
      <c r="I15" s="59">
        <v>23</v>
      </c>
      <c r="J15" s="59">
        <v>17</v>
      </c>
      <c r="K15" s="59">
        <v>168</v>
      </c>
      <c r="L15" s="59">
        <v>0</v>
      </c>
      <c r="M15" s="59">
        <v>6</v>
      </c>
      <c r="N15" s="59">
        <v>4</v>
      </c>
      <c r="O15" s="59">
        <v>40</v>
      </c>
      <c r="P15" s="59">
        <v>320</v>
      </c>
      <c r="Q15" s="59">
        <v>41</v>
      </c>
      <c r="R15" s="59">
        <v>0</v>
      </c>
      <c r="S15" s="59">
        <v>4</v>
      </c>
      <c r="T15" s="59">
        <v>2</v>
      </c>
      <c r="U15" s="59">
        <v>14</v>
      </c>
      <c r="V15" s="60">
        <f t="shared" si="0"/>
        <v>13022</v>
      </c>
    </row>
    <row r="16" spans="1:22">
      <c r="A16" s="57" t="s">
        <v>31</v>
      </c>
      <c r="B16" s="58">
        <v>14199</v>
      </c>
      <c r="C16" s="59">
        <v>101</v>
      </c>
      <c r="D16" s="59">
        <v>2</v>
      </c>
      <c r="E16" s="59">
        <v>0</v>
      </c>
      <c r="F16" s="59">
        <v>62</v>
      </c>
      <c r="G16" s="59">
        <v>38</v>
      </c>
      <c r="H16" s="59">
        <v>7</v>
      </c>
      <c r="I16" s="59">
        <v>13</v>
      </c>
      <c r="J16" s="59">
        <v>9</v>
      </c>
      <c r="K16" s="59">
        <v>145</v>
      </c>
      <c r="L16" s="59">
        <v>8</v>
      </c>
      <c r="M16" s="59">
        <v>8</v>
      </c>
      <c r="N16" s="59">
        <v>3</v>
      </c>
      <c r="O16" s="59">
        <v>115</v>
      </c>
      <c r="P16" s="59">
        <v>272</v>
      </c>
      <c r="Q16" s="59">
        <v>10</v>
      </c>
      <c r="R16" s="59">
        <v>0</v>
      </c>
      <c r="S16" s="59">
        <v>0</v>
      </c>
      <c r="T16" s="59">
        <v>5</v>
      </c>
      <c r="U16" s="59">
        <v>11</v>
      </c>
      <c r="V16" s="60">
        <f t="shared" si="0"/>
        <v>15008</v>
      </c>
    </row>
    <row r="17" spans="1:22">
      <c r="A17" s="57" t="s">
        <v>32</v>
      </c>
      <c r="B17" s="58">
        <v>48506</v>
      </c>
      <c r="C17" s="59">
        <v>436</v>
      </c>
      <c r="D17" s="59">
        <v>1</v>
      </c>
      <c r="E17" s="59">
        <v>56</v>
      </c>
      <c r="F17" s="59">
        <v>359</v>
      </c>
      <c r="G17" s="59">
        <v>115</v>
      </c>
      <c r="H17" s="59">
        <v>19</v>
      </c>
      <c r="I17" s="59">
        <v>69</v>
      </c>
      <c r="J17" s="59">
        <v>128</v>
      </c>
      <c r="K17" s="59">
        <v>937</v>
      </c>
      <c r="L17" s="59">
        <v>2</v>
      </c>
      <c r="M17" s="59">
        <v>40</v>
      </c>
      <c r="N17" s="59">
        <v>0</v>
      </c>
      <c r="O17" s="59">
        <v>264</v>
      </c>
      <c r="P17" s="59">
        <v>684</v>
      </c>
      <c r="Q17" s="59">
        <v>91</v>
      </c>
      <c r="R17" s="59">
        <v>13</v>
      </c>
      <c r="S17" s="59">
        <v>3</v>
      </c>
      <c r="T17" s="59">
        <v>13</v>
      </c>
      <c r="U17" s="59">
        <v>48</v>
      </c>
      <c r="V17" s="60">
        <f t="shared" si="0"/>
        <v>51784</v>
      </c>
    </row>
    <row r="18" spans="1:22">
      <c r="A18" s="57" t="s">
        <v>33</v>
      </c>
      <c r="B18" s="58">
        <v>8256</v>
      </c>
      <c r="C18" s="59">
        <v>73</v>
      </c>
      <c r="D18" s="59">
        <v>1</v>
      </c>
      <c r="E18" s="59">
        <v>2</v>
      </c>
      <c r="F18" s="59">
        <v>52</v>
      </c>
      <c r="G18" s="59">
        <v>24</v>
      </c>
      <c r="H18" s="59">
        <v>0</v>
      </c>
      <c r="I18" s="59">
        <v>31</v>
      </c>
      <c r="J18" s="59">
        <v>42</v>
      </c>
      <c r="K18" s="59">
        <v>144</v>
      </c>
      <c r="L18" s="59">
        <v>1</v>
      </c>
      <c r="M18" s="59">
        <v>1</v>
      </c>
      <c r="N18" s="59">
        <v>2</v>
      </c>
      <c r="O18" s="59">
        <v>69</v>
      </c>
      <c r="P18" s="59">
        <v>138</v>
      </c>
      <c r="Q18" s="59">
        <v>8</v>
      </c>
      <c r="R18" s="59">
        <v>2</v>
      </c>
      <c r="S18" s="59">
        <v>0</v>
      </c>
      <c r="T18" s="59">
        <v>4</v>
      </c>
      <c r="U18" s="59">
        <v>8</v>
      </c>
      <c r="V18" s="60">
        <f t="shared" si="0"/>
        <v>8858</v>
      </c>
    </row>
    <row r="19" spans="1:22">
      <c r="A19" s="57" t="s">
        <v>34</v>
      </c>
      <c r="B19" s="58">
        <v>10362</v>
      </c>
      <c r="C19" s="59">
        <v>95</v>
      </c>
      <c r="D19" s="59">
        <v>0</v>
      </c>
      <c r="E19" s="59">
        <v>7</v>
      </c>
      <c r="F19" s="59">
        <v>79</v>
      </c>
      <c r="G19" s="59">
        <v>21</v>
      </c>
      <c r="H19" s="59">
        <v>9</v>
      </c>
      <c r="I19" s="59">
        <v>10</v>
      </c>
      <c r="J19" s="59">
        <v>20</v>
      </c>
      <c r="K19" s="59">
        <v>160</v>
      </c>
      <c r="L19" s="59">
        <v>0</v>
      </c>
      <c r="M19" s="59">
        <v>9</v>
      </c>
      <c r="N19" s="59">
        <v>0</v>
      </c>
      <c r="O19" s="59">
        <v>153</v>
      </c>
      <c r="P19" s="59">
        <v>174</v>
      </c>
      <c r="Q19" s="59">
        <v>5</v>
      </c>
      <c r="R19" s="59">
        <v>1</v>
      </c>
      <c r="S19" s="59">
        <v>0</v>
      </c>
      <c r="T19" s="59">
        <v>2</v>
      </c>
      <c r="U19" s="59">
        <v>12</v>
      </c>
      <c r="V19" s="60">
        <f t="shared" si="0"/>
        <v>11119</v>
      </c>
    </row>
    <row r="20" spans="1:22">
      <c r="A20" s="57" t="s">
        <v>35</v>
      </c>
      <c r="B20" s="58">
        <v>12820</v>
      </c>
      <c r="C20" s="59">
        <v>35</v>
      </c>
      <c r="D20" s="59">
        <v>3</v>
      </c>
      <c r="E20" s="59">
        <v>3</v>
      </c>
      <c r="F20" s="59">
        <v>134</v>
      </c>
      <c r="G20" s="59">
        <v>29</v>
      </c>
      <c r="H20" s="59">
        <v>1</v>
      </c>
      <c r="I20" s="59">
        <v>9</v>
      </c>
      <c r="J20" s="59">
        <v>11</v>
      </c>
      <c r="K20" s="59">
        <v>130</v>
      </c>
      <c r="L20" s="59">
        <v>0</v>
      </c>
      <c r="M20" s="59">
        <v>25</v>
      </c>
      <c r="N20" s="59">
        <v>2</v>
      </c>
      <c r="O20" s="59">
        <v>53</v>
      </c>
      <c r="P20" s="59">
        <v>245</v>
      </c>
      <c r="Q20" s="59">
        <v>23</v>
      </c>
      <c r="R20" s="59">
        <v>1</v>
      </c>
      <c r="S20" s="59">
        <v>0</v>
      </c>
      <c r="T20" s="59">
        <v>2</v>
      </c>
      <c r="U20" s="59">
        <v>16</v>
      </c>
      <c r="V20" s="60">
        <f t="shared" si="0"/>
        <v>13542</v>
      </c>
    </row>
    <row r="21" spans="1:22">
      <c r="A21" s="61" t="s">
        <v>36</v>
      </c>
      <c r="B21" s="58">
        <v>127392</v>
      </c>
      <c r="C21" s="59">
        <v>485</v>
      </c>
      <c r="D21" s="59">
        <v>14</v>
      </c>
      <c r="E21" s="59">
        <v>193</v>
      </c>
      <c r="F21" s="59">
        <v>1361</v>
      </c>
      <c r="G21" s="59">
        <v>301</v>
      </c>
      <c r="H21" s="59">
        <v>41</v>
      </c>
      <c r="I21" s="59">
        <v>372</v>
      </c>
      <c r="J21" s="59">
        <v>334</v>
      </c>
      <c r="K21" s="59">
        <v>3683</v>
      </c>
      <c r="L21" s="59">
        <v>8</v>
      </c>
      <c r="M21" s="59">
        <v>73</v>
      </c>
      <c r="N21" s="59">
        <v>21</v>
      </c>
      <c r="O21" s="59">
        <v>452</v>
      </c>
      <c r="P21" s="59">
        <v>2201</v>
      </c>
      <c r="Q21" s="59">
        <v>203</v>
      </c>
      <c r="R21" s="59">
        <v>20</v>
      </c>
      <c r="S21" s="59">
        <v>8</v>
      </c>
      <c r="T21" s="59">
        <v>45</v>
      </c>
      <c r="U21" s="59">
        <v>152</v>
      </c>
      <c r="V21" s="60">
        <f t="shared" si="0"/>
        <v>137359</v>
      </c>
    </row>
    <row r="22" spans="1:22">
      <c r="A22" s="57" t="s">
        <v>37</v>
      </c>
      <c r="B22" s="58">
        <v>20252</v>
      </c>
      <c r="C22" s="59">
        <v>132</v>
      </c>
      <c r="D22" s="59">
        <v>1</v>
      </c>
      <c r="E22" s="59">
        <v>5</v>
      </c>
      <c r="F22" s="59">
        <v>156</v>
      </c>
      <c r="G22" s="59">
        <v>79</v>
      </c>
      <c r="H22" s="59">
        <v>4</v>
      </c>
      <c r="I22" s="59">
        <v>52</v>
      </c>
      <c r="J22" s="59">
        <v>35</v>
      </c>
      <c r="K22" s="59">
        <v>582</v>
      </c>
      <c r="L22" s="59">
        <v>2</v>
      </c>
      <c r="M22" s="59">
        <v>26</v>
      </c>
      <c r="N22" s="59">
        <v>3</v>
      </c>
      <c r="O22" s="59">
        <v>90</v>
      </c>
      <c r="P22" s="59">
        <v>576</v>
      </c>
      <c r="Q22" s="59">
        <v>15</v>
      </c>
      <c r="R22" s="59">
        <v>1</v>
      </c>
      <c r="S22" s="59">
        <v>0</v>
      </c>
      <c r="T22" s="59">
        <v>5</v>
      </c>
      <c r="U22" s="59">
        <v>21</v>
      </c>
      <c r="V22" s="60">
        <f t="shared" si="0"/>
        <v>22037</v>
      </c>
    </row>
    <row r="23" spans="1:22">
      <c r="A23" s="57" t="s">
        <v>38</v>
      </c>
      <c r="B23" s="58">
        <v>72004</v>
      </c>
      <c r="C23" s="59">
        <v>374</v>
      </c>
      <c r="D23" s="59">
        <v>10</v>
      </c>
      <c r="E23" s="59">
        <v>158</v>
      </c>
      <c r="F23" s="59">
        <v>763</v>
      </c>
      <c r="G23" s="59">
        <v>155</v>
      </c>
      <c r="H23" s="59">
        <v>17</v>
      </c>
      <c r="I23" s="59">
        <v>139</v>
      </c>
      <c r="J23" s="59">
        <v>140</v>
      </c>
      <c r="K23" s="59">
        <v>1467</v>
      </c>
      <c r="L23" s="59">
        <v>6</v>
      </c>
      <c r="M23" s="59">
        <v>60</v>
      </c>
      <c r="N23" s="59">
        <v>9</v>
      </c>
      <c r="O23" s="59">
        <v>309</v>
      </c>
      <c r="P23" s="59">
        <v>1562</v>
      </c>
      <c r="Q23" s="59">
        <v>141</v>
      </c>
      <c r="R23" s="59">
        <v>5</v>
      </c>
      <c r="S23" s="59">
        <v>61</v>
      </c>
      <c r="T23" s="59">
        <v>30</v>
      </c>
      <c r="U23" s="59">
        <v>112</v>
      </c>
      <c r="V23" s="60">
        <f t="shared" si="0"/>
        <v>77522</v>
      </c>
    </row>
    <row r="24" spans="1:22">
      <c r="A24" s="57" t="s">
        <v>39</v>
      </c>
      <c r="B24" s="58">
        <v>6236</v>
      </c>
      <c r="C24" s="59">
        <v>116</v>
      </c>
      <c r="D24" s="59">
        <v>0</v>
      </c>
      <c r="E24" s="59">
        <v>13</v>
      </c>
      <c r="F24" s="59">
        <v>155</v>
      </c>
      <c r="G24" s="59">
        <v>53</v>
      </c>
      <c r="H24" s="59">
        <v>4</v>
      </c>
      <c r="I24" s="59">
        <v>15</v>
      </c>
      <c r="J24" s="59">
        <v>11</v>
      </c>
      <c r="K24" s="59">
        <v>217</v>
      </c>
      <c r="L24" s="59">
        <v>0</v>
      </c>
      <c r="M24" s="59">
        <v>15</v>
      </c>
      <c r="N24" s="59">
        <v>0</v>
      </c>
      <c r="O24" s="59">
        <v>79</v>
      </c>
      <c r="P24" s="59">
        <v>212</v>
      </c>
      <c r="Q24" s="59">
        <v>14</v>
      </c>
      <c r="R24" s="59">
        <v>2</v>
      </c>
      <c r="S24" s="59">
        <v>0</v>
      </c>
      <c r="T24" s="59">
        <v>6</v>
      </c>
      <c r="U24" s="59">
        <v>22</v>
      </c>
      <c r="V24" s="60">
        <f t="shared" si="0"/>
        <v>7170</v>
      </c>
    </row>
    <row r="25" spans="1:22">
      <c r="A25" s="57" t="s">
        <v>40</v>
      </c>
      <c r="B25" s="58">
        <v>23688</v>
      </c>
      <c r="C25" s="59">
        <v>124</v>
      </c>
      <c r="D25" s="59">
        <v>11</v>
      </c>
      <c r="E25" s="59">
        <v>31</v>
      </c>
      <c r="F25" s="59">
        <v>178</v>
      </c>
      <c r="G25" s="59">
        <v>32</v>
      </c>
      <c r="H25" s="59">
        <v>17</v>
      </c>
      <c r="I25" s="59">
        <v>18</v>
      </c>
      <c r="J25" s="59">
        <v>9</v>
      </c>
      <c r="K25" s="59">
        <v>309</v>
      </c>
      <c r="L25" s="59">
        <v>0</v>
      </c>
      <c r="M25" s="59">
        <v>6</v>
      </c>
      <c r="N25" s="59">
        <v>4</v>
      </c>
      <c r="O25" s="59">
        <v>105</v>
      </c>
      <c r="P25" s="59">
        <v>322</v>
      </c>
      <c r="Q25" s="59">
        <v>43</v>
      </c>
      <c r="R25" s="59">
        <v>1</v>
      </c>
      <c r="S25" s="59">
        <v>1</v>
      </c>
      <c r="T25" s="59">
        <v>9</v>
      </c>
      <c r="U25" s="59">
        <v>28</v>
      </c>
      <c r="V25" s="60">
        <f t="shared" si="0"/>
        <v>24936</v>
      </c>
    </row>
    <row r="26" spans="1:22">
      <c r="A26" s="61" t="s">
        <v>41</v>
      </c>
      <c r="B26" s="58">
        <v>105734</v>
      </c>
      <c r="C26" s="59">
        <v>330</v>
      </c>
      <c r="D26" s="59">
        <v>20</v>
      </c>
      <c r="E26" s="59">
        <v>374</v>
      </c>
      <c r="F26" s="59">
        <v>1344</v>
      </c>
      <c r="G26" s="59">
        <v>191</v>
      </c>
      <c r="H26" s="59">
        <v>36</v>
      </c>
      <c r="I26" s="59">
        <v>237</v>
      </c>
      <c r="J26" s="59">
        <v>216</v>
      </c>
      <c r="K26" s="59">
        <v>1817</v>
      </c>
      <c r="L26" s="59">
        <v>0</v>
      </c>
      <c r="M26" s="59">
        <v>54</v>
      </c>
      <c r="N26" s="59">
        <v>39</v>
      </c>
      <c r="O26" s="59">
        <v>349</v>
      </c>
      <c r="P26" s="59">
        <v>1645</v>
      </c>
      <c r="Q26" s="59">
        <v>132</v>
      </c>
      <c r="R26" s="59">
        <v>8</v>
      </c>
      <c r="S26" s="59">
        <v>2</v>
      </c>
      <c r="T26" s="59">
        <v>52</v>
      </c>
      <c r="U26" s="59">
        <v>92</v>
      </c>
      <c r="V26" s="60">
        <f t="shared" si="0"/>
        <v>112672</v>
      </c>
    </row>
    <row r="27" spans="1:22">
      <c r="A27" s="61" t="s">
        <v>42</v>
      </c>
      <c r="B27" s="58">
        <v>17448</v>
      </c>
      <c r="C27" s="59">
        <v>80</v>
      </c>
      <c r="D27" s="59">
        <v>2</v>
      </c>
      <c r="E27" s="59">
        <v>8</v>
      </c>
      <c r="F27" s="59">
        <v>423</v>
      </c>
      <c r="G27" s="59">
        <v>115</v>
      </c>
      <c r="H27" s="59">
        <v>8</v>
      </c>
      <c r="I27" s="59">
        <v>61</v>
      </c>
      <c r="J27" s="59">
        <v>67</v>
      </c>
      <c r="K27" s="59">
        <v>573</v>
      </c>
      <c r="L27" s="59">
        <v>7</v>
      </c>
      <c r="M27" s="59">
        <v>12</v>
      </c>
      <c r="N27" s="59">
        <v>3</v>
      </c>
      <c r="O27" s="59">
        <v>125</v>
      </c>
      <c r="P27" s="59">
        <v>488</v>
      </c>
      <c r="Q27" s="59">
        <v>32</v>
      </c>
      <c r="R27" s="59">
        <v>3</v>
      </c>
      <c r="S27" s="59">
        <v>0</v>
      </c>
      <c r="T27" s="59">
        <v>15</v>
      </c>
      <c r="U27" s="59">
        <v>5</v>
      </c>
      <c r="V27" s="60">
        <f t="shared" si="0"/>
        <v>19475</v>
      </c>
    </row>
    <row r="28" spans="1:22">
      <c r="A28" s="57" t="s">
        <v>43</v>
      </c>
      <c r="B28" s="58">
        <v>23557</v>
      </c>
      <c r="C28" s="59">
        <v>104</v>
      </c>
      <c r="D28" s="59">
        <v>5</v>
      </c>
      <c r="E28" s="59">
        <v>36</v>
      </c>
      <c r="F28" s="59">
        <v>290</v>
      </c>
      <c r="G28" s="59">
        <v>61</v>
      </c>
      <c r="H28" s="59">
        <v>9</v>
      </c>
      <c r="I28" s="59">
        <v>20</v>
      </c>
      <c r="J28" s="59">
        <v>59</v>
      </c>
      <c r="K28" s="59">
        <v>387</v>
      </c>
      <c r="L28" s="59">
        <v>1</v>
      </c>
      <c r="M28" s="59">
        <v>18</v>
      </c>
      <c r="N28" s="59">
        <v>8</v>
      </c>
      <c r="O28" s="59">
        <v>101</v>
      </c>
      <c r="P28" s="59">
        <v>313</v>
      </c>
      <c r="Q28" s="59">
        <v>18</v>
      </c>
      <c r="R28" s="59">
        <v>0</v>
      </c>
      <c r="S28" s="59">
        <v>6</v>
      </c>
      <c r="T28" s="59">
        <v>8</v>
      </c>
      <c r="U28" s="59">
        <v>65</v>
      </c>
      <c r="V28" s="60">
        <f t="shared" si="0"/>
        <v>25066</v>
      </c>
    </row>
    <row r="29" spans="1:22">
      <c r="A29" s="57" t="s">
        <v>44</v>
      </c>
      <c r="B29" s="58">
        <v>7674</v>
      </c>
      <c r="C29" s="59">
        <v>72</v>
      </c>
      <c r="D29" s="59">
        <v>0</v>
      </c>
      <c r="E29" s="59">
        <v>10</v>
      </c>
      <c r="F29" s="59">
        <v>40</v>
      </c>
      <c r="G29" s="59">
        <v>8</v>
      </c>
      <c r="H29" s="59">
        <v>1</v>
      </c>
      <c r="I29" s="59">
        <v>8</v>
      </c>
      <c r="J29" s="59">
        <v>4</v>
      </c>
      <c r="K29" s="59">
        <v>95</v>
      </c>
      <c r="L29" s="59">
        <v>0</v>
      </c>
      <c r="M29" s="59">
        <v>2</v>
      </c>
      <c r="N29" s="59">
        <v>0</v>
      </c>
      <c r="O29" s="59">
        <v>37</v>
      </c>
      <c r="P29" s="59">
        <v>234</v>
      </c>
      <c r="Q29" s="59">
        <v>3</v>
      </c>
      <c r="R29" s="59">
        <v>1</v>
      </c>
      <c r="S29" s="59">
        <v>0</v>
      </c>
      <c r="T29" s="59">
        <v>1</v>
      </c>
      <c r="U29" s="59">
        <v>8</v>
      </c>
      <c r="V29" s="60">
        <f t="shared" si="0"/>
        <v>8198</v>
      </c>
    </row>
    <row r="30" spans="1:22">
      <c r="A30" s="57" t="s">
        <v>45</v>
      </c>
      <c r="B30" s="58">
        <v>8379</v>
      </c>
      <c r="C30" s="59">
        <v>38</v>
      </c>
      <c r="D30" s="59">
        <v>2</v>
      </c>
      <c r="E30" s="59">
        <v>0</v>
      </c>
      <c r="F30" s="59">
        <v>67</v>
      </c>
      <c r="G30" s="59">
        <v>67</v>
      </c>
      <c r="H30" s="59">
        <v>15</v>
      </c>
      <c r="I30" s="59">
        <v>3</v>
      </c>
      <c r="J30" s="59">
        <v>0</v>
      </c>
      <c r="K30" s="59">
        <v>84</v>
      </c>
      <c r="L30" s="59">
        <v>0</v>
      </c>
      <c r="M30" s="59">
        <v>3</v>
      </c>
      <c r="N30" s="59">
        <v>0</v>
      </c>
      <c r="O30" s="59">
        <v>107</v>
      </c>
      <c r="P30" s="59">
        <v>87</v>
      </c>
      <c r="Q30" s="59">
        <v>1</v>
      </c>
      <c r="R30" s="59">
        <v>1</v>
      </c>
      <c r="S30" s="59">
        <v>0</v>
      </c>
      <c r="T30" s="59">
        <v>3</v>
      </c>
      <c r="U30" s="59">
        <v>6</v>
      </c>
      <c r="V30" s="60">
        <f t="shared" si="0"/>
        <v>8863</v>
      </c>
    </row>
    <row r="31" spans="1:22">
      <c r="A31" s="57" t="s">
        <v>46</v>
      </c>
      <c r="B31" s="58">
        <v>16694</v>
      </c>
      <c r="C31" s="59">
        <v>83</v>
      </c>
      <c r="D31" s="59">
        <v>2</v>
      </c>
      <c r="E31" s="59">
        <v>9</v>
      </c>
      <c r="F31" s="59">
        <v>219</v>
      </c>
      <c r="G31" s="59">
        <v>40</v>
      </c>
      <c r="H31" s="59">
        <v>1</v>
      </c>
      <c r="I31" s="59">
        <v>32</v>
      </c>
      <c r="J31" s="59">
        <v>30</v>
      </c>
      <c r="K31" s="59">
        <v>301</v>
      </c>
      <c r="L31" s="59">
        <v>0</v>
      </c>
      <c r="M31" s="59">
        <v>10</v>
      </c>
      <c r="N31" s="59">
        <v>0</v>
      </c>
      <c r="O31" s="59">
        <v>128</v>
      </c>
      <c r="P31" s="59">
        <v>243</v>
      </c>
      <c r="Q31" s="59">
        <v>40</v>
      </c>
      <c r="R31" s="59">
        <v>1</v>
      </c>
      <c r="S31" s="59">
        <v>20</v>
      </c>
      <c r="T31" s="59">
        <v>2</v>
      </c>
      <c r="U31" s="59">
        <v>29</v>
      </c>
      <c r="V31" s="60">
        <f t="shared" si="0"/>
        <v>17884</v>
      </c>
    </row>
    <row r="32" spans="1:22">
      <c r="A32" s="57" t="s">
        <v>47</v>
      </c>
      <c r="B32" s="58">
        <v>15704</v>
      </c>
      <c r="C32" s="59">
        <v>74</v>
      </c>
      <c r="D32" s="59">
        <v>1</v>
      </c>
      <c r="E32" s="59">
        <v>7</v>
      </c>
      <c r="F32" s="59">
        <v>125</v>
      </c>
      <c r="G32" s="59">
        <v>9</v>
      </c>
      <c r="H32" s="59">
        <v>0</v>
      </c>
      <c r="I32" s="59">
        <v>16</v>
      </c>
      <c r="J32" s="59">
        <v>5</v>
      </c>
      <c r="K32" s="59">
        <v>163</v>
      </c>
      <c r="L32" s="59">
        <v>0</v>
      </c>
      <c r="M32" s="59">
        <v>15</v>
      </c>
      <c r="N32" s="59">
        <v>9</v>
      </c>
      <c r="O32" s="59">
        <v>101</v>
      </c>
      <c r="P32" s="59">
        <v>237</v>
      </c>
      <c r="Q32" s="59">
        <v>10</v>
      </c>
      <c r="R32" s="59">
        <v>2</v>
      </c>
      <c r="S32" s="59">
        <v>0</v>
      </c>
      <c r="T32" s="59">
        <v>5</v>
      </c>
      <c r="U32" s="59">
        <v>10</v>
      </c>
      <c r="V32" s="60">
        <f t="shared" si="0"/>
        <v>16493</v>
      </c>
    </row>
    <row r="33" spans="1:23">
      <c r="A33" s="57" t="s">
        <v>48</v>
      </c>
      <c r="B33" s="58">
        <v>8473</v>
      </c>
      <c r="C33" s="59">
        <v>38</v>
      </c>
      <c r="D33" s="59">
        <v>2</v>
      </c>
      <c r="E33" s="59">
        <v>1</v>
      </c>
      <c r="F33" s="59">
        <v>70</v>
      </c>
      <c r="G33" s="59">
        <v>12</v>
      </c>
      <c r="H33" s="59">
        <v>4</v>
      </c>
      <c r="I33" s="59">
        <v>6</v>
      </c>
      <c r="J33" s="59">
        <v>10</v>
      </c>
      <c r="K33" s="59">
        <v>55</v>
      </c>
      <c r="L33" s="59">
        <v>0</v>
      </c>
      <c r="M33" s="59">
        <v>8</v>
      </c>
      <c r="N33" s="59">
        <v>4</v>
      </c>
      <c r="O33" s="59">
        <v>75</v>
      </c>
      <c r="P33" s="59">
        <v>84</v>
      </c>
      <c r="Q33" s="59">
        <v>22</v>
      </c>
      <c r="R33" s="59">
        <v>0</v>
      </c>
      <c r="S33" s="59">
        <v>4</v>
      </c>
      <c r="T33" s="59">
        <v>0</v>
      </c>
      <c r="U33" s="59">
        <v>7</v>
      </c>
      <c r="V33" s="60">
        <f t="shared" si="0"/>
        <v>8875</v>
      </c>
    </row>
    <row r="34" spans="1:23">
      <c r="A34" s="57" t="s">
        <v>49</v>
      </c>
      <c r="B34" s="58">
        <v>16473</v>
      </c>
      <c r="C34" s="59">
        <v>92</v>
      </c>
      <c r="D34" s="59">
        <v>5</v>
      </c>
      <c r="E34" s="59">
        <v>3</v>
      </c>
      <c r="F34" s="59">
        <v>247</v>
      </c>
      <c r="G34" s="59">
        <v>36</v>
      </c>
      <c r="H34" s="59">
        <v>4</v>
      </c>
      <c r="I34" s="59">
        <v>21</v>
      </c>
      <c r="J34" s="59">
        <v>23</v>
      </c>
      <c r="K34" s="59">
        <v>158</v>
      </c>
      <c r="L34" s="59">
        <v>1</v>
      </c>
      <c r="M34" s="59">
        <v>38</v>
      </c>
      <c r="N34" s="59">
        <v>3</v>
      </c>
      <c r="O34" s="59">
        <v>113</v>
      </c>
      <c r="P34" s="59">
        <v>221</v>
      </c>
      <c r="Q34" s="59">
        <v>117</v>
      </c>
      <c r="R34" s="59">
        <v>0</v>
      </c>
      <c r="S34" s="59">
        <v>1</v>
      </c>
      <c r="T34" s="59">
        <v>2</v>
      </c>
      <c r="U34" s="59">
        <v>19</v>
      </c>
      <c r="V34" s="60">
        <f t="shared" si="0"/>
        <v>17577</v>
      </c>
    </row>
    <row r="35" spans="1:23">
      <c r="A35" s="57" t="s">
        <v>50</v>
      </c>
      <c r="B35" s="58">
        <v>726</v>
      </c>
      <c r="C35" s="59">
        <v>5</v>
      </c>
      <c r="D35" s="59">
        <v>0</v>
      </c>
      <c r="E35" s="59">
        <v>1</v>
      </c>
      <c r="F35" s="59">
        <v>28</v>
      </c>
      <c r="G35" s="59">
        <v>5</v>
      </c>
      <c r="H35" s="59">
        <v>0</v>
      </c>
      <c r="I35" s="59">
        <v>1</v>
      </c>
      <c r="J35" s="59">
        <v>0</v>
      </c>
      <c r="K35" s="59">
        <v>12</v>
      </c>
      <c r="L35" s="59">
        <v>0</v>
      </c>
      <c r="M35" s="59">
        <v>0</v>
      </c>
      <c r="N35" s="59">
        <v>0</v>
      </c>
      <c r="O35" s="59">
        <v>4</v>
      </c>
      <c r="P35" s="59">
        <v>73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60">
        <f t="shared" si="0"/>
        <v>855</v>
      </c>
    </row>
    <row r="36" spans="1:23">
      <c r="A36" s="57" t="s">
        <v>51</v>
      </c>
      <c r="B36" s="58">
        <v>17634</v>
      </c>
      <c r="C36" s="59">
        <v>84</v>
      </c>
      <c r="D36" s="59">
        <v>3</v>
      </c>
      <c r="E36" s="59">
        <v>20</v>
      </c>
      <c r="F36" s="59">
        <v>165</v>
      </c>
      <c r="G36" s="59">
        <v>34</v>
      </c>
      <c r="H36" s="59">
        <v>4</v>
      </c>
      <c r="I36" s="59">
        <v>25</v>
      </c>
      <c r="J36" s="59">
        <v>51</v>
      </c>
      <c r="K36" s="59">
        <v>280</v>
      </c>
      <c r="L36" s="59">
        <v>0</v>
      </c>
      <c r="M36" s="59">
        <v>6</v>
      </c>
      <c r="N36" s="59">
        <v>2</v>
      </c>
      <c r="O36" s="59">
        <v>128</v>
      </c>
      <c r="P36" s="59">
        <v>299</v>
      </c>
      <c r="Q36" s="59">
        <v>19</v>
      </c>
      <c r="R36" s="59">
        <v>2</v>
      </c>
      <c r="S36" s="59">
        <v>0</v>
      </c>
      <c r="T36" s="59">
        <v>4</v>
      </c>
      <c r="U36" s="59">
        <v>11</v>
      </c>
      <c r="V36" s="60">
        <f t="shared" si="0"/>
        <v>18771</v>
      </c>
    </row>
    <row r="37" spans="1:23">
      <c r="A37" s="57" t="s">
        <v>52</v>
      </c>
      <c r="B37" s="58">
        <v>18396</v>
      </c>
      <c r="C37" s="59">
        <v>100</v>
      </c>
      <c r="D37" s="59">
        <v>5</v>
      </c>
      <c r="E37" s="59">
        <v>33</v>
      </c>
      <c r="F37" s="59">
        <v>97</v>
      </c>
      <c r="G37" s="59">
        <v>20</v>
      </c>
      <c r="H37" s="59">
        <v>4</v>
      </c>
      <c r="I37" s="59">
        <v>14</v>
      </c>
      <c r="J37" s="59">
        <v>8</v>
      </c>
      <c r="K37" s="59">
        <v>265</v>
      </c>
      <c r="L37" s="59">
        <v>0</v>
      </c>
      <c r="M37" s="59">
        <v>11</v>
      </c>
      <c r="N37" s="59">
        <v>56</v>
      </c>
      <c r="O37" s="59">
        <v>9</v>
      </c>
      <c r="P37" s="59">
        <v>318</v>
      </c>
      <c r="Q37" s="59">
        <v>9</v>
      </c>
      <c r="R37" s="59">
        <v>2</v>
      </c>
      <c r="S37" s="59">
        <v>1</v>
      </c>
      <c r="T37" s="59">
        <v>6</v>
      </c>
      <c r="U37" s="59">
        <v>7</v>
      </c>
      <c r="V37" s="60">
        <f t="shared" si="0"/>
        <v>19361</v>
      </c>
    </row>
    <row r="38" spans="1:23">
      <c r="A38" s="57" t="s">
        <v>53</v>
      </c>
      <c r="B38" s="58">
        <v>5167</v>
      </c>
      <c r="C38" s="59">
        <v>29</v>
      </c>
      <c r="D38" s="59">
        <v>0</v>
      </c>
      <c r="E38" s="59">
        <v>4</v>
      </c>
      <c r="F38" s="59">
        <v>37</v>
      </c>
      <c r="G38" s="59">
        <v>3</v>
      </c>
      <c r="H38" s="59">
        <v>2</v>
      </c>
      <c r="I38" s="59">
        <v>3</v>
      </c>
      <c r="J38" s="59">
        <v>4</v>
      </c>
      <c r="K38" s="59">
        <v>53</v>
      </c>
      <c r="L38" s="59">
        <v>0</v>
      </c>
      <c r="M38" s="59">
        <v>2</v>
      </c>
      <c r="N38" s="59">
        <v>1</v>
      </c>
      <c r="O38" s="59">
        <v>48</v>
      </c>
      <c r="P38" s="59">
        <v>103</v>
      </c>
      <c r="Q38" s="59">
        <v>2</v>
      </c>
      <c r="R38" s="59">
        <v>0</v>
      </c>
      <c r="S38" s="59">
        <v>0</v>
      </c>
      <c r="T38" s="59">
        <v>3</v>
      </c>
      <c r="U38" s="59">
        <v>2</v>
      </c>
      <c r="V38" s="60">
        <f t="shared" si="0"/>
        <v>5463</v>
      </c>
    </row>
    <row r="39" spans="1:23">
      <c r="A39" s="57" t="s">
        <v>54</v>
      </c>
      <c r="B39" s="58">
        <v>6971</v>
      </c>
      <c r="C39" s="59">
        <v>56</v>
      </c>
      <c r="D39" s="59">
        <v>0</v>
      </c>
      <c r="E39" s="59">
        <v>3</v>
      </c>
      <c r="F39" s="59">
        <v>39</v>
      </c>
      <c r="G39" s="59">
        <v>25</v>
      </c>
      <c r="H39" s="59">
        <v>0</v>
      </c>
      <c r="I39" s="59">
        <v>15</v>
      </c>
      <c r="J39" s="59">
        <v>11</v>
      </c>
      <c r="K39" s="59">
        <v>136</v>
      </c>
      <c r="L39" s="59">
        <v>1</v>
      </c>
      <c r="M39" s="59">
        <v>16</v>
      </c>
      <c r="N39" s="59">
        <v>4</v>
      </c>
      <c r="O39" s="59">
        <v>55</v>
      </c>
      <c r="P39" s="59">
        <v>113</v>
      </c>
      <c r="Q39" s="59">
        <v>20</v>
      </c>
      <c r="R39" s="59">
        <v>0</v>
      </c>
      <c r="S39" s="59">
        <v>1</v>
      </c>
      <c r="T39" s="59">
        <v>3</v>
      </c>
      <c r="U39" s="59">
        <v>11</v>
      </c>
      <c r="V39" s="60">
        <f t="shared" si="0"/>
        <v>7480</v>
      </c>
    </row>
    <row r="40" spans="1:23">
      <c r="A40" s="57" t="s">
        <v>55</v>
      </c>
      <c r="B40" s="58">
        <v>18893</v>
      </c>
      <c r="C40" s="59">
        <v>93</v>
      </c>
      <c r="D40" s="59">
        <v>0</v>
      </c>
      <c r="E40" s="59">
        <v>3</v>
      </c>
      <c r="F40" s="59">
        <v>122</v>
      </c>
      <c r="G40" s="59">
        <v>30</v>
      </c>
      <c r="H40" s="59">
        <v>1</v>
      </c>
      <c r="I40" s="59">
        <v>13</v>
      </c>
      <c r="J40" s="59">
        <v>1</v>
      </c>
      <c r="K40" s="59">
        <v>341</v>
      </c>
      <c r="L40" s="59">
        <v>0</v>
      </c>
      <c r="M40" s="59">
        <v>21</v>
      </c>
      <c r="N40" s="59">
        <v>2</v>
      </c>
      <c r="O40" s="59">
        <v>102</v>
      </c>
      <c r="P40" s="59">
        <v>310</v>
      </c>
      <c r="Q40" s="59">
        <v>36</v>
      </c>
      <c r="R40" s="59">
        <v>6</v>
      </c>
      <c r="S40" s="59">
        <v>1</v>
      </c>
      <c r="T40" s="59">
        <v>11</v>
      </c>
      <c r="U40" s="59">
        <v>17</v>
      </c>
      <c r="V40" s="60">
        <f t="shared" si="0"/>
        <v>20003</v>
      </c>
    </row>
    <row r="41" spans="1:23">
      <c r="A41" s="57" t="s">
        <v>56</v>
      </c>
      <c r="B41" s="58">
        <v>10347</v>
      </c>
      <c r="C41" s="59">
        <v>49</v>
      </c>
      <c r="D41" s="59">
        <v>0</v>
      </c>
      <c r="E41" s="59">
        <v>7</v>
      </c>
      <c r="F41" s="59">
        <v>46</v>
      </c>
      <c r="G41" s="59">
        <v>39</v>
      </c>
      <c r="H41" s="59">
        <v>0</v>
      </c>
      <c r="I41" s="59">
        <v>10</v>
      </c>
      <c r="J41" s="59">
        <v>12</v>
      </c>
      <c r="K41" s="59">
        <v>139</v>
      </c>
      <c r="L41" s="59">
        <v>0</v>
      </c>
      <c r="M41" s="59">
        <v>11</v>
      </c>
      <c r="N41" s="59">
        <v>3</v>
      </c>
      <c r="O41" s="59">
        <v>69</v>
      </c>
      <c r="P41" s="59">
        <v>164</v>
      </c>
      <c r="Q41" s="59">
        <v>3</v>
      </c>
      <c r="R41" s="59">
        <v>0</v>
      </c>
      <c r="S41" s="59">
        <v>0</v>
      </c>
      <c r="T41" s="59">
        <v>4</v>
      </c>
      <c r="U41" s="59">
        <v>12</v>
      </c>
      <c r="V41" s="60">
        <f t="shared" si="0"/>
        <v>10915</v>
      </c>
    </row>
    <row r="42" spans="1:23">
      <c r="A42" s="61" t="s">
        <v>57</v>
      </c>
      <c r="B42" s="58">
        <v>81091</v>
      </c>
      <c r="C42" s="59">
        <v>136</v>
      </c>
      <c r="D42" s="59">
        <v>2</v>
      </c>
      <c r="E42" s="59">
        <v>33</v>
      </c>
      <c r="F42" s="59">
        <v>1775</v>
      </c>
      <c r="G42" s="59">
        <v>149</v>
      </c>
      <c r="H42" s="59">
        <v>14</v>
      </c>
      <c r="I42" s="59">
        <v>140</v>
      </c>
      <c r="J42" s="59">
        <v>112</v>
      </c>
      <c r="K42" s="59">
        <v>4800</v>
      </c>
      <c r="L42" s="59">
        <v>2</v>
      </c>
      <c r="M42" s="59">
        <v>44</v>
      </c>
      <c r="N42" s="59">
        <v>25</v>
      </c>
      <c r="O42" s="59">
        <v>473</v>
      </c>
      <c r="P42" s="59">
        <v>943</v>
      </c>
      <c r="Q42" s="59">
        <v>78</v>
      </c>
      <c r="R42" s="59">
        <v>15</v>
      </c>
      <c r="S42" s="59">
        <v>1</v>
      </c>
      <c r="T42" s="59">
        <v>24</v>
      </c>
      <c r="U42" s="59">
        <v>24</v>
      </c>
      <c r="V42" s="60">
        <f t="shared" si="0"/>
        <v>89881</v>
      </c>
    </row>
    <row r="43" spans="1:23">
      <c r="A43" s="57" t="s">
        <v>58</v>
      </c>
      <c r="B43" s="58">
        <v>15335</v>
      </c>
      <c r="C43" s="59">
        <v>100</v>
      </c>
      <c r="D43" s="59">
        <v>2</v>
      </c>
      <c r="E43" s="59">
        <v>15</v>
      </c>
      <c r="F43" s="59">
        <v>203</v>
      </c>
      <c r="G43" s="59">
        <v>25</v>
      </c>
      <c r="H43" s="59">
        <v>5</v>
      </c>
      <c r="I43" s="59">
        <v>30</v>
      </c>
      <c r="J43" s="59">
        <v>65</v>
      </c>
      <c r="K43" s="59">
        <v>347</v>
      </c>
      <c r="L43" s="59">
        <v>16</v>
      </c>
      <c r="M43" s="59">
        <v>9</v>
      </c>
      <c r="N43" s="59">
        <v>6</v>
      </c>
      <c r="O43" s="59">
        <v>100</v>
      </c>
      <c r="P43" s="59">
        <v>255</v>
      </c>
      <c r="Q43" s="59">
        <v>21</v>
      </c>
      <c r="R43" s="59">
        <v>1</v>
      </c>
      <c r="S43" s="59">
        <v>0</v>
      </c>
      <c r="T43" s="59">
        <v>1</v>
      </c>
      <c r="U43" s="59">
        <v>27</v>
      </c>
      <c r="V43" s="60">
        <f t="shared" si="0"/>
        <v>16563</v>
      </c>
    </row>
    <row r="44" spans="1:23">
      <c r="A44" s="57" t="s">
        <v>59</v>
      </c>
      <c r="B44" s="58">
        <v>17171</v>
      </c>
      <c r="C44" s="59">
        <v>116</v>
      </c>
      <c r="D44" s="59">
        <v>4</v>
      </c>
      <c r="E44" s="59">
        <v>9</v>
      </c>
      <c r="F44" s="59">
        <v>273</v>
      </c>
      <c r="G44" s="59">
        <v>61</v>
      </c>
      <c r="H44" s="59">
        <v>13</v>
      </c>
      <c r="I44" s="59">
        <v>66</v>
      </c>
      <c r="J44" s="59">
        <v>42</v>
      </c>
      <c r="K44" s="59">
        <v>287</v>
      </c>
      <c r="L44" s="59">
        <v>0</v>
      </c>
      <c r="M44" s="59">
        <v>18</v>
      </c>
      <c r="N44" s="59">
        <v>5</v>
      </c>
      <c r="O44" s="59">
        <v>82</v>
      </c>
      <c r="P44" s="59">
        <v>290</v>
      </c>
      <c r="Q44" s="59">
        <v>20</v>
      </c>
      <c r="R44" s="59">
        <v>8</v>
      </c>
      <c r="S44" s="59">
        <v>0</v>
      </c>
      <c r="T44" s="59">
        <v>2</v>
      </c>
      <c r="U44" s="59">
        <v>23</v>
      </c>
      <c r="V44" s="60">
        <f t="shared" si="0"/>
        <v>18490</v>
      </c>
    </row>
    <row r="45" spans="1:23">
      <c r="A45" s="57" t="s">
        <v>60</v>
      </c>
      <c r="B45" s="58">
        <v>8797</v>
      </c>
      <c r="C45" s="59">
        <v>57</v>
      </c>
      <c r="D45" s="59">
        <v>1</v>
      </c>
      <c r="E45" s="59">
        <v>5</v>
      </c>
      <c r="F45" s="59">
        <v>58</v>
      </c>
      <c r="G45" s="59">
        <v>14</v>
      </c>
      <c r="H45" s="59">
        <v>2</v>
      </c>
      <c r="I45" s="59">
        <v>13</v>
      </c>
      <c r="J45" s="59">
        <v>40</v>
      </c>
      <c r="K45" s="59">
        <v>176</v>
      </c>
      <c r="L45" s="59">
        <v>0</v>
      </c>
      <c r="M45" s="59">
        <v>16</v>
      </c>
      <c r="N45" s="59">
        <v>7</v>
      </c>
      <c r="O45" s="59">
        <v>56</v>
      </c>
      <c r="P45" s="59">
        <v>142</v>
      </c>
      <c r="Q45" s="59">
        <v>0</v>
      </c>
      <c r="R45" s="59">
        <v>0</v>
      </c>
      <c r="S45" s="59">
        <v>0</v>
      </c>
      <c r="T45" s="59">
        <v>8</v>
      </c>
      <c r="U45" s="59">
        <v>6</v>
      </c>
      <c r="V45" s="60">
        <f t="shared" si="0"/>
        <v>9398</v>
      </c>
    </row>
    <row r="46" spans="1:23">
      <c r="A46" s="62" t="s">
        <v>61</v>
      </c>
      <c r="B46" s="63">
        <v>28344</v>
      </c>
      <c r="C46" s="64">
        <v>145</v>
      </c>
      <c r="D46" s="64">
        <v>1</v>
      </c>
      <c r="E46" s="64">
        <v>17</v>
      </c>
      <c r="F46" s="64">
        <v>199</v>
      </c>
      <c r="G46" s="64">
        <v>63</v>
      </c>
      <c r="H46" s="64">
        <v>10</v>
      </c>
      <c r="I46" s="64">
        <v>23</v>
      </c>
      <c r="J46" s="64">
        <v>17</v>
      </c>
      <c r="K46" s="64">
        <v>359</v>
      </c>
      <c r="L46" s="64">
        <v>2</v>
      </c>
      <c r="M46" s="64">
        <v>19</v>
      </c>
      <c r="N46" s="64">
        <v>3</v>
      </c>
      <c r="O46" s="64">
        <v>112</v>
      </c>
      <c r="P46" s="64">
        <v>456</v>
      </c>
      <c r="Q46" s="64">
        <v>79</v>
      </c>
      <c r="R46" s="64">
        <v>2</v>
      </c>
      <c r="S46" s="64">
        <v>0</v>
      </c>
      <c r="T46" s="64">
        <v>10</v>
      </c>
      <c r="U46" s="64">
        <v>35</v>
      </c>
      <c r="V46" s="65">
        <f t="shared" si="0"/>
        <v>29896</v>
      </c>
    </row>
    <row r="47" spans="1:23" ht="13.5" thickBot="1">
      <c r="A47" s="66" t="s">
        <v>19</v>
      </c>
      <c r="B47" s="67">
        <f t="shared" ref="B47:V47" si="1">SUM(B11:B46)</f>
        <v>876253</v>
      </c>
      <c r="C47" s="67">
        <f t="shared" si="1"/>
        <v>4350</v>
      </c>
      <c r="D47" s="67">
        <f t="shared" si="1"/>
        <v>107</v>
      </c>
      <c r="E47" s="67">
        <f t="shared" si="1"/>
        <v>1098</v>
      </c>
      <c r="F47" s="67">
        <f t="shared" si="1"/>
        <v>9880</v>
      </c>
      <c r="G47" s="67">
        <f t="shared" si="1"/>
        <v>2013</v>
      </c>
      <c r="H47" s="67">
        <f t="shared" si="1"/>
        <v>277</v>
      </c>
      <c r="I47" s="67">
        <f t="shared" si="1"/>
        <v>1604</v>
      </c>
      <c r="J47" s="67">
        <f t="shared" si="1"/>
        <v>1640</v>
      </c>
      <c r="K47" s="67">
        <f>SUM(K11:K46)</f>
        <v>19808</v>
      </c>
      <c r="L47" s="67">
        <f t="shared" si="1"/>
        <v>59</v>
      </c>
      <c r="M47" s="67">
        <f t="shared" si="1"/>
        <v>685</v>
      </c>
      <c r="N47" s="67">
        <f t="shared" si="1"/>
        <v>248</v>
      </c>
      <c r="O47" s="67">
        <f t="shared" si="1"/>
        <v>4479</v>
      </c>
      <c r="P47" s="67">
        <f t="shared" si="1"/>
        <v>14859</v>
      </c>
      <c r="Q47" s="67">
        <f t="shared" si="1"/>
        <v>1349</v>
      </c>
      <c r="R47" s="67">
        <f t="shared" si="1"/>
        <v>102</v>
      </c>
      <c r="S47" s="67">
        <f t="shared" si="1"/>
        <v>130</v>
      </c>
      <c r="T47" s="67">
        <f t="shared" si="1"/>
        <v>302</v>
      </c>
      <c r="U47" s="67">
        <f t="shared" si="1"/>
        <v>937</v>
      </c>
      <c r="V47" s="68">
        <f t="shared" si="1"/>
        <v>940180</v>
      </c>
      <c r="W47" s="69"/>
    </row>
    <row r="48" spans="1:23">
      <c r="A48" s="70"/>
      <c r="W48" s="71"/>
    </row>
    <row r="49" spans="1:23">
      <c r="A49" s="72" t="s">
        <v>126</v>
      </c>
      <c r="B49" s="73"/>
      <c r="C49" s="73"/>
      <c r="D49" s="73"/>
      <c r="E49" s="83">
        <v>288854</v>
      </c>
      <c r="W49" s="71"/>
    </row>
    <row r="50" spans="1:23">
      <c r="A50" s="70"/>
      <c r="W50" s="71"/>
    </row>
    <row r="51" spans="1:23">
      <c r="A51" s="72" t="s">
        <v>121</v>
      </c>
      <c r="B51" s="73"/>
      <c r="C51" s="73"/>
      <c r="D51" s="73"/>
      <c r="E51" s="73"/>
    </row>
    <row r="53" spans="1:23">
      <c r="A53" s="72" t="s">
        <v>64</v>
      </c>
      <c r="B53" s="73"/>
      <c r="C53" s="73"/>
      <c r="D53" s="73"/>
      <c r="E53" s="83">
        <f>SUM(E49+V109)</f>
        <v>2277638</v>
      </c>
    </row>
    <row r="54" spans="1:23">
      <c r="A54" s="70"/>
    </row>
    <row r="55" spans="1:23">
      <c r="A55" s="70"/>
    </row>
    <row r="56" spans="1:23">
      <c r="A56" s="70"/>
    </row>
    <row r="57" spans="1:23">
      <c r="A57" s="70"/>
    </row>
    <row r="58" spans="1:23">
      <c r="A58" s="70"/>
    </row>
    <row r="59" spans="1:23">
      <c r="A59" s="70"/>
    </row>
    <row r="60" spans="1:23">
      <c r="A60" s="70"/>
    </row>
    <row r="61" spans="1:23">
      <c r="A61" s="70"/>
    </row>
    <row r="62" spans="1:23" ht="13.5" thickBot="1">
      <c r="A62" s="70"/>
    </row>
    <row r="63" spans="1:23">
      <c r="A63" s="47" t="s">
        <v>5</v>
      </c>
      <c r="B63" s="48" t="s">
        <v>6</v>
      </c>
      <c r="C63" s="48" t="s">
        <v>7</v>
      </c>
      <c r="D63" s="48" t="s">
        <v>7</v>
      </c>
      <c r="E63" s="48" t="s">
        <v>8</v>
      </c>
      <c r="F63" s="48" t="s">
        <v>9</v>
      </c>
      <c r="G63" s="48" t="s">
        <v>9</v>
      </c>
      <c r="H63" s="48" t="s">
        <v>9</v>
      </c>
      <c r="I63" s="48" t="s">
        <v>10</v>
      </c>
      <c r="J63" s="48" t="s">
        <v>10</v>
      </c>
      <c r="K63" s="48" t="s">
        <v>11</v>
      </c>
      <c r="L63" s="48" t="s">
        <v>11</v>
      </c>
      <c r="M63" s="48" t="s">
        <v>12</v>
      </c>
      <c r="N63" s="48" t="s">
        <v>13</v>
      </c>
      <c r="O63" s="48" t="s">
        <v>13</v>
      </c>
      <c r="P63" s="48" t="s">
        <v>14</v>
      </c>
      <c r="Q63" s="48" t="s">
        <v>15</v>
      </c>
      <c r="R63" s="48" t="s">
        <v>16</v>
      </c>
      <c r="S63" s="48" t="s">
        <v>16</v>
      </c>
      <c r="T63" s="48" t="s">
        <v>17</v>
      </c>
      <c r="U63" s="48" t="s">
        <v>18</v>
      </c>
      <c r="V63" s="49" t="s">
        <v>19</v>
      </c>
    </row>
    <row r="64" spans="1:23">
      <c r="A64" s="50"/>
      <c r="B64" s="51" t="s">
        <v>20</v>
      </c>
      <c r="C64" s="51" t="s">
        <v>21</v>
      </c>
      <c r="D64" s="51" t="s">
        <v>21</v>
      </c>
      <c r="E64" s="51"/>
      <c r="F64" s="51" t="s">
        <v>20</v>
      </c>
      <c r="G64" s="51" t="s">
        <v>21</v>
      </c>
      <c r="H64" s="51" t="s">
        <v>21</v>
      </c>
      <c r="I64" s="51" t="s">
        <v>20</v>
      </c>
      <c r="J64" s="51" t="s">
        <v>21</v>
      </c>
      <c r="K64" s="51" t="s">
        <v>20</v>
      </c>
      <c r="L64" s="51" t="s">
        <v>21</v>
      </c>
      <c r="M64" s="51" t="s">
        <v>21</v>
      </c>
      <c r="N64" s="51" t="s">
        <v>22</v>
      </c>
      <c r="O64" s="51" t="s">
        <v>23</v>
      </c>
      <c r="P64" s="51"/>
      <c r="Q64" s="51" t="s">
        <v>24</v>
      </c>
      <c r="R64" s="51" t="s">
        <v>20</v>
      </c>
      <c r="S64" s="51" t="s">
        <v>21</v>
      </c>
      <c r="T64" s="51"/>
      <c r="U64" s="51"/>
      <c r="V64" s="52"/>
    </row>
    <row r="65" spans="1:22" ht="13.5" thickBot="1">
      <c r="A65" s="50"/>
      <c r="B65" s="51"/>
      <c r="C65" s="51"/>
      <c r="D65" s="51" t="s">
        <v>25</v>
      </c>
      <c r="E65" s="51"/>
      <c r="F65" s="51"/>
      <c r="G65" s="51"/>
      <c r="H65" s="51" t="s">
        <v>25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>
      <c r="A66" s="74" t="s">
        <v>66</v>
      </c>
      <c r="B66" s="55">
        <v>21115</v>
      </c>
      <c r="C66" s="55">
        <v>170</v>
      </c>
      <c r="D66" s="55">
        <v>0</v>
      </c>
      <c r="E66" s="55">
        <v>5</v>
      </c>
      <c r="F66" s="55">
        <v>135</v>
      </c>
      <c r="G66" s="55">
        <v>31</v>
      </c>
      <c r="H66" s="55">
        <v>3</v>
      </c>
      <c r="I66" s="55">
        <v>49</v>
      </c>
      <c r="J66" s="55">
        <v>36</v>
      </c>
      <c r="K66" s="55">
        <v>278</v>
      </c>
      <c r="L66" s="55">
        <v>0</v>
      </c>
      <c r="M66" s="55">
        <v>19</v>
      </c>
      <c r="N66" s="55">
        <v>4</v>
      </c>
      <c r="O66" s="55">
        <v>102</v>
      </c>
      <c r="P66" s="55">
        <v>248</v>
      </c>
      <c r="Q66" s="55">
        <v>12</v>
      </c>
      <c r="R66" s="55">
        <v>1</v>
      </c>
      <c r="S66" s="55">
        <v>0</v>
      </c>
      <c r="T66" s="55">
        <v>5</v>
      </c>
      <c r="U66" s="55">
        <v>18</v>
      </c>
      <c r="V66" s="56">
        <f t="shared" ref="V66:V107" si="2">SUM(B66:U66)</f>
        <v>22231</v>
      </c>
    </row>
    <row r="67" spans="1:22">
      <c r="A67" s="75" t="s">
        <v>67</v>
      </c>
      <c r="B67" s="59">
        <v>6834</v>
      </c>
      <c r="C67" s="59">
        <v>42</v>
      </c>
      <c r="D67" s="59">
        <v>0</v>
      </c>
      <c r="E67" s="59">
        <v>3</v>
      </c>
      <c r="F67" s="59">
        <v>57</v>
      </c>
      <c r="G67" s="59">
        <v>28</v>
      </c>
      <c r="H67" s="59">
        <v>0</v>
      </c>
      <c r="I67" s="59">
        <v>5</v>
      </c>
      <c r="J67" s="59">
        <v>2</v>
      </c>
      <c r="K67" s="59">
        <v>63</v>
      </c>
      <c r="L67" s="59">
        <v>0</v>
      </c>
      <c r="M67" s="59">
        <v>14</v>
      </c>
      <c r="N67" s="59">
        <v>1</v>
      </c>
      <c r="O67" s="59">
        <v>67</v>
      </c>
      <c r="P67" s="59">
        <v>84</v>
      </c>
      <c r="Q67" s="59">
        <v>25</v>
      </c>
      <c r="R67" s="59">
        <v>0</v>
      </c>
      <c r="S67" s="59">
        <v>0</v>
      </c>
      <c r="T67" s="59">
        <v>1</v>
      </c>
      <c r="U67" s="59">
        <v>7</v>
      </c>
      <c r="V67" s="60">
        <f t="shared" si="2"/>
        <v>7233</v>
      </c>
    </row>
    <row r="68" spans="1:22">
      <c r="A68" s="75" t="s">
        <v>111</v>
      </c>
      <c r="B68" s="59">
        <v>18615</v>
      </c>
      <c r="C68" s="59">
        <v>186</v>
      </c>
      <c r="D68" s="59">
        <v>0</v>
      </c>
      <c r="E68" s="59">
        <v>8</v>
      </c>
      <c r="F68" s="59">
        <v>112</v>
      </c>
      <c r="G68" s="59">
        <v>53</v>
      </c>
      <c r="H68" s="59">
        <v>0</v>
      </c>
      <c r="I68" s="59">
        <v>33</v>
      </c>
      <c r="J68" s="59">
        <v>28</v>
      </c>
      <c r="K68" s="59">
        <v>236</v>
      </c>
      <c r="L68" s="59">
        <v>1</v>
      </c>
      <c r="M68" s="59">
        <v>19</v>
      </c>
      <c r="N68" s="59">
        <v>2</v>
      </c>
      <c r="O68" s="59">
        <v>68</v>
      </c>
      <c r="P68" s="59">
        <v>269</v>
      </c>
      <c r="Q68" s="59">
        <v>9</v>
      </c>
      <c r="R68" s="59">
        <v>2</v>
      </c>
      <c r="S68" s="59">
        <v>0</v>
      </c>
      <c r="T68" s="59">
        <v>9</v>
      </c>
      <c r="U68" s="59">
        <v>21</v>
      </c>
      <c r="V68" s="60">
        <f t="shared" si="2"/>
        <v>19671</v>
      </c>
    </row>
    <row r="69" spans="1:22">
      <c r="A69" s="75" t="s">
        <v>69</v>
      </c>
      <c r="B69" s="59">
        <v>16255</v>
      </c>
      <c r="C69" s="59">
        <v>97</v>
      </c>
      <c r="D69" s="59">
        <v>4</v>
      </c>
      <c r="E69" s="59">
        <v>20</v>
      </c>
      <c r="F69" s="59">
        <v>106</v>
      </c>
      <c r="G69" s="59">
        <v>28</v>
      </c>
      <c r="H69" s="59">
        <v>9</v>
      </c>
      <c r="I69" s="59">
        <v>15</v>
      </c>
      <c r="J69" s="59">
        <v>4</v>
      </c>
      <c r="K69" s="59">
        <v>181</v>
      </c>
      <c r="L69" s="59">
        <v>0</v>
      </c>
      <c r="M69" s="59">
        <v>19</v>
      </c>
      <c r="N69" s="59">
        <v>6</v>
      </c>
      <c r="O69" s="59">
        <v>94</v>
      </c>
      <c r="P69" s="59">
        <v>340</v>
      </c>
      <c r="Q69" s="59">
        <v>8</v>
      </c>
      <c r="R69" s="59">
        <v>3</v>
      </c>
      <c r="S69" s="59">
        <v>0</v>
      </c>
      <c r="T69" s="59">
        <v>0</v>
      </c>
      <c r="U69" s="59">
        <v>28</v>
      </c>
      <c r="V69" s="60">
        <f t="shared" si="2"/>
        <v>17217</v>
      </c>
    </row>
    <row r="70" spans="1:22">
      <c r="A70" s="75" t="s">
        <v>70</v>
      </c>
      <c r="B70" s="59">
        <v>12875</v>
      </c>
      <c r="C70" s="59">
        <v>91</v>
      </c>
      <c r="D70" s="59">
        <v>2</v>
      </c>
      <c r="E70" s="59">
        <v>1</v>
      </c>
      <c r="F70" s="59">
        <v>65</v>
      </c>
      <c r="G70" s="59">
        <v>12</v>
      </c>
      <c r="H70" s="59">
        <v>1</v>
      </c>
      <c r="I70" s="59">
        <v>54</v>
      </c>
      <c r="J70" s="59">
        <v>45</v>
      </c>
      <c r="K70" s="59">
        <v>370</v>
      </c>
      <c r="L70" s="59">
        <v>1</v>
      </c>
      <c r="M70" s="59">
        <v>18</v>
      </c>
      <c r="N70" s="59">
        <v>1</v>
      </c>
      <c r="O70" s="59">
        <v>72</v>
      </c>
      <c r="P70" s="59">
        <v>292</v>
      </c>
      <c r="Q70" s="59">
        <v>0</v>
      </c>
      <c r="R70" s="59">
        <v>0</v>
      </c>
      <c r="S70" s="59">
        <v>0</v>
      </c>
      <c r="T70" s="59">
        <v>1</v>
      </c>
      <c r="U70" s="59">
        <v>10</v>
      </c>
      <c r="V70" s="60">
        <f t="shared" si="2"/>
        <v>13911</v>
      </c>
    </row>
    <row r="71" spans="1:22">
      <c r="A71" s="75" t="s">
        <v>71</v>
      </c>
      <c r="B71" s="59">
        <v>14824</v>
      </c>
      <c r="C71" s="59">
        <v>88</v>
      </c>
      <c r="D71" s="59">
        <v>0</v>
      </c>
      <c r="E71" s="59">
        <v>0</v>
      </c>
      <c r="F71" s="59">
        <v>117</v>
      </c>
      <c r="G71" s="59">
        <v>50</v>
      </c>
      <c r="H71" s="59">
        <v>11</v>
      </c>
      <c r="I71" s="59">
        <v>13</v>
      </c>
      <c r="J71" s="59">
        <v>16</v>
      </c>
      <c r="K71" s="59">
        <v>159</v>
      </c>
      <c r="L71" s="59">
        <v>0</v>
      </c>
      <c r="M71" s="59">
        <v>20</v>
      </c>
      <c r="N71" s="59">
        <v>0</v>
      </c>
      <c r="O71" s="59">
        <v>97</v>
      </c>
      <c r="P71" s="59">
        <v>190</v>
      </c>
      <c r="Q71" s="59">
        <v>13</v>
      </c>
      <c r="R71" s="59">
        <v>4</v>
      </c>
      <c r="S71" s="59">
        <v>2</v>
      </c>
      <c r="T71" s="59">
        <v>4</v>
      </c>
      <c r="U71" s="59">
        <v>14</v>
      </c>
      <c r="V71" s="60">
        <f t="shared" si="2"/>
        <v>15622</v>
      </c>
    </row>
    <row r="72" spans="1:22">
      <c r="A72" s="75" t="s">
        <v>72</v>
      </c>
      <c r="B72" s="59">
        <v>5081</v>
      </c>
      <c r="C72" s="59">
        <v>34</v>
      </c>
      <c r="D72" s="59">
        <v>0</v>
      </c>
      <c r="E72" s="59">
        <v>1</v>
      </c>
      <c r="F72" s="59">
        <v>33</v>
      </c>
      <c r="G72" s="59">
        <v>13</v>
      </c>
      <c r="H72" s="59">
        <v>3</v>
      </c>
      <c r="I72" s="59">
        <v>8</v>
      </c>
      <c r="J72" s="59">
        <v>1</v>
      </c>
      <c r="K72" s="59">
        <v>43</v>
      </c>
      <c r="L72" s="59">
        <v>0</v>
      </c>
      <c r="M72" s="59">
        <v>0</v>
      </c>
      <c r="N72" s="59">
        <v>2</v>
      </c>
      <c r="O72" s="59">
        <v>31</v>
      </c>
      <c r="P72" s="59">
        <v>62</v>
      </c>
      <c r="Q72" s="59">
        <v>10</v>
      </c>
      <c r="R72" s="59">
        <v>0</v>
      </c>
      <c r="S72" s="59">
        <v>0</v>
      </c>
      <c r="T72" s="59">
        <v>2</v>
      </c>
      <c r="U72" s="59">
        <v>4</v>
      </c>
      <c r="V72" s="60">
        <f t="shared" si="2"/>
        <v>5328</v>
      </c>
    </row>
    <row r="73" spans="1:22">
      <c r="A73" s="75" t="s">
        <v>73</v>
      </c>
      <c r="B73" s="59">
        <v>16218</v>
      </c>
      <c r="C73" s="59">
        <v>59</v>
      </c>
      <c r="D73" s="59">
        <v>1</v>
      </c>
      <c r="E73" s="59">
        <v>11</v>
      </c>
      <c r="F73" s="59">
        <v>150</v>
      </c>
      <c r="G73" s="59">
        <v>55</v>
      </c>
      <c r="H73" s="59">
        <v>5</v>
      </c>
      <c r="I73" s="59">
        <v>39</v>
      </c>
      <c r="J73" s="59">
        <v>34</v>
      </c>
      <c r="K73" s="59">
        <v>182</v>
      </c>
      <c r="L73" s="59">
        <v>1</v>
      </c>
      <c r="M73" s="59">
        <v>10</v>
      </c>
      <c r="N73" s="59">
        <v>3</v>
      </c>
      <c r="O73" s="59">
        <v>87</v>
      </c>
      <c r="P73" s="59">
        <v>217</v>
      </c>
      <c r="Q73" s="59">
        <v>17</v>
      </c>
      <c r="R73" s="59">
        <v>2</v>
      </c>
      <c r="S73" s="59">
        <v>0</v>
      </c>
      <c r="T73" s="59">
        <v>4</v>
      </c>
      <c r="U73" s="59">
        <v>14</v>
      </c>
      <c r="V73" s="60">
        <f t="shared" si="2"/>
        <v>17109</v>
      </c>
    </row>
    <row r="74" spans="1:22">
      <c r="A74" s="75" t="s">
        <v>74</v>
      </c>
      <c r="B74" s="59">
        <v>8052</v>
      </c>
      <c r="C74" s="59">
        <v>53</v>
      </c>
      <c r="D74" s="59">
        <v>6</v>
      </c>
      <c r="E74" s="59">
        <v>2</v>
      </c>
      <c r="F74" s="59">
        <v>22</v>
      </c>
      <c r="G74" s="59">
        <v>2</v>
      </c>
      <c r="H74" s="59">
        <v>1</v>
      </c>
      <c r="I74" s="59">
        <v>3</v>
      </c>
      <c r="J74" s="59">
        <v>1</v>
      </c>
      <c r="K74" s="59">
        <v>47</v>
      </c>
      <c r="L74" s="59">
        <v>0</v>
      </c>
      <c r="M74" s="59">
        <v>1</v>
      </c>
      <c r="N74" s="59">
        <v>1</v>
      </c>
      <c r="O74" s="59">
        <v>74</v>
      </c>
      <c r="P74" s="59">
        <v>119</v>
      </c>
      <c r="Q74" s="59">
        <v>14</v>
      </c>
      <c r="R74" s="59">
        <v>5</v>
      </c>
      <c r="S74" s="59">
        <v>0</v>
      </c>
      <c r="T74" s="59">
        <v>0</v>
      </c>
      <c r="U74" s="59">
        <v>6</v>
      </c>
      <c r="V74" s="60">
        <f t="shared" si="2"/>
        <v>8409</v>
      </c>
    </row>
    <row r="75" spans="1:22">
      <c r="A75" s="75" t="s">
        <v>75</v>
      </c>
      <c r="B75" s="59">
        <v>9402</v>
      </c>
      <c r="C75" s="59">
        <v>29</v>
      </c>
      <c r="D75" s="59">
        <v>1</v>
      </c>
      <c r="E75" s="59">
        <v>14</v>
      </c>
      <c r="F75" s="59">
        <v>54</v>
      </c>
      <c r="G75" s="59">
        <v>10</v>
      </c>
      <c r="H75" s="59">
        <v>0</v>
      </c>
      <c r="I75" s="59">
        <v>6</v>
      </c>
      <c r="J75" s="59">
        <v>2</v>
      </c>
      <c r="K75" s="59">
        <v>133</v>
      </c>
      <c r="L75" s="59">
        <v>0</v>
      </c>
      <c r="M75" s="59">
        <v>1</v>
      </c>
      <c r="N75" s="59">
        <v>1</v>
      </c>
      <c r="O75" s="59">
        <v>30</v>
      </c>
      <c r="P75" s="59">
        <v>163</v>
      </c>
      <c r="Q75" s="59">
        <v>4</v>
      </c>
      <c r="R75" s="59">
        <v>0</v>
      </c>
      <c r="S75" s="59">
        <v>0</v>
      </c>
      <c r="T75" s="59">
        <v>8</v>
      </c>
      <c r="U75" s="59">
        <v>0</v>
      </c>
      <c r="V75" s="60">
        <f t="shared" si="2"/>
        <v>9858</v>
      </c>
    </row>
    <row r="76" spans="1:22">
      <c r="A76" s="75" t="s">
        <v>76</v>
      </c>
      <c r="B76" s="59">
        <v>20438</v>
      </c>
      <c r="C76" s="59">
        <v>190</v>
      </c>
      <c r="D76" s="59">
        <v>2</v>
      </c>
      <c r="E76" s="59">
        <v>13</v>
      </c>
      <c r="F76" s="59">
        <v>122</v>
      </c>
      <c r="G76" s="59">
        <v>66</v>
      </c>
      <c r="H76" s="59">
        <v>8</v>
      </c>
      <c r="I76" s="59">
        <v>23</v>
      </c>
      <c r="J76" s="59">
        <v>47</v>
      </c>
      <c r="K76" s="59">
        <v>358</v>
      </c>
      <c r="L76" s="59">
        <v>0</v>
      </c>
      <c r="M76" s="59">
        <v>30</v>
      </c>
      <c r="N76" s="59">
        <v>0</v>
      </c>
      <c r="O76" s="59">
        <v>163</v>
      </c>
      <c r="P76" s="59">
        <v>348</v>
      </c>
      <c r="Q76" s="59">
        <v>4</v>
      </c>
      <c r="R76" s="59">
        <v>3</v>
      </c>
      <c r="S76" s="59">
        <v>0</v>
      </c>
      <c r="T76" s="59">
        <v>1</v>
      </c>
      <c r="U76" s="59">
        <v>3</v>
      </c>
      <c r="V76" s="60">
        <f t="shared" si="2"/>
        <v>21819</v>
      </c>
    </row>
    <row r="77" spans="1:22">
      <c r="A77" s="75" t="s">
        <v>77</v>
      </c>
      <c r="B77" s="59">
        <v>2135</v>
      </c>
      <c r="C77" s="59">
        <v>11</v>
      </c>
      <c r="D77" s="59">
        <v>1</v>
      </c>
      <c r="E77" s="59">
        <v>1</v>
      </c>
      <c r="F77" s="59">
        <v>23</v>
      </c>
      <c r="G77" s="59">
        <v>5</v>
      </c>
      <c r="H77" s="59">
        <v>1</v>
      </c>
      <c r="I77" s="59">
        <v>2</v>
      </c>
      <c r="J77" s="59">
        <v>1</v>
      </c>
      <c r="K77" s="59">
        <v>12</v>
      </c>
      <c r="L77" s="59">
        <v>0</v>
      </c>
      <c r="M77" s="59">
        <v>0</v>
      </c>
      <c r="N77" s="59">
        <v>2</v>
      </c>
      <c r="O77" s="59">
        <v>66</v>
      </c>
      <c r="P77" s="59">
        <v>26</v>
      </c>
      <c r="Q77" s="59">
        <v>3</v>
      </c>
      <c r="R77" s="59">
        <v>0</v>
      </c>
      <c r="S77" s="59">
        <v>0</v>
      </c>
      <c r="T77" s="59">
        <v>1</v>
      </c>
      <c r="U77" s="59">
        <v>1</v>
      </c>
      <c r="V77" s="60">
        <f t="shared" si="2"/>
        <v>2291</v>
      </c>
    </row>
    <row r="78" spans="1:22">
      <c r="A78" s="75" t="s">
        <v>78</v>
      </c>
      <c r="B78" s="59">
        <v>5898</v>
      </c>
      <c r="C78" s="59">
        <v>41</v>
      </c>
      <c r="D78" s="59">
        <v>1</v>
      </c>
      <c r="E78" s="59">
        <v>1</v>
      </c>
      <c r="F78" s="59">
        <v>17</v>
      </c>
      <c r="G78" s="59">
        <v>14</v>
      </c>
      <c r="H78" s="59">
        <v>0</v>
      </c>
      <c r="I78" s="59">
        <v>10</v>
      </c>
      <c r="J78" s="59">
        <v>0</v>
      </c>
      <c r="K78" s="59">
        <v>21</v>
      </c>
      <c r="L78" s="59">
        <v>0</v>
      </c>
      <c r="M78" s="59">
        <v>6</v>
      </c>
      <c r="N78" s="59">
        <v>1</v>
      </c>
      <c r="O78" s="59">
        <v>63</v>
      </c>
      <c r="P78" s="59">
        <v>78</v>
      </c>
      <c r="Q78" s="59">
        <v>25</v>
      </c>
      <c r="R78" s="59">
        <v>2</v>
      </c>
      <c r="S78" s="59">
        <v>0</v>
      </c>
      <c r="T78" s="59">
        <v>1</v>
      </c>
      <c r="U78" s="59">
        <v>1</v>
      </c>
      <c r="V78" s="60">
        <f t="shared" si="2"/>
        <v>6180</v>
      </c>
    </row>
    <row r="79" spans="1:22">
      <c r="A79" s="75" t="s">
        <v>79</v>
      </c>
      <c r="B79" s="59">
        <v>47811</v>
      </c>
      <c r="C79" s="59">
        <v>470</v>
      </c>
      <c r="D79" s="59">
        <v>4</v>
      </c>
      <c r="E79" s="59">
        <v>54</v>
      </c>
      <c r="F79" s="59">
        <v>585</v>
      </c>
      <c r="G79" s="59">
        <v>80</v>
      </c>
      <c r="H79" s="59">
        <v>5</v>
      </c>
      <c r="I79" s="59">
        <v>97</v>
      </c>
      <c r="J79" s="59">
        <v>107</v>
      </c>
      <c r="K79" s="59">
        <v>1194</v>
      </c>
      <c r="L79" s="59">
        <v>0</v>
      </c>
      <c r="M79" s="59">
        <v>55</v>
      </c>
      <c r="N79" s="59">
        <v>7</v>
      </c>
      <c r="O79" s="59">
        <v>316</v>
      </c>
      <c r="P79" s="59">
        <v>1146</v>
      </c>
      <c r="Q79" s="59">
        <v>36</v>
      </c>
      <c r="R79" s="59">
        <v>6</v>
      </c>
      <c r="S79" s="59">
        <v>0</v>
      </c>
      <c r="T79" s="59">
        <v>28</v>
      </c>
      <c r="U79" s="59">
        <v>44</v>
      </c>
      <c r="V79" s="60">
        <f t="shared" si="2"/>
        <v>52045</v>
      </c>
    </row>
    <row r="80" spans="1:22">
      <c r="A80" s="75" t="s">
        <v>80</v>
      </c>
      <c r="B80" s="59">
        <v>19965</v>
      </c>
      <c r="C80" s="59">
        <v>132</v>
      </c>
      <c r="D80" s="59">
        <v>0</v>
      </c>
      <c r="E80" s="59">
        <v>6</v>
      </c>
      <c r="F80" s="59">
        <v>157</v>
      </c>
      <c r="G80" s="59">
        <v>49</v>
      </c>
      <c r="H80" s="59">
        <v>17</v>
      </c>
      <c r="I80" s="59">
        <v>32</v>
      </c>
      <c r="J80" s="59">
        <v>39</v>
      </c>
      <c r="K80" s="59">
        <v>249</v>
      </c>
      <c r="L80" s="59">
        <v>1</v>
      </c>
      <c r="M80" s="59">
        <v>22</v>
      </c>
      <c r="N80" s="59">
        <v>6</v>
      </c>
      <c r="O80" s="59">
        <v>94</v>
      </c>
      <c r="P80" s="59">
        <v>247</v>
      </c>
      <c r="Q80" s="59">
        <v>7</v>
      </c>
      <c r="R80" s="59">
        <v>1</v>
      </c>
      <c r="S80" s="59">
        <v>0</v>
      </c>
      <c r="T80" s="59">
        <v>3</v>
      </c>
      <c r="U80" s="59">
        <v>18</v>
      </c>
      <c r="V80" s="60">
        <f t="shared" si="2"/>
        <v>21045</v>
      </c>
    </row>
    <row r="81" spans="1:22">
      <c r="A81" s="75" t="s">
        <v>81</v>
      </c>
      <c r="B81" s="59">
        <v>11613</v>
      </c>
      <c r="C81" s="59">
        <v>55</v>
      </c>
      <c r="D81" s="59">
        <v>1</v>
      </c>
      <c r="E81" s="59">
        <v>0</v>
      </c>
      <c r="F81" s="59">
        <v>86</v>
      </c>
      <c r="G81" s="59">
        <v>14</v>
      </c>
      <c r="H81" s="59">
        <v>2</v>
      </c>
      <c r="I81" s="59">
        <v>12</v>
      </c>
      <c r="J81" s="59">
        <v>9</v>
      </c>
      <c r="K81" s="59">
        <v>67</v>
      </c>
      <c r="L81" s="59">
        <v>0</v>
      </c>
      <c r="M81" s="59">
        <v>12</v>
      </c>
      <c r="N81" s="59">
        <v>0</v>
      </c>
      <c r="O81" s="59">
        <v>119</v>
      </c>
      <c r="P81" s="59">
        <v>138</v>
      </c>
      <c r="Q81" s="59">
        <v>3</v>
      </c>
      <c r="R81" s="59">
        <v>3</v>
      </c>
      <c r="S81" s="59">
        <v>1</v>
      </c>
      <c r="T81" s="59">
        <v>2</v>
      </c>
      <c r="U81" s="59">
        <v>8</v>
      </c>
      <c r="V81" s="60">
        <f t="shared" si="2"/>
        <v>12145</v>
      </c>
    </row>
    <row r="82" spans="1:22">
      <c r="A82" s="75" t="s">
        <v>82</v>
      </c>
      <c r="B82" s="59">
        <v>10773</v>
      </c>
      <c r="C82" s="59">
        <v>72</v>
      </c>
      <c r="D82" s="59">
        <v>1</v>
      </c>
      <c r="E82" s="59">
        <v>3</v>
      </c>
      <c r="F82" s="59">
        <v>77</v>
      </c>
      <c r="G82" s="59">
        <v>31</v>
      </c>
      <c r="H82" s="59">
        <v>8</v>
      </c>
      <c r="I82" s="59">
        <v>7</v>
      </c>
      <c r="J82" s="59">
        <v>1</v>
      </c>
      <c r="K82" s="59">
        <v>116</v>
      </c>
      <c r="L82" s="59">
        <v>0</v>
      </c>
      <c r="M82" s="59">
        <v>9</v>
      </c>
      <c r="N82" s="59">
        <v>3</v>
      </c>
      <c r="O82" s="59">
        <v>61</v>
      </c>
      <c r="P82" s="59">
        <v>137</v>
      </c>
      <c r="Q82" s="59">
        <v>0</v>
      </c>
      <c r="R82" s="59">
        <v>0</v>
      </c>
      <c r="S82" s="59">
        <v>0</v>
      </c>
      <c r="T82" s="59">
        <v>4</v>
      </c>
      <c r="U82" s="59">
        <v>8</v>
      </c>
      <c r="V82" s="60">
        <f t="shared" si="2"/>
        <v>11311</v>
      </c>
    </row>
    <row r="83" spans="1:22">
      <c r="A83" s="75" t="s">
        <v>83</v>
      </c>
      <c r="B83" s="59">
        <v>14290</v>
      </c>
      <c r="C83" s="59">
        <v>60</v>
      </c>
      <c r="D83" s="59">
        <v>1</v>
      </c>
      <c r="E83" s="59">
        <v>3</v>
      </c>
      <c r="F83" s="59">
        <v>179</v>
      </c>
      <c r="G83" s="59">
        <v>63</v>
      </c>
      <c r="H83" s="59">
        <v>9</v>
      </c>
      <c r="I83" s="59">
        <v>20</v>
      </c>
      <c r="J83" s="59">
        <v>17</v>
      </c>
      <c r="K83" s="59">
        <v>192</v>
      </c>
      <c r="L83" s="59">
        <v>0</v>
      </c>
      <c r="M83" s="59">
        <v>7</v>
      </c>
      <c r="N83" s="59">
        <v>7</v>
      </c>
      <c r="O83" s="59">
        <v>61</v>
      </c>
      <c r="P83" s="59">
        <v>126</v>
      </c>
      <c r="Q83" s="59">
        <v>38</v>
      </c>
      <c r="R83" s="59">
        <v>1</v>
      </c>
      <c r="S83" s="59">
        <v>13</v>
      </c>
      <c r="T83" s="59">
        <v>2</v>
      </c>
      <c r="U83" s="59">
        <v>24</v>
      </c>
      <c r="V83" s="60">
        <f t="shared" si="2"/>
        <v>15113</v>
      </c>
    </row>
    <row r="84" spans="1:22">
      <c r="A84" s="75" t="s">
        <v>84</v>
      </c>
      <c r="B84" s="59">
        <v>10667</v>
      </c>
      <c r="C84" s="59">
        <v>53</v>
      </c>
      <c r="D84" s="59">
        <v>1</v>
      </c>
      <c r="E84" s="59">
        <v>1</v>
      </c>
      <c r="F84" s="59">
        <v>69</v>
      </c>
      <c r="G84" s="59">
        <v>19</v>
      </c>
      <c r="H84" s="59">
        <v>2</v>
      </c>
      <c r="I84" s="59">
        <v>8</v>
      </c>
      <c r="J84" s="59">
        <v>3</v>
      </c>
      <c r="K84" s="59">
        <v>78</v>
      </c>
      <c r="L84" s="59">
        <v>0</v>
      </c>
      <c r="M84" s="59">
        <v>17</v>
      </c>
      <c r="N84" s="59">
        <v>1</v>
      </c>
      <c r="O84" s="59">
        <v>48</v>
      </c>
      <c r="P84" s="59">
        <v>96</v>
      </c>
      <c r="Q84" s="59">
        <v>13</v>
      </c>
      <c r="R84" s="59">
        <v>1</v>
      </c>
      <c r="S84" s="59">
        <v>2</v>
      </c>
      <c r="T84" s="59">
        <v>0</v>
      </c>
      <c r="U84" s="59">
        <v>10</v>
      </c>
      <c r="V84" s="60">
        <f t="shared" si="2"/>
        <v>11089</v>
      </c>
    </row>
    <row r="85" spans="1:22">
      <c r="A85" s="75" t="s">
        <v>85</v>
      </c>
      <c r="B85" s="59">
        <v>9413</v>
      </c>
      <c r="C85" s="59">
        <v>57</v>
      </c>
      <c r="D85" s="59">
        <v>1</v>
      </c>
      <c r="E85" s="59">
        <v>3</v>
      </c>
      <c r="F85" s="59">
        <v>47</v>
      </c>
      <c r="G85" s="59">
        <v>18</v>
      </c>
      <c r="H85" s="59">
        <v>4</v>
      </c>
      <c r="I85" s="59">
        <v>8</v>
      </c>
      <c r="J85" s="59">
        <v>13</v>
      </c>
      <c r="K85" s="59">
        <v>98</v>
      </c>
      <c r="L85" s="59">
        <v>1</v>
      </c>
      <c r="M85" s="59">
        <v>15</v>
      </c>
      <c r="N85" s="59">
        <v>2</v>
      </c>
      <c r="O85" s="59">
        <v>69</v>
      </c>
      <c r="P85" s="59">
        <v>115</v>
      </c>
      <c r="Q85" s="59">
        <v>23</v>
      </c>
      <c r="R85" s="59">
        <v>2</v>
      </c>
      <c r="S85" s="59">
        <v>0</v>
      </c>
      <c r="T85" s="59">
        <v>2</v>
      </c>
      <c r="U85" s="59">
        <v>6</v>
      </c>
      <c r="V85" s="60">
        <f t="shared" si="2"/>
        <v>9897</v>
      </c>
    </row>
    <row r="86" spans="1:22">
      <c r="A86" s="75" t="s">
        <v>86</v>
      </c>
      <c r="B86" s="59">
        <v>10254</v>
      </c>
      <c r="C86" s="59">
        <v>66</v>
      </c>
      <c r="D86" s="59">
        <v>0</v>
      </c>
      <c r="E86" s="59">
        <v>4</v>
      </c>
      <c r="F86" s="59">
        <v>97</v>
      </c>
      <c r="G86" s="59">
        <v>36</v>
      </c>
      <c r="H86" s="59">
        <v>2</v>
      </c>
      <c r="I86" s="59">
        <v>15</v>
      </c>
      <c r="J86" s="59">
        <v>47</v>
      </c>
      <c r="K86" s="59">
        <v>184</v>
      </c>
      <c r="L86" s="59">
        <v>7</v>
      </c>
      <c r="M86" s="59">
        <v>9</v>
      </c>
      <c r="N86" s="59">
        <v>0</v>
      </c>
      <c r="O86" s="59">
        <v>1</v>
      </c>
      <c r="P86" s="59">
        <v>112</v>
      </c>
      <c r="Q86" s="59">
        <v>3</v>
      </c>
      <c r="R86" s="59">
        <v>0</v>
      </c>
      <c r="S86" s="59">
        <v>0</v>
      </c>
      <c r="T86" s="59">
        <v>5</v>
      </c>
      <c r="U86" s="59">
        <v>9</v>
      </c>
      <c r="V86" s="60">
        <f t="shared" si="2"/>
        <v>10851</v>
      </c>
    </row>
    <row r="87" spans="1:22">
      <c r="A87" s="75" t="s">
        <v>87</v>
      </c>
      <c r="B87" s="59">
        <v>79066</v>
      </c>
      <c r="C87" s="59">
        <v>607</v>
      </c>
      <c r="D87" s="59">
        <v>4</v>
      </c>
      <c r="E87" s="59">
        <v>165</v>
      </c>
      <c r="F87" s="59">
        <v>775</v>
      </c>
      <c r="G87" s="59">
        <v>264</v>
      </c>
      <c r="H87" s="59">
        <v>7</v>
      </c>
      <c r="I87" s="59">
        <v>197</v>
      </c>
      <c r="J87" s="59">
        <v>247</v>
      </c>
      <c r="K87" s="59">
        <v>1922</v>
      </c>
      <c r="L87" s="59">
        <v>2</v>
      </c>
      <c r="M87" s="59">
        <v>90</v>
      </c>
      <c r="N87" s="59">
        <v>65</v>
      </c>
      <c r="O87" s="59">
        <v>305</v>
      </c>
      <c r="P87" s="59">
        <v>1499</v>
      </c>
      <c r="Q87" s="59">
        <v>113</v>
      </c>
      <c r="R87" s="59">
        <v>9</v>
      </c>
      <c r="S87" s="59">
        <v>12</v>
      </c>
      <c r="T87" s="59">
        <v>34</v>
      </c>
      <c r="U87" s="59">
        <v>59</v>
      </c>
      <c r="V87" s="60">
        <f t="shared" si="2"/>
        <v>85442</v>
      </c>
    </row>
    <row r="88" spans="1:22">
      <c r="A88" s="75" t="s">
        <v>88</v>
      </c>
      <c r="B88" s="59">
        <v>12376</v>
      </c>
      <c r="C88" s="59">
        <v>96</v>
      </c>
      <c r="D88" s="59">
        <v>0</v>
      </c>
      <c r="E88" s="59">
        <v>2</v>
      </c>
      <c r="F88" s="59">
        <v>117</v>
      </c>
      <c r="G88" s="59">
        <v>24</v>
      </c>
      <c r="H88" s="59">
        <v>1</v>
      </c>
      <c r="I88" s="59">
        <v>24</v>
      </c>
      <c r="J88" s="59">
        <v>12</v>
      </c>
      <c r="K88" s="59">
        <v>205</v>
      </c>
      <c r="L88" s="59">
        <v>1</v>
      </c>
      <c r="M88" s="59">
        <v>16</v>
      </c>
      <c r="N88" s="59">
        <v>1</v>
      </c>
      <c r="O88" s="59">
        <v>72</v>
      </c>
      <c r="P88" s="59">
        <v>236</v>
      </c>
      <c r="Q88" s="59">
        <v>10</v>
      </c>
      <c r="R88" s="59">
        <v>1</v>
      </c>
      <c r="S88" s="59">
        <v>0</v>
      </c>
      <c r="T88" s="59">
        <v>5</v>
      </c>
      <c r="U88" s="59">
        <v>12</v>
      </c>
      <c r="V88" s="60">
        <f t="shared" si="2"/>
        <v>13211</v>
      </c>
    </row>
    <row r="89" spans="1:22">
      <c r="A89" s="75" t="s">
        <v>89</v>
      </c>
      <c r="B89" s="59">
        <v>7598</v>
      </c>
      <c r="C89" s="59">
        <v>63</v>
      </c>
      <c r="D89" s="59">
        <v>1</v>
      </c>
      <c r="E89" s="59">
        <v>3</v>
      </c>
      <c r="F89" s="59">
        <v>28</v>
      </c>
      <c r="G89" s="59">
        <v>14</v>
      </c>
      <c r="H89" s="59">
        <v>1</v>
      </c>
      <c r="I89" s="59">
        <v>12</v>
      </c>
      <c r="J89" s="59">
        <v>13</v>
      </c>
      <c r="K89" s="59">
        <v>110</v>
      </c>
      <c r="L89" s="59">
        <v>0</v>
      </c>
      <c r="M89" s="59">
        <v>17</v>
      </c>
      <c r="N89" s="59">
        <v>4</v>
      </c>
      <c r="O89" s="59">
        <v>134</v>
      </c>
      <c r="P89" s="59">
        <v>121</v>
      </c>
      <c r="Q89" s="59">
        <v>2</v>
      </c>
      <c r="R89" s="59">
        <v>1</v>
      </c>
      <c r="S89" s="59">
        <v>0</v>
      </c>
      <c r="T89" s="59">
        <v>1</v>
      </c>
      <c r="U89" s="59">
        <v>6</v>
      </c>
      <c r="V89" s="60">
        <f t="shared" si="2"/>
        <v>8129</v>
      </c>
    </row>
    <row r="90" spans="1:22">
      <c r="A90" s="75" t="s">
        <v>90</v>
      </c>
      <c r="B90" s="59">
        <v>24901</v>
      </c>
      <c r="C90" s="59">
        <v>145</v>
      </c>
      <c r="D90" s="59">
        <v>9</v>
      </c>
      <c r="E90" s="59">
        <v>80</v>
      </c>
      <c r="F90" s="59">
        <v>181</v>
      </c>
      <c r="G90" s="59">
        <v>44</v>
      </c>
      <c r="H90" s="59">
        <v>13</v>
      </c>
      <c r="I90" s="59">
        <v>19</v>
      </c>
      <c r="J90" s="59">
        <v>15</v>
      </c>
      <c r="K90" s="59">
        <v>352</v>
      </c>
      <c r="L90" s="59">
        <v>0</v>
      </c>
      <c r="M90" s="59">
        <v>10</v>
      </c>
      <c r="N90" s="59">
        <v>4</v>
      </c>
      <c r="O90" s="59">
        <v>141</v>
      </c>
      <c r="P90" s="59">
        <v>328</v>
      </c>
      <c r="Q90" s="59">
        <v>73</v>
      </c>
      <c r="R90" s="59">
        <v>9</v>
      </c>
      <c r="S90" s="59">
        <v>0</v>
      </c>
      <c r="T90" s="59">
        <v>7</v>
      </c>
      <c r="U90" s="59">
        <v>18</v>
      </c>
      <c r="V90" s="60">
        <f t="shared" si="2"/>
        <v>26349</v>
      </c>
    </row>
    <row r="91" spans="1:22">
      <c r="A91" s="75" t="s">
        <v>91</v>
      </c>
      <c r="B91" s="59">
        <v>12963</v>
      </c>
      <c r="C91" s="59">
        <v>72</v>
      </c>
      <c r="D91" s="59">
        <v>2</v>
      </c>
      <c r="E91" s="59">
        <v>2</v>
      </c>
      <c r="F91" s="59">
        <v>46</v>
      </c>
      <c r="G91" s="59">
        <v>15</v>
      </c>
      <c r="H91" s="59">
        <v>3</v>
      </c>
      <c r="I91" s="59">
        <v>8</v>
      </c>
      <c r="J91" s="59">
        <v>0</v>
      </c>
      <c r="K91" s="59">
        <v>175</v>
      </c>
      <c r="L91" s="59">
        <v>0</v>
      </c>
      <c r="M91" s="59">
        <v>12</v>
      </c>
      <c r="N91" s="59">
        <v>1</v>
      </c>
      <c r="O91" s="59">
        <v>75</v>
      </c>
      <c r="P91" s="59">
        <v>171</v>
      </c>
      <c r="Q91" s="59">
        <v>12</v>
      </c>
      <c r="R91" s="59">
        <v>2</v>
      </c>
      <c r="S91" s="59">
        <v>0</v>
      </c>
      <c r="T91" s="59">
        <v>10</v>
      </c>
      <c r="U91" s="59">
        <v>10</v>
      </c>
      <c r="V91" s="60">
        <f t="shared" si="2"/>
        <v>13579</v>
      </c>
    </row>
    <row r="92" spans="1:22">
      <c r="A92" s="75" t="s">
        <v>92</v>
      </c>
      <c r="B92" s="59">
        <v>8064</v>
      </c>
      <c r="C92" s="59">
        <v>21</v>
      </c>
      <c r="D92" s="59">
        <v>0</v>
      </c>
      <c r="E92" s="59">
        <v>0</v>
      </c>
      <c r="F92" s="59">
        <v>47</v>
      </c>
      <c r="G92" s="59">
        <v>12</v>
      </c>
      <c r="H92" s="59">
        <v>1</v>
      </c>
      <c r="I92" s="59">
        <v>46</v>
      </c>
      <c r="J92" s="59">
        <v>41</v>
      </c>
      <c r="K92" s="59">
        <v>99</v>
      </c>
      <c r="L92" s="59">
        <v>0</v>
      </c>
      <c r="M92" s="59">
        <v>1</v>
      </c>
      <c r="N92" s="59">
        <v>0</v>
      </c>
      <c r="O92" s="59">
        <v>0</v>
      </c>
      <c r="P92" s="59">
        <v>147</v>
      </c>
      <c r="Q92" s="59">
        <v>1</v>
      </c>
      <c r="R92" s="59">
        <v>3</v>
      </c>
      <c r="S92" s="59">
        <v>0</v>
      </c>
      <c r="T92" s="59">
        <v>0</v>
      </c>
      <c r="U92" s="59">
        <v>2</v>
      </c>
      <c r="V92" s="60">
        <f t="shared" si="2"/>
        <v>8485</v>
      </c>
    </row>
    <row r="93" spans="1:22">
      <c r="A93" s="75" t="s">
        <v>93</v>
      </c>
      <c r="B93" s="59">
        <v>18176</v>
      </c>
      <c r="C93" s="59">
        <v>128</v>
      </c>
      <c r="D93" s="59">
        <v>4</v>
      </c>
      <c r="E93" s="59">
        <v>4</v>
      </c>
      <c r="F93" s="59">
        <v>72</v>
      </c>
      <c r="G93" s="59">
        <v>24</v>
      </c>
      <c r="H93" s="59">
        <v>2</v>
      </c>
      <c r="I93" s="59">
        <v>19</v>
      </c>
      <c r="J93" s="59">
        <v>21</v>
      </c>
      <c r="K93" s="59">
        <v>372</v>
      </c>
      <c r="L93" s="59">
        <v>0</v>
      </c>
      <c r="M93" s="59">
        <v>24</v>
      </c>
      <c r="N93" s="59">
        <v>7</v>
      </c>
      <c r="O93" s="59">
        <v>118</v>
      </c>
      <c r="P93" s="59">
        <v>339</v>
      </c>
      <c r="Q93" s="59">
        <v>6</v>
      </c>
      <c r="R93" s="59">
        <v>0</v>
      </c>
      <c r="S93" s="59">
        <v>0</v>
      </c>
      <c r="T93" s="59">
        <v>3</v>
      </c>
      <c r="U93" s="59">
        <v>20</v>
      </c>
      <c r="V93" s="60">
        <f t="shared" si="2"/>
        <v>19339</v>
      </c>
    </row>
    <row r="94" spans="1:22">
      <c r="A94" s="76" t="s">
        <v>94</v>
      </c>
      <c r="B94" s="59">
        <v>240028</v>
      </c>
      <c r="C94" s="59">
        <v>477</v>
      </c>
      <c r="D94" s="59">
        <v>22</v>
      </c>
      <c r="E94" s="59">
        <v>529</v>
      </c>
      <c r="F94" s="59">
        <v>4790</v>
      </c>
      <c r="G94" s="59">
        <v>311</v>
      </c>
      <c r="H94" s="59">
        <v>37</v>
      </c>
      <c r="I94" s="59">
        <v>560</v>
      </c>
      <c r="J94" s="59">
        <v>436</v>
      </c>
      <c r="K94" s="59">
        <v>8078</v>
      </c>
      <c r="L94" s="59">
        <v>12</v>
      </c>
      <c r="M94" s="59">
        <v>248</v>
      </c>
      <c r="N94" s="59">
        <v>14952</v>
      </c>
      <c r="O94" s="59">
        <v>1053</v>
      </c>
      <c r="P94" s="59">
        <v>5644</v>
      </c>
      <c r="Q94" s="59">
        <v>197</v>
      </c>
      <c r="R94" s="59">
        <v>38</v>
      </c>
      <c r="S94" s="59">
        <v>514</v>
      </c>
      <c r="T94" s="59">
        <v>152</v>
      </c>
      <c r="U94" s="59">
        <v>148</v>
      </c>
      <c r="V94" s="60">
        <f t="shared" si="2"/>
        <v>278226</v>
      </c>
    </row>
    <row r="95" spans="1:22">
      <c r="A95" s="75" t="s">
        <v>95</v>
      </c>
      <c r="B95" s="59">
        <v>17833</v>
      </c>
      <c r="C95" s="59">
        <v>130</v>
      </c>
      <c r="D95" s="59">
        <v>2</v>
      </c>
      <c r="E95" s="59">
        <v>18</v>
      </c>
      <c r="F95" s="59">
        <v>142</v>
      </c>
      <c r="G95" s="59">
        <v>37</v>
      </c>
      <c r="H95" s="59">
        <v>8</v>
      </c>
      <c r="I95" s="59">
        <v>14</v>
      </c>
      <c r="J95" s="59">
        <v>4</v>
      </c>
      <c r="K95" s="59">
        <v>270</v>
      </c>
      <c r="L95" s="59">
        <v>1</v>
      </c>
      <c r="M95" s="59">
        <v>20</v>
      </c>
      <c r="N95" s="59">
        <v>0</v>
      </c>
      <c r="O95" s="59">
        <v>74</v>
      </c>
      <c r="P95" s="59">
        <v>419</v>
      </c>
      <c r="Q95" s="59">
        <v>4</v>
      </c>
      <c r="R95" s="59">
        <v>1</v>
      </c>
      <c r="S95" s="59">
        <v>0</v>
      </c>
      <c r="T95" s="59">
        <v>3</v>
      </c>
      <c r="U95" s="59">
        <v>14</v>
      </c>
      <c r="V95" s="60">
        <f t="shared" si="2"/>
        <v>18994</v>
      </c>
    </row>
    <row r="96" spans="1:22">
      <c r="A96" s="75" t="s">
        <v>96</v>
      </c>
      <c r="B96" s="59">
        <v>22496</v>
      </c>
      <c r="C96" s="59">
        <v>179</v>
      </c>
      <c r="D96" s="59">
        <v>1</v>
      </c>
      <c r="E96" s="59">
        <v>5</v>
      </c>
      <c r="F96" s="59">
        <v>207</v>
      </c>
      <c r="G96" s="59">
        <v>64</v>
      </c>
      <c r="H96" s="59">
        <v>15</v>
      </c>
      <c r="I96" s="59">
        <v>40</v>
      </c>
      <c r="J96" s="59">
        <v>11</v>
      </c>
      <c r="K96" s="59">
        <v>306</v>
      </c>
      <c r="L96" s="59">
        <v>0</v>
      </c>
      <c r="M96" s="59">
        <v>42</v>
      </c>
      <c r="N96" s="59">
        <v>16</v>
      </c>
      <c r="O96" s="59">
        <v>125</v>
      </c>
      <c r="P96" s="59">
        <v>354</v>
      </c>
      <c r="Q96" s="59">
        <v>5</v>
      </c>
      <c r="R96" s="59">
        <v>0</v>
      </c>
      <c r="S96" s="59">
        <v>0</v>
      </c>
      <c r="T96" s="59">
        <v>3</v>
      </c>
      <c r="U96" s="59">
        <v>15</v>
      </c>
      <c r="V96" s="60">
        <f t="shared" si="2"/>
        <v>23884</v>
      </c>
    </row>
    <row r="97" spans="1:22">
      <c r="A97" s="75" t="s">
        <v>97</v>
      </c>
      <c r="B97" s="59">
        <v>7890</v>
      </c>
      <c r="C97" s="59">
        <v>89</v>
      </c>
      <c r="D97" s="59">
        <v>0</v>
      </c>
      <c r="E97" s="59">
        <v>0</v>
      </c>
      <c r="F97" s="59">
        <v>43</v>
      </c>
      <c r="G97" s="59">
        <v>19</v>
      </c>
      <c r="H97" s="59">
        <v>0</v>
      </c>
      <c r="I97" s="59">
        <v>10</v>
      </c>
      <c r="J97" s="59">
        <v>8</v>
      </c>
      <c r="K97" s="59">
        <v>64</v>
      </c>
      <c r="L97" s="59">
        <v>0</v>
      </c>
      <c r="M97" s="59">
        <v>3</v>
      </c>
      <c r="N97" s="59">
        <v>7</v>
      </c>
      <c r="O97" s="59">
        <v>68</v>
      </c>
      <c r="P97" s="59">
        <v>113</v>
      </c>
      <c r="Q97" s="59">
        <v>5</v>
      </c>
      <c r="R97" s="59">
        <v>1</v>
      </c>
      <c r="S97" s="59">
        <v>0</v>
      </c>
      <c r="T97" s="59">
        <v>5</v>
      </c>
      <c r="U97" s="59">
        <v>8</v>
      </c>
      <c r="V97" s="60">
        <f t="shared" si="2"/>
        <v>8333</v>
      </c>
    </row>
    <row r="98" spans="1:22">
      <c r="A98" s="75" t="s">
        <v>98</v>
      </c>
      <c r="B98" s="59">
        <v>26085</v>
      </c>
      <c r="C98" s="59">
        <v>103</v>
      </c>
      <c r="D98" s="59">
        <v>8</v>
      </c>
      <c r="E98" s="59">
        <v>20</v>
      </c>
      <c r="F98" s="59">
        <v>280</v>
      </c>
      <c r="G98" s="59">
        <v>86</v>
      </c>
      <c r="H98" s="59">
        <v>8</v>
      </c>
      <c r="I98" s="59">
        <v>48</v>
      </c>
      <c r="J98" s="59">
        <v>91</v>
      </c>
      <c r="K98" s="59">
        <v>452</v>
      </c>
      <c r="L98" s="59">
        <v>0</v>
      </c>
      <c r="M98" s="59">
        <v>12</v>
      </c>
      <c r="N98" s="59">
        <v>4</v>
      </c>
      <c r="O98" s="59">
        <v>134</v>
      </c>
      <c r="P98" s="59">
        <v>353</v>
      </c>
      <c r="Q98" s="59">
        <v>32</v>
      </c>
      <c r="R98" s="59">
        <v>1</v>
      </c>
      <c r="S98" s="59">
        <v>2</v>
      </c>
      <c r="T98" s="59">
        <v>5</v>
      </c>
      <c r="U98" s="59">
        <v>21</v>
      </c>
      <c r="V98" s="60">
        <f t="shared" si="2"/>
        <v>27745</v>
      </c>
    </row>
    <row r="99" spans="1:22">
      <c r="A99" s="75" t="s">
        <v>99</v>
      </c>
      <c r="B99" s="59">
        <v>46459</v>
      </c>
      <c r="C99" s="59">
        <v>139</v>
      </c>
      <c r="D99" s="59">
        <v>6</v>
      </c>
      <c r="E99" s="59">
        <v>61</v>
      </c>
      <c r="F99" s="59">
        <v>765</v>
      </c>
      <c r="G99" s="59">
        <v>124</v>
      </c>
      <c r="H99" s="59">
        <v>22</v>
      </c>
      <c r="I99" s="59">
        <v>196</v>
      </c>
      <c r="J99" s="59">
        <v>150</v>
      </c>
      <c r="K99" s="59">
        <v>1003</v>
      </c>
      <c r="L99" s="59">
        <v>3</v>
      </c>
      <c r="M99" s="59">
        <v>21</v>
      </c>
      <c r="N99" s="59">
        <v>2</v>
      </c>
      <c r="O99" s="59">
        <v>6</v>
      </c>
      <c r="P99" s="59">
        <v>757</v>
      </c>
      <c r="Q99" s="59">
        <v>48</v>
      </c>
      <c r="R99" s="59">
        <v>5</v>
      </c>
      <c r="S99" s="59">
        <v>0</v>
      </c>
      <c r="T99" s="59">
        <v>25</v>
      </c>
      <c r="U99" s="59">
        <v>39</v>
      </c>
      <c r="V99" s="60">
        <f t="shared" si="2"/>
        <v>49831</v>
      </c>
    </row>
    <row r="100" spans="1:22">
      <c r="A100" s="76" t="s">
        <v>100</v>
      </c>
      <c r="B100" s="59">
        <v>33145</v>
      </c>
      <c r="C100" s="59">
        <v>148</v>
      </c>
      <c r="D100" s="59">
        <v>5</v>
      </c>
      <c r="E100" s="59">
        <v>47</v>
      </c>
      <c r="F100" s="59">
        <v>349</v>
      </c>
      <c r="G100" s="59">
        <v>113</v>
      </c>
      <c r="H100" s="59">
        <v>29</v>
      </c>
      <c r="I100" s="59">
        <v>83</v>
      </c>
      <c r="J100" s="59">
        <v>60</v>
      </c>
      <c r="K100" s="59">
        <v>677</v>
      </c>
      <c r="L100" s="59">
        <v>1</v>
      </c>
      <c r="M100" s="59">
        <v>14</v>
      </c>
      <c r="N100" s="59">
        <v>17</v>
      </c>
      <c r="O100" s="59">
        <v>123</v>
      </c>
      <c r="P100" s="59">
        <v>590</v>
      </c>
      <c r="Q100" s="59">
        <v>46</v>
      </c>
      <c r="R100" s="59">
        <v>0</v>
      </c>
      <c r="S100" s="59">
        <v>2</v>
      </c>
      <c r="T100" s="59">
        <v>31</v>
      </c>
      <c r="U100" s="59">
        <v>31</v>
      </c>
      <c r="V100" s="60">
        <f t="shared" si="2"/>
        <v>35511</v>
      </c>
    </row>
    <row r="101" spans="1:22">
      <c r="A101" s="75" t="s">
        <v>101</v>
      </c>
      <c r="B101" s="59">
        <v>16286</v>
      </c>
      <c r="C101" s="59">
        <v>85</v>
      </c>
      <c r="D101" s="59">
        <v>3</v>
      </c>
      <c r="E101" s="59">
        <v>10</v>
      </c>
      <c r="F101" s="59">
        <v>90</v>
      </c>
      <c r="G101" s="59">
        <v>20</v>
      </c>
      <c r="H101" s="59">
        <v>10</v>
      </c>
      <c r="I101" s="59">
        <v>8</v>
      </c>
      <c r="J101" s="59">
        <v>4</v>
      </c>
      <c r="K101" s="59">
        <v>157</v>
      </c>
      <c r="L101" s="59">
        <v>0</v>
      </c>
      <c r="M101" s="59">
        <v>13</v>
      </c>
      <c r="N101" s="59">
        <v>1</v>
      </c>
      <c r="O101" s="59">
        <v>122</v>
      </c>
      <c r="P101" s="59">
        <v>155</v>
      </c>
      <c r="Q101" s="59">
        <v>19</v>
      </c>
      <c r="R101" s="59">
        <v>2</v>
      </c>
      <c r="S101" s="59">
        <v>3</v>
      </c>
      <c r="T101" s="59">
        <v>4</v>
      </c>
      <c r="U101" s="59">
        <v>13</v>
      </c>
      <c r="V101" s="60">
        <f t="shared" si="2"/>
        <v>17005</v>
      </c>
    </row>
    <row r="102" spans="1:22">
      <c r="A102" s="75" t="s">
        <v>102</v>
      </c>
      <c r="B102" s="59">
        <v>16046</v>
      </c>
      <c r="C102" s="59">
        <v>75</v>
      </c>
      <c r="D102" s="59">
        <v>2</v>
      </c>
      <c r="E102" s="59">
        <v>10</v>
      </c>
      <c r="F102" s="59">
        <v>133</v>
      </c>
      <c r="G102" s="59">
        <v>39</v>
      </c>
      <c r="H102" s="59">
        <v>6</v>
      </c>
      <c r="I102" s="59">
        <v>34</v>
      </c>
      <c r="J102" s="59">
        <v>40</v>
      </c>
      <c r="K102" s="59">
        <v>314</v>
      </c>
      <c r="L102" s="59">
        <v>0</v>
      </c>
      <c r="M102" s="59">
        <v>13</v>
      </c>
      <c r="N102" s="59">
        <v>5</v>
      </c>
      <c r="O102" s="59">
        <v>124</v>
      </c>
      <c r="P102" s="59">
        <v>182</v>
      </c>
      <c r="Q102" s="59">
        <v>13</v>
      </c>
      <c r="R102" s="59">
        <v>2</v>
      </c>
      <c r="S102" s="59">
        <v>0</v>
      </c>
      <c r="T102" s="59">
        <v>3</v>
      </c>
      <c r="U102" s="59">
        <v>18</v>
      </c>
      <c r="V102" s="60">
        <f t="shared" si="2"/>
        <v>17059</v>
      </c>
    </row>
    <row r="103" spans="1:22">
      <c r="A103" s="75" t="s">
        <v>103</v>
      </c>
      <c r="B103" s="59">
        <v>29867</v>
      </c>
      <c r="C103" s="59">
        <v>275</v>
      </c>
      <c r="D103" s="59">
        <v>4</v>
      </c>
      <c r="E103" s="59">
        <v>26</v>
      </c>
      <c r="F103" s="59">
        <v>210</v>
      </c>
      <c r="G103" s="59">
        <v>78</v>
      </c>
      <c r="H103" s="59">
        <v>12</v>
      </c>
      <c r="I103" s="59">
        <v>65</v>
      </c>
      <c r="J103" s="59">
        <v>87</v>
      </c>
      <c r="K103" s="59">
        <v>489</v>
      </c>
      <c r="L103" s="59">
        <v>1</v>
      </c>
      <c r="M103" s="59">
        <v>28</v>
      </c>
      <c r="N103" s="59">
        <v>6</v>
      </c>
      <c r="O103" s="59">
        <v>195</v>
      </c>
      <c r="P103" s="59">
        <v>508</v>
      </c>
      <c r="Q103" s="59">
        <v>15</v>
      </c>
      <c r="R103" s="59">
        <v>5</v>
      </c>
      <c r="S103" s="59">
        <v>0</v>
      </c>
      <c r="T103" s="59">
        <v>3</v>
      </c>
      <c r="U103" s="59">
        <v>13</v>
      </c>
      <c r="V103" s="60">
        <f t="shared" si="2"/>
        <v>31887</v>
      </c>
    </row>
    <row r="104" spans="1:22">
      <c r="A104" s="75" t="s">
        <v>104</v>
      </c>
      <c r="B104" s="59">
        <v>3730</v>
      </c>
      <c r="C104" s="59">
        <v>40</v>
      </c>
      <c r="D104" s="59">
        <v>2</v>
      </c>
      <c r="E104" s="59">
        <v>1</v>
      </c>
      <c r="F104" s="59">
        <v>51</v>
      </c>
      <c r="G104" s="59">
        <v>15</v>
      </c>
      <c r="H104" s="59">
        <v>1</v>
      </c>
      <c r="I104" s="59">
        <v>0</v>
      </c>
      <c r="J104" s="59">
        <v>1</v>
      </c>
      <c r="K104" s="59">
        <v>28</v>
      </c>
      <c r="L104" s="59">
        <v>0</v>
      </c>
      <c r="M104" s="59">
        <v>1</v>
      </c>
      <c r="N104" s="59">
        <v>0</v>
      </c>
      <c r="O104" s="59">
        <v>24</v>
      </c>
      <c r="P104" s="59">
        <v>94</v>
      </c>
      <c r="Q104" s="59">
        <v>0</v>
      </c>
      <c r="R104" s="59">
        <v>0</v>
      </c>
      <c r="S104" s="59">
        <v>0</v>
      </c>
      <c r="T104" s="59">
        <v>1</v>
      </c>
      <c r="U104" s="59">
        <v>1</v>
      </c>
      <c r="V104" s="60">
        <f t="shared" si="2"/>
        <v>3990</v>
      </c>
    </row>
    <row r="105" spans="1:22">
      <c r="A105" s="75" t="s">
        <v>105</v>
      </c>
      <c r="B105" s="59">
        <v>10341</v>
      </c>
      <c r="C105" s="59">
        <v>70</v>
      </c>
      <c r="D105" s="59">
        <v>1</v>
      </c>
      <c r="E105" s="59">
        <v>4</v>
      </c>
      <c r="F105" s="59">
        <v>91</v>
      </c>
      <c r="G105" s="59">
        <v>16</v>
      </c>
      <c r="H105" s="59">
        <v>5</v>
      </c>
      <c r="I105" s="59">
        <v>9</v>
      </c>
      <c r="J105" s="59">
        <v>8</v>
      </c>
      <c r="K105" s="59">
        <v>70</v>
      </c>
      <c r="L105" s="59">
        <v>0</v>
      </c>
      <c r="M105" s="59">
        <v>5</v>
      </c>
      <c r="N105" s="59">
        <v>3</v>
      </c>
      <c r="O105" s="59">
        <v>63</v>
      </c>
      <c r="P105" s="59">
        <v>107</v>
      </c>
      <c r="Q105" s="59">
        <v>33</v>
      </c>
      <c r="R105" s="59">
        <v>8</v>
      </c>
      <c r="S105" s="59">
        <v>0</v>
      </c>
      <c r="T105" s="59">
        <v>1</v>
      </c>
      <c r="U105" s="59">
        <v>10</v>
      </c>
      <c r="V105" s="60">
        <f t="shared" si="2"/>
        <v>10845</v>
      </c>
    </row>
    <row r="106" spans="1:22">
      <c r="A106" s="75" t="s">
        <v>106</v>
      </c>
      <c r="B106" s="59">
        <v>17262</v>
      </c>
      <c r="C106" s="59">
        <v>87</v>
      </c>
      <c r="D106" s="59">
        <v>2</v>
      </c>
      <c r="E106" s="59">
        <v>12</v>
      </c>
      <c r="F106" s="59">
        <v>88</v>
      </c>
      <c r="G106" s="59">
        <v>18</v>
      </c>
      <c r="H106" s="59">
        <v>4</v>
      </c>
      <c r="I106" s="59">
        <v>21</v>
      </c>
      <c r="J106" s="59">
        <v>20</v>
      </c>
      <c r="K106" s="59">
        <v>9</v>
      </c>
      <c r="L106" s="59">
        <v>0</v>
      </c>
      <c r="M106" s="59">
        <v>13</v>
      </c>
      <c r="N106" s="59">
        <v>0</v>
      </c>
      <c r="O106" s="59">
        <v>67</v>
      </c>
      <c r="P106" s="59">
        <v>251</v>
      </c>
      <c r="Q106" s="59">
        <v>87</v>
      </c>
      <c r="R106" s="59">
        <v>2</v>
      </c>
      <c r="S106" s="59">
        <v>0</v>
      </c>
      <c r="T106" s="59">
        <v>3</v>
      </c>
      <c r="U106" s="59">
        <v>16</v>
      </c>
      <c r="V106" s="60">
        <f t="shared" si="2"/>
        <v>17962</v>
      </c>
    </row>
    <row r="107" spans="1:22" ht="13.5" thickBot="1">
      <c r="A107" s="77" t="s">
        <v>107</v>
      </c>
      <c r="B107" s="59">
        <v>21218</v>
      </c>
      <c r="C107" s="59">
        <v>150</v>
      </c>
      <c r="D107" s="59">
        <v>5</v>
      </c>
      <c r="E107" s="59">
        <v>11</v>
      </c>
      <c r="F107" s="59">
        <v>178</v>
      </c>
      <c r="G107" s="59">
        <v>43</v>
      </c>
      <c r="H107" s="59">
        <v>0</v>
      </c>
      <c r="I107" s="59">
        <v>26</v>
      </c>
      <c r="J107" s="59">
        <v>28</v>
      </c>
      <c r="K107" s="59">
        <v>287</v>
      </c>
      <c r="L107" s="59">
        <v>2</v>
      </c>
      <c r="M107" s="59">
        <v>23</v>
      </c>
      <c r="N107" s="59">
        <v>2</v>
      </c>
      <c r="O107" s="59">
        <v>83</v>
      </c>
      <c r="P107" s="59">
        <v>250</v>
      </c>
      <c r="Q107" s="59">
        <v>87</v>
      </c>
      <c r="R107" s="59">
        <v>3</v>
      </c>
      <c r="S107" s="59">
        <v>8</v>
      </c>
      <c r="T107" s="59">
        <v>4</v>
      </c>
      <c r="U107" s="59">
        <v>15</v>
      </c>
      <c r="V107" s="60">
        <f t="shared" si="2"/>
        <v>22423</v>
      </c>
    </row>
    <row r="108" spans="1:22">
      <c r="A108" s="78" t="s">
        <v>108</v>
      </c>
      <c r="B108" s="64">
        <f t="shared" ref="B108:V108" si="3">SUM(B66:B107)</f>
        <v>964358</v>
      </c>
      <c r="C108" s="64">
        <f t="shared" si="3"/>
        <v>5235</v>
      </c>
      <c r="D108" s="64">
        <f t="shared" si="3"/>
        <v>110</v>
      </c>
      <c r="E108" s="64">
        <f t="shared" si="3"/>
        <v>1164</v>
      </c>
      <c r="F108" s="64">
        <f t="shared" si="3"/>
        <v>10993</v>
      </c>
      <c r="G108" s="64">
        <f t="shared" si="3"/>
        <v>2057</v>
      </c>
      <c r="H108" s="64">
        <f t="shared" si="3"/>
        <v>276</v>
      </c>
      <c r="I108" s="64">
        <f t="shared" si="3"/>
        <v>1898</v>
      </c>
      <c r="J108" s="64">
        <f t="shared" si="3"/>
        <v>1750</v>
      </c>
      <c r="K108" s="64">
        <f t="shared" si="3"/>
        <v>19700</v>
      </c>
      <c r="L108" s="64">
        <f t="shared" si="3"/>
        <v>35</v>
      </c>
      <c r="M108" s="64">
        <f t="shared" si="3"/>
        <v>929</v>
      </c>
      <c r="N108" s="64">
        <f t="shared" si="3"/>
        <v>15147</v>
      </c>
      <c r="O108" s="64">
        <f t="shared" si="3"/>
        <v>4889</v>
      </c>
      <c r="P108" s="64">
        <f t="shared" si="3"/>
        <v>17171</v>
      </c>
      <c r="Q108" s="64">
        <f t="shared" si="3"/>
        <v>1075</v>
      </c>
      <c r="R108" s="64">
        <f t="shared" si="3"/>
        <v>129</v>
      </c>
      <c r="S108" s="64">
        <f t="shared" si="3"/>
        <v>559</v>
      </c>
      <c r="T108" s="64">
        <f t="shared" si="3"/>
        <v>386</v>
      </c>
      <c r="U108" s="64">
        <f t="shared" si="3"/>
        <v>743</v>
      </c>
      <c r="V108" s="79">
        <f t="shared" si="3"/>
        <v>1048604</v>
      </c>
    </row>
    <row r="109" spans="1:22" ht="13.5" thickBot="1">
      <c r="A109" s="80" t="s">
        <v>19</v>
      </c>
      <c r="B109" s="81">
        <f t="shared" ref="B109:V109" si="4">SUM(B47+B108)</f>
        <v>1840611</v>
      </c>
      <c r="C109" s="81">
        <f t="shared" si="4"/>
        <v>9585</v>
      </c>
      <c r="D109" s="81">
        <f t="shared" si="4"/>
        <v>217</v>
      </c>
      <c r="E109" s="81">
        <f t="shared" si="4"/>
        <v>2262</v>
      </c>
      <c r="F109" s="81">
        <f t="shared" si="4"/>
        <v>20873</v>
      </c>
      <c r="G109" s="81">
        <f t="shared" si="4"/>
        <v>4070</v>
      </c>
      <c r="H109" s="81">
        <f t="shared" si="4"/>
        <v>553</v>
      </c>
      <c r="I109" s="81">
        <f t="shared" si="4"/>
        <v>3502</v>
      </c>
      <c r="J109" s="81">
        <f t="shared" si="4"/>
        <v>3390</v>
      </c>
      <c r="K109" s="81">
        <f t="shared" si="4"/>
        <v>39508</v>
      </c>
      <c r="L109" s="81">
        <f t="shared" si="4"/>
        <v>94</v>
      </c>
      <c r="M109" s="81">
        <f t="shared" si="4"/>
        <v>1614</v>
      </c>
      <c r="N109" s="81">
        <f t="shared" si="4"/>
        <v>15395</v>
      </c>
      <c r="O109" s="81">
        <f t="shared" si="4"/>
        <v>9368</v>
      </c>
      <c r="P109" s="81">
        <f t="shared" si="4"/>
        <v>32030</v>
      </c>
      <c r="Q109" s="81">
        <f t="shared" si="4"/>
        <v>2424</v>
      </c>
      <c r="R109" s="81">
        <f t="shared" si="4"/>
        <v>231</v>
      </c>
      <c r="S109" s="81">
        <f t="shared" si="4"/>
        <v>689</v>
      </c>
      <c r="T109" s="81">
        <f t="shared" si="4"/>
        <v>688</v>
      </c>
      <c r="U109" s="81">
        <f t="shared" si="4"/>
        <v>1680</v>
      </c>
      <c r="V109" s="82">
        <f t="shared" si="4"/>
        <v>1988784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67" orientation="landscape" r:id="rId1"/>
  <headerFooter alignWithMargins="0"/>
  <rowBreaks count="1" manualBreakCount="1">
    <brk id="5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98374-5817-4210-B491-559BB17865A4}">
  <dimension ref="A1:W109"/>
  <sheetViews>
    <sheetView topLeftCell="A36" zoomScale="60" zoomScaleNormal="100" workbookViewId="0">
      <selection activeCell="W65" sqref="W65"/>
    </sheetView>
  </sheetViews>
  <sheetFormatPr defaultRowHeight="12.75"/>
  <cols>
    <col min="1" max="1" width="14" customWidth="1"/>
    <col min="2" max="2" width="12.42578125" style="46" customWidth="1"/>
    <col min="3" max="5" width="10.85546875" style="46" bestFit="1" customWidth="1"/>
    <col min="6" max="7" width="9.28515625" style="46" bestFit="1" customWidth="1"/>
    <col min="8" max="8" width="10.28515625" style="46" bestFit="1" customWidth="1"/>
    <col min="9" max="12" width="9.28515625" style="46" bestFit="1" customWidth="1"/>
    <col min="13" max="13" width="11" style="46" bestFit="1" customWidth="1"/>
    <col min="14" max="15" width="9.28515625" style="46" bestFit="1" customWidth="1"/>
    <col min="16" max="16" width="12" style="46" bestFit="1" customWidth="1"/>
    <col min="17" max="17" width="10.5703125" style="46" bestFit="1" customWidth="1"/>
    <col min="18" max="21" width="9.28515625" style="46" bestFit="1" customWidth="1"/>
    <col min="22" max="22" width="10.85546875" style="46" bestFit="1" customWidth="1"/>
  </cols>
  <sheetData>
    <row r="1" spans="1:2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>
      <c r="A5" s="240" t="s">
        <v>141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7" spans="1:22" ht="13.5" thickBot="1"/>
    <row r="8" spans="1:22">
      <c r="A8" s="47" t="s">
        <v>5</v>
      </c>
      <c r="B8" s="48" t="s">
        <v>6</v>
      </c>
      <c r="C8" s="48" t="s">
        <v>7</v>
      </c>
      <c r="D8" s="48" t="s">
        <v>7</v>
      </c>
      <c r="E8" s="48" t="s">
        <v>8</v>
      </c>
      <c r="F8" s="48" t="s">
        <v>9</v>
      </c>
      <c r="G8" s="48" t="s">
        <v>9</v>
      </c>
      <c r="H8" s="48" t="s">
        <v>9</v>
      </c>
      <c r="I8" s="48" t="s">
        <v>10</v>
      </c>
      <c r="J8" s="48" t="s">
        <v>10</v>
      </c>
      <c r="K8" s="48" t="s">
        <v>11</v>
      </c>
      <c r="L8" s="48" t="s">
        <v>11</v>
      </c>
      <c r="M8" s="48" t="s">
        <v>12</v>
      </c>
      <c r="N8" s="48" t="s">
        <v>13</v>
      </c>
      <c r="O8" s="48" t="s">
        <v>13</v>
      </c>
      <c r="P8" s="48" t="s">
        <v>14</v>
      </c>
      <c r="Q8" s="48" t="s">
        <v>15</v>
      </c>
      <c r="R8" s="48" t="s">
        <v>16</v>
      </c>
      <c r="S8" s="48" t="s">
        <v>16</v>
      </c>
      <c r="T8" s="48" t="s">
        <v>17</v>
      </c>
      <c r="U8" s="48" t="s">
        <v>65</v>
      </c>
      <c r="V8" s="49" t="s">
        <v>19</v>
      </c>
    </row>
    <row r="9" spans="1:22">
      <c r="A9" s="50"/>
      <c r="B9" s="51" t="s">
        <v>20</v>
      </c>
      <c r="C9" s="51" t="s">
        <v>21</v>
      </c>
      <c r="D9" s="51" t="s">
        <v>21</v>
      </c>
      <c r="E9" s="51"/>
      <c r="F9" s="51" t="s">
        <v>20</v>
      </c>
      <c r="G9" s="51" t="s">
        <v>21</v>
      </c>
      <c r="H9" s="51" t="s">
        <v>21</v>
      </c>
      <c r="I9" s="51" t="s">
        <v>20</v>
      </c>
      <c r="J9" s="51" t="s">
        <v>21</v>
      </c>
      <c r="K9" s="51" t="s">
        <v>20</v>
      </c>
      <c r="L9" s="51" t="s">
        <v>21</v>
      </c>
      <c r="M9" s="51" t="s">
        <v>21</v>
      </c>
      <c r="N9" s="51" t="s">
        <v>22</v>
      </c>
      <c r="O9" s="51" t="s">
        <v>23</v>
      </c>
      <c r="P9" s="51"/>
      <c r="Q9" s="51" t="s">
        <v>24</v>
      </c>
      <c r="R9" s="51" t="s">
        <v>20</v>
      </c>
      <c r="S9" s="51" t="s">
        <v>21</v>
      </c>
      <c r="T9" s="51"/>
      <c r="U9" s="51"/>
      <c r="V9" s="52"/>
    </row>
    <row r="10" spans="1:22" ht="13.5" thickBot="1">
      <c r="A10" s="50"/>
      <c r="B10" s="51"/>
      <c r="C10" s="51"/>
      <c r="D10" s="51" t="s">
        <v>25</v>
      </c>
      <c r="E10" s="51"/>
      <c r="F10" s="51"/>
      <c r="G10" s="51"/>
      <c r="H10" s="51" t="s">
        <v>25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2"/>
    </row>
    <row r="11" spans="1:22">
      <c r="A11" s="53" t="s">
        <v>26</v>
      </c>
      <c r="B11" s="54">
        <v>9842</v>
      </c>
      <c r="C11" s="55">
        <v>50</v>
      </c>
      <c r="D11" s="55">
        <v>1</v>
      </c>
      <c r="E11" s="55">
        <v>6</v>
      </c>
      <c r="F11" s="55">
        <v>82</v>
      </c>
      <c r="G11" s="55">
        <v>39</v>
      </c>
      <c r="H11" s="55">
        <v>0</v>
      </c>
      <c r="I11" s="55">
        <v>18</v>
      </c>
      <c r="J11" s="55">
        <v>32</v>
      </c>
      <c r="K11" s="55">
        <v>126</v>
      </c>
      <c r="L11" s="55">
        <v>0</v>
      </c>
      <c r="M11" s="55">
        <v>9</v>
      </c>
      <c r="N11" s="55">
        <v>0</v>
      </c>
      <c r="O11" s="55">
        <v>56</v>
      </c>
      <c r="P11" s="55">
        <v>132</v>
      </c>
      <c r="Q11" s="55">
        <v>39</v>
      </c>
      <c r="R11" s="55">
        <v>2</v>
      </c>
      <c r="S11" s="55">
        <v>6</v>
      </c>
      <c r="T11" s="55">
        <v>1</v>
      </c>
      <c r="U11" s="55">
        <v>14</v>
      </c>
      <c r="V11" s="56">
        <f t="shared" ref="V11:V46" si="0">SUM(B11:U11)</f>
        <v>10455</v>
      </c>
    </row>
    <row r="12" spans="1:22">
      <c r="A12" s="57" t="s">
        <v>27</v>
      </c>
      <c r="B12" s="58">
        <v>21767</v>
      </c>
      <c r="C12" s="59">
        <v>127</v>
      </c>
      <c r="D12" s="59">
        <v>1</v>
      </c>
      <c r="E12" s="59">
        <v>4</v>
      </c>
      <c r="F12" s="59">
        <v>176</v>
      </c>
      <c r="G12" s="59">
        <v>28</v>
      </c>
      <c r="H12" s="59">
        <v>6</v>
      </c>
      <c r="I12" s="59">
        <v>23</v>
      </c>
      <c r="J12" s="59">
        <v>14</v>
      </c>
      <c r="K12" s="59">
        <v>335</v>
      </c>
      <c r="L12" s="59">
        <v>0</v>
      </c>
      <c r="M12" s="59">
        <v>28</v>
      </c>
      <c r="N12" s="59">
        <v>7</v>
      </c>
      <c r="O12" s="59">
        <v>84</v>
      </c>
      <c r="P12" s="59">
        <v>369</v>
      </c>
      <c r="Q12" s="59">
        <v>7</v>
      </c>
      <c r="R12" s="59">
        <v>0</v>
      </c>
      <c r="S12" s="59">
        <v>0</v>
      </c>
      <c r="T12" s="59">
        <v>2</v>
      </c>
      <c r="U12" s="59">
        <v>23</v>
      </c>
      <c r="V12" s="60">
        <f t="shared" si="0"/>
        <v>23001</v>
      </c>
    </row>
    <row r="13" spans="1:22">
      <c r="A13" s="57" t="s">
        <v>28</v>
      </c>
      <c r="B13" s="58">
        <v>30957</v>
      </c>
      <c r="C13" s="59">
        <v>216</v>
      </c>
      <c r="D13" s="59">
        <v>1</v>
      </c>
      <c r="E13" s="59">
        <v>4</v>
      </c>
      <c r="F13" s="59">
        <v>204</v>
      </c>
      <c r="G13" s="59">
        <v>32</v>
      </c>
      <c r="H13" s="59">
        <v>8</v>
      </c>
      <c r="I13" s="59">
        <v>48</v>
      </c>
      <c r="J13" s="59">
        <v>58</v>
      </c>
      <c r="K13" s="59">
        <v>553</v>
      </c>
      <c r="L13" s="59">
        <v>0</v>
      </c>
      <c r="M13" s="59">
        <v>32</v>
      </c>
      <c r="N13" s="59">
        <v>12</v>
      </c>
      <c r="O13" s="59">
        <v>121</v>
      </c>
      <c r="P13" s="59">
        <v>494</v>
      </c>
      <c r="Q13" s="59">
        <v>15</v>
      </c>
      <c r="R13" s="59">
        <v>1</v>
      </c>
      <c r="S13" s="59">
        <v>0</v>
      </c>
      <c r="T13" s="59">
        <v>5</v>
      </c>
      <c r="U13" s="59">
        <v>23</v>
      </c>
      <c r="V13" s="60">
        <f t="shared" si="0"/>
        <v>32784</v>
      </c>
    </row>
    <row r="14" spans="1:22">
      <c r="A14" s="57" t="s">
        <v>29</v>
      </c>
      <c r="B14" s="58">
        <v>13872</v>
      </c>
      <c r="C14" s="59">
        <v>63</v>
      </c>
      <c r="D14" s="59">
        <v>2</v>
      </c>
      <c r="E14" s="59">
        <v>7</v>
      </c>
      <c r="F14" s="59">
        <v>106</v>
      </c>
      <c r="G14" s="59">
        <v>36</v>
      </c>
      <c r="H14" s="59">
        <v>4</v>
      </c>
      <c r="I14" s="59">
        <v>13</v>
      </c>
      <c r="J14" s="59">
        <v>2</v>
      </c>
      <c r="K14" s="59">
        <v>151</v>
      </c>
      <c r="L14" s="59">
        <v>0</v>
      </c>
      <c r="M14" s="59">
        <v>9</v>
      </c>
      <c r="N14" s="59">
        <v>1</v>
      </c>
      <c r="O14" s="59">
        <v>110</v>
      </c>
      <c r="P14" s="59">
        <v>209</v>
      </c>
      <c r="Q14" s="59">
        <v>39</v>
      </c>
      <c r="R14" s="59">
        <v>1</v>
      </c>
      <c r="S14" s="59">
        <v>10</v>
      </c>
      <c r="T14" s="59">
        <v>2</v>
      </c>
      <c r="U14" s="59">
        <v>25</v>
      </c>
      <c r="V14" s="60">
        <f t="shared" si="0"/>
        <v>14662</v>
      </c>
    </row>
    <row r="15" spans="1:22">
      <c r="A15" s="57" t="s">
        <v>30</v>
      </c>
      <c r="B15" s="58">
        <v>13066</v>
      </c>
      <c r="C15" s="59">
        <v>32</v>
      </c>
      <c r="D15" s="59">
        <v>0</v>
      </c>
      <c r="E15" s="59">
        <v>8</v>
      </c>
      <c r="F15" s="59">
        <v>217</v>
      </c>
      <c r="G15" s="59">
        <v>31</v>
      </c>
      <c r="H15" s="59">
        <v>3</v>
      </c>
      <c r="I15" s="59">
        <v>26</v>
      </c>
      <c r="J15" s="59">
        <v>22</v>
      </c>
      <c r="K15" s="59">
        <v>201</v>
      </c>
      <c r="L15" s="59">
        <v>0</v>
      </c>
      <c r="M15" s="59">
        <v>6</v>
      </c>
      <c r="N15" s="59">
        <v>4</v>
      </c>
      <c r="O15" s="59">
        <v>40</v>
      </c>
      <c r="P15" s="59">
        <v>328</v>
      </c>
      <c r="Q15" s="59">
        <v>45</v>
      </c>
      <c r="R15" s="59">
        <v>0</v>
      </c>
      <c r="S15" s="59">
        <v>4</v>
      </c>
      <c r="T15" s="59">
        <v>2</v>
      </c>
      <c r="U15" s="59">
        <v>18</v>
      </c>
      <c r="V15" s="60">
        <f t="shared" si="0"/>
        <v>14053</v>
      </c>
    </row>
    <row r="16" spans="1:22">
      <c r="A16" s="57" t="s">
        <v>31</v>
      </c>
      <c r="B16" s="58">
        <v>15134</v>
      </c>
      <c r="C16" s="59">
        <v>101</v>
      </c>
      <c r="D16" s="59">
        <v>2</v>
      </c>
      <c r="E16" s="59">
        <v>2</v>
      </c>
      <c r="F16" s="59">
        <v>64</v>
      </c>
      <c r="G16" s="59">
        <v>39</v>
      </c>
      <c r="H16" s="59">
        <v>6</v>
      </c>
      <c r="I16" s="59">
        <v>10</v>
      </c>
      <c r="J16" s="59">
        <v>12</v>
      </c>
      <c r="K16" s="59">
        <v>159</v>
      </c>
      <c r="L16" s="59">
        <v>0</v>
      </c>
      <c r="M16" s="59">
        <v>8</v>
      </c>
      <c r="N16" s="59">
        <v>2</v>
      </c>
      <c r="O16" s="59">
        <v>110</v>
      </c>
      <c r="P16" s="59">
        <v>276</v>
      </c>
      <c r="Q16" s="59">
        <v>8</v>
      </c>
      <c r="R16" s="59">
        <v>0</v>
      </c>
      <c r="S16" s="59">
        <v>0</v>
      </c>
      <c r="T16" s="59">
        <v>4</v>
      </c>
      <c r="U16" s="59">
        <v>10</v>
      </c>
      <c r="V16" s="60">
        <f t="shared" si="0"/>
        <v>15947</v>
      </c>
    </row>
    <row r="17" spans="1:22">
      <c r="A17" s="57" t="s">
        <v>32</v>
      </c>
      <c r="B17" s="58">
        <v>50634</v>
      </c>
      <c r="C17" s="59">
        <v>429</v>
      </c>
      <c r="D17" s="59">
        <v>1</v>
      </c>
      <c r="E17" s="59">
        <v>61</v>
      </c>
      <c r="F17" s="59">
        <v>423</v>
      </c>
      <c r="G17" s="59">
        <v>120</v>
      </c>
      <c r="H17" s="59">
        <v>17</v>
      </c>
      <c r="I17" s="59">
        <v>81</v>
      </c>
      <c r="J17" s="59">
        <v>123</v>
      </c>
      <c r="K17" s="59">
        <v>1067</v>
      </c>
      <c r="L17" s="59">
        <v>2</v>
      </c>
      <c r="M17" s="59">
        <v>40</v>
      </c>
      <c r="N17" s="59">
        <v>0</v>
      </c>
      <c r="O17" s="59">
        <v>244</v>
      </c>
      <c r="P17" s="59">
        <v>708</v>
      </c>
      <c r="Q17" s="59">
        <v>90</v>
      </c>
      <c r="R17" s="59">
        <v>8</v>
      </c>
      <c r="S17" s="59">
        <v>3</v>
      </c>
      <c r="T17" s="59">
        <v>11</v>
      </c>
      <c r="U17" s="59">
        <v>54</v>
      </c>
      <c r="V17" s="60">
        <f t="shared" si="0"/>
        <v>54116</v>
      </c>
    </row>
    <row r="18" spans="1:22">
      <c r="A18" s="57" t="s">
        <v>33</v>
      </c>
      <c r="B18" s="58">
        <v>8787</v>
      </c>
      <c r="C18" s="59">
        <v>73</v>
      </c>
      <c r="D18" s="59">
        <v>1</v>
      </c>
      <c r="E18" s="59">
        <v>2</v>
      </c>
      <c r="F18" s="59">
        <v>56</v>
      </c>
      <c r="G18" s="59">
        <v>28</v>
      </c>
      <c r="H18" s="59">
        <v>0</v>
      </c>
      <c r="I18" s="59">
        <v>26</v>
      </c>
      <c r="J18" s="59">
        <v>51</v>
      </c>
      <c r="K18" s="59">
        <v>152</v>
      </c>
      <c r="L18" s="59">
        <v>1</v>
      </c>
      <c r="M18" s="59">
        <v>6</v>
      </c>
      <c r="N18" s="59">
        <v>2</v>
      </c>
      <c r="O18" s="59">
        <v>66</v>
      </c>
      <c r="P18" s="59">
        <v>138</v>
      </c>
      <c r="Q18" s="59">
        <v>9</v>
      </c>
      <c r="R18" s="59">
        <v>2</v>
      </c>
      <c r="S18" s="59">
        <v>0</v>
      </c>
      <c r="T18" s="59">
        <v>3</v>
      </c>
      <c r="U18" s="59">
        <v>11</v>
      </c>
      <c r="V18" s="60">
        <f t="shared" si="0"/>
        <v>9414</v>
      </c>
    </row>
    <row r="19" spans="1:22">
      <c r="A19" s="57" t="s">
        <v>34</v>
      </c>
      <c r="B19" s="58">
        <v>11158</v>
      </c>
      <c r="C19" s="59">
        <v>95</v>
      </c>
      <c r="D19" s="59">
        <v>0</v>
      </c>
      <c r="E19" s="59">
        <v>6</v>
      </c>
      <c r="F19" s="59">
        <v>92</v>
      </c>
      <c r="G19" s="59">
        <v>21</v>
      </c>
      <c r="H19" s="59">
        <v>7</v>
      </c>
      <c r="I19" s="59">
        <v>11</v>
      </c>
      <c r="J19" s="59">
        <v>24</v>
      </c>
      <c r="K19" s="59">
        <v>187</v>
      </c>
      <c r="L19" s="59">
        <v>0</v>
      </c>
      <c r="M19" s="59">
        <v>13</v>
      </c>
      <c r="N19" s="59">
        <v>0</v>
      </c>
      <c r="O19" s="59">
        <v>126</v>
      </c>
      <c r="P19" s="59">
        <v>171</v>
      </c>
      <c r="Q19" s="59">
        <v>5</v>
      </c>
      <c r="R19" s="59">
        <v>1</v>
      </c>
      <c r="S19" s="59">
        <v>0</v>
      </c>
      <c r="T19" s="59">
        <v>2</v>
      </c>
      <c r="U19" s="59">
        <v>12</v>
      </c>
      <c r="V19" s="60">
        <f t="shared" si="0"/>
        <v>11931</v>
      </c>
    </row>
    <row r="20" spans="1:22">
      <c r="A20" s="57" t="s">
        <v>35</v>
      </c>
      <c r="B20" s="58">
        <v>13860</v>
      </c>
      <c r="C20" s="59">
        <v>35</v>
      </c>
      <c r="D20" s="59">
        <v>1</v>
      </c>
      <c r="E20" s="59">
        <v>3</v>
      </c>
      <c r="F20" s="59">
        <v>172</v>
      </c>
      <c r="G20" s="59">
        <v>34</v>
      </c>
      <c r="H20" s="59">
        <v>1</v>
      </c>
      <c r="I20" s="59">
        <v>10</v>
      </c>
      <c r="J20" s="59">
        <v>11</v>
      </c>
      <c r="K20" s="59">
        <v>161</v>
      </c>
      <c r="L20" s="59">
        <v>0</v>
      </c>
      <c r="M20" s="59">
        <v>24</v>
      </c>
      <c r="N20" s="59">
        <v>2</v>
      </c>
      <c r="O20" s="59">
        <v>49</v>
      </c>
      <c r="P20" s="59">
        <v>272</v>
      </c>
      <c r="Q20" s="59">
        <v>24</v>
      </c>
      <c r="R20" s="59">
        <v>1</v>
      </c>
      <c r="S20" s="59">
        <v>0</v>
      </c>
      <c r="T20" s="59">
        <v>1</v>
      </c>
      <c r="U20" s="59">
        <v>18</v>
      </c>
      <c r="V20" s="60">
        <f t="shared" si="0"/>
        <v>14679</v>
      </c>
    </row>
    <row r="21" spans="1:22">
      <c r="A21" s="61" t="s">
        <v>36</v>
      </c>
      <c r="B21" s="58">
        <v>134341</v>
      </c>
      <c r="C21" s="59">
        <v>471</v>
      </c>
      <c r="D21" s="59">
        <v>12</v>
      </c>
      <c r="E21" s="59">
        <v>193</v>
      </c>
      <c r="F21" s="59">
        <v>1521</v>
      </c>
      <c r="G21" s="59">
        <v>298</v>
      </c>
      <c r="H21" s="59">
        <v>37</v>
      </c>
      <c r="I21" s="59">
        <v>400</v>
      </c>
      <c r="J21" s="59">
        <v>368</v>
      </c>
      <c r="K21" s="59">
        <v>3026</v>
      </c>
      <c r="L21" s="59">
        <v>9</v>
      </c>
      <c r="M21" s="59">
        <v>69</v>
      </c>
      <c r="N21" s="59">
        <v>21</v>
      </c>
      <c r="O21" s="59">
        <v>444</v>
      </c>
      <c r="P21" s="59">
        <v>2296</v>
      </c>
      <c r="Q21" s="59">
        <v>205</v>
      </c>
      <c r="R21" s="59">
        <v>18</v>
      </c>
      <c r="S21" s="59">
        <v>9</v>
      </c>
      <c r="T21" s="59">
        <v>41</v>
      </c>
      <c r="U21" s="59">
        <v>172</v>
      </c>
      <c r="V21" s="60">
        <f t="shared" si="0"/>
        <v>143951</v>
      </c>
    </row>
    <row r="22" spans="1:22">
      <c r="A22" s="57" t="s">
        <v>37</v>
      </c>
      <c r="B22" s="58">
        <v>21827</v>
      </c>
      <c r="C22" s="59">
        <v>129</v>
      </c>
      <c r="D22" s="59">
        <v>1</v>
      </c>
      <c r="E22" s="59">
        <v>6</v>
      </c>
      <c r="F22" s="59">
        <v>148</v>
      </c>
      <c r="G22" s="59">
        <v>83</v>
      </c>
      <c r="H22" s="59">
        <v>5</v>
      </c>
      <c r="I22" s="59">
        <v>55</v>
      </c>
      <c r="J22" s="59">
        <v>36</v>
      </c>
      <c r="K22" s="59">
        <v>651</v>
      </c>
      <c r="L22" s="59">
        <v>1</v>
      </c>
      <c r="M22" s="59">
        <v>31</v>
      </c>
      <c r="N22" s="59">
        <v>3</v>
      </c>
      <c r="O22" s="59">
        <v>89</v>
      </c>
      <c r="P22" s="59">
        <v>519</v>
      </c>
      <c r="Q22" s="59">
        <v>14</v>
      </c>
      <c r="R22" s="59">
        <v>1</v>
      </c>
      <c r="S22" s="59">
        <v>0</v>
      </c>
      <c r="T22" s="59">
        <v>5</v>
      </c>
      <c r="U22" s="59">
        <v>22</v>
      </c>
      <c r="V22" s="60">
        <f t="shared" si="0"/>
        <v>23626</v>
      </c>
    </row>
    <row r="23" spans="1:22">
      <c r="A23" s="57" t="s">
        <v>38</v>
      </c>
      <c r="B23" s="58">
        <v>76632</v>
      </c>
      <c r="C23" s="59">
        <v>375</v>
      </c>
      <c r="D23" s="59">
        <v>9</v>
      </c>
      <c r="E23" s="59">
        <v>162</v>
      </c>
      <c r="F23" s="59">
        <v>868</v>
      </c>
      <c r="G23" s="59">
        <v>188</v>
      </c>
      <c r="H23" s="59">
        <v>16</v>
      </c>
      <c r="I23" s="59">
        <v>155</v>
      </c>
      <c r="J23" s="59">
        <v>142</v>
      </c>
      <c r="K23" s="59">
        <v>1275</v>
      </c>
      <c r="L23" s="59">
        <v>7</v>
      </c>
      <c r="M23" s="59">
        <v>49</v>
      </c>
      <c r="N23" s="59">
        <v>9</v>
      </c>
      <c r="O23" s="59">
        <v>294</v>
      </c>
      <c r="P23" s="59">
        <v>1640</v>
      </c>
      <c r="Q23" s="59">
        <v>142</v>
      </c>
      <c r="R23" s="59">
        <v>4</v>
      </c>
      <c r="S23" s="59">
        <v>60</v>
      </c>
      <c r="T23" s="59">
        <v>26</v>
      </c>
      <c r="U23" s="59">
        <v>131</v>
      </c>
      <c r="V23" s="60">
        <f t="shared" si="0"/>
        <v>82184</v>
      </c>
    </row>
    <row r="24" spans="1:22">
      <c r="A24" s="57" t="s">
        <v>39</v>
      </c>
      <c r="B24" s="58">
        <v>9889</v>
      </c>
      <c r="C24" s="59">
        <v>118</v>
      </c>
      <c r="D24" s="59">
        <v>0</v>
      </c>
      <c r="E24" s="59">
        <v>13</v>
      </c>
      <c r="F24" s="59">
        <v>169</v>
      </c>
      <c r="G24" s="59">
        <v>57</v>
      </c>
      <c r="H24" s="59">
        <v>4</v>
      </c>
      <c r="I24" s="59">
        <v>11</v>
      </c>
      <c r="J24" s="59">
        <v>10</v>
      </c>
      <c r="K24" s="59">
        <v>267</v>
      </c>
      <c r="L24" s="59">
        <v>0</v>
      </c>
      <c r="M24" s="59">
        <v>16</v>
      </c>
      <c r="N24" s="59">
        <v>0</v>
      </c>
      <c r="O24" s="59">
        <v>77</v>
      </c>
      <c r="P24" s="59">
        <v>231</v>
      </c>
      <c r="Q24" s="59">
        <v>14</v>
      </c>
      <c r="R24" s="59">
        <v>2</v>
      </c>
      <c r="S24" s="59">
        <v>0</v>
      </c>
      <c r="T24" s="59">
        <v>4</v>
      </c>
      <c r="U24" s="59">
        <v>26</v>
      </c>
      <c r="V24" s="60">
        <f t="shared" si="0"/>
        <v>10908</v>
      </c>
    </row>
    <row r="25" spans="1:22">
      <c r="A25" s="57" t="s">
        <v>40</v>
      </c>
      <c r="B25" s="58">
        <v>25616</v>
      </c>
      <c r="C25" s="59">
        <v>143</v>
      </c>
      <c r="D25" s="59">
        <v>9</v>
      </c>
      <c r="E25" s="59">
        <v>43</v>
      </c>
      <c r="F25" s="59">
        <v>210</v>
      </c>
      <c r="G25" s="59">
        <v>43</v>
      </c>
      <c r="H25" s="59">
        <v>16</v>
      </c>
      <c r="I25" s="59">
        <v>18</v>
      </c>
      <c r="J25" s="59">
        <v>6</v>
      </c>
      <c r="K25" s="59">
        <v>344</v>
      </c>
      <c r="L25" s="59">
        <v>0</v>
      </c>
      <c r="M25" s="59">
        <v>6</v>
      </c>
      <c r="N25" s="59">
        <v>1</v>
      </c>
      <c r="O25" s="59">
        <v>70</v>
      </c>
      <c r="P25" s="59">
        <v>373</v>
      </c>
      <c r="Q25" s="59">
        <v>46</v>
      </c>
      <c r="R25" s="59">
        <v>0</v>
      </c>
      <c r="S25" s="59">
        <v>0</v>
      </c>
      <c r="T25" s="59">
        <v>6</v>
      </c>
      <c r="U25" s="59">
        <v>26</v>
      </c>
      <c r="V25" s="60">
        <f t="shared" si="0"/>
        <v>26976</v>
      </c>
    </row>
    <row r="26" spans="1:22">
      <c r="A26" s="61" t="s">
        <v>41</v>
      </c>
      <c r="B26" s="58">
        <v>113988</v>
      </c>
      <c r="C26" s="59">
        <v>330</v>
      </c>
      <c r="D26" s="59">
        <v>17</v>
      </c>
      <c r="E26" s="59">
        <v>359</v>
      </c>
      <c r="F26" s="59">
        <v>1398</v>
      </c>
      <c r="G26" s="59">
        <v>219</v>
      </c>
      <c r="H26" s="59">
        <v>34</v>
      </c>
      <c r="I26" s="59">
        <v>207</v>
      </c>
      <c r="J26" s="59">
        <v>226</v>
      </c>
      <c r="K26" s="59">
        <v>2085</v>
      </c>
      <c r="L26" s="59">
        <v>1</v>
      </c>
      <c r="M26" s="59">
        <v>68</v>
      </c>
      <c r="N26" s="59">
        <v>40</v>
      </c>
      <c r="O26" s="59">
        <v>347</v>
      </c>
      <c r="P26" s="59">
        <v>1765</v>
      </c>
      <c r="Q26" s="59">
        <v>128</v>
      </c>
      <c r="R26" s="59">
        <v>8</v>
      </c>
      <c r="S26" s="59">
        <v>4</v>
      </c>
      <c r="T26" s="59">
        <v>45</v>
      </c>
      <c r="U26" s="59">
        <v>104</v>
      </c>
      <c r="V26" s="60">
        <f t="shared" si="0"/>
        <v>121373</v>
      </c>
    </row>
    <row r="27" spans="1:22">
      <c r="A27" s="61" t="s">
        <v>42</v>
      </c>
      <c r="B27" s="58">
        <v>17726</v>
      </c>
      <c r="C27" s="59">
        <v>75</v>
      </c>
      <c r="D27" s="59">
        <v>1</v>
      </c>
      <c r="E27" s="59">
        <v>10</v>
      </c>
      <c r="F27" s="59">
        <v>358</v>
      </c>
      <c r="G27" s="59">
        <v>82</v>
      </c>
      <c r="H27" s="59">
        <v>9</v>
      </c>
      <c r="I27" s="59">
        <v>54</v>
      </c>
      <c r="J27" s="59">
        <v>72</v>
      </c>
      <c r="K27" s="59">
        <v>647</v>
      </c>
      <c r="L27" s="59">
        <v>7</v>
      </c>
      <c r="M27" s="59">
        <v>11</v>
      </c>
      <c r="N27" s="59">
        <v>3</v>
      </c>
      <c r="O27" s="59">
        <v>124</v>
      </c>
      <c r="P27" s="59">
        <v>485</v>
      </c>
      <c r="Q27" s="59">
        <v>17</v>
      </c>
      <c r="R27" s="59">
        <v>2</v>
      </c>
      <c r="S27" s="59">
        <v>0</v>
      </c>
      <c r="T27" s="59">
        <v>14</v>
      </c>
      <c r="U27" s="59">
        <v>7</v>
      </c>
      <c r="V27" s="60">
        <f t="shared" si="0"/>
        <v>19704</v>
      </c>
    </row>
    <row r="28" spans="1:22">
      <c r="A28" s="57" t="s">
        <v>43</v>
      </c>
      <c r="B28" s="58">
        <v>25195</v>
      </c>
      <c r="C28" s="59">
        <v>103</v>
      </c>
      <c r="D28" s="59">
        <v>4</v>
      </c>
      <c r="E28" s="59">
        <v>36</v>
      </c>
      <c r="F28" s="59">
        <v>343</v>
      </c>
      <c r="G28" s="59">
        <v>64</v>
      </c>
      <c r="H28" s="59">
        <v>9</v>
      </c>
      <c r="I28" s="59">
        <v>36</v>
      </c>
      <c r="J28" s="59">
        <v>61</v>
      </c>
      <c r="K28" s="59">
        <v>487</v>
      </c>
      <c r="L28" s="59">
        <v>1</v>
      </c>
      <c r="M28" s="59">
        <v>20</v>
      </c>
      <c r="N28" s="59">
        <v>8</v>
      </c>
      <c r="O28" s="59">
        <v>104</v>
      </c>
      <c r="P28" s="59">
        <v>333</v>
      </c>
      <c r="Q28" s="59">
        <v>25</v>
      </c>
      <c r="R28" s="59">
        <v>0</v>
      </c>
      <c r="S28" s="59">
        <v>7</v>
      </c>
      <c r="T28" s="59">
        <v>8</v>
      </c>
      <c r="U28" s="59">
        <v>20</v>
      </c>
      <c r="V28" s="60">
        <f t="shared" si="0"/>
        <v>26864</v>
      </c>
    </row>
    <row r="29" spans="1:22">
      <c r="A29" s="57" t="s">
        <v>44</v>
      </c>
      <c r="B29" s="58">
        <v>8368</v>
      </c>
      <c r="C29" s="59">
        <v>71</v>
      </c>
      <c r="D29" s="59">
        <v>0</v>
      </c>
      <c r="E29" s="59">
        <v>12</v>
      </c>
      <c r="F29" s="59">
        <v>50</v>
      </c>
      <c r="G29" s="59">
        <v>13</v>
      </c>
      <c r="H29" s="59">
        <v>1</v>
      </c>
      <c r="I29" s="59">
        <v>10</v>
      </c>
      <c r="J29" s="59">
        <v>4</v>
      </c>
      <c r="K29" s="59">
        <v>114</v>
      </c>
      <c r="L29" s="59">
        <v>0</v>
      </c>
      <c r="M29" s="59">
        <v>5</v>
      </c>
      <c r="N29" s="59">
        <v>0</v>
      </c>
      <c r="O29" s="59">
        <v>38</v>
      </c>
      <c r="P29" s="59">
        <v>248</v>
      </c>
      <c r="Q29" s="59">
        <v>3</v>
      </c>
      <c r="R29" s="59">
        <v>1</v>
      </c>
      <c r="S29" s="59">
        <v>0</v>
      </c>
      <c r="T29" s="59">
        <v>0</v>
      </c>
      <c r="U29" s="59">
        <v>6</v>
      </c>
      <c r="V29" s="60">
        <f t="shared" si="0"/>
        <v>8944</v>
      </c>
    </row>
    <row r="30" spans="1:22">
      <c r="A30" s="57" t="s">
        <v>45</v>
      </c>
      <c r="B30" s="58">
        <v>9000</v>
      </c>
      <c r="C30" s="59">
        <v>42</v>
      </c>
      <c r="D30" s="59">
        <v>1</v>
      </c>
      <c r="E30" s="59">
        <v>0</v>
      </c>
      <c r="F30" s="59">
        <v>71</v>
      </c>
      <c r="G30" s="59">
        <v>36</v>
      </c>
      <c r="H30" s="59">
        <v>3</v>
      </c>
      <c r="I30" s="59">
        <v>4</v>
      </c>
      <c r="J30" s="59">
        <v>0</v>
      </c>
      <c r="K30" s="59">
        <v>103</v>
      </c>
      <c r="L30" s="59">
        <v>0</v>
      </c>
      <c r="M30" s="59">
        <v>3</v>
      </c>
      <c r="N30" s="59">
        <v>0</v>
      </c>
      <c r="O30" s="59">
        <v>102</v>
      </c>
      <c r="P30" s="59">
        <v>98</v>
      </c>
      <c r="Q30" s="59">
        <v>2</v>
      </c>
      <c r="R30" s="59">
        <v>1</v>
      </c>
      <c r="S30" s="59">
        <v>0</v>
      </c>
      <c r="T30" s="59">
        <v>2</v>
      </c>
      <c r="U30" s="59">
        <v>10</v>
      </c>
      <c r="V30" s="60">
        <f t="shared" si="0"/>
        <v>9478</v>
      </c>
    </row>
    <row r="31" spans="1:22">
      <c r="A31" s="57" t="s">
        <v>46</v>
      </c>
      <c r="B31" s="58">
        <v>18105</v>
      </c>
      <c r="C31" s="59">
        <v>80</v>
      </c>
      <c r="D31" s="59">
        <v>1</v>
      </c>
      <c r="E31" s="59">
        <v>8</v>
      </c>
      <c r="F31" s="59">
        <v>251</v>
      </c>
      <c r="G31" s="59">
        <v>47</v>
      </c>
      <c r="H31" s="59">
        <v>0</v>
      </c>
      <c r="I31" s="59">
        <v>30</v>
      </c>
      <c r="J31" s="59">
        <v>38</v>
      </c>
      <c r="K31" s="59">
        <v>347</v>
      </c>
      <c r="L31" s="59">
        <v>0</v>
      </c>
      <c r="M31" s="59">
        <v>10</v>
      </c>
      <c r="N31" s="59">
        <v>0</v>
      </c>
      <c r="O31" s="59">
        <v>106</v>
      </c>
      <c r="P31" s="59">
        <v>253</v>
      </c>
      <c r="Q31" s="59">
        <v>43</v>
      </c>
      <c r="R31" s="59">
        <v>1</v>
      </c>
      <c r="S31" s="59">
        <v>20</v>
      </c>
      <c r="T31" s="59">
        <v>1</v>
      </c>
      <c r="U31" s="59">
        <v>34</v>
      </c>
      <c r="V31" s="60">
        <f t="shared" si="0"/>
        <v>19375</v>
      </c>
    </row>
    <row r="32" spans="1:22">
      <c r="A32" s="57" t="s">
        <v>47</v>
      </c>
      <c r="B32" s="58">
        <v>16962</v>
      </c>
      <c r="C32" s="59">
        <v>75</v>
      </c>
      <c r="D32" s="59">
        <v>1</v>
      </c>
      <c r="E32" s="59">
        <v>8</v>
      </c>
      <c r="F32" s="59">
        <v>133</v>
      </c>
      <c r="G32" s="59">
        <v>12</v>
      </c>
      <c r="H32" s="59">
        <v>0</v>
      </c>
      <c r="I32" s="59">
        <v>22</v>
      </c>
      <c r="J32" s="59">
        <v>6</v>
      </c>
      <c r="K32" s="59">
        <v>185</v>
      </c>
      <c r="L32" s="59">
        <v>0</v>
      </c>
      <c r="M32" s="59">
        <v>15</v>
      </c>
      <c r="N32" s="59">
        <v>4</v>
      </c>
      <c r="O32" s="59">
        <v>80</v>
      </c>
      <c r="P32" s="59">
        <v>244</v>
      </c>
      <c r="Q32" s="59">
        <v>13</v>
      </c>
      <c r="R32" s="59">
        <v>2</v>
      </c>
      <c r="S32" s="59">
        <v>0</v>
      </c>
      <c r="T32" s="59">
        <v>3</v>
      </c>
      <c r="U32" s="59">
        <v>13</v>
      </c>
      <c r="V32" s="60">
        <f t="shared" si="0"/>
        <v>17778</v>
      </c>
    </row>
    <row r="33" spans="1:23">
      <c r="A33" s="57" t="s">
        <v>48</v>
      </c>
      <c r="B33" s="58">
        <v>9108</v>
      </c>
      <c r="C33" s="59">
        <v>41</v>
      </c>
      <c r="D33" s="59">
        <v>2</v>
      </c>
      <c r="E33" s="59">
        <v>1</v>
      </c>
      <c r="F33" s="59">
        <v>78</v>
      </c>
      <c r="G33" s="59">
        <v>15</v>
      </c>
      <c r="H33" s="59">
        <v>3</v>
      </c>
      <c r="I33" s="59">
        <v>5</v>
      </c>
      <c r="J33" s="59">
        <v>11</v>
      </c>
      <c r="K33" s="59">
        <v>70</v>
      </c>
      <c r="L33" s="59">
        <v>0</v>
      </c>
      <c r="M33" s="59">
        <v>8</v>
      </c>
      <c r="N33" s="59">
        <v>4</v>
      </c>
      <c r="O33" s="59">
        <v>75</v>
      </c>
      <c r="P33" s="59">
        <v>86</v>
      </c>
      <c r="Q33" s="59">
        <v>25</v>
      </c>
      <c r="R33" s="59">
        <v>0</v>
      </c>
      <c r="S33" s="59">
        <v>4</v>
      </c>
      <c r="T33" s="59">
        <v>0</v>
      </c>
      <c r="U33" s="59">
        <v>7</v>
      </c>
      <c r="V33" s="60">
        <f t="shared" si="0"/>
        <v>9543</v>
      </c>
    </row>
    <row r="34" spans="1:23">
      <c r="A34" s="57" t="s">
        <v>49</v>
      </c>
      <c r="B34" s="58">
        <v>17541</v>
      </c>
      <c r="C34" s="59">
        <v>90</v>
      </c>
      <c r="D34" s="59">
        <v>5</v>
      </c>
      <c r="E34" s="59">
        <v>3</v>
      </c>
      <c r="F34" s="59">
        <v>275</v>
      </c>
      <c r="G34" s="59">
        <v>40</v>
      </c>
      <c r="H34" s="59">
        <v>3</v>
      </c>
      <c r="I34" s="59">
        <v>18</v>
      </c>
      <c r="J34" s="59">
        <v>24</v>
      </c>
      <c r="K34" s="59">
        <v>164</v>
      </c>
      <c r="L34" s="59">
        <v>0</v>
      </c>
      <c r="M34" s="59">
        <v>39</v>
      </c>
      <c r="N34" s="59">
        <v>3</v>
      </c>
      <c r="O34" s="59">
        <v>106</v>
      </c>
      <c r="P34" s="59">
        <v>232</v>
      </c>
      <c r="Q34" s="59">
        <v>114</v>
      </c>
      <c r="R34" s="59">
        <v>0</v>
      </c>
      <c r="S34" s="59">
        <v>1</v>
      </c>
      <c r="T34" s="59">
        <v>2</v>
      </c>
      <c r="U34" s="59">
        <v>22</v>
      </c>
      <c r="V34" s="60">
        <f t="shared" si="0"/>
        <v>18682</v>
      </c>
    </row>
    <row r="35" spans="1:23">
      <c r="A35" s="57" t="s">
        <v>50</v>
      </c>
      <c r="B35" s="58">
        <v>822</v>
      </c>
      <c r="C35" s="59">
        <v>5</v>
      </c>
      <c r="D35" s="59">
        <v>0</v>
      </c>
      <c r="E35" s="59">
        <v>2</v>
      </c>
      <c r="F35" s="59">
        <v>33</v>
      </c>
      <c r="G35" s="59">
        <v>5</v>
      </c>
      <c r="H35" s="59">
        <v>0</v>
      </c>
      <c r="I35" s="59">
        <v>1</v>
      </c>
      <c r="J35" s="59">
        <v>1</v>
      </c>
      <c r="K35" s="59">
        <v>16</v>
      </c>
      <c r="L35" s="59">
        <v>0</v>
      </c>
      <c r="M35" s="59">
        <v>0</v>
      </c>
      <c r="N35" s="59">
        <v>0</v>
      </c>
      <c r="O35" s="59">
        <v>7</v>
      </c>
      <c r="P35" s="59">
        <v>67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60">
        <f t="shared" si="0"/>
        <v>959</v>
      </c>
    </row>
    <row r="36" spans="1:23">
      <c r="A36" s="57" t="s">
        <v>51</v>
      </c>
      <c r="B36" s="58">
        <v>18834</v>
      </c>
      <c r="C36" s="59">
        <v>85</v>
      </c>
      <c r="D36" s="59">
        <v>3</v>
      </c>
      <c r="E36" s="59">
        <v>17</v>
      </c>
      <c r="F36" s="59">
        <v>174</v>
      </c>
      <c r="G36" s="59">
        <v>40</v>
      </c>
      <c r="H36" s="59">
        <v>4</v>
      </c>
      <c r="I36" s="59">
        <v>31</v>
      </c>
      <c r="J36" s="59">
        <v>55</v>
      </c>
      <c r="K36" s="59">
        <v>197</v>
      </c>
      <c r="L36" s="59">
        <v>0</v>
      </c>
      <c r="M36" s="59">
        <v>8</v>
      </c>
      <c r="N36" s="59">
        <v>2</v>
      </c>
      <c r="O36" s="59">
        <v>132</v>
      </c>
      <c r="P36" s="59">
        <v>317</v>
      </c>
      <c r="Q36" s="59">
        <v>14</v>
      </c>
      <c r="R36" s="59">
        <v>1</v>
      </c>
      <c r="S36" s="59">
        <v>0</v>
      </c>
      <c r="T36" s="59">
        <v>4</v>
      </c>
      <c r="U36" s="59">
        <v>12</v>
      </c>
      <c r="V36" s="60">
        <f t="shared" si="0"/>
        <v>19930</v>
      </c>
    </row>
    <row r="37" spans="1:23">
      <c r="A37" s="57" t="s">
        <v>52</v>
      </c>
      <c r="B37" s="58">
        <v>20017</v>
      </c>
      <c r="C37" s="59">
        <v>101</v>
      </c>
      <c r="D37" s="59">
        <v>5</v>
      </c>
      <c r="E37" s="59">
        <v>38</v>
      </c>
      <c r="F37" s="59">
        <v>95</v>
      </c>
      <c r="G37" s="59">
        <v>24</v>
      </c>
      <c r="H37" s="59">
        <v>3</v>
      </c>
      <c r="I37" s="59">
        <v>15</v>
      </c>
      <c r="J37" s="59">
        <v>11</v>
      </c>
      <c r="K37" s="59">
        <v>324</v>
      </c>
      <c r="L37" s="59">
        <v>0</v>
      </c>
      <c r="M37" s="59">
        <v>11</v>
      </c>
      <c r="N37" s="59">
        <v>20</v>
      </c>
      <c r="O37" s="59">
        <v>29</v>
      </c>
      <c r="P37" s="59">
        <v>350</v>
      </c>
      <c r="Q37" s="59">
        <v>9</v>
      </c>
      <c r="R37" s="59">
        <v>2</v>
      </c>
      <c r="S37" s="59">
        <v>1</v>
      </c>
      <c r="T37" s="59">
        <v>4</v>
      </c>
      <c r="U37" s="59">
        <v>12</v>
      </c>
      <c r="V37" s="60">
        <f t="shared" si="0"/>
        <v>21071</v>
      </c>
    </row>
    <row r="38" spans="1:23">
      <c r="A38" s="57" t="s">
        <v>53</v>
      </c>
      <c r="B38" s="58">
        <v>5566</v>
      </c>
      <c r="C38" s="59">
        <v>39</v>
      </c>
      <c r="D38" s="59">
        <v>0</v>
      </c>
      <c r="E38" s="59">
        <v>10</v>
      </c>
      <c r="F38" s="59">
        <v>38</v>
      </c>
      <c r="G38" s="59">
        <v>3</v>
      </c>
      <c r="H38" s="59">
        <v>2</v>
      </c>
      <c r="I38" s="59">
        <v>4</v>
      </c>
      <c r="J38" s="59">
        <v>2</v>
      </c>
      <c r="K38" s="59">
        <v>69</v>
      </c>
      <c r="L38" s="59">
        <v>0</v>
      </c>
      <c r="M38" s="59">
        <v>2</v>
      </c>
      <c r="N38" s="59">
        <v>1</v>
      </c>
      <c r="O38" s="59">
        <v>49</v>
      </c>
      <c r="P38" s="59">
        <v>104</v>
      </c>
      <c r="Q38" s="59">
        <v>2</v>
      </c>
      <c r="R38" s="59">
        <v>3</v>
      </c>
      <c r="S38" s="59">
        <v>0</v>
      </c>
      <c r="T38" s="59">
        <v>2</v>
      </c>
      <c r="U38" s="59">
        <v>2</v>
      </c>
      <c r="V38" s="60">
        <f t="shared" si="0"/>
        <v>5898</v>
      </c>
    </row>
    <row r="39" spans="1:23">
      <c r="A39" s="57" t="s">
        <v>54</v>
      </c>
      <c r="B39" s="58">
        <v>7407</v>
      </c>
      <c r="C39" s="59">
        <v>53</v>
      </c>
      <c r="D39" s="59">
        <v>0</v>
      </c>
      <c r="E39" s="59">
        <v>3</v>
      </c>
      <c r="F39" s="59">
        <v>40</v>
      </c>
      <c r="G39" s="59">
        <v>25</v>
      </c>
      <c r="H39" s="59">
        <v>0</v>
      </c>
      <c r="I39" s="59">
        <v>15</v>
      </c>
      <c r="J39" s="59">
        <v>12</v>
      </c>
      <c r="K39" s="59">
        <v>153</v>
      </c>
      <c r="L39" s="59">
        <v>1</v>
      </c>
      <c r="M39" s="59">
        <v>18</v>
      </c>
      <c r="N39" s="59">
        <v>4</v>
      </c>
      <c r="O39" s="59">
        <v>55</v>
      </c>
      <c r="P39" s="59">
        <v>113</v>
      </c>
      <c r="Q39" s="59">
        <v>20</v>
      </c>
      <c r="R39" s="59">
        <v>0</v>
      </c>
      <c r="S39" s="59">
        <v>1</v>
      </c>
      <c r="T39" s="59">
        <v>3</v>
      </c>
      <c r="U39" s="59">
        <v>11</v>
      </c>
      <c r="V39" s="60">
        <f t="shared" si="0"/>
        <v>7934</v>
      </c>
    </row>
    <row r="40" spans="1:23">
      <c r="A40" s="57" t="s">
        <v>55</v>
      </c>
      <c r="B40" s="58">
        <v>20120</v>
      </c>
      <c r="C40" s="59">
        <v>96</v>
      </c>
      <c r="D40" s="59">
        <v>0</v>
      </c>
      <c r="E40" s="59">
        <v>5</v>
      </c>
      <c r="F40" s="59">
        <v>129</v>
      </c>
      <c r="G40" s="59">
        <v>28</v>
      </c>
      <c r="H40" s="59">
        <v>1</v>
      </c>
      <c r="I40" s="59">
        <v>15</v>
      </c>
      <c r="J40" s="59">
        <v>1</v>
      </c>
      <c r="K40" s="59">
        <v>377</v>
      </c>
      <c r="L40" s="59">
        <v>0</v>
      </c>
      <c r="M40" s="59">
        <v>23</v>
      </c>
      <c r="N40" s="59">
        <v>2</v>
      </c>
      <c r="O40" s="59">
        <v>102</v>
      </c>
      <c r="P40" s="59">
        <v>316</v>
      </c>
      <c r="Q40" s="59">
        <v>43</v>
      </c>
      <c r="R40" s="59">
        <v>6</v>
      </c>
      <c r="S40" s="59">
        <v>1</v>
      </c>
      <c r="T40" s="59">
        <v>8</v>
      </c>
      <c r="U40" s="59">
        <v>18</v>
      </c>
      <c r="V40" s="60">
        <f t="shared" si="0"/>
        <v>21291</v>
      </c>
    </row>
    <row r="41" spans="1:23">
      <c r="A41" s="57" t="s">
        <v>56</v>
      </c>
      <c r="B41" s="58">
        <v>11127</v>
      </c>
      <c r="C41" s="59">
        <v>47</v>
      </c>
      <c r="D41" s="59">
        <v>0</v>
      </c>
      <c r="E41" s="59">
        <v>6</v>
      </c>
      <c r="F41" s="59">
        <v>61</v>
      </c>
      <c r="G41" s="59">
        <v>46</v>
      </c>
      <c r="H41" s="59">
        <v>0</v>
      </c>
      <c r="I41" s="59">
        <v>13</v>
      </c>
      <c r="J41" s="59">
        <v>11</v>
      </c>
      <c r="K41" s="59">
        <v>157</v>
      </c>
      <c r="L41" s="59">
        <v>0</v>
      </c>
      <c r="M41" s="59">
        <v>8</v>
      </c>
      <c r="N41" s="59">
        <v>3</v>
      </c>
      <c r="O41" s="59">
        <v>69</v>
      </c>
      <c r="P41" s="59">
        <v>167</v>
      </c>
      <c r="Q41" s="59">
        <v>4</v>
      </c>
      <c r="R41" s="59">
        <v>0</v>
      </c>
      <c r="S41" s="59">
        <v>0</v>
      </c>
      <c r="T41" s="59">
        <v>4</v>
      </c>
      <c r="U41" s="59">
        <v>12</v>
      </c>
      <c r="V41" s="60">
        <f t="shared" si="0"/>
        <v>11735</v>
      </c>
    </row>
    <row r="42" spans="1:23">
      <c r="A42" s="61" t="s">
        <v>57</v>
      </c>
      <c r="B42" s="58">
        <v>85660</v>
      </c>
      <c r="C42" s="59">
        <v>137</v>
      </c>
      <c r="D42" s="59">
        <v>2</v>
      </c>
      <c r="E42" s="59">
        <v>31</v>
      </c>
      <c r="F42" s="59">
        <v>1940</v>
      </c>
      <c r="G42" s="59">
        <v>197</v>
      </c>
      <c r="H42" s="59">
        <v>15</v>
      </c>
      <c r="I42" s="59">
        <v>170</v>
      </c>
      <c r="J42" s="59">
        <v>119</v>
      </c>
      <c r="K42" s="59">
        <v>5028</v>
      </c>
      <c r="L42" s="59">
        <v>1</v>
      </c>
      <c r="M42" s="59">
        <v>48</v>
      </c>
      <c r="N42" s="59">
        <v>23</v>
      </c>
      <c r="O42" s="59">
        <v>452</v>
      </c>
      <c r="P42" s="59">
        <v>1052</v>
      </c>
      <c r="Q42" s="59">
        <v>81</v>
      </c>
      <c r="R42" s="59">
        <v>14</v>
      </c>
      <c r="S42" s="59">
        <v>0</v>
      </c>
      <c r="T42" s="59">
        <v>20</v>
      </c>
      <c r="U42" s="59">
        <v>28</v>
      </c>
      <c r="V42" s="60">
        <f t="shared" si="0"/>
        <v>95018</v>
      </c>
    </row>
    <row r="43" spans="1:23">
      <c r="A43" s="57" t="s">
        <v>58</v>
      </c>
      <c r="B43" s="58">
        <v>16856</v>
      </c>
      <c r="C43" s="59">
        <v>113</v>
      </c>
      <c r="D43" s="59">
        <v>2</v>
      </c>
      <c r="E43" s="59">
        <v>15</v>
      </c>
      <c r="F43" s="59">
        <v>232</v>
      </c>
      <c r="G43" s="59">
        <v>29</v>
      </c>
      <c r="H43" s="59">
        <v>5</v>
      </c>
      <c r="I43" s="59">
        <v>28</v>
      </c>
      <c r="J43" s="59">
        <v>75</v>
      </c>
      <c r="K43" s="59">
        <v>423</v>
      </c>
      <c r="L43" s="59">
        <v>16</v>
      </c>
      <c r="M43" s="59">
        <v>12</v>
      </c>
      <c r="N43" s="59">
        <v>6</v>
      </c>
      <c r="O43" s="59">
        <v>101</v>
      </c>
      <c r="P43" s="59">
        <v>269</v>
      </c>
      <c r="Q43" s="59">
        <v>20</v>
      </c>
      <c r="R43" s="59">
        <v>1</v>
      </c>
      <c r="S43" s="59">
        <v>0</v>
      </c>
      <c r="T43" s="59">
        <v>1</v>
      </c>
      <c r="U43" s="59">
        <v>30</v>
      </c>
      <c r="V43" s="60">
        <f t="shared" si="0"/>
        <v>18234</v>
      </c>
    </row>
    <row r="44" spans="1:23">
      <c r="A44" s="57" t="s">
        <v>59</v>
      </c>
      <c r="B44" s="58">
        <v>18686</v>
      </c>
      <c r="C44" s="59">
        <v>124</v>
      </c>
      <c r="D44" s="59">
        <v>1</v>
      </c>
      <c r="E44" s="59">
        <v>11</v>
      </c>
      <c r="F44" s="59">
        <v>298</v>
      </c>
      <c r="G44" s="59">
        <v>72</v>
      </c>
      <c r="H44" s="59">
        <v>14</v>
      </c>
      <c r="I44" s="59">
        <v>73</v>
      </c>
      <c r="J44" s="59">
        <v>40</v>
      </c>
      <c r="K44" s="59">
        <v>348</v>
      </c>
      <c r="L44" s="59">
        <v>0</v>
      </c>
      <c r="M44" s="59">
        <v>16</v>
      </c>
      <c r="N44" s="59">
        <v>5</v>
      </c>
      <c r="O44" s="59">
        <v>88</v>
      </c>
      <c r="P44" s="59">
        <v>305</v>
      </c>
      <c r="Q44" s="59">
        <v>21</v>
      </c>
      <c r="R44" s="59">
        <v>8</v>
      </c>
      <c r="S44" s="59">
        <v>0</v>
      </c>
      <c r="T44" s="59">
        <v>2</v>
      </c>
      <c r="U44" s="59">
        <v>26</v>
      </c>
      <c r="V44" s="60">
        <f t="shared" si="0"/>
        <v>20138</v>
      </c>
    </row>
    <row r="45" spans="1:23">
      <c r="A45" s="57" t="s">
        <v>60</v>
      </c>
      <c r="B45" s="58">
        <v>9421</v>
      </c>
      <c r="C45" s="59">
        <v>55</v>
      </c>
      <c r="D45" s="59">
        <v>1</v>
      </c>
      <c r="E45" s="59">
        <v>4</v>
      </c>
      <c r="F45" s="59">
        <v>73</v>
      </c>
      <c r="G45" s="59">
        <v>14</v>
      </c>
      <c r="H45" s="59">
        <v>2</v>
      </c>
      <c r="I45" s="59">
        <v>16</v>
      </c>
      <c r="J45" s="59">
        <v>41</v>
      </c>
      <c r="K45" s="59">
        <v>205</v>
      </c>
      <c r="L45" s="59">
        <v>1</v>
      </c>
      <c r="M45" s="59">
        <v>18</v>
      </c>
      <c r="N45" s="59">
        <v>7</v>
      </c>
      <c r="O45" s="59">
        <v>58</v>
      </c>
      <c r="P45" s="59">
        <v>154</v>
      </c>
      <c r="Q45" s="59">
        <v>0</v>
      </c>
      <c r="R45" s="59">
        <v>0</v>
      </c>
      <c r="S45" s="59">
        <v>0</v>
      </c>
      <c r="T45" s="59">
        <v>8</v>
      </c>
      <c r="U45" s="59">
        <v>9</v>
      </c>
      <c r="V45" s="60">
        <f t="shared" si="0"/>
        <v>10087</v>
      </c>
    </row>
    <row r="46" spans="1:23">
      <c r="A46" s="62" t="s">
        <v>61</v>
      </c>
      <c r="B46" s="63">
        <v>30860</v>
      </c>
      <c r="C46" s="64">
        <v>145</v>
      </c>
      <c r="D46" s="64">
        <v>1</v>
      </c>
      <c r="E46" s="64">
        <v>15</v>
      </c>
      <c r="F46" s="64">
        <v>203</v>
      </c>
      <c r="G46" s="64">
        <v>73</v>
      </c>
      <c r="H46" s="64">
        <v>11</v>
      </c>
      <c r="I46" s="64">
        <v>21</v>
      </c>
      <c r="J46" s="64">
        <v>16</v>
      </c>
      <c r="K46" s="64">
        <v>420</v>
      </c>
      <c r="L46" s="64">
        <v>2</v>
      </c>
      <c r="M46" s="64">
        <v>21</v>
      </c>
      <c r="N46" s="64">
        <v>3</v>
      </c>
      <c r="O46" s="64">
        <v>112</v>
      </c>
      <c r="P46" s="64">
        <v>484</v>
      </c>
      <c r="Q46" s="64">
        <v>85</v>
      </c>
      <c r="R46" s="64">
        <v>2</v>
      </c>
      <c r="S46" s="64">
        <v>0</v>
      </c>
      <c r="T46" s="64">
        <v>8</v>
      </c>
      <c r="U46" s="64">
        <v>36</v>
      </c>
      <c r="V46" s="65">
        <f t="shared" si="0"/>
        <v>32518</v>
      </c>
    </row>
    <row r="47" spans="1:23" ht="13.5" thickBot="1">
      <c r="A47" s="66" t="s">
        <v>19</v>
      </c>
      <c r="B47" s="67">
        <f t="shared" ref="B47:V47" si="1">SUM(B11:B46)</f>
        <v>938751</v>
      </c>
      <c r="C47" s="67">
        <f t="shared" si="1"/>
        <v>4364</v>
      </c>
      <c r="D47" s="67">
        <f t="shared" si="1"/>
        <v>88</v>
      </c>
      <c r="E47" s="67">
        <f t="shared" si="1"/>
        <v>1114</v>
      </c>
      <c r="F47" s="67">
        <f t="shared" si="1"/>
        <v>10781</v>
      </c>
      <c r="G47" s="67">
        <f t="shared" si="1"/>
        <v>2161</v>
      </c>
      <c r="H47" s="67">
        <f t="shared" si="1"/>
        <v>249</v>
      </c>
      <c r="I47" s="67">
        <f t="shared" si="1"/>
        <v>1693</v>
      </c>
      <c r="J47" s="67">
        <f t="shared" si="1"/>
        <v>1737</v>
      </c>
      <c r="K47" s="67">
        <f t="shared" si="1"/>
        <v>20574</v>
      </c>
      <c r="L47" s="67">
        <f t="shared" si="1"/>
        <v>50</v>
      </c>
      <c r="M47" s="67">
        <f t="shared" si="1"/>
        <v>710</v>
      </c>
      <c r="N47" s="67">
        <f>SUM(N11:N46)</f>
        <v>202</v>
      </c>
      <c r="O47" s="67">
        <f>SUM(O11:O46)</f>
        <v>4316</v>
      </c>
      <c r="P47" s="67">
        <f t="shared" si="1"/>
        <v>15598</v>
      </c>
      <c r="Q47" s="67">
        <f t="shared" si="1"/>
        <v>1371</v>
      </c>
      <c r="R47" s="67">
        <f t="shared" si="1"/>
        <v>93</v>
      </c>
      <c r="S47" s="67">
        <f t="shared" si="1"/>
        <v>131</v>
      </c>
      <c r="T47" s="67">
        <f t="shared" si="1"/>
        <v>254</v>
      </c>
      <c r="U47" s="67">
        <f t="shared" si="1"/>
        <v>1004</v>
      </c>
      <c r="V47" s="68">
        <f t="shared" si="1"/>
        <v>1005241</v>
      </c>
      <c r="W47" s="69"/>
    </row>
    <row r="48" spans="1:23">
      <c r="A48" s="70"/>
      <c r="W48" s="71"/>
    </row>
    <row r="49" spans="1:23">
      <c r="A49" s="72" t="s">
        <v>126</v>
      </c>
      <c r="B49" s="73"/>
      <c r="C49" s="73"/>
      <c r="D49" s="73"/>
      <c r="E49" s="83">
        <v>298880</v>
      </c>
      <c r="W49" s="71"/>
    </row>
    <row r="50" spans="1:23">
      <c r="A50" s="70"/>
      <c r="W50" s="71"/>
    </row>
    <row r="51" spans="1:23">
      <c r="A51" s="72" t="s">
        <v>121</v>
      </c>
      <c r="B51" s="73"/>
      <c r="C51" s="73"/>
      <c r="D51" s="73"/>
      <c r="E51" s="73"/>
    </row>
    <row r="53" spans="1:23">
      <c r="A53" s="72" t="s">
        <v>64</v>
      </c>
      <c r="B53" s="73"/>
      <c r="C53" s="73"/>
      <c r="D53" s="73"/>
      <c r="E53" s="83">
        <f>SUM(E49+V109)</f>
        <v>2417199</v>
      </c>
    </row>
    <row r="54" spans="1:23">
      <c r="A54" s="70"/>
    </row>
    <row r="55" spans="1:23">
      <c r="A55" s="70"/>
    </row>
    <row r="56" spans="1:23">
      <c r="A56" s="70"/>
    </row>
    <row r="57" spans="1:23">
      <c r="A57" s="70"/>
    </row>
    <row r="58" spans="1:23">
      <c r="A58" s="70"/>
    </row>
    <row r="59" spans="1:23">
      <c r="A59" s="70"/>
    </row>
    <row r="60" spans="1:23">
      <c r="A60" s="70"/>
    </row>
    <row r="61" spans="1:23">
      <c r="A61" s="70"/>
    </row>
    <row r="62" spans="1:23" ht="13.5" thickBot="1">
      <c r="A62" s="70"/>
    </row>
    <row r="63" spans="1:23">
      <c r="A63" s="47" t="s">
        <v>5</v>
      </c>
      <c r="B63" s="48" t="s">
        <v>6</v>
      </c>
      <c r="C63" s="48" t="s">
        <v>7</v>
      </c>
      <c r="D63" s="48" t="s">
        <v>7</v>
      </c>
      <c r="E63" s="48" t="s">
        <v>8</v>
      </c>
      <c r="F63" s="48" t="s">
        <v>9</v>
      </c>
      <c r="G63" s="48" t="s">
        <v>9</v>
      </c>
      <c r="H63" s="48" t="s">
        <v>9</v>
      </c>
      <c r="I63" s="48" t="s">
        <v>10</v>
      </c>
      <c r="J63" s="48" t="s">
        <v>10</v>
      </c>
      <c r="K63" s="48" t="s">
        <v>11</v>
      </c>
      <c r="L63" s="48" t="s">
        <v>11</v>
      </c>
      <c r="M63" s="48" t="s">
        <v>12</v>
      </c>
      <c r="N63" s="48" t="s">
        <v>13</v>
      </c>
      <c r="O63" s="48" t="s">
        <v>13</v>
      </c>
      <c r="P63" s="48" t="s">
        <v>14</v>
      </c>
      <c r="Q63" s="48" t="s">
        <v>15</v>
      </c>
      <c r="R63" s="48" t="s">
        <v>16</v>
      </c>
      <c r="S63" s="48" t="s">
        <v>16</v>
      </c>
      <c r="T63" s="48" t="s">
        <v>17</v>
      </c>
      <c r="U63" s="48" t="s">
        <v>18</v>
      </c>
      <c r="V63" s="49" t="s">
        <v>19</v>
      </c>
    </row>
    <row r="64" spans="1:23">
      <c r="A64" s="50"/>
      <c r="B64" s="51" t="s">
        <v>20</v>
      </c>
      <c r="C64" s="51" t="s">
        <v>21</v>
      </c>
      <c r="D64" s="51" t="s">
        <v>21</v>
      </c>
      <c r="E64" s="51"/>
      <c r="F64" s="51" t="s">
        <v>20</v>
      </c>
      <c r="G64" s="51" t="s">
        <v>21</v>
      </c>
      <c r="H64" s="51" t="s">
        <v>21</v>
      </c>
      <c r="I64" s="51" t="s">
        <v>20</v>
      </c>
      <c r="J64" s="51" t="s">
        <v>21</v>
      </c>
      <c r="K64" s="51" t="s">
        <v>20</v>
      </c>
      <c r="L64" s="51" t="s">
        <v>21</v>
      </c>
      <c r="M64" s="51" t="s">
        <v>21</v>
      </c>
      <c r="N64" s="51" t="s">
        <v>22</v>
      </c>
      <c r="O64" s="51" t="s">
        <v>23</v>
      </c>
      <c r="P64" s="51"/>
      <c r="Q64" s="51" t="s">
        <v>24</v>
      </c>
      <c r="R64" s="51" t="s">
        <v>20</v>
      </c>
      <c r="S64" s="51" t="s">
        <v>21</v>
      </c>
      <c r="T64" s="51"/>
      <c r="U64" s="51"/>
      <c r="V64" s="52"/>
    </row>
    <row r="65" spans="1:22" ht="13.5" thickBot="1">
      <c r="A65" s="50"/>
      <c r="B65" s="51"/>
      <c r="C65" s="51"/>
      <c r="D65" s="51" t="s">
        <v>25</v>
      </c>
      <c r="E65" s="51"/>
      <c r="F65" s="51"/>
      <c r="G65" s="51"/>
      <c r="H65" s="51" t="s">
        <v>25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>
      <c r="A66" s="74" t="s">
        <v>66</v>
      </c>
      <c r="B66" s="55">
        <v>22821</v>
      </c>
      <c r="C66" s="55">
        <v>171</v>
      </c>
      <c r="D66" s="55">
        <v>0</v>
      </c>
      <c r="E66" s="55">
        <v>5</v>
      </c>
      <c r="F66" s="55">
        <v>154</v>
      </c>
      <c r="G66" s="55">
        <v>31</v>
      </c>
      <c r="H66" s="55">
        <v>2</v>
      </c>
      <c r="I66" s="55">
        <v>48</v>
      </c>
      <c r="J66" s="55">
        <v>40</v>
      </c>
      <c r="K66" s="55">
        <v>296</v>
      </c>
      <c r="L66" s="55">
        <v>0</v>
      </c>
      <c r="M66" s="55">
        <v>21</v>
      </c>
      <c r="N66" s="55">
        <v>4</v>
      </c>
      <c r="O66" s="55">
        <v>102</v>
      </c>
      <c r="P66" s="55">
        <v>261</v>
      </c>
      <c r="Q66" s="55">
        <v>12</v>
      </c>
      <c r="R66" s="55">
        <v>1</v>
      </c>
      <c r="S66" s="55">
        <v>0</v>
      </c>
      <c r="T66" s="55">
        <v>5</v>
      </c>
      <c r="U66" s="55">
        <v>36</v>
      </c>
      <c r="V66" s="56">
        <f t="shared" ref="V66:V107" si="2">SUM(B66:U66)</f>
        <v>24010</v>
      </c>
    </row>
    <row r="67" spans="1:22">
      <c r="A67" s="75" t="s">
        <v>67</v>
      </c>
      <c r="B67" s="59">
        <v>7429</v>
      </c>
      <c r="C67" s="59">
        <v>39</v>
      </c>
      <c r="D67" s="59">
        <v>0</v>
      </c>
      <c r="E67" s="59">
        <v>4</v>
      </c>
      <c r="F67" s="59">
        <v>63</v>
      </c>
      <c r="G67" s="59">
        <v>26</v>
      </c>
      <c r="H67" s="59">
        <v>0</v>
      </c>
      <c r="I67" s="59">
        <v>8</v>
      </c>
      <c r="J67" s="59">
        <v>1</v>
      </c>
      <c r="K67" s="59">
        <v>75</v>
      </c>
      <c r="L67" s="59">
        <v>0</v>
      </c>
      <c r="M67" s="59">
        <v>0</v>
      </c>
      <c r="N67" s="59">
        <v>1</v>
      </c>
      <c r="O67" s="59">
        <v>67</v>
      </c>
      <c r="P67" s="59">
        <v>92</v>
      </c>
      <c r="Q67" s="59">
        <v>26</v>
      </c>
      <c r="R67" s="59">
        <v>0</v>
      </c>
      <c r="S67" s="59">
        <v>0</v>
      </c>
      <c r="T67" s="59">
        <v>1</v>
      </c>
      <c r="U67" s="59">
        <v>7</v>
      </c>
      <c r="V67" s="60">
        <f t="shared" si="2"/>
        <v>7839</v>
      </c>
    </row>
    <row r="68" spans="1:22">
      <c r="A68" s="75" t="s">
        <v>111</v>
      </c>
      <c r="B68" s="59">
        <v>20068</v>
      </c>
      <c r="C68" s="59">
        <v>182</v>
      </c>
      <c r="D68" s="59">
        <v>0</v>
      </c>
      <c r="E68" s="59">
        <v>5</v>
      </c>
      <c r="F68" s="59">
        <v>124</v>
      </c>
      <c r="G68" s="59">
        <v>51</v>
      </c>
      <c r="H68" s="59">
        <v>0</v>
      </c>
      <c r="I68" s="59">
        <v>28</v>
      </c>
      <c r="J68" s="59">
        <v>27</v>
      </c>
      <c r="K68" s="59">
        <v>275</v>
      </c>
      <c r="L68" s="59">
        <v>1</v>
      </c>
      <c r="M68" s="59">
        <v>20</v>
      </c>
      <c r="N68" s="59">
        <v>2</v>
      </c>
      <c r="O68" s="59">
        <v>69</v>
      </c>
      <c r="P68" s="59">
        <v>270</v>
      </c>
      <c r="Q68" s="59">
        <v>9</v>
      </c>
      <c r="R68" s="59">
        <v>2</v>
      </c>
      <c r="S68" s="59">
        <v>0</v>
      </c>
      <c r="T68" s="59">
        <v>10</v>
      </c>
      <c r="U68" s="59">
        <v>0</v>
      </c>
      <c r="V68" s="60">
        <f t="shared" si="2"/>
        <v>21143</v>
      </c>
    </row>
    <row r="69" spans="1:22">
      <c r="A69" s="75" t="s">
        <v>69</v>
      </c>
      <c r="B69" s="59">
        <v>17456</v>
      </c>
      <c r="C69" s="59">
        <v>97</v>
      </c>
      <c r="D69" s="59">
        <v>3</v>
      </c>
      <c r="E69" s="59">
        <v>11</v>
      </c>
      <c r="F69" s="59">
        <v>125</v>
      </c>
      <c r="G69" s="59">
        <v>33</v>
      </c>
      <c r="H69" s="59">
        <v>7</v>
      </c>
      <c r="I69" s="59">
        <v>10</v>
      </c>
      <c r="J69" s="59">
        <v>4</v>
      </c>
      <c r="K69" s="59">
        <v>231</v>
      </c>
      <c r="L69" s="59">
        <v>0</v>
      </c>
      <c r="M69" s="59">
        <v>22</v>
      </c>
      <c r="N69" s="59">
        <v>6</v>
      </c>
      <c r="O69" s="59">
        <v>92</v>
      </c>
      <c r="P69" s="59">
        <v>350</v>
      </c>
      <c r="Q69" s="59">
        <v>7</v>
      </c>
      <c r="R69" s="59">
        <v>3</v>
      </c>
      <c r="S69" s="59">
        <v>0</v>
      </c>
      <c r="T69" s="59">
        <v>0</v>
      </c>
      <c r="U69" s="59">
        <v>27</v>
      </c>
      <c r="V69" s="60">
        <f t="shared" si="2"/>
        <v>18484</v>
      </c>
    </row>
    <row r="70" spans="1:22">
      <c r="A70" s="75" t="s">
        <v>70</v>
      </c>
      <c r="B70" s="59">
        <v>13672</v>
      </c>
      <c r="C70" s="59">
        <v>87</v>
      </c>
      <c r="D70" s="59">
        <v>1</v>
      </c>
      <c r="E70" s="59">
        <v>3</v>
      </c>
      <c r="F70" s="59">
        <v>76</v>
      </c>
      <c r="G70" s="59">
        <v>11</v>
      </c>
      <c r="H70" s="59">
        <v>1</v>
      </c>
      <c r="I70" s="59">
        <v>52</v>
      </c>
      <c r="J70" s="59">
        <v>42</v>
      </c>
      <c r="K70" s="59">
        <v>416</v>
      </c>
      <c r="L70" s="59">
        <v>0</v>
      </c>
      <c r="M70" s="59">
        <v>18</v>
      </c>
      <c r="N70" s="59">
        <v>1</v>
      </c>
      <c r="O70" s="59">
        <v>58</v>
      </c>
      <c r="P70" s="59">
        <v>285</v>
      </c>
      <c r="Q70" s="59">
        <v>0</v>
      </c>
      <c r="R70" s="59">
        <v>0</v>
      </c>
      <c r="S70" s="59">
        <v>0</v>
      </c>
      <c r="T70" s="59">
        <v>0</v>
      </c>
      <c r="U70" s="59">
        <v>11</v>
      </c>
      <c r="V70" s="60">
        <f t="shared" si="2"/>
        <v>14734</v>
      </c>
    </row>
    <row r="71" spans="1:22">
      <c r="A71" s="75" t="s">
        <v>71</v>
      </c>
      <c r="B71" s="59">
        <v>16040</v>
      </c>
      <c r="C71" s="59">
        <v>82</v>
      </c>
      <c r="D71" s="59">
        <v>0</v>
      </c>
      <c r="E71" s="59">
        <v>10</v>
      </c>
      <c r="F71" s="59">
        <v>120</v>
      </c>
      <c r="G71" s="59">
        <v>51</v>
      </c>
      <c r="H71" s="59">
        <v>10</v>
      </c>
      <c r="I71" s="59">
        <v>14</v>
      </c>
      <c r="J71" s="59">
        <v>15</v>
      </c>
      <c r="K71" s="59">
        <v>183</v>
      </c>
      <c r="L71" s="59">
        <v>0</v>
      </c>
      <c r="M71" s="59">
        <v>22</v>
      </c>
      <c r="N71" s="59">
        <v>0</v>
      </c>
      <c r="O71" s="59">
        <v>99</v>
      </c>
      <c r="P71" s="59">
        <v>210</v>
      </c>
      <c r="Q71" s="59">
        <v>18</v>
      </c>
      <c r="R71" s="59">
        <v>4</v>
      </c>
      <c r="S71" s="59">
        <v>3</v>
      </c>
      <c r="T71" s="59">
        <v>4</v>
      </c>
      <c r="U71" s="59">
        <v>15</v>
      </c>
      <c r="V71" s="60">
        <f t="shared" si="2"/>
        <v>16900</v>
      </c>
    </row>
    <row r="72" spans="1:22">
      <c r="A72" s="75" t="s">
        <v>72</v>
      </c>
      <c r="B72" s="59">
        <v>5470</v>
      </c>
      <c r="C72" s="59">
        <v>33</v>
      </c>
      <c r="D72" s="59">
        <v>0</v>
      </c>
      <c r="E72" s="59">
        <v>1</v>
      </c>
      <c r="F72" s="59">
        <v>32</v>
      </c>
      <c r="G72" s="59">
        <v>15</v>
      </c>
      <c r="H72" s="59">
        <v>3</v>
      </c>
      <c r="I72" s="59">
        <v>8</v>
      </c>
      <c r="J72" s="59">
        <v>1</v>
      </c>
      <c r="K72" s="59">
        <v>48</v>
      </c>
      <c r="L72" s="59">
        <v>0</v>
      </c>
      <c r="M72" s="59">
        <v>0</v>
      </c>
      <c r="N72" s="59">
        <v>3</v>
      </c>
      <c r="O72" s="59">
        <v>35</v>
      </c>
      <c r="P72" s="59">
        <v>72</v>
      </c>
      <c r="Q72" s="59">
        <v>12</v>
      </c>
      <c r="R72" s="59">
        <v>0</v>
      </c>
      <c r="S72" s="59">
        <v>0</v>
      </c>
      <c r="T72" s="59">
        <v>2</v>
      </c>
      <c r="U72" s="59">
        <v>3</v>
      </c>
      <c r="V72" s="60">
        <f t="shared" si="2"/>
        <v>5738</v>
      </c>
    </row>
    <row r="73" spans="1:22">
      <c r="A73" s="75" t="s">
        <v>73</v>
      </c>
      <c r="B73" s="59">
        <v>17555</v>
      </c>
      <c r="C73" s="59">
        <v>61</v>
      </c>
      <c r="D73" s="59">
        <v>1</v>
      </c>
      <c r="E73" s="59">
        <v>12</v>
      </c>
      <c r="F73" s="59">
        <v>166</v>
      </c>
      <c r="G73" s="59">
        <v>69</v>
      </c>
      <c r="H73" s="59">
        <v>5</v>
      </c>
      <c r="I73" s="59">
        <v>38</v>
      </c>
      <c r="J73" s="59">
        <v>33</v>
      </c>
      <c r="K73" s="59">
        <v>286</v>
      </c>
      <c r="L73" s="59">
        <v>0</v>
      </c>
      <c r="M73" s="59">
        <v>13</v>
      </c>
      <c r="N73" s="59">
        <v>3</v>
      </c>
      <c r="O73" s="59">
        <v>88</v>
      </c>
      <c r="P73" s="59">
        <v>226</v>
      </c>
      <c r="Q73" s="59">
        <v>19</v>
      </c>
      <c r="R73" s="59">
        <v>2</v>
      </c>
      <c r="S73" s="59">
        <v>0</v>
      </c>
      <c r="T73" s="59">
        <v>1</v>
      </c>
      <c r="U73" s="59">
        <v>15</v>
      </c>
      <c r="V73" s="60">
        <f t="shared" si="2"/>
        <v>18593</v>
      </c>
    </row>
    <row r="74" spans="1:22">
      <c r="A74" s="75" t="s">
        <v>74</v>
      </c>
      <c r="B74" s="59">
        <v>8685</v>
      </c>
      <c r="C74" s="59">
        <v>52</v>
      </c>
      <c r="D74" s="59">
        <v>5</v>
      </c>
      <c r="E74" s="59">
        <v>3</v>
      </c>
      <c r="F74" s="59">
        <v>25</v>
      </c>
      <c r="G74" s="59">
        <v>1</v>
      </c>
      <c r="H74" s="59">
        <v>1</v>
      </c>
      <c r="I74" s="59">
        <v>5</v>
      </c>
      <c r="J74" s="59">
        <v>3</v>
      </c>
      <c r="K74" s="59">
        <v>57</v>
      </c>
      <c r="L74" s="59">
        <v>0</v>
      </c>
      <c r="M74" s="59">
        <v>1</v>
      </c>
      <c r="N74" s="59">
        <v>1</v>
      </c>
      <c r="O74" s="59">
        <v>73</v>
      </c>
      <c r="P74" s="59">
        <v>128</v>
      </c>
      <c r="Q74" s="59">
        <v>14</v>
      </c>
      <c r="R74" s="59">
        <v>4</v>
      </c>
      <c r="S74" s="59">
        <v>0</v>
      </c>
      <c r="T74" s="59">
        <v>1</v>
      </c>
      <c r="U74" s="59">
        <v>6</v>
      </c>
      <c r="V74" s="60">
        <f t="shared" si="2"/>
        <v>9065</v>
      </c>
    </row>
    <row r="75" spans="1:22">
      <c r="A75" s="75" t="s">
        <v>75</v>
      </c>
      <c r="B75" s="59">
        <v>10186</v>
      </c>
      <c r="C75" s="59">
        <v>29</v>
      </c>
      <c r="D75" s="59">
        <v>0</v>
      </c>
      <c r="E75" s="59">
        <v>22</v>
      </c>
      <c r="F75" s="59">
        <v>53</v>
      </c>
      <c r="G75" s="59">
        <v>11</v>
      </c>
      <c r="H75" s="59">
        <v>0</v>
      </c>
      <c r="I75" s="59">
        <v>10</v>
      </c>
      <c r="J75" s="59">
        <v>3</v>
      </c>
      <c r="K75" s="59">
        <v>159</v>
      </c>
      <c r="L75" s="59">
        <v>0</v>
      </c>
      <c r="M75" s="59">
        <v>1</v>
      </c>
      <c r="N75" s="59">
        <v>1</v>
      </c>
      <c r="O75" s="59">
        <v>31</v>
      </c>
      <c r="P75" s="59">
        <v>166</v>
      </c>
      <c r="Q75" s="59">
        <v>3</v>
      </c>
      <c r="R75" s="59">
        <v>0</v>
      </c>
      <c r="S75" s="59">
        <v>0</v>
      </c>
      <c r="T75" s="59">
        <v>6</v>
      </c>
      <c r="U75" s="59">
        <v>9</v>
      </c>
      <c r="V75" s="60">
        <f t="shared" si="2"/>
        <v>10690</v>
      </c>
    </row>
    <row r="76" spans="1:22">
      <c r="A76" s="75" t="s">
        <v>76</v>
      </c>
      <c r="B76" s="59">
        <v>21999</v>
      </c>
      <c r="C76" s="59">
        <v>189</v>
      </c>
      <c r="D76" s="59">
        <v>2</v>
      </c>
      <c r="E76" s="59">
        <v>35</v>
      </c>
      <c r="F76" s="59">
        <v>138</v>
      </c>
      <c r="G76" s="59">
        <v>80</v>
      </c>
      <c r="H76" s="59">
        <v>7</v>
      </c>
      <c r="I76" s="59">
        <v>21</v>
      </c>
      <c r="J76" s="59">
        <v>51</v>
      </c>
      <c r="K76" s="59">
        <v>398</v>
      </c>
      <c r="L76" s="59">
        <v>0</v>
      </c>
      <c r="M76" s="59">
        <v>32</v>
      </c>
      <c r="N76" s="59">
        <v>0</v>
      </c>
      <c r="O76" s="59">
        <v>160</v>
      </c>
      <c r="P76" s="59">
        <v>344</v>
      </c>
      <c r="Q76" s="59">
        <v>4</v>
      </c>
      <c r="R76" s="59">
        <v>5</v>
      </c>
      <c r="S76" s="59">
        <v>1</v>
      </c>
      <c r="T76" s="59">
        <v>3</v>
      </c>
      <c r="U76" s="59">
        <v>20</v>
      </c>
      <c r="V76" s="60">
        <f t="shared" si="2"/>
        <v>23489</v>
      </c>
    </row>
    <row r="77" spans="1:22">
      <c r="A77" s="75" t="s">
        <v>77</v>
      </c>
      <c r="B77" s="59">
        <v>3297</v>
      </c>
      <c r="C77" s="59">
        <v>12</v>
      </c>
      <c r="D77" s="59">
        <v>1</v>
      </c>
      <c r="E77" s="59">
        <v>1</v>
      </c>
      <c r="F77" s="59">
        <v>23</v>
      </c>
      <c r="G77" s="59">
        <v>4</v>
      </c>
      <c r="H77" s="59">
        <v>1</v>
      </c>
      <c r="I77" s="59">
        <v>0</v>
      </c>
      <c r="J77" s="59">
        <v>1</v>
      </c>
      <c r="K77" s="59">
        <v>15</v>
      </c>
      <c r="L77" s="59">
        <v>0</v>
      </c>
      <c r="M77" s="59">
        <v>0</v>
      </c>
      <c r="N77" s="59">
        <v>2</v>
      </c>
      <c r="O77" s="59">
        <v>55</v>
      </c>
      <c r="P77" s="59">
        <v>26</v>
      </c>
      <c r="Q77" s="59">
        <v>3</v>
      </c>
      <c r="R77" s="59">
        <v>0</v>
      </c>
      <c r="S77" s="59">
        <v>0</v>
      </c>
      <c r="T77" s="59">
        <v>1</v>
      </c>
      <c r="U77" s="59">
        <v>1</v>
      </c>
      <c r="V77" s="60">
        <f t="shared" si="2"/>
        <v>3443</v>
      </c>
    </row>
    <row r="78" spans="1:22">
      <c r="A78" s="75" t="s">
        <v>78</v>
      </c>
      <c r="B78" s="59">
        <v>6308</v>
      </c>
      <c r="C78" s="59">
        <v>44</v>
      </c>
      <c r="D78" s="59">
        <v>0</v>
      </c>
      <c r="E78" s="59">
        <v>0</v>
      </c>
      <c r="F78" s="59">
        <v>23</v>
      </c>
      <c r="G78" s="59">
        <v>14</v>
      </c>
      <c r="H78" s="59">
        <v>0</v>
      </c>
      <c r="I78" s="59">
        <v>11</v>
      </c>
      <c r="J78" s="59">
        <v>0</v>
      </c>
      <c r="K78" s="59">
        <v>28</v>
      </c>
      <c r="L78" s="59">
        <v>0</v>
      </c>
      <c r="M78" s="59">
        <v>0</v>
      </c>
      <c r="N78" s="59">
        <v>1</v>
      </c>
      <c r="O78" s="59">
        <v>44</v>
      </c>
      <c r="P78" s="59">
        <v>79</v>
      </c>
      <c r="Q78" s="59">
        <v>25</v>
      </c>
      <c r="R78" s="59">
        <v>2</v>
      </c>
      <c r="S78" s="59">
        <v>0</v>
      </c>
      <c r="T78" s="59">
        <v>1</v>
      </c>
      <c r="U78" s="59">
        <v>2</v>
      </c>
      <c r="V78" s="60">
        <f t="shared" si="2"/>
        <v>6582</v>
      </c>
    </row>
    <row r="79" spans="1:22">
      <c r="A79" s="75" t="s">
        <v>79</v>
      </c>
      <c r="B79" s="59">
        <v>50532</v>
      </c>
      <c r="C79" s="59">
        <v>469</v>
      </c>
      <c r="D79" s="59">
        <v>2</v>
      </c>
      <c r="E79" s="59">
        <v>61</v>
      </c>
      <c r="F79" s="59">
        <v>678</v>
      </c>
      <c r="G79" s="59">
        <v>85</v>
      </c>
      <c r="H79" s="59">
        <v>5</v>
      </c>
      <c r="I79" s="59">
        <v>115</v>
      </c>
      <c r="J79" s="59">
        <v>119</v>
      </c>
      <c r="K79" s="59">
        <v>1354</v>
      </c>
      <c r="L79" s="59">
        <v>0</v>
      </c>
      <c r="M79" s="59">
        <v>57</v>
      </c>
      <c r="N79" s="59">
        <v>7</v>
      </c>
      <c r="O79" s="59">
        <v>311</v>
      </c>
      <c r="P79" s="59">
        <v>1149</v>
      </c>
      <c r="Q79" s="59">
        <v>37</v>
      </c>
      <c r="R79" s="59">
        <v>5</v>
      </c>
      <c r="S79" s="59">
        <v>0</v>
      </c>
      <c r="T79" s="59">
        <v>23</v>
      </c>
      <c r="U79" s="59">
        <v>45</v>
      </c>
      <c r="V79" s="60">
        <f t="shared" si="2"/>
        <v>55054</v>
      </c>
    </row>
    <row r="80" spans="1:22">
      <c r="A80" s="75" t="s">
        <v>80</v>
      </c>
      <c r="B80" s="59">
        <v>21457</v>
      </c>
      <c r="C80" s="59">
        <v>133</v>
      </c>
      <c r="D80" s="59">
        <v>0</v>
      </c>
      <c r="E80" s="59">
        <v>4</v>
      </c>
      <c r="F80" s="59">
        <v>177</v>
      </c>
      <c r="G80" s="59">
        <v>62</v>
      </c>
      <c r="H80" s="59">
        <v>17</v>
      </c>
      <c r="I80" s="59">
        <v>31</v>
      </c>
      <c r="J80" s="59">
        <v>0</v>
      </c>
      <c r="K80" s="59">
        <v>277</v>
      </c>
      <c r="L80" s="59">
        <v>2</v>
      </c>
      <c r="M80" s="59">
        <v>21</v>
      </c>
      <c r="N80" s="59">
        <v>5</v>
      </c>
      <c r="O80" s="59">
        <v>92</v>
      </c>
      <c r="P80" s="59">
        <v>266</v>
      </c>
      <c r="Q80" s="59">
        <v>8</v>
      </c>
      <c r="R80" s="59">
        <v>1</v>
      </c>
      <c r="S80" s="59">
        <v>0</v>
      </c>
      <c r="T80" s="59">
        <v>2</v>
      </c>
      <c r="U80" s="59">
        <v>20</v>
      </c>
      <c r="V80" s="60">
        <f t="shared" si="2"/>
        <v>22575</v>
      </c>
    </row>
    <row r="81" spans="1:22">
      <c r="A81" s="75" t="s">
        <v>81</v>
      </c>
      <c r="B81" s="59">
        <v>12610</v>
      </c>
      <c r="C81" s="59">
        <v>57</v>
      </c>
      <c r="D81" s="59">
        <v>1</v>
      </c>
      <c r="E81" s="59">
        <v>0</v>
      </c>
      <c r="F81" s="59">
        <v>121</v>
      </c>
      <c r="G81" s="59">
        <v>20</v>
      </c>
      <c r="H81" s="59">
        <v>2</v>
      </c>
      <c r="I81" s="59">
        <v>14</v>
      </c>
      <c r="J81" s="59">
        <v>8</v>
      </c>
      <c r="K81" s="59">
        <v>99</v>
      </c>
      <c r="L81" s="59">
        <v>0</v>
      </c>
      <c r="M81" s="59">
        <v>15</v>
      </c>
      <c r="N81" s="59">
        <v>0</v>
      </c>
      <c r="O81" s="59">
        <v>120</v>
      </c>
      <c r="P81" s="59">
        <v>151</v>
      </c>
      <c r="Q81" s="59">
        <v>3</v>
      </c>
      <c r="R81" s="59">
        <v>1</v>
      </c>
      <c r="S81" s="59">
        <v>0</v>
      </c>
      <c r="T81" s="59">
        <v>2</v>
      </c>
      <c r="U81" s="59">
        <v>10</v>
      </c>
      <c r="V81" s="60">
        <f t="shared" si="2"/>
        <v>13234</v>
      </c>
    </row>
    <row r="82" spans="1:22">
      <c r="A82" s="75" t="s">
        <v>82</v>
      </c>
      <c r="B82" s="59">
        <v>11724</v>
      </c>
      <c r="C82" s="59">
        <v>69</v>
      </c>
      <c r="D82" s="59">
        <v>1</v>
      </c>
      <c r="E82" s="59">
        <v>5</v>
      </c>
      <c r="F82" s="59">
        <v>80</v>
      </c>
      <c r="G82" s="59">
        <v>33</v>
      </c>
      <c r="H82" s="59">
        <v>8</v>
      </c>
      <c r="I82" s="59">
        <v>8</v>
      </c>
      <c r="J82" s="59">
        <v>2</v>
      </c>
      <c r="K82" s="59">
        <v>135</v>
      </c>
      <c r="L82" s="59">
        <v>0</v>
      </c>
      <c r="M82" s="59">
        <v>9</v>
      </c>
      <c r="N82" s="59">
        <v>3</v>
      </c>
      <c r="O82" s="59">
        <v>62</v>
      </c>
      <c r="P82" s="59">
        <v>148</v>
      </c>
      <c r="Q82" s="59">
        <v>0</v>
      </c>
      <c r="R82" s="59">
        <v>0</v>
      </c>
      <c r="S82" s="59">
        <v>0</v>
      </c>
      <c r="T82" s="59">
        <v>4</v>
      </c>
      <c r="U82" s="59">
        <v>8</v>
      </c>
      <c r="V82" s="60">
        <f t="shared" si="2"/>
        <v>12299</v>
      </c>
    </row>
    <row r="83" spans="1:22">
      <c r="A83" s="75" t="s">
        <v>83</v>
      </c>
      <c r="B83" s="59">
        <v>15212</v>
      </c>
      <c r="C83" s="59">
        <v>59</v>
      </c>
      <c r="D83" s="59">
        <v>1</v>
      </c>
      <c r="E83" s="59">
        <v>3</v>
      </c>
      <c r="F83" s="59">
        <v>194</v>
      </c>
      <c r="G83" s="59">
        <v>75</v>
      </c>
      <c r="H83" s="59">
        <v>7</v>
      </c>
      <c r="I83" s="59">
        <v>26</v>
      </c>
      <c r="J83" s="59">
        <v>23</v>
      </c>
      <c r="K83" s="59">
        <v>228</v>
      </c>
      <c r="L83" s="59">
        <v>0</v>
      </c>
      <c r="M83" s="59">
        <v>7</v>
      </c>
      <c r="N83" s="59">
        <v>7</v>
      </c>
      <c r="O83" s="59">
        <v>64</v>
      </c>
      <c r="P83" s="59">
        <v>132</v>
      </c>
      <c r="Q83" s="59">
        <v>39</v>
      </c>
      <c r="R83" s="59">
        <v>1</v>
      </c>
      <c r="S83" s="59">
        <v>12</v>
      </c>
      <c r="T83" s="59">
        <v>2</v>
      </c>
      <c r="U83" s="59">
        <v>28</v>
      </c>
      <c r="V83" s="60">
        <f t="shared" si="2"/>
        <v>16120</v>
      </c>
    </row>
    <row r="84" spans="1:22">
      <c r="A84" s="75" t="s">
        <v>84</v>
      </c>
      <c r="B84" s="59">
        <v>11416</v>
      </c>
      <c r="C84" s="59">
        <v>53</v>
      </c>
      <c r="D84" s="59">
        <v>1</v>
      </c>
      <c r="E84" s="59">
        <v>1</v>
      </c>
      <c r="F84" s="59">
        <v>70</v>
      </c>
      <c r="G84" s="59">
        <v>22</v>
      </c>
      <c r="H84" s="59">
        <v>2</v>
      </c>
      <c r="I84" s="59">
        <v>6</v>
      </c>
      <c r="J84" s="59">
        <v>3</v>
      </c>
      <c r="K84" s="59">
        <v>51</v>
      </c>
      <c r="L84" s="59">
        <v>0</v>
      </c>
      <c r="M84" s="59">
        <v>17</v>
      </c>
      <c r="N84" s="59">
        <v>1</v>
      </c>
      <c r="O84" s="59">
        <v>45</v>
      </c>
      <c r="P84" s="59">
        <v>100</v>
      </c>
      <c r="Q84" s="59">
        <v>14</v>
      </c>
      <c r="R84" s="59">
        <v>1</v>
      </c>
      <c r="S84" s="59">
        <v>1</v>
      </c>
      <c r="T84" s="59">
        <v>0</v>
      </c>
      <c r="U84" s="59">
        <v>8</v>
      </c>
      <c r="V84" s="60">
        <f t="shared" si="2"/>
        <v>11812</v>
      </c>
    </row>
    <row r="85" spans="1:22">
      <c r="A85" s="75" t="s">
        <v>85</v>
      </c>
      <c r="B85" s="59">
        <v>10082</v>
      </c>
      <c r="C85" s="59">
        <v>54</v>
      </c>
      <c r="D85" s="59">
        <v>1</v>
      </c>
      <c r="E85" s="59">
        <v>4</v>
      </c>
      <c r="F85" s="59">
        <v>46</v>
      </c>
      <c r="G85" s="59">
        <v>19</v>
      </c>
      <c r="H85" s="59">
        <v>3</v>
      </c>
      <c r="I85" s="59">
        <v>9</v>
      </c>
      <c r="J85" s="59">
        <v>13</v>
      </c>
      <c r="K85" s="59">
        <v>123</v>
      </c>
      <c r="L85" s="59">
        <v>1</v>
      </c>
      <c r="M85" s="59">
        <v>16</v>
      </c>
      <c r="N85" s="59">
        <v>2</v>
      </c>
      <c r="O85" s="59">
        <v>69</v>
      </c>
      <c r="P85" s="59">
        <v>113</v>
      </c>
      <c r="Q85" s="59">
        <v>25</v>
      </c>
      <c r="R85" s="59">
        <v>2</v>
      </c>
      <c r="S85" s="59">
        <v>0</v>
      </c>
      <c r="T85" s="59">
        <v>2</v>
      </c>
      <c r="U85" s="59">
        <v>5</v>
      </c>
      <c r="V85" s="60">
        <f t="shared" si="2"/>
        <v>10589</v>
      </c>
    </row>
    <row r="86" spans="1:22">
      <c r="A86" s="75" t="s">
        <v>86</v>
      </c>
      <c r="B86" s="59">
        <v>11075</v>
      </c>
      <c r="C86" s="59">
        <v>67</v>
      </c>
      <c r="D86" s="59">
        <v>0</v>
      </c>
      <c r="E86" s="59">
        <v>4</v>
      </c>
      <c r="F86" s="59">
        <v>94</v>
      </c>
      <c r="G86" s="59">
        <v>36</v>
      </c>
      <c r="H86" s="59">
        <v>2</v>
      </c>
      <c r="I86" s="59">
        <v>17</v>
      </c>
      <c r="J86" s="59">
        <v>53</v>
      </c>
      <c r="K86" s="59">
        <v>202</v>
      </c>
      <c r="L86" s="59">
        <v>0</v>
      </c>
      <c r="M86" s="59">
        <v>10</v>
      </c>
      <c r="N86" s="59">
        <v>1</v>
      </c>
      <c r="O86" s="59">
        <v>76</v>
      </c>
      <c r="P86" s="59">
        <v>111</v>
      </c>
      <c r="Q86" s="59">
        <v>3</v>
      </c>
      <c r="R86" s="59">
        <v>0</v>
      </c>
      <c r="S86" s="59">
        <v>0</v>
      </c>
      <c r="T86" s="59">
        <v>5</v>
      </c>
      <c r="U86" s="59">
        <v>10</v>
      </c>
      <c r="V86" s="60">
        <f t="shared" si="2"/>
        <v>11766</v>
      </c>
    </row>
    <row r="87" spans="1:22">
      <c r="A87" s="75" t="s">
        <v>87</v>
      </c>
      <c r="B87" s="59">
        <v>83355</v>
      </c>
      <c r="C87" s="59">
        <v>597</v>
      </c>
      <c r="D87" s="59">
        <v>4</v>
      </c>
      <c r="E87" s="59">
        <v>160</v>
      </c>
      <c r="F87" s="59">
        <v>932</v>
      </c>
      <c r="G87" s="59">
        <v>307</v>
      </c>
      <c r="H87" s="59">
        <v>7</v>
      </c>
      <c r="I87" s="59">
        <v>217</v>
      </c>
      <c r="J87" s="59">
        <v>274</v>
      </c>
      <c r="K87" s="59">
        <v>2114</v>
      </c>
      <c r="L87" s="59">
        <v>1</v>
      </c>
      <c r="M87" s="59">
        <v>95</v>
      </c>
      <c r="N87" s="59">
        <v>62</v>
      </c>
      <c r="O87" s="59">
        <v>301</v>
      </c>
      <c r="P87" s="59">
        <v>1514</v>
      </c>
      <c r="Q87" s="59">
        <v>119</v>
      </c>
      <c r="R87" s="59">
        <v>7</v>
      </c>
      <c r="S87" s="59">
        <v>11</v>
      </c>
      <c r="T87" s="59">
        <v>27</v>
      </c>
      <c r="U87" s="59">
        <v>67</v>
      </c>
      <c r="V87" s="60">
        <f t="shared" si="2"/>
        <v>90171</v>
      </c>
    </row>
    <row r="88" spans="1:22">
      <c r="A88" s="75" t="s">
        <v>88</v>
      </c>
      <c r="B88" s="59">
        <v>13431</v>
      </c>
      <c r="C88" s="59">
        <v>90</v>
      </c>
      <c r="D88" s="59">
        <v>0</v>
      </c>
      <c r="E88" s="59">
        <v>2</v>
      </c>
      <c r="F88" s="59">
        <v>113</v>
      </c>
      <c r="G88" s="59">
        <v>23</v>
      </c>
      <c r="H88" s="59">
        <v>1</v>
      </c>
      <c r="I88" s="59">
        <v>28</v>
      </c>
      <c r="J88" s="59">
        <v>15</v>
      </c>
      <c r="K88" s="59">
        <v>245</v>
      </c>
      <c r="L88" s="59">
        <v>1</v>
      </c>
      <c r="M88" s="59">
        <v>16</v>
      </c>
      <c r="N88" s="59">
        <v>1</v>
      </c>
      <c r="O88" s="59">
        <v>76</v>
      </c>
      <c r="P88" s="59">
        <v>265</v>
      </c>
      <c r="Q88" s="59">
        <v>10</v>
      </c>
      <c r="R88" s="59">
        <v>1</v>
      </c>
      <c r="S88" s="59">
        <v>0</v>
      </c>
      <c r="T88" s="59">
        <v>5</v>
      </c>
      <c r="U88" s="59">
        <v>13</v>
      </c>
      <c r="V88" s="60">
        <f t="shared" si="2"/>
        <v>14336</v>
      </c>
    </row>
    <row r="89" spans="1:22">
      <c r="A89" s="75" t="s">
        <v>89</v>
      </c>
      <c r="B89" s="59">
        <v>8261</v>
      </c>
      <c r="C89" s="59">
        <v>60</v>
      </c>
      <c r="D89" s="59">
        <v>1</v>
      </c>
      <c r="E89" s="59">
        <v>3</v>
      </c>
      <c r="F89" s="59">
        <v>30</v>
      </c>
      <c r="G89" s="59">
        <v>15</v>
      </c>
      <c r="H89" s="59">
        <v>1</v>
      </c>
      <c r="I89" s="59">
        <v>11</v>
      </c>
      <c r="J89" s="59">
        <v>20</v>
      </c>
      <c r="K89" s="59">
        <v>125</v>
      </c>
      <c r="L89" s="59">
        <v>0</v>
      </c>
      <c r="M89" s="59">
        <v>21</v>
      </c>
      <c r="N89" s="59">
        <v>4</v>
      </c>
      <c r="O89" s="59">
        <v>135</v>
      </c>
      <c r="P89" s="59">
        <v>126</v>
      </c>
      <c r="Q89" s="59">
        <v>2</v>
      </c>
      <c r="R89" s="59">
        <v>1</v>
      </c>
      <c r="S89" s="59">
        <v>0</v>
      </c>
      <c r="T89" s="59">
        <v>1</v>
      </c>
      <c r="U89" s="59">
        <v>8</v>
      </c>
      <c r="V89" s="60">
        <f t="shared" si="2"/>
        <v>8825</v>
      </c>
    </row>
    <row r="90" spans="1:22">
      <c r="A90" s="75" t="s">
        <v>90</v>
      </c>
      <c r="B90" s="59">
        <v>26868</v>
      </c>
      <c r="C90" s="59">
        <v>145</v>
      </c>
      <c r="D90" s="59">
        <v>6</v>
      </c>
      <c r="E90" s="59">
        <v>66</v>
      </c>
      <c r="F90" s="59">
        <v>180</v>
      </c>
      <c r="G90" s="59">
        <v>49</v>
      </c>
      <c r="H90" s="59">
        <v>13</v>
      </c>
      <c r="I90" s="59">
        <v>16</v>
      </c>
      <c r="J90" s="59">
        <v>15</v>
      </c>
      <c r="K90" s="59">
        <v>411</v>
      </c>
      <c r="L90" s="59">
        <v>0</v>
      </c>
      <c r="M90" s="59">
        <v>8</v>
      </c>
      <c r="N90" s="59">
        <v>4</v>
      </c>
      <c r="O90" s="59">
        <v>141</v>
      </c>
      <c r="P90" s="59">
        <v>350</v>
      </c>
      <c r="Q90" s="59">
        <v>65</v>
      </c>
      <c r="R90" s="59">
        <v>6</v>
      </c>
      <c r="S90" s="59">
        <v>0</v>
      </c>
      <c r="T90" s="59">
        <v>7</v>
      </c>
      <c r="U90" s="59">
        <v>19</v>
      </c>
      <c r="V90" s="60">
        <f t="shared" si="2"/>
        <v>28369</v>
      </c>
    </row>
    <row r="91" spans="1:22">
      <c r="A91" s="75" t="s">
        <v>91</v>
      </c>
      <c r="B91" s="59">
        <v>13855</v>
      </c>
      <c r="C91" s="59">
        <v>75</v>
      </c>
      <c r="D91" s="59">
        <v>2</v>
      </c>
      <c r="E91" s="59">
        <v>2</v>
      </c>
      <c r="F91" s="59">
        <v>47</v>
      </c>
      <c r="G91" s="59">
        <v>16</v>
      </c>
      <c r="H91" s="59">
        <v>3</v>
      </c>
      <c r="I91" s="59">
        <v>7</v>
      </c>
      <c r="J91" s="59">
        <v>1</v>
      </c>
      <c r="K91" s="59">
        <v>195</v>
      </c>
      <c r="L91" s="59">
        <v>0</v>
      </c>
      <c r="M91" s="59">
        <v>11</v>
      </c>
      <c r="N91" s="59">
        <v>1</v>
      </c>
      <c r="O91" s="59">
        <v>75</v>
      </c>
      <c r="P91" s="59">
        <v>178</v>
      </c>
      <c r="Q91" s="59">
        <v>12</v>
      </c>
      <c r="R91" s="59">
        <v>2</v>
      </c>
      <c r="S91" s="59">
        <v>0</v>
      </c>
      <c r="T91" s="59">
        <v>9</v>
      </c>
      <c r="U91" s="59">
        <v>12</v>
      </c>
      <c r="V91" s="60">
        <f t="shared" si="2"/>
        <v>14503</v>
      </c>
    </row>
    <row r="92" spans="1:22">
      <c r="A92" s="75" t="s">
        <v>92</v>
      </c>
      <c r="B92" s="59">
        <v>7471</v>
      </c>
      <c r="C92" s="59">
        <v>63</v>
      </c>
      <c r="D92" s="59">
        <v>0</v>
      </c>
      <c r="E92" s="59">
        <v>1</v>
      </c>
      <c r="F92" s="59">
        <v>78</v>
      </c>
      <c r="G92" s="59">
        <v>22</v>
      </c>
      <c r="H92" s="59">
        <v>0</v>
      </c>
      <c r="I92" s="59">
        <v>35</v>
      </c>
      <c r="J92" s="59">
        <v>36</v>
      </c>
      <c r="K92" s="59">
        <v>180</v>
      </c>
      <c r="L92" s="59">
        <v>1</v>
      </c>
      <c r="M92" s="59">
        <v>6</v>
      </c>
      <c r="N92" s="59">
        <v>2</v>
      </c>
      <c r="O92" s="59">
        <v>47</v>
      </c>
      <c r="P92" s="59">
        <v>160</v>
      </c>
      <c r="Q92" s="59">
        <v>4</v>
      </c>
      <c r="R92" s="59">
        <v>2</v>
      </c>
      <c r="S92" s="59">
        <v>0</v>
      </c>
      <c r="T92" s="59">
        <v>3</v>
      </c>
      <c r="U92" s="59">
        <v>17</v>
      </c>
      <c r="V92" s="60">
        <f t="shared" si="2"/>
        <v>8128</v>
      </c>
    </row>
    <row r="93" spans="1:22">
      <c r="A93" s="75" t="s">
        <v>93</v>
      </c>
      <c r="B93" s="59">
        <v>19252</v>
      </c>
      <c r="C93" s="59">
        <v>130</v>
      </c>
      <c r="D93" s="59">
        <v>4</v>
      </c>
      <c r="E93" s="59">
        <v>6</v>
      </c>
      <c r="F93" s="59">
        <v>74</v>
      </c>
      <c r="G93" s="59">
        <v>31</v>
      </c>
      <c r="H93" s="59">
        <v>2</v>
      </c>
      <c r="I93" s="59">
        <v>24</v>
      </c>
      <c r="J93" s="59">
        <v>25</v>
      </c>
      <c r="K93" s="59">
        <v>406</v>
      </c>
      <c r="L93" s="59">
        <v>0</v>
      </c>
      <c r="M93" s="59">
        <v>24</v>
      </c>
      <c r="N93" s="59">
        <v>7</v>
      </c>
      <c r="O93" s="59">
        <v>117</v>
      </c>
      <c r="P93" s="59">
        <v>363</v>
      </c>
      <c r="Q93" s="59">
        <v>6</v>
      </c>
      <c r="R93" s="59">
        <v>0</v>
      </c>
      <c r="S93" s="59">
        <v>0</v>
      </c>
      <c r="T93" s="59">
        <v>3</v>
      </c>
      <c r="U93" s="59">
        <v>21</v>
      </c>
      <c r="V93" s="60">
        <f t="shared" si="2"/>
        <v>20495</v>
      </c>
    </row>
    <row r="94" spans="1:22">
      <c r="A94" s="76" t="s">
        <v>94</v>
      </c>
      <c r="B94" s="59">
        <v>249933</v>
      </c>
      <c r="C94" s="59">
        <v>486</v>
      </c>
      <c r="D94" s="59">
        <v>21</v>
      </c>
      <c r="E94" s="59">
        <v>544</v>
      </c>
      <c r="F94" s="59">
        <v>5031</v>
      </c>
      <c r="G94" s="59">
        <v>314</v>
      </c>
      <c r="H94" s="59">
        <v>38</v>
      </c>
      <c r="I94" s="59">
        <v>612</v>
      </c>
      <c r="J94" s="59">
        <v>485</v>
      </c>
      <c r="K94" s="59">
        <v>8786</v>
      </c>
      <c r="L94" s="59">
        <v>13</v>
      </c>
      <c r="M94" s="59">
        <v>247</v>
      </c>
      <c r="N94" s="59">
        <v>15045</v>
      </c>
      <c r="O94" s="59">
        <v>1040</v>
      </c>
      <c r="P94" s="59">
        <v>5947</v>
      </c>
      <c r="Q94" s="59">
        <v>199</v>
      </c>
      <c r="R94" s="59">
        <v>35</v>
      </c>
      <c r="S94" s="59">
        <v>543</v>
      </c>
      <c r="T94" s="59">
        <v>127</v>
      </c>
      <c r="U94" s="59">
        <v>165</v>
      </c>
      <c r="V94" s="60">
        <f t="shared" si="2"/>
        <v>289611</v>
      </c>
    </row>
    <row r="95" spans="1:22">
      <c r="A95" s="75" t="s">
        <v>95</v>
      </c>
      <c r="B95" s="59">
        <v>19393</v>
      </c>
      <c r="C95" s="59">
        <v>136</v>
      </c>
      <c r="D95" s="59">
        <v>0</v>
      </c>
      <c r="E95" s="59">
        <v>15</v>
      </c>
      <c r="F95" s="59">
        <v>176</v>
      </c>
      <c r="G95" s="59">
        <v>42</v>
      </c>
      <c r="H95" s="59">
        <v>8</v>
      </c>
      <c r="I95" s="59">
        <v>12</v>
      </c>
      <c r="J95" s="59">
        <v>5</v>
      </c>
      <c r="K95" s="59">
        <v>297</v>
      </c>
      <c r="L95" s="59">
        <v>1</v>
      </c>
      <c r="M95" s="59">
        <v>22</v>
      </c>
      <c r="N95" s="59">
        <v>0</v>
      </c>
      <c r="O95" s="59">
        <v>74</v>
      </c>
      <c r="P95" s="59">
        <v>417</v>
      </c>
      <c r="Q95" s="59">
        <v>5</v>
      </c>
      <c r="R95" s="59">
        <v>0</v>
      </c>
      <c r="S95" s="59">
        <v>0</v>
      </c>
      <c r="T95" s="59">
        <v>3</v>
      </c>
      <c r="U95" s="59">
        <v>19</v>
      </c>
      <c r="V95" s="60">
        <f t="shared" si="2"/>
        <v>20625</v>
      </c>
    </row>
    <row r="96" spans="1:22">
      <c r="A96" s="75" t="s">
        <v>96</v>
      </c>
      <c r="B96" s="59">
        <v>23044</v>
      </c>
      <c r="C96" s="59">
        <v>176</v>
      </c>
      <c r="D96" s="59">
        <v>1</v>
      </c>
      <c r="E96" s="59">
        <v>5</v>
      </c>
      <c r="F96" s="59">
        <v>221</v>
      </c>
      <c r="G96" s="59">
        <v>73</v>
      </c>
      <c r="H96" s="59">
        <v>14</v>
      </c>
      <c r="I96" s="59">
        <v>43</v>
      </c>
      <c r="J96" s="59">
        <v>13</v>
      </c>
      <c r="K96" s="59">
        <v>354</v>
      </c>
      <c r="L96" s="59">
        <v>0</v>
      </c>
      <c r="M96" s="59">
        <v>32</v>
      </c>
      <c r="N96" s="59">
        <v>16</v>
      </c>
      <c r="O96" s="59">
        <v>119</v>
      </c>
      <c r="P96" s="59">
        <v>367</v>
      </c>
      <c r="Q96" s="59">
        <v>2</v>
      </c>
      <c r="R96" s="59">
        <v>0</v>
      </c>
      <c r="S96" s="59">
        <v>0</v>
      </c>
      <c r="T96" s="59">
        <v>2</v>
      </c>
      <c r="U96" s="59">
        <v>15</v>
      </c>
      <c r="V96" s="60">
        <f t="shared" si="2"/>
        <v>24497</v>
      </c>
    </row>
    <row r="97" spans="1:22">
      <c r="A97" s="75" t="s">
        <v>97</v>
      </c>
      <c r="B97" s="59">
        <v>8588</v>
      </c>
      <c r="C97" s="59">
        <v>78</v>
      </c>
      <c r="D97" s="59">
        <v>0</v>
      </c>
      <c r="E97" s="59">
        <v>0</v>
      </c>
      <c r="F97" s="59">
        <v>51</v>
      </c>
      <c r="G97" s="59">
        <v>20</v>
      </c>
      <c r="H97" s="59">
        <v>0</v>
      </c>
      <c r="I97" s="59">
        <v>8</v>
      </c>
      <c r="J97" s="59">
        <v>9</v>
      </c>
      <c r="K97" s="59">
        <v>84</v>
      </c>
      <c r="L97" s="59">
        <v>0</v>
      </c>
      <c r="M97" s="59">
        <v>8</v>
      </c>
      <c r="N97" s="59">
        <v>7</v>
      </c>
      <c r="O97" s="59">
        <v>65</v>
      </c>
      <c r="P97" s="59">
        <v>116</v>
      </c>
      <c r="Q97" s="59">
        <v>5</v>
      </c>
      <c r="R97" s="59">
        <v>1</v>
      </c>
      <c r="S97" s="59">
        <v>2</v>
      </c>
      <c r="T97" s="59">
        <v>5</v>
      </c>
      <c r="U97" s="59">
        <v>6</v>
      </c>
      <c r="V97" s="60">
        <f t="shared" si="2"/>
        <v>9053</v>
      </c>
    </row>
    <row r="98" spans="1:22">
      <c r="A98" s="75" t="s">
        <v>98</v>
      </c>
      <c r="B98" s="59">
        <v>28008</v>
      </c>
      <c r="C98" s="59">
        <v>103</v>
      </c>
      <c r="D98" s="59">
        <v>8</v>
      </c>
      <c r="E98" s="59">
        <v>19</v>
      </c>
      <c r="F98" s="59">
        <v>314</v>
      </c>
      <c r="G98" s="59">
        <v>106</v>
      </c>
      <c r="H98" s="59">
        <v>7</v>
      </c>
      <c r="I98" s="59">
        <v>70</v>
      </c>
      <c r="J98" s="59">
        <v>142</v>
      </c>
      <c r="K98" s="59">
        <v>566</v>
      </c>
      <c r="L98" s="59">
        <v>0</v>
      </c>
      <c r="M98" s="59">
        <v>13</v>
      </c>
      <c r="N98" s="59">
        <v>4</v>
      </c>
      <c r="O98" s="59">
        <v>134</v>
      </c>
      <c r="P98" s="59">
        <v>390</v>
      </c>
      <c r="Q98" s="59">
        <v>33</v>
      </c>
      <c r="R98" s="59">
        <v>1</v>
      </c>
      <c r="S98" s="59">
        <v>0</v>
      </c>
      <c r="T98" s="59">
        <v>5</v>
      </c>
      <c r="U98" s="59">
        <v>23</v>
      </c>
      <c r="V98" s="60">
        <f t="shared" si="2"/>
        <v>29946</v>
      </c>
    </row>
    <row r="99" spans="1:22">
      <c r="A99" s="75" t="s">
        <v>99</v>
      </c>
      <c r="B99" s="59">
        <v>47309</v>
      </c>
      <c r="C99" s="59">
        <v>151</v>
      </c>
      <c r="D99" s="59">
        <v>3</v>
      </c>
      <c r="E99" s="59">
        <v>57</v>
      </c>
      <c r="F99" s="59">
        <v>958</v>
      </c>
      <c r="G99" s="59">
        <v>155</v>
      </c>
      <c r="H99" s="59">
        <v>18</v>
      </c>
      <c r="I99" s="59">
        <v>188</v>
      </c>
      <c r="J99" s="59">
        <v>141</v>
      </c>
      <c r="K99" s="59">
        <v>1127</v>
      </c>
      <c r="L99" s="59">
        <v>3</v>
      </c>
      <c r="M99" s="59">
        <v>23</v>
      </c>
      <c r="N99" s="59">
        <v>6</v>
      </c>
      <c r="O99" s="59">
        <v>59</v>
      </c>
      <c r="P99" s="59">
        <v>799</v>
      </c>
      <c r="Q99" s="59">
        <v>71</v>
      </c>
      <c r="R99" s="59">
        <v>6</v>
      </c>
      <c r="S99" s="59">
        <v>0</v>
      </c>
      <c r="T99" s="59">
        <v>20</v>
      </c>
      <c r="U99" s="59">
        <v>51</v>
      </c>
      <c r="V99" s="60">
        <f t="shared" si="2"/>
        <v>51145</v>
      </c>
    </row>
    <row r="100" spans="1:22">
      <c r="A100" s="76" t="s">
        <v>100</v>
      </c>
      <c r="B100" s="59">
        <v>35927</v>
      </c>
      <c r="C100" s="59">
        <v>154</v>
      </c>
      <c r="D100" s="59">
        <v>2</v>
      </c>
      <c r="E100" s="59">
        <v>44</v>
      </c>
      <c r="F100" s="59">
        <v>387</v>
      </c>
      <c r="G100" s="59">
        <v>118</v>
      </c>
      <c r="H100" s="59">
        <v>22</v>
      </c>
      <c r="I100" s="59">
        <v>88</v>
      </c>
      <c r="J100" s="59">
        <v>46</v>
      </c>
      <c r="K100" s="59">
        <v>779</v>
      </c>
      <c r="L100" s="59">
        <v>0</v>
      </c>
      <c r="M100" s="59">
        <v>20</v>
      </c>
      <c r="N100" s="59">
        <v>17</v>
      </c>
      <c r="O100" s="59">
        <v>123</v>
      </c>
      <c r="P100" s="59">
        <v>621</v>
      </c>
      <c r="Q100" s="59">
        <v>47</v>
      </c>
      <c r="R100" s="59">
        <v>2</v>
      </c>
      <c r="S100" s="59">
        <v>3</v>
      </c>
      <c r="T100" s="59">
        <v>5</v>
      </c>
      <c r="U100" s="59">
        <v>35</v>
      </c>
      <c r="V100" s="60">
        <f t="shared" si="2"/>
        <v>38440</v>
      </c>
    </row>
    <row r="101" spans="1:22">
      <c r="A101" s="75" t="s">
        <v>101</v>
      </c>
      <c r="B101" s="59">
        <v>17458</v>
      </c>
      <c r="C101" s="59">
        <v>86</v>
      </c>
      <c r="D101" s="59">
        <v>2</v>
      </c>
      <c r="E101" s="59">
        <v>6</v>
      </c>
      <c r="F101" s="59">
        <v>97</v>
      </c>
      <c r="G101" s="59">
        <v>25</v>
      </c>
      <c r="H101" s="59">
        <v>8</v>
      </c>
      <c r="I101" s="59">
        <v>9</v>
      </c>
      <c r="J101" s="59">
        <v>6</v>
      </c>
      <c r="K101" s="59">
        <v>186</v>
      </c>
      <c r="L101" s="59">
        <v>0</v>
      </c>
      <c r="M101" s="59">
        <v>11</v>
      </c>
      <c r="N101" s="59">
        <v>1</v>
      </c>
      <c r="O101" s="59">
        <v>123</v>
      </c>
      <c r="P101" s="59">
        <v>170</v>
      </c>
      <c r="Q101" s="59">
        <v>21</v>
      </c>
      <c r="R101" s="59">
        <v>2</v>
      </c>
      <c r="S101" s="59">
        <v>0</v>
      </c>
      <c r="T101" s="59">
        <v>3</v>
      </c>
      <c r="U101" s="59">
        <v>14</v>
      </c>
      <c r="V101" s="60">
        <f t="shared" si="2"/>
        <v>18228</v>
      </c>
    </row>
    <row r="102" spans="1:22">
      <c r="A102" s="75" t="s">
        <v>102</v>
      </c>
      <c r="B102" s="59">
        <v>17225</v>
      </c>
      <c r="C102" s="59">
        <v>82</v>
      </c>
      <c r="D102" s="59">
        <v>2</v>
      </c>
      <c r="E102" s="59">
        <v>13</v>
      </c>
      <c r="F102" s="59">
        <v>151</v>
      </c>
      <c r="G102" s="59">
        <v>44</v>
      </c>
      <c r="H102" s="59">
        <v>6</v>
      </c>
      <c r="I102" s="59">
        <v>35</v>
      </c>
      <c r="J102" s="59">
        <v>44</v>
      </c>
      <c r="K102" s="59">
        <v>235</v>
      </c>
      <c r="L102" s="59">
        <v>0</v>
      </c>
      <c r="M102" s="59">
        <v>13</v>
      </c>
      <c r="N102" s="59">
        <v>5</v>
      </c>
      <c r="O102" s="59">
        <v>120</v>
      </c>
      <c r="P102" s="59">
        <v>197</v>
      </c>
      <c r="Q102" s="59">
        <v>12</v>
      </c>
      <c r="R102" s="59">
        <v>3</v>
      </c>
      <c r="S102" s="59">
        <v>0</v>
      </c>
      <c r="T102" s="59">
        <v>3</v>
      </c>
      <c r="U102" s="59">
        <v>22</v>
      </c>
      <c r="V102" s="60">
        <f t="shared" si="2"/>
        <v>18212</v>
      </c>
    </row>
    <row r="103" spans="1:22">
      <c r="A103" s="75" t="s">
        <v>103</v>
      </c>
      <c r="B103" s="59">
        <v>32221</v>
      </c>
      <c r="C103" s="59">
        <v>281</v>
      </c>
      <c r="D103" s="59">
        <v>3</v>
      </c>
      <c r="E103" s="59">
        <v>26</v>
      </c>
      <c r="F103" s="59">
        <v>236</v>
      </c>
      <c r="G103" s="59">
        <v>87</v>
      </c>
      <c r="H103" s="59">
        <v>10</v>
      </c>
      <c r="I103" s="59">
        <v>75</v>
      </c>
      <c r="J103" s="59">
        <v>94</v>
      </c>
      <c r="K103" s="59">
        <v>583</v>
      </c>
      <c r="L103" s="59">
        <v>1</v>
      </c>
      <c r="M103" s="59">
        <v>31</v>
      </c>
      <c r="N103" s="59">
        <v>6</v>
      </c>
      <c r="O103" s="59">
        <v>192</v>
      </c>
      <c r="P103" s="59">
        <v>534</v>
      </c>
      <c r="Q103" s="59">
        <v>14</v>
      </c>
      <c r="R103" s="59">
        <v>5</v>
      </c>
      <c r="S103" s="59">
        <v>0</v>
      </c>
      <c r="T103" s="59">
        <v>11</v>
      </c>
      <c r="U103" s="59">
        <v>33</v>
      </c>
      <c r="V103" s="60">
        <f t="shared" si="2"/>
        <v>34443</v>
      </c>
    </row>
    <row r="104" spans="1:22">
      <c r="A104" s="75" t="s">
        <v>104</v>
      </c>
      <c r="B104" s="59">
        <v>4076</v>
      </c>
      <c r="C104" s="59">
        <v>45</v>
      </c>
      <c r="D104" s="59">
        <v>2</v>
      </c>
      <c r="E104" s="59">
        <v>1</v>
      </c>
      <c r="F104" s="59">
        <v>62</v>
      </c>
      <c r="G104" s="59">
        <v>15</v>
      </c>
      <c r="H104" s="59">
        <v>2</v>
      </c>
      <c r="I104" s="59">
        <v>0</v>
      </c>
      <c r="J104" s="59">
        <v>1</v>
      </c>
      <c r="K104" s="59">
        <v>24</v>
      </c>
      <c r="L104" s="59">
        <v>0</v>
      </c>
      <c r="M104" s="59">
        <v>0</v>
      </c>
      <c r="N104" s="59">
        <v>0</v>
      </c>
      <c r="O104" s="59">
        <v>24</v>
      </c>
      <c r="P104" s="59">
        <v>91</v>
      </c>
      <c r="Q104" s="59">
        <v>0</v>
      </c>
      <c r="R104" s="59">
        <v>0</v>
      </c>
      <c r="S104" s="59">
        <v>0</v>
      </c>
      <c r="T104" s="59">
        <v>1</v>
      </c>
      <c r="U104" s="59">
        <v>0</v>
      </c>
      <c r="V104" s="60">
        <f t="shared" si="2"/>
        <v>4344</v>
      </c>
    </row>
    <row r="105" spans="1:22">
      <c r="A105" s="75" t="s">
        <v>105</v>
      </c>
      <c r="B105" s="59">
        <v>11205</v>
      </c>
      <c r="C105" s="59">
        <v>71</v>
      </c>
      <c r="D105" s="59">
        <v>1</v>
      </c>
      <c r="E105" s="59">
        <v>3</v>
      </c>
      <c r="F105" s="59">
        <v>97</v>
      </c>
      <c r="G105" s="59">
        <v>17</v>
      </c>
      <c r="H105" s="59">
        <v>4</v>
      </c>
      <c r="I105" s="59">
        <v>10</v>
      </c>
      <c r="J105" s="59">
        <v>9</v>
      </c>
      <c r="K105" s="59">
        <v>86</v>
      </c>
      <c r="L105" s="59">
        <v>0</v>
      </c>
      <c r="M105" s="59">
        <v>5</v>
      </c>
      <c r="N105" s="59">
        <v>3</v>
      </c>
      <c r="O105" s="59">
        <v>52</v>
      </c>
      <c r="P105" s="59">
        <v>112</v>
      </c>
      <c r="Q105" s="59">
        <v>33</v>
      </c>
      <c r="R105" s="59">
        <v>8</v>
      </c>
      <c r="S105" s="59">
        <v>0</v>
      </c>
      <c r="T105" s="59">
        <v>1</v>
      </c>
      <c r="U105" s="59">
        <v>12</v>
      </c>
      <c r="V105" s="60">
        <f t="shared" si="2"/>
        <v>11729</v>
      </c>
    </row>
    <row r="106" spans="1:22">
      <c r="A106" s="75" t="s">
        <v>106</v>
      </c>
      <c r="B106" s="59">
        <v>18938</v>
      </c>
      <c r="C106" s="59">
        <v>90</v>
      </c>
      <c r="D106" s="59">
        <v>2</v>
      </c>
      <c r="E106" s="59">
        <v>11</v>
      </c>
      <c r="F106" s="59">
        <v>120</v>
      </c>
      <c r="G106" s="59">
        <v>24</v>
      </c>
      <c r="H106" s="59">
        <v>3</v>
      </c>
      <c r="I106" s="59">
        <v>18</v>
      </c>
      <c r="J106" s="59">
        <v>11</v>
      </c>
      <c r="K106" s="59">
        <v>173</v>
      </c>
      <c r="L106" s="59">
        <v>0</v>
      </c>
      <c r="M106" s="59">
        <v>15</v>
      </c>
      <c r="N106" s="59">
        <v>1</v>
      </c>
      <c r="O106" s="59">
        <v>54</v>
      </c>
      <c r="P106" s="59">
        <v>259</v>
      </c>
      <c r="Q106" s="59">
        <v>87</v>
      </c>
      <c r="R106" s="59">
        <v>3</v>
      </c>
      <c r="S106" s="59">
        <v>0</v>
      </c>
      <c r="T106" s="59">
        <v>3</v>
      </c>
      <c r="U106" s="59">
        <v>19</v>
      </c>
      <c r="V106" s="60">
        <f t="shared" si="2"/>
        <v>19831</v>
      </c>
    </row>
    <row r="107" spans="1:22" ht="13.5" thickBot="1">
      <c r="A107" s="77" t="s">
        <v>107</v>
      </c>
      <c r="B107" s="59">
        <v>22715</v>
      </c>
      <c r="C107" s="59">
        <v>157</v>
      </c>
      <c r="D107" s="59">
        <v>5</v>
      </c>
      <c r="E107" s="59">
        <v>17</v>
      </c>
      <c r="F107" s="59">
        <v>196</v>
      </c>
      <c r="G107" s="59">
        <v>43</v>
      </c>
      <c r="H107" s="59">
        <v>0</v>
      </c>
      <c r="I107" s="59">
        <v>23</v>
      </c>
      <c r="J107" s="59">
        <v>31</v>
      </c>
      <c r="K107" s="59">
        <v>322</v>
      </c>
      <c r="L107" s="59">
        <v>2</v>
      </c>
      <c r="M107" s="59">
        <v>27</v>
      </c>
      <c r="N107" s="59">
        <v>2</v>
      </c>
      <c r="O107" s="59">
        <v>80</v>
      </c>
      <c r="P107" s="59">
        <v>249</v>
      </c>
      <c r="Q107" s="59">
        <v>89</v>
      </c>
      <c r="R107" s="59">
        <v>3</v>
      </c>
      <c r="S107" s="59">
        <v>8</v>
      </c>
      <c r="T107" s="59">
        <v>3</v>
      </c>
      <c r="U107" s="59">
        <v>16</v>
      </c>
      <c r="V107" s="60">
        <f t="shared" si="2"/>
        <v>23988</v>
      </c>
    </row>
    <row r="108" spans="1:22">
      <c r="A108" s="78" t="s">
        <v>108</v>
      </c>
      <c r="B108" s="64">
        <f t="shared" ref="B108:V108" si="3">SUM(B66:B107)</f>
        <v>1023627</v>
      </c>
      <c r="C108" s="64">
        <f t="shared" si="3"/>
        <v>5295</v>
      </c>
      <c r="D108" s="64">
        <f t="shared" si="3"/>
        <v>89</v>
      </c>
      <c r="E108" s="64">
        <f t="shared" si="3"/>
        <v>1195</v>
      </c>
      <c r="F108" s="64">
        <f t="shared" si="3"/>
        <v>12133</v>
      </c>
      <c r="G108" s="64">
        <f t="shared" si="3"/>
        <v>2295</v>
      </c>
      <c r="H108" s="64">
        <f t="shared" si="3"/>
        <v>250</v>
      </c>
      <c r="I108" s="64">
        <f t="shared" si="3"/>
        <v>2008</v>
      </c>
      <c r="J108" s="64">
        <f t="shared" si="3"/>
        <v>1865</v>
      </c>
      <c r="K108" s="64">
        <f t="shared" si="3"/>
        <v>22214</v>
      </c>
      <c r="L108" s="64">
        <f t="shared" si="3"/>
        <v>27</v>
      </c>
      <c r="M108" s="64">
        <f t="shared" si="3"/>
        <v>950</v>
      </c>
      <c r="N108" s="64">
        <f t="shared" si="3"/>
        <v>15245</v>
      </c>
      <c r="O108" s="64">
        <f t="shared" si="3"/>
        <v>4963</v>
      </c>
      <c r="P108" s="64">
        <f t="shared" si="3"/>
        <v>17904</v>
      </c>
      <c r="Q108" s="64">
        <f t="shared" si="3"/>
        <v>1117</v>
      </c>
      <c r="R108" s="64">
        <f t="shared" si="3"/>
        <v>122</v>
      </c>
      <c r="S108" s="64">
        <f t="shared" si="3"/>
        <v>584</v>
      </c>
      <c r="T108" s="64">
        <f t="shared" si="3"/>
        <v>322</v>
      </c>
      <c r="U108" s="64">
        <f t="shared" si="3"/>
        <v>873</v>
      </c>
      <c r="V108" s="79">
        <f t="shared" si="3"/>
        <v>1113078</v>
      </c>
    </row>
    <row r="109" spans="1:22" ht="13.5" thickBot="1">
      <c r="A109" s="80" t="s">
        <v>19</v>
      </c>
      <c r="B109" s="81">
        <f t="shared" ref="B109:V109" si="4">SUM(B47+B108)</f>
        <v>1962378</v>
      </c>
      <c r="C109" s="81">
        <f t="shared" si="4"/>
        <v>9659</v>
      </c>
      <c r="D109" s="81">
        <f t="shared" si="4"/>
        <v>177</v>
      </c>
      <c r="E109" s="81">
        <f t="shared" si="4"/>
        <v>2309</v>
      </c>
      <c r="F109" s="81">
        <f t="shared" si="4"/>
        <v>22914</v>
      </c>
      <c r="G109" s="81">
        <f t="shared" si="4"/>
        <v>4456</v>
      </c>
      <c r="H109" s="81">
        <f t="shared" si="4"/>
        <v>499</v>
      </c>
      <c r="I109" s="81">
        <f t="shared" si="4"/>
        <v>3701</v>
      </c>
      <c r="J109" s="81">
        <f t="shared" si="4"/>
        <v>3602</v>
      </c>
      <c r="K109" s="81">
        <f t="shared" si="4"/>
        <v>42788</v>
      </c>
      <c r="L109" s="81">
        <f t="shared" si="4"/>
        <v>77</v>
      </c>
      <c r="M109" s="81">
        <f t="shared" si="4"/>
        <v>1660</v>
      </c>
      <c r="N109" s="81">
        <f t="shared" si="4"/>
        <v>15447</v>
      </c>
      <c r="O109" s="81">
        <f t="shared" si="4"/>
        <v>9279</v>
      </c>
      <c r="P109" s="81">
        <f t="shared" si="4"/>
        <v>33502</v>
      </c>
      <c r="Q109" s="81">
        <f t="shared" si="4"/>
        <v>2488</v>
      </c>
      <c r="R109" s="81">
        <f t="shared" si="4"/>
        <v>215</v>
      </c>
      <c r="S109" s="81">
        <f t="shared" si="4"/>
        <v>715</v>
      </c>
      <c r="T109" s="81">
        <f t="shared" si="4"/>
        <v>576</v>
      </c>
      <c r="U109" s="81">
        <f t="shared" si="4"/>
        <v>1877</v>
      </c>
      <c r="V109" s="82">
        <f t="shared" si="4"/>
        <v>2118319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67" orientation="landscape" r:id="rId1"/>
  <headerFooter alignWithMargins="0"/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D3A29-130B-49C6-8B84-128E9861C72C}">
  <dimension ref="A1:W109"/>
  <sheetViews>
    <sheetView topLeftCell="A46" zoomScale="60" zoomScaleNormal="100" workbookViewId="0">
      <selection activeCell="W65" sqref="W65"/>
    </sheetView>
  </sheetViews>
  <sheetFormatPr defaultRowHeight="12.75"/>
  <cols>
    <col min="1" max="1" width="14" customWidth="1"/>
    <col min="2" max="2" width="12.42578125" style="46" customWidth="1"/>
    <col min="3" max="5" width="10.85546875" style="46" bestFit="1" customWidth="1"/>
    <col min="6" max="7" width="9.28515625" style="46" bestFit="1" customWidth="1"/>
    <col min="8" max="8" width="10.28515625" style="46" bestFit="1" customWidth="1"/>
    <col min="9" max="12" width="9.28515625" style="46" bestFit="1" customWidth="1"/>
    <col min="13" max="13" width="11" style="46" bestFit="1" customWidth="1"/>
    <col min="14" max="15" width="9.28515625" style="46" bestFit="1" customWidth="1"/>
    <col min="16" max="16" width="12" style="46" bestFit="1" customWidth="1"/>
    <col min="17" max="17" width="10.5703125" style="46" bestFit="1" customWidth="1"/>
    <col min="18" max="21" width="9.28515625" style="46" bestFit="1" customWidth="1"/>
    <col min="22" max="22" width="10.85546875" style="46" bestFit="1" customWidth="1"/>
  </cols>
  <sheetData>
    <row r="1" spans="1:2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>
      <c r="A5" s="240" t="s">
        <v>109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7" spans="1:22" ht="13.5" thickBot="1"/>
    <row r="8" spans="1:22">
      <c r="A8" s="47" t="s">
        <v>5</v>
      </c>
      <c r="B8" s="48" t="s">
        <v>6</v>
      </c>
      <c r="C8" s="48" t="s">
        <v>7</v>
      </c>
      <c r="D8" s="48" t="s">
        <v>7</v>
      </c>
      <c r="E8" s="48" t="s">
        <v>8</v>
      </c>
      <c r="F8" s="48" t="s">
        <v>9</v>
      </c>
      <c r="G8" s="48" t="s">
        <v>9</v>
      </c>
      <c r="H8" s="48" t="s">
        <v>9</v>
      </c>
      <c r="I8" s="48" t="s">
        <v>10</v>
      </c>
      <c r="J8" s="48" t="s">
        <v>10</v>
      </c>
      <c r="K8" s="48" t="s">
        <v>11</v>
      </c>
      <c r="L8" s="48" t="s">
        <v>11</v>
      </c>
      <c r="M8" s="48" t="s">
        <v>12</v>
      </c>
      <c r="N8" s="48" t="s">
        <v>13</v>
      </c>
      <c r="O8" s="48" t="s">
        <v>13</v>
      </c>
      <c r="P8" s="48" t="s">
        <v>14</v>
      </c>
      <c r="Q8" s="48" t="s">
        <v>15</v>
      </c>
      <c r="R8" s="48" t="s">
        <v>16</v>
      </c>
      <c r="S8" s="48" t="s">
        <v>16</v>
      </c>
      <c r="T8" s="48" t="s">
        <v>17</v>
      </c>
      <c r="U8" s="48" t="s">
        <v>65</v>
      </c>
      <c r="V8" s="49" t="s">
        <v>19</v>
      </c>
    </row>
    <row r="9" spans="1:22">
      <c r="A9" s="50"/>
      <c r="B9" s="51" t="s">
        <v>20</v>
      </c>
      <c r="C9" s="51" t="s">
        <v>21</v>
      </c>
      <c r="D9" s="51" t="s">
        <v>21</v>
      </c>
      <c r="E9" s="51"/>
      <c r="F9" s="51" t="s">
        <v>20</v>
      </c>
      <c r="G9" s="51" t="s">
        <v>21</v>
      </c>
      <c r="H9" s="51" t="s">
        <v>21</v>
      </c>
      <c r="I9" s="51" t="s">
        <v>20</v>
      </c>
      <c r="J9" s="51" t="s">
        <v>21</v>
      </c>
      <c r="K9" s="51" t="s">
        <v>20</v>
      </c>
      <c r="L9" s="51" t="s">
        <v>21</v>
      </c>
      <c r="M9" s="51" t="s">
        <v>21</v>
      </c>
      <c r="N9" s="51" t="s">
        <v>22</v>
      </c>
      <c r="O9" s="51" t="s">
        <v>23</v>
      </c>
      <c r="P9" s="51"/>
      <c r="Q9" s="51" t="s">
        <v>24</v>
      </c>
      <c r="R9" s="51" t="s">
        <v>20</v>
      </c>
      <c r="S9" s="51" t="s">
        <v>21</v>
      </c>
      <c r="T9" s="51"/>
      <c r="U9" s="51"/>
      <c r="V9" s="52"/>
    </row>
    <row r="10" spans="1:22" ht="13.5" thickBot="1">
      <c r="A10" s="50"/>
      <c r="B10" s="51"/>
      <c r="C10" s="51"/>
      <c r="D10" s="51" t="s">
        <v>25</v>
      </c>
      <c r="E10" s="51"/>
      <c r="F10" s="51"/>
      <c r="G10" s="51"/>
      <c r="H10" s="51" t="s">
        <v>25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2"/>
    </row>
    <row r="11" spans="1:22">
      <c r="A11" s="53" t="s">
        <v>26</v>
      </c>
      <c r="B11" s="54">
        <v>3393</v>
      </c>
      <c r="C11" s="55">
        <v>26</v>
      </c>
      <c r="D11" s="55">
        <v>25</v>
      </c>
      <c r="E11" s="55">
        <v>0</v>
      </c>
      <c r="F11" s="55">
        <v>25</v>
      </c>
      <c r="G11" s="55">
        <v>15</v>
      </c>
      <c r="H11" s="55">
        <v>4</v>
      </c>
      <c r="I11" s="55">
        <v>1</v>
      </c>
      <c r="J11" s="55">
        <v>3</v>
      </c>
      <c r="K11" s="55">
        <v>16</v>
      </c>
      <c r="L11" s="55">
        <v>0</v>
      </c>
      <c r="M11" s="55">
        <v>9</v>
      </c>
      <c r="N11" s="55">
        <v>0</v>
      </c>
      <c r="O11" s="55">
        <v>40</v>
      </c>
      <c r="P11" s="55">
        <v>41</v>
      </c>
      <c r="Q11" s="55">
        <v>19</v>
      </c>
      <c r="R11" s="55">
        <v>3</v>
      </c>
      <c r="S11" s="55">
        <v>3</v>
      </c>
      <c r="T11" s="55">
        <v>7</v>
      </c>
      <c r="U11" s="55">
        <v>1</v>
      </c>
      <c r="V11" s="56">
        <f t="shared" ref="V11:V46" si="0">SUM(B11:U11)</f>
        <v>3631</v>
      </c>
    </row>
    <row r="12" spans="1:22">
      <c r="A12" s="57" t="s">
        <v>27</v>
      </c>
      <c r="B12" s="58">
        <v>5290</v>
      </c>
      <c r="C12" s="59">
        <v>75</v>
      </c>
      <c r="D12" s="59">
        <v>33</v>
      </c>
      <c r="E12" s="59">
        <v>0</v>
      </c>
      <c r="F12" s="59">
        <v>24</v>
      </c>
      <c r="G12" s="59">
        <v>9</v>
      </c>
      <c r="H12" s="59">
        <v>5</v>
      </c>
      <c r="I12" s="59">
        <v>5</v>
      </c>
      <c r="J12" s="59">
        <v>13</v>
      </c>
      <c r="K12" s="59">
        <v>20</v>
      </c>
      <c r="L12" s="59">
        <v>0</v>
      </c>
      <c r="M12" s="59">
        <v>21</v>
      </c>
      <c r="N12" s="59">
        <v>0</v>
      </c>
      <c r="O12" s="59">
        <v>42</v>
      </c>
      <c r="P12" s="59">
        <v>111</v>
      </c>
      <c r="Q12" s="59">
        <v>2</v>
      </c>
      <c r="R12" s="59">
        <v>0</v>
      </c>
      <c r="S12" s="59">
        <v>0</v>
      </c>
      <c r="T12" s="59">
        <v>5</v>
      </c>
      <c r="U12" s="59">
        <v>5</v>
      </c>
      <c r="V12" s="60">
        <f t="shared" si="0"/>
        <v>5660</v>
      </c>
    </row>
    <row r="13" spans="1:22">
      <c r="A13" s="57" t="s">
        <v>28</v>
      </c>
      <c r="B13" s="58">
        <v>11877</v>
      </c>
      <c r="C13" s="59">
        <v>133</v>
      </c>
      <c r="D13" s="59">
        <v>56</v>
      </c>
      <c r="E13" s="59">
        <v>0</v>
      </c>
      <c r="F13" s="59">
        <v>136</v>
      </c>
      <c r="G13" s="59">
        <v>22</v>
      </c>
      <c r="H13" s="59">
        <v>13</v>
      </c>
      <c r="I13" s="59">
        <v>19</v>
      </c>
      <c r="J13" s="59">
        <v>13</v>
      </c>
      <c r="K13" s="59">
        <v>67</v>
      </c>
      <c r="L13" s="59">
        <v>1</v>
      </c>
      <c r="M13" s="59">
        <v>25</v>
      </c>
      <c r="N13" s="59">
        <v>0</v>
      </c>
      <c r="O13" s="59">
        <v>84</v>
      </c>
      <c r="P13" s="59">
        <v>144</v>
      </c>
      <c r="Q13" s="59">
        <v>13</v>
      </c>
      <c r="R13" s="59">
        <v>3</v>
      </c>
      <c r="S13" s="59">
        <v>0</v>
      </c>
      <c r="T13" s="59">
        <v>8</v>
      </c>
      <c r="U13" s="59">
        <v>10</v>
      </c>
      <c r="V13" s="60">
        <f t="shared" si="0"/>
        <v>12624</v>
      </c>
    </row>
    <row r="14" spans="1:22">
      <c r="A14" s="57" t="s">
        <v>29</v>
      </c>
      <c r="B14" s="58">
        <v>5090</v>
      </c>
      <c r="C14" s="59">
        <v>46</v>
      </c>
      <c r="D14" s="59">
        <v>26</v>
      </c>
      <c r="E14" s="59">
        <v>5</v>
      </c>
      <c r="F14" s="59">
        <v>28</v>
      </c>
      <c r="G14" s="59">
        <v>15</v>
      </c>
      <c r="H14" s="59">
        <v>8</v>
      </c>
      <c r="I14" s="59">
        <v>5</v>
      </c>
      <c r="J14" s="59">
        <v>0</v>
      </c>
      <c r="K14" s="59">
        <v>13</v>
      </c>
      <c r="L14" s="59">
        <v>1</v>
      </c>
      <c r="M14" s="59">
        <v>17</v>
      </c>
      <c r="N14" s="59">
        <v>0</v>
      </c>
      <c r="O14" s="59">
        <v>28</v>
      </c>
      <c r="P14" s="59">
        <v>62</v>
      </c>
      <c r="Q14" s="59">
        <v>15</v>
      </c>
      <c r="R14" s="59">
        <v>3</v>
      </c>
      <c r="S14" s="59">
        <v>8</v>
      </c>
      <c r="T14" s="59">
        <v>3</v>
      </c>
      <c r="U14" s="59">
        <v>8</v>
      </c>
      <c r="V14" s="60">
        <f t="shared" si="0"/>
        <v>5381</v>
      </c>
    </row>
    <row r="15" spans="1:22">
      <c r="A15" s="57" t="s">
        <v>30</v>
      </c>
      <c r="B15" s="58">
        <v>5689</v>
      </c>
      <c r="C15" s="59">
        <v>36</v>
      </c>
      <c r="D15" s="59">
        <v>19</v>
      </c>
      <c r="E15" s="59">
        <v>5</v>
      </c>
      <c r="F15" s="59">
        <v>46</v>
      </c>
      <c r="G15" s="59">
        <v>9</v>
      </c>
      <c r="H15" s="59">
        <v>8</v>
      </c>
      <c r="I15" s="59">
        <v>5</v>
      </c>
      <c r="J15" s="59">
        <v>3</v>
      </c>
      <c r="K15" s="59">
        <v>14</v>
      </c>
      <c r="L15" s="59">
        <v>0</v>
      </c>
      <c r="M15" s="59">
        <v>9</v>
      </c>
      <c r="N15" s="59">
        <v>0</v>
      </c>
      <c r="O15" s="59">
        <v>28</v>
      </c>
      <c r="P15" s="59">
        <v>121</v>
      </c>
      <c r="Q15" s="59">
        <v>24</v>
      </c>
      <c r="R15" s="59">
        <v>2</v>
      </c>
      <c r="S15" s="59">
        <v>3</v>
      </c>
      <c r="T15" s="59">
        <v>5</v>
      </c>
      <c r="U15" s="59">
        <v>7</v>
      </c>
      <c r="V15" s="60">
        <f t="shared" si="0"/>
        <v>6033</v>
      </c>
    </row>
    <row r="16" spans="1:22">
      <c r="A16" s="57" t="s">
        <v>31</v>
      </c>
      <c r="B16" s="58">
        <v>6088</v>
      </c>
      <c r="C16" s="59">
        <v>55</v>
      </c>
      <c r="D16" s="59">
        <v>60</v>
      </c>
      <c r="E16" s="59">
        <v>1</v>
      </c>
      <c r="F16" s="59">
        <v>32</v>
      </c>
      <c r="G16" s="59">
        <v>14</v>
      </c>
      <c r="H16" s="59">
        <v>20</v>
      </c>
      <c r="I16" s="59">
        <v>6</v>
      </c>
      <c r="J16" s="59">
        <v>2</v>
      </c>
      <c r="K16" s="59">
        <v>23</v>
      </c>
      <c r="L16" s="59">
        <v>0</v>
      </c>
      <c r="M16" s="59">
        <v>14</v>
      </c>
      <c r="N16" s="59">
        <v>0</v>
      </c>
      <c r="O16" s="59">
        <v>36</v>
      </c>
      <c r="P16" s="59">
        <v>86</v>
      </c>
      <c r="Q16" s="59">
        <v>3</v>
      </c>
      <c r="R16" s="59">
        <v>1</v>
      </c>
      <c r="S16" s="59">
        <v>0</v>
      </c>
      <c r="T16" s="59">
        <v>9</v>
      </c>
      <c r="U16" s="59">
        <v>5</v>
      </c>
      <c r="V16" s="60">
        <f t="shared" si="0"/>
        <v>6455</v>
      </c>
    </row>
    <row r="17" spans="1:22">
      <c r="A17" s="57" t="s">
        <v>32</v>
      </c>
      <c r="B17" s="58">
        <v>28545</v>
      </c>
      <c r="C17" s="59">
        <v>287</v>
      </c>
      <c r="D17" s="59">
        <v>242</v>
      </c>
      <c r="E17" s="59">
        <v>18</v>
      </c>
      <c r="F17" s="59">
        <v>320</v>
      </c>
      <c r="G17" s="59">
        <v>95</v>
      </c>
      <c r="H17" s="59">
        <v>74</v>
      </c>
      <c r="I17" s="59">
        <v>32</v>
      </c>
      <c r="J17" s="59">
        <v>77</v>
      </c>
      <c r="K17" s="59">
        <v>274</v>
      </c>
      <c r="L17" s="59">
        <v>25</v>
      </c>
      <c r="M17" s="59">
        <v>53</v>
      </c>
      <c r="N17" s="59">
        <v>0</v>
      </c>
      <c r="O17" s="59">
        <v>165</v>
      </c>
      <c r="P17" s="59">
        <v>372</v>
      </c>
      <c r="Q17" s="59">
        <v>33</v>
      </c>
      <c r="R17" s="59">
        <v>7</v>
      </c>
      <c r="S17" s="59">
        <v>7</v>
      </c>
      <c r="T17" s="59">
        <v>21</v>
      </c>
      <c r="U17" s="59">
        <v>13</v>
      </c>
      <c r="V17" s="60">
        <f t="shared" si="0"/>
        <v>30660</v>
      </c>
    </row>
    <row r="18" spans="1:22">
      <c r="A18" s="57" t="s">
        <v>33</v>
      </c>
      <c r="B18" s="58">
        <v>3593</v>
      </c>
      <c r="C18" s="59">
        <v>56</v>
      </c>
      <c r="D18" s="59">
        <v>19</v>
      </c>
      <c r="E18" s="59">
        <v>1</v>
      </c>
      <c r="F18" s="59">
        <v>17</v>
      </c>
      <c r="G18" s="59">
        <v>26</v>
      </c>
      <c r="H18" s="59">
        <v>7</v>
      </c>
      <c r="I18" s="59">
        <v>17</v>
      </c>
      <c r="J18" s="59">
        <v>13</v>
      </c>
      <c r="K18" s="59">
        <v>22</v>
      </c>
      <c r="L18" s="59">
        <v>11</v>
      </c>
      <c r="M18" s="59">
        <v>15</v>
      </c>
      <c r="N18" s="59">
        <v>0</v>
      </c>
      <c r="O18" s="59">
        <v>37</v>
      </c>
      <c r="P18" s="59">
        <v>40</v>
      </c>
      <c r="Q18" s="59">
        <v>7</v>
      </c>
      <c r="R18" s="59">
        <v>2</v>
      </c>
      <c r="S18" s="59">
        <v>3</v>
      </c>
      <c r="T18" s="59">
        <v>7</v>
      </c>
      <c r="U18" s="59">
        <v>6</v>
      </c>
      <c r="V18" s="60">
        <f t="shared" si="0"/>
        <v>3899</v>
      </c>
    </row>
    <row r="19" spans="1:22">
      <c r="A19" s="57" t="s">
        <v>34</v>
      </c>
      <c r="B19" s="58">
        <v>4391</v>
      </c>
      <c r="C19" s="59">
        <v>44</v>
      </c>
      <c r="D19" s="59">
        <v>45</v>
      </c>
      <c r="E19" s="59">
        <v>2</v>
      </c>
      <c r="F19" s="59">
        <v>22</v>
      </c>
      <c r="G19" s="59">
        <v>27</v>
      </c>
      <c r="H19" s="59">
        <v>3</v>
      </c>
      <c r="I19" s="59">
        <v>5</v>
      </c>
      <c r="J19" s="59">
        <v>5</v>
      </c>
      <c r="K19" s="59">
        <v>18</v>
      </c>
      <c r="L19" s="59">
        <v>2</v>
      </c>
      <c r="M19" s="59">
        <v>8</v>
      </c>
      <c r="N19" s="59">
        <v>0</v>
      </c>
      <c r="O19" s="59">
        <v>34</v>
      </c>
      <c r="P19" s="59">
        <v>50</v>
      </c>
      <c r="Q19" s="59">
        <v>3</v>
      </c>
      <c r="R19" s="59">
        <v>1</v>
      </c>
      <c r="S19" s="59">
        <v>1</v>
      </c>
      <c r="T19" s="59">
        <v>0</v>
      </c>
      <c r="U19" s="59">
        <v>5</v>
      </c>
      <c r="V19" s="60">
        <f t="shared" si="0"/>
        <v>4666</v>
      </c>
    </row>
    <row r="20" spans="1:22">
      <c r="A20" s="57" t="s">
        <v>35</v>
      </c>
      <c r="B20" s="58">
        <v>5689</v>
      </c>
      <c r="C20" s="59">
        <v>29</v>
      </c>
      <c r="D20" s="59">
        <v>30</v>
      </c>
      <c r="E20" s="59">
        <v>0</v>
      </c>
      <c r="F20" s="59">
        <v>43</v>
      </c>
      <c r="G20" s="59">
        <v>10</v>
      </c>
      <c r="H20" s="59">
        <v>3</v>
      </c>
      <c r="I20" s="59">
        <v>10</v>
      </c>
      <c r="J20" s="59">
        <v>22</v>
      </c>
      <c r="K20" s="59">
        <v>29</v>
      </c>
      <c r="L20" s="59">
        <v>0</v>
      </c>
      <c r="M20" s="59">
        <v>30</v>
      </c>
      <c r="N20" s="59">
        <v>0</v>
      </c>
      <c r="O20" s="59">
        <v>34</v>
      </c>
      <c r="P20" s="59">
        <v>93</v>
      </c>
      <c r="Q20" s="59">
        <v>3</v>
      </c>
      <c r="R20" s="59">
        <v>0</v>
      </c>
      <c r="S20" s="59">
        <v>2</v>
      </c>
      <c r="T20" s="59">
        <v>1</v>
      </c>
      <c r="U20" s="59">
        <v>2</v>
      </c>
      <c r="V20" s="60">
        <f t="shared" si="0"/>
        <v>6030</v>
      </c>
    </row>
    <row r="21" spans="1:22">
      <c r="A21" s="61" t="s">
        <v>36</v>
      </c>
      <c r="B21" s="58">
        <v>87930</v>
      </c>
      <c r="C21" s="59">
        <v>437</v>
      </c>
      <c r="D21" s="59">
        <v>265</v>
      </c>
      <c r="E21" s="59">
        <v>214</v>
      </c>
      <c r="F21" s="59">
        <v>967</v>
      </c>
      <c r="G21" s="59">
        <v>244</v>
      </c>
      <c r="H21" s="59">
        <v>132</v>
      </c>
      <c r="I21" s="59">
        <v>173</v>
      </c>
      <c r="J21" s="59">
        <v>255</v>
      </c>
      <c r="K21" s="59">
        <v>733</v>
      </c>
      <c r="L21" s="59">
        <v>61</v>
      </c>
      <c r="M21" s="59">
        <v>143</v>
      </c>
      <c r="N21" s="59">
        <v>0</v>
      </c>
      <c r="O21" s="59">
        <v>323</v>
      </c>
      <c r="P21" s="59">
        <v>1090</v>
      </c>
      <c r="Q21" s="59">
        <v>193</v>
      </c>
      <c r="R21" s="59">
        <v>31</v>
      </c>
      <c r="S21" s="59">
        <v>26</v>
      </c>
      <c r="T21" s="59">
        <v>72</v>
      </c>
      <c r="U21" s="59">
        <v>117</v>
      </c>
      <c r="V21" s="60">
        <f t="shared" si="0"/>
        <v>93406</v>
      </c>
    </row>
    <row r="22" spans="1:22">
      <c r="A22" s="57" t="s">
        <v>37</v>
      </c>
      <c r="B22" s="58">
        <v>10879</v>
      </c>
      <c r="C22" s="59">
        <v>93</v>
      </c>
      <c r="D22" s="59">
        <v>74</v>
      </c>
      <c r="E22" s="59">
        <v>1</v>
      </c>
      <c r="F22" s="59">
        <v>78</v>
      </c>
      <c r="G22" s="59">
        <v>47</v>
      </c>
      <c r="H22" s="59">
        <v>13</v>
      </c>
      <c r="I22" s="59">
        <v>24</v>
      </c>
      <c r="J22" s="59">
        <v>18</v>
      </c>
      <c r="K22" s="59">
        <v>102</v>
      </c>
      <c r="L22" s="59">
        <v>4</v>
      </c>
      <c r="M22" s="59">
        <v>30</v>
      </c>
      <c r="N22" s="59">
        <v>0</v>
      </c>
      <c r="O22" s="59">
        <v>46</v>
      </c>
      <c r="P22" s="59">
        <v>214</v>
      </c>
      <c r="Q22" s="59">
        <v>10</v>
      </c>
      <c r="R22" s="59">
        <v>3</v>
      </c>
      <c r="S22" s="59">
        <v>0</v>
      </c>
      <c r="T22" s="59">
        <v>14</v>
      </c>
      <c r="U22" s="59">
        <v>9</v>
      </c>
      <c r="V22" s="60">
        <f t="shared" si="0"/>
        <v>11659</v>
      </c>
    </row>
    <row r="23" spans="1:22">
      <c r="A23" s="57" t="s">
        <v>38</v>
      </c>
      <c r="B23" s="58">
        <v>44414</v>
      </c>
      <c r="C23" s="59">
        <v>336</v>
      </c>
      <c r="D23" s="59">
        <v>233</v>
      </c>
      <c r="E23" s="59">
        <v>176</v>
      </c>
      <c r="F23" s="59">
        <v>444</v>
      </c>
      <c r="G23" s="59">
        <v>98</v>
      </c>
      <c r="H23" s="59">
        <v>47</v>
      </c>
      <c r="I23" s="59">
        <v>62</v>
      </c>
      <c r="J23" s="59">
        <v>83</v>
      </c>
      <c r="K23" s="59">
        <v>274</v>
      </c>
      <c r="L23" s="59">
        <v>47</v>
      </c>
      <c r="M23" s="59">
        <v>124</v>
      </c>
      <c r="N23" s="59">
        <v>0</v>
      </c>
      <c r="O23" s="59">
        <v>169</v>
      </c>
      <c r="P23" s="59">
        <v>465</v>
      </c>
      <c r="Q23" s="59">
        <v>83</v>
      </c>
      <c r="R23" s="59">
        <v>16</v>
      </c>
      <c r="S23" s="59">
        <v>41</v>
      </c>
      <c r="T23" s="59">
        <v>31</v>
      </c>
      <c r="U23" s="59">
        <v>72</v>
      </c>
      <c r="V23" s="60">
        <f t="shared" si="0"/>
        <v>47215</v>
      </c>
    </row>
    <row r="24" spans="1:22">
      <c r="A24" s="57" t="s">
        <v>39</v>
      </c>
      <c r="B24" s="58">
        <v>5689</v>
      </c>
      <c r="C24" s="59">
        <v>63</v>
      </c>
      <c r="D24" s="59">
        <v>55</v>
      </c>
      <c r="E24" s="59">
        <v>3</v>
      </c>
      <c r="F24" s="59">
        <v>45</v>
      </c>
      <c r="G24" s="59">
        <v>30</v>
      </c>
      <c r="H24" s="59">
        <v>10</v>
      </c>
      <c r="I24" s="59">
        <v>3</v>
      </c>
      <c r="J24" s="59">
        <v>10</v>
      </c>
      <c r="K24" s="59">
        <v>29</v>
      </c>
      <c r="L24" s="59">
        <v>1</v>
      </c>
      <c r="M24" s="59">
        <v>20</v>
      </c>
      <c r="N24" s="59">
        <v>0</v>
      </c>
      <c r="O24" s="59">
        <v>23</v>
      </c>
      <c r="P24" s="59">
        <v>74</v>
      </c>
      <c r="Q24" s="59">
        <v>16</v>
      </c>
      <c r="R24" s="59">
        <v>2</v>
      </c>
      <c r="S24" s="59">
        <v>1</v>
      </c>
      <c r="T24" s="59">
        <v>1</v>
      </c>
      <c r="U24" s="59">
        <v>7</v>
      </c>
      <c r="V24" s="60">
        <f t="shared" si="0"/>
        <v>6082</v>
      </c>
    </row>
    <row r="25" spans="1:22">
      <c r="A25" s="57" t="s">
        <v>40</v>
      </c>
      <c r="B25" s="58">
        <v>8184</v>
      </c>
      <c r="C25" s="59">
        <v>78</v>
      </c>
      <c r="D25" s="59">
        <v>87</v>
      </c>
      <c r="E25" s="59">
        <v>14</v>
      </c>
      <c r="F25" s="59">
        <v>68</v>
      </c>
      <c r="G25" s="59">
        <v>17</v>
      </c>
      <c r="H25" s="59">
        <v>31</v>
      </c>
      <c r="I25" s="59">
        <v>1</v>
      </c>
      <c r="J25" s="59">
        <v>2</v>
      </c>
      <c r="K25" s="59">
        <v>47</v>
      </c>
      <c r="L25" s="59">
        <v>0</v>
      </c>
      <c r="M25" s="59">
        <v>14</v>
      </c>
      <c r="N25" s="59">
        <v>0</v>
      </c>
      <c r="O25" s="59">
        <v>48</v>
      </c>
      <c r="P25" s="59">
        <v>122</v>
      </c>
      <c r="Q25" s="59">
        <v>19</v>
      </c>
      <c r="R25" s="59">
        <v>3</v>
      </c>
      <c r="S25" s="59">
        <v>0</v>
      </c>
      <c r="T25" s="59">
        <v>8</v>
      </c>
      <c r="U25" s="59">
        <v>5</v>
      </c>
      <c r="V25" s="60">
        <f t="shared" si="0"/>
        <v>8748</v>
      </c>
    </row>
    <row r="26" spans="1:22">
      <c r="A26" s="61" t="s">
        <v>41</v>
      </c>
      <c r="B26" s="58">
        <v>63277</v>
      </c>
      <c r="C26" s="59">
        <v>202</v>
      </c>
      <c r="D26" s="59">
        <v>188</v>
      </c>
      <c r="E26" s="59">
        <v>271</v>
      </c>
      <c r="F26" s="59">
        <v>605</v>
      </c>
      <c r="G26" s="59">
        <v>125</v>
      </c>
      <c r="H26" s="59">
        <v>90</v>
      </c>
      <c r="I26" s="59">
        <v>97</v>
      </c>
      <c r="J26" s="59">
        <v>70</v>
      </c>
      <c r="K26" s="59">
        <v>466</v>
      </c>
      <c r="L26" s="59">
        <v>14</v>
      </c>
      <c r="M26" s="59">
        <v>118</v>
      </c>
      <c r="N26" s="59">
        <v>0</v>
      </c>
      <c r="O26" s="59">
        <v>260</v>
      </c>
      <c r="P26" s="59">
        <v>654</v>
      </c>
      <c r="Q26" s="59">
        <v>118</v>
      </c>
      <c r="R26" s="59">
        <v>6</v>
      </c>
      <c r="S26" s="59">
        <v>0</v>
      </c>
      <c r="T26" s="59">
        <v>58</v>
      </c>
      <c r="U26" s="59">
        <v>84</v>
      </c>
      <c r="V26" s="60">
        <f t="shared" si="0"/>
        <v>66703</v>
      </c>
    </row>
    <row r="27" spans="1:22">
      <c r="A27" s="61" t="s">
        <v>42</v>
      </c>
      <c r="B27" s="58">
        <v>19961</v>
      </c>
      <c r="C27" s="59">
        <v>95</v>
      </c>
      <c r="D27" s="59">
        <v>68</v>
      </c>
      <c r="E27" s="59">
        <v>37</v>
      </c>
      <c r="F27" s="59">
        <v>163</v>
      </c>
      <c r="G27" s="59">
        <v>45</v>
      </c>
      <c r="H27" s="59">
        <v>27</v>
      </c>
      <c r="I27" s="59">
        <v>41</v>
      </c>
      <c r="J27" s="59">
        <v>100</v>
      </c>
      <c r="K27" s="59">
        <v>204</v>
      </c>
      <c r="L27" s="59">
        <v>43</v>
      </c>
      <c r="M27" s="59">
        <v>31</v>
      </c>
      <c r="N27" s="59">
        <v>0</v>
      </c>
      <c r="O27" s="59">
        <v>50</v>
      </c>
      <c r="P27" s="59">
        <v>230</v>
      </c>
      <c r="Q27" s="59">
        <v>18</v>
      </c>
      <c r="R27" s="59">
        <v>3</v>
      </c>
      <c r="S27" s="59">
        <v>0</v>
      </c>
      <c r="T27" s="59">
        <v>22</v>
      </c>
      <c r="U27" s="59">
        <v>10</v>
      </c>
      <c r="V27" s="60">
        <f t="shared" si="0"/>
        <v>21148</v>
      </c>
    </row>
    <row r="28" spans="1:22">
      <c r="A28" s="57" t="s">
        <v>43</v>
      </c>
      <c r="B28" s="58">
        <v>11079</v>
      </c>
      <c r="C28" s="59">
        <v>74</v>
      </c>
      <c r="D28" s="59">
        <v>52</v>
      </c>
      <c r="E28" s="59">
        <v>14</v>
      </c>
      <c r="F28" s="59">
        <v>98</v>
      </c>
      <c r="G28" s="59">
        <v>23</v>
      </c>
      <c r="H28" s="59">
        <v>23</v>
      </c>
      <c r="I28" s="59">
        <v>8</v>
      </c>
      <c r="J28" s="59">
        <v>14</v>
      </c>
      <c r="K28" s="59">
        <v>64</v>
      </c>
      <c r="L28" s="59">
        <v>0</v>
      </c>
      <c r="M28" s="59">
        <v>42</v>
      </c>
      <c r="N28" s="59">
        <v>0</v>
      </c>
      <c r="O28" s="59">
        <v>59</v>
      </c>
      <c r="P28" s="59">
        <v>142</v>
      </c>
      <c r="Q28" s="59">
        <v>6</v>
      </c>
      <c r="R28" s="59">
        <v>3</v>
      </c>
      <c r="S28" s="59">
        <v>7</v>
      </c>
      <c r="T28" s="59">
        <v>7</v>
      </c>
      <c r="U28" s="59">
        <v>18</v>
      </c>
      <c r="V28" s="60">
        <f t="shared" si="0"/>
        <v>11733</v>
      </c>
    </row>
    <row r="29" spans="1:22">
      <c r="A29" s="57" t="s">
        <v>44</v>
      </c>
      <c r="B29" s="58">
        <v>3992</v>
      </c>
      <c r="C29" s="59">
        <v>20</v>
      </c>
      <c r="D29" s="59">
        <v>47</v>
      </c>
      <c r="E29" s="59">
        <v>0</v>
      </c>
      <c r="F29" s="59">
        <v>5</v>
      </c>
      <c r="G29" s="59">
        <v>6</v>
      </c>
      <c r="H29" s="59">
        <v>1</v>
      </c>
      <c r="I29" s="59">
        <v>1</v>
      </c>
      <c r="J29" s="59">
        <v>0</v>
      </c>
      <c r="K29" s="59">
        <v>15</v>
      </c>
      <c r="L29" s="59">
        <v>0</v>
      </c>
      <c r="M29" s="59">
        <v>8</v>
      </c>
      <c r="N29" s="59">
        <v>0</v>
      </c>
      <c r="O29" s="59">
        <v>33</v>
      </c>
      <c r="P29" s="59">
        <v>110</v>
      </c>
      <c r="Q29" s="59">
        <v>0</v>
      </c>
      <c r="R29" s="59">
        <v>1</v>
      </c>
      <c r="S29" s="59">
        <v>0</v>
      </c>
      <c r="T29" s="59">
        <v>6</v>
      </c>
      <c r="U29" s="59">
        <v>2</v>
      </c>
      <c r="V29" s="60">
        <f t="shared" si="0"/>
        <v>4247</v>
      </c>
    </row>
    <row r="30" spans="1:22">
      <c r="A30" s="57" t="s">
        <v>45</v>
      </c>
      <c r="B30" s="58">
        <v>3294</v>
      </c>
      <c r="C30" s="59">
        <v>22</v>
      </c>
      <c r="D30" s="59">
        <v>21</v>
      </c>
      <c r="E30" s="59">
        <v>0</v>
      </c>
      <c r="F30" s="59">
        <v>26</v>
      </c>
      <c r="G30" s="59">
        <v>6</v>
      </c>
      <c r="H30" s="59">
        <v>4</v>
      </c>
      <c r="I30" s="59">
        <v>1</v>
      </c>
      <c r="J30" s="59">
        <v>1</v>
      </c>
      <c r="K30" s="59">
        <v>7</v>
      </c>
      <c r="L30" s="59">
        <v>0</v>
      </c>
      <c r="M30" s="59">
        <v>9</v>
      </c>
      <c r="N30" s="59">
        <v>0</v>
      </c>
      <c r="O30" s="59">
        <v>30</v>
      </c>
      <c r="P30" s="59">
        <v>28</v>
      </c>
      <c r="Q30" s="59">
        <v>6</v>
      </c>
      <c r="R30" s="59">
        <v>0</v>
      </c>
      <c r="S30" s="59">
        <v>0</v>
      </c>
      <c r="T30" s="59">
        <v>2</v>
      </c>
      <c r="U30" s="59">
        <v>2</v>
      </c>
      <c r="V30" s="60">
        <f t="shared" si="0"/>
        <v>3459</v>
      </c>
    </row>
    <row r="31" spans="1:22">
      <c r="A31" s="57" t="s">
        <v>46</v>
      </c>
      <c r="B31" s="58">
        <v>5090</v>
      </c>
      <c r="C31" s="59">
        <v>33</v>
      </c>
      <c r="D31" s="59">
        <v>21</v>
      </c>
      <c r="E31" s="59">
        <v>2</v>
      </c>
      <c r="F31" s="59">
        <v>79</v>
      </c>
      <c r="G31" s="59">
        <v>6</v>
      </c>
      <c r="H31" s="59">
        <v>9</v>
      </c>
      <c r="I31" s="59">
        <v>4</v>
      </c>
      <c r="J31" s="59">
        <v>3</v>
      </c>
      <c r="K31" s="59">
        <v>26</v>
      </c>
      <c r="L31" s="59">
        <v>2</v>
      </c>
      <c r="M31" s="59">
        <v>18</v>
      </c>
      <c r="N31" s="59">
        <v>0</v>
      </c>
      <c r="O31" s="59">
        <v>42</v>
      </c>
      <c r="P31" s="59">
        <v>93</v>
      </c>
      <c r="Q31" s="59">
        <v>23</v>
      </c>
      <c r="R31" s="59">
        <v>3</v>
      </c>
      <c r="S31" s="59">
        <v>18</v>
      </c>
      <c r="T31" s="59">
        <v>3</v>
      </c>
      <c r="U31" s="59">
        <v>3</v>
      </c>
      <c r="V31" s="60">
        <f t="shared" si="0"/>
        <v>5478</v>
      </c>
    </row>
    <row r="32" spans="1:22">
      <c r="A32" s="57" t="s">
        <v>47</v>
      </c>
      <c r="B32" s="58">
        <v>5190</v>
      </c>
      <c r="C32" s="59">
        <v>48</v>
      </c>
      <c r="D32" s="59">
        <v>42</v>
      </c>
      <c r="E32" s="59">
        <v>0</v>
      </c>
      <c r="F32" s="59">
        <v>45</v>
      </c>
      <c r="G32" s="59">
        <v>12</v>
      </c>
      <c r="H32" s="59">
        <v>1</v>
      </c>
      <c r="I32" s="59">
        <v>2</v>
      </c>
      <c r="J32" s="59">
        <v>0</v>
      </c>
      <c r="K32" s="59">
        <v>17</v>
      </c>
      <c r="L32" s="59">
        <v>0</v>
      </c>
      <c r="M32" s="59">
        <v>15</v>
      </c>
      <c r="N32" s="59">
        <v>0</v>
      </c>
      <c r="O32" s="59">
        <v>60</v>
      </c>
      <c r="P32" s="59">
        <v>80</v>
      </c>
      <c r="Q32" s="59">
        <v>0</v>
      </c>
      <c r="R32" s="59">
        <v>1</v>
      </c>
      <c r="S32" s="59">
        <v>0</v>
      </c>
      <c r="T32" s="59">
        <v>10</v>
      </c>
      <c r="U32" s="59">
        <v>5</v>
      </c>
      <c r="V32" s="60">
        <f t="shared" si="0"/>
        <v>5528</v>
      </c>
    </row>
    <row r="33" spans="1:23">
      <c r="A33" s="57" t="s">
        <v>48</v>
      </c>
      <c r="B33" s="58">
        <v>3793</v>
      </c>
      <c r="C33" s="59">
        <v>37</v>
      </c>
      <c r="D33" s="59">
        <v>9</v>
      </c>
      <c r="E33" s="59">
        <v>0</v>
      </c>
      <c r="F33" s="59">
        <v>17</v>
      </c>
      <c r="G33" s="59">
        <v>9</v>
      </c>
      <c r="H33" s="59">
        <v>4</v>
      </c>
      <c r="I33" s="59">
        <v>0</v>
      </c>
      <c r="J33" s="59">
        <v>4</v>
      </c>
      <c r="K33" s="59">
        <v>2</v>
      </c>
      <c r="L33" s="59">
        <v>0</v>
      </c>
      <c r="M33" s="59">
        <v>15</v>
      </c>
      <c r="N33" s="59">
        <v>0</v>
      </c>
      <c r="O33" s="59">
        <v>59</v>
      </c>
      <c r="P33" s="59">
        <v>26</v>
      </c>
      <c r="Q33" s="59">
        <v>5</v>
      </c>
      <c r="R33" s="59">
        <v>1</v>
      </c>
      <c r="S33" s="59">
        <v>8</v>
      </c>
      <c r="T33" s="59">
        <v>2</v>
      </c>
      <c r="U33" s="59">
        <v>2</v>
      </c>
      <c r="V33" s="60">
        <f t="shared" si="0"/>
        <v>3993</v>
      </c>
    </row>
    <row r="34" spans="1:23">
      <c r="A34" s="57" t="s">
        <v>49</v>
      </c>
      <c r="B34" s="58">
        <v>7086</v>
      </c>
      <c r="C34" s="59">
        <v>69</v>
      </c>
      <c r="D34" s="59">
        <v>42</v>
      </c>
      <c r="E34" s="59">
        <v>2</v>
      </c>
      <c r="F34" s="59">
        <v>64</v>
      </c>
      <c r="G34" s="59">
        <v>21</v>
      </c>
      <c r="H34" s="59">
        <v>17</v>
      </c>
      <c r="I34" s="59">
        <v>5</v>
      </c>
      <c r="J34" s="59">
        <v>12</v>
      </c>
      <c r="K34" s="59">
        <v>22</v>
      </c>
      <c r="L34" s="59">
        <v>9</v>
      </c>
      <c r="M34" s="59">
        <v>19</v>
      </c>
      <c r="N34" s="59">
        <v>0</v>
      </c>
      <c r="O34" s="59">
        <v>59</v>
      </c>
      <c r="P34" s="59">
        <v>93</v>
      </c>
      <c r="Q34" s="59">
        <v>27</v>
      </c>
      <c r="R34" s="59">
        <v>4</v>
      </c>
      <c r="S34" s="59">
        <v>1</v>
      </c>
      <c r="T34" s="59">
        <v>6</v>
      </c>
      <c r="U34" s="59">
        <v>4</v>
      </c>
      <c r="V34" s="60">
        <f t="shared" si="0"/>
        <v>7562</v>
      </c>
    </row>
    <row r="35" spans="1:23">
      <c r="A35" s="57" t="s">
        <v>50</v>
      </c>
      <c r="B35" s="58">
        <v>299</v>
      </c>
      <c r="C35" s="59">
        <v>1</v>
      </c>
      <c r="D35" s="59">
        <v>1</v>
      </c>
      <c r="E35" s="59">
        <v>0</v>
      </c>
      <c r="F35" s="59">
        <v>4</v>
      </c>
      <c r="G35" s="59">
        <v>1</v>
      </c>
      <c r="H35" s="59">
        <v>0</v>
      </c>
      <c r="I35" s="59">
        <v>0</v>
      </c>
      <c r="J35" s="59">
        <v>0</v>
      </c>
      <c r="K35" s="59">
        <v>0</v>
      </c>
      <c r="L35" s="59">
        <v>0</v>
      </c>
      <c r="M35" s="59">
        <v>0</v>
      </c>
      <c r="N35" s="59">
        <v>0</v>
      </c>
      <c r="O35" s="59">
        <v>2</v>
      </c>
      <c r="P35" s="59">
        <v>17</v>
      </c>
      <c r="Q35" s="59">
        <v>0</v>
      </c>
      <c r="R35" s="59">
        <v>0</v>
      </c>
      <c r="S35" s="59">
        <v>0</v>
      </c>
      <c r="T35" s="59">
        <v>0</v>
      </c>
      <c r="U35" s="59">
        <v>1</v>
      </c>
      <c r="V35" s="60">
        <f t="shared" si="0"/>
        <v>326</v>
      </c>
    </row>
    <row r="36" spans="1:23">
      <c r="A36" s="57" t="s">
        <v>51</v>
      </c>
      <c r="B36" s="58">
        <v>7885</v>
      </c>
      <c r="C36" s="59">
        <v>49</v>
      </c>
      <c r="D36" s="59">
        <v>38</v>
      </c>
      <c r="E36" s="59">
        <v>4</v>
      </c>
      <c r="F36" s="59">
        <v>74</v>
      </c>
      <c r="G36" s="59">
        <v>20</v>
      </c>
      <c r="H36" s="59">
        <v>16</v>
      </c>
      <c r="I36" s="59">
        <v>15</v>
      </c>
      <c r="J36" s="59">
        <v>8</v>
      </c>
      <c r="K36" s="59">
        <v>61</v>
      </c>
      <c r="L36" s="59">
        <v>3</v>
      </c>
      <c r="M36" s="59">
        <v>13</v>
      </c>
      <c r="N36" s="59">
        <v>0</v>
      </c>
      <c r="O36" s="59">
        <v>41</v>
      </c>
      <c r="P36" s="59">
        <v>81</v>
      </c>
      <c r="Q36" s="59">
        <v>4</v>
      </c>
      <c r="R36" s="59">
        <v>4</v>
      </c>
      <c r="S36" s="59">
        <v>0</v>
      </c>
      <c r="T36" s="59">
        <v>5</v>
      </c>
      <c r="U36" s="59">
        <v>17</v>
      </c>
      <c r="V36" s="60">
        <f t="shared" si="0"/>
        <v>8338</v>
      </c>
    </row>
    <row r="37" spans="1:23">
      <c r="A37" s="57" t="s">
        <v>52</v>
      </c>
      <c r="B37" s="58">
        <v>10180</v>
      </c>
      <c r="C37" s="59">
        <v>70</v>
      </c>
      <c r="D37" s="59">
        <v>71</v>
      </c>
      <c r="E37" s="59">
        <v>0</v>
      </c>
      <c r="F37" s="59">
        <v>58</v>
      </c>
      <c r="G37" s="59">
        <v>17</v>
      </c>
      <c r="H37" s="59">
        <v>14</v>
      </c>
      <c r="I37" s="59">
        <v>8</v>
      </c>
      <c r="J37" s="59">
        <v>7</v>
      </c>
      <c r="K37" s="59">
        <v>56</v>
      </c>
      <c r="L37" s="59">
        <v>2</v>
      </c>
      <c r="M37" s="59">
        <v>15</v>
      </c>
      <c r="N37" s="59">
        <v>0</v>
      </c>
      <c r="O37" s="59">
        <v>41</v>
      </c>
      <c r="P37" s="59">
        <v>127</v>
      </c>
      <c r="Q37" s="59">
        <v>3</v>
      </c>
      <c r="R37" s="59">
        <v>3</v>
      </c>
      <c r="S37" s="59">
        <v>0</v>
      </c>
      <c r="T37" s="59">
        <v>7</v>
      </c>
      <c r="U37" s="59">
        <v>11</v>
      </c>
      <c r="V37" s="60">
        <f t="shared" si="0"/>
        <v>10690</v>
      </c>
    </row>
    <row r="38" spans="1:23">
      <c r="A38" s="57" t="s">
        <v>53</v>
      </c>
      <c r="B38" s="58">
        <v>2296</v>
      </c>
      <c r="C38" s="59">
        <v>23</v>
      </c>
      <c r="D38" s="59">
        <v>22</v>
      </c>
      <c r="E38" s="59">
        <v>1</v>
      </c>
      <c r="F38" s="59">
        <v>23</v>
      </c>
      <c r="G38" s="59">
        <v>5</v>
      </c>
      <c r="H38" s="59">
        <v>6</v>
      </c>
      <c r="I38" s="59">
        <v>3</v>
      </c>
      <c r="J38" s="59">
        <v>1</v>
      </c>
      <c r="K38" s="59">
        <v>8</v>
      </c>
      <c r="L38" s="59">
        <v>0</v>
      </c>
      <c r="M38" s="59">
        <v>5</v>
      </c>
      <c r="N38" s="59">
        <v>0</v>
      </c>
      <c r="O38" s="59">
        <v>26</v>
      </c>
      <c r="P38" s="59">
        <v>25</v>
      </c>
      <c r="Q38" s="59">
        <v>1</v>
      </c>
      <c r="R38" s="59">
        <v>0</v>
      </c>
      <c r="S38" s="59">
        <v>0</v>
      </c>
      <c r="T38" s="59">
        <v>1</v>
      </c>
      <c r="U38" s="59">
        <v>4</v>
      </c>
      <c r="V38" s="60">
        <f t="shared" si="0"/>
        <v>2450</v>
      </c>
    </row>
    <row r="39" spans="1:23">
      <c r="A39" s="57" t="s">
        <v>54</v>
      </c>
      <c r="B39" s="58">
        <v>3593</v>
      </c>
      <c r="C39" s="59">
        <v>40</v>
      </c>
      <c r="D39" s="59">
        <v>20</v>
      </c>
      <c r="E39" s="59">
        <v>0</v>
      </c>
      <c r="F39" s="59">
        <v>36</v>
      </c>
      <c r="G39" s="59">
        <v>26</v>
      </c>
      <c r="H39" s="59">
        <v>6</v>
      </c>
      <c r="I39" s="59">
        <v>0</v>
      </c>
      <c r="J39" s="59">
        <v>7</v>
      </c>
      <c r="K39" s="59">
        <v>29</v>
      </c>
      <c r="L39" s="59">
        <v>6</v>
      </c>
      <c r="M39" s="59">
        <v>12</v>
      </c>
      <c r="N39" s="59">
        <v>0</v>
      </c>
      <c r="O39" s="59">
        <v>21</v>
      </c>
      <c r="P39" s="59">
        <v>60</v>
      </c>
      <c r="Q39" s="59">
        <v>12</v>
      </c>
      <c r="R39" s="59">
        <v>1</v>
      </c>
      <c r="S39" s="59">
        <v>0</v>
      </c>
      <c r="T39" s="59">
        <v>11</v>
      </c>
      <c r="U39" s="59">
        <v>2</v>
      </c>
      <c r="V39" s="60">
        <f t="shared" si="0"/>
        <v>3882</v>
      </c>
    </row>
    <row r="40" spans="1:23">
      <c r="A40" s="57" t="s">
        <v>55</v>
      </c>
      <c r="B40" s="58">
        <v>10879</v>
      </c>
      <c r="C40" s="59">
        <v>102</v>
      </c>
      <c r="D40" s="59">
        <v>29</v>
      </c>
      <c r="E40" s="59">
        <v>0</v>
      </c>
      <c r="F40" s="59">
        <v>115</v>
      </c>
      <c r="G40" s="59">
        <v>17</v>
      </c>
      <c r="H40" s="59">
        <v>7</v>
      </c>
      <c r="I40" s="59">
        <v>7</v>
      </c>
      <c r="J40" s="59">
        <v>0</v>
      </c>
      <c r="K40" s="59">
        <v>99</v>
      </c>
      <c r="L40" s="59">
        <v>1</v>
      </c>
      <c r="M40" s="59">
        <v>34</v>
      </c>
      <c r="N40" s="59">
        <v>0</v>
      </c>
      <c r="O40" s="59">
        <v>57</v>
      </c>
      <c r="P40" s="59">
        <v>115</v>
      </c>
      <c r="Q40" s="59">
        <v>24</v>
      </c>
      <c r="R40" s="59">
        <v>11</v>
      </c>
      <c r="S40" s="59">
        <v>8</v>
      </c>
      <c r="T40" s="59">
        <v>5</v>
      </c>
      <c r="U40" s="59">
        <v>12</v>
      </c>
      <c r="V40" s="60">
        <f t="shared" si="0"/>
        <v>11522</v>
      </c>
    </row>
    <row r="41" spans="1:23">
      <c r="A41" s="57" t="s">
        <v>56</v>
      </c>
      <c r="B41" s="58">
        <v>3892</v>
      </c>
      <c r="C41" s="59">
        <v>53</v>
      </c>
      <c r="D41" s="59">
        <v>17</v>
      </c>
      <c r="E41" s="59">
        <v>2</v>
      </c>
      <c r="F41" s="59">
        <v>13</v>
      </c>
      <c r="G41" s="59">
        <v>24</v>
      </c>
      <c r="H41" s="59">
        <v>6</v>
      </c>
      <c r="I41" s="59">
        <v>5</v>
      </c>
      <c r="J41" s="59">
        <v>1</v>
      </c>
      <c r="K41" s="59">
        <v>26</v>
      </c>
      <c r="L41" s="59">
        <v>0</v>
      </c>
      <c r="M41" s="59">
        <v>13</v>
      </c>
      <c r="N41" s="59">
        <v>0</v>
      </c>
      <c r="O41" s="59">
        <v>31</v>
      </c>
      <c r="P41" s="59">
        <v>60</v>
      </c>
      <c r="Q41" s="59">
        <v>12</v>
      </c>
      <c r="R41" s="59">
        <v>1</v>
      </c>
      <c r="S41" s="59">
        <v>0</v>
      </c>
      <c r="T41" s="59">
        <v>13</v>
      </c>
      <c r="U41" s="59">
        <v>2</v>
      </c>
      <c r="V41" s="60">
        <f t="shared" si="0"/>
        <v>4171</v>
      </c>
    </row>
    <row r="42" spans="1:23">
      <c r="A42" s="61" t="s">
        <v>57</v>
      </c>
      <c r="B42" s="58">
        <v>32737</v>
      </c>
      <c r="C42" s="59">
        <v>98</v>
      </c>
      <c r="D42" s="59">
        <v>64</v>
      </c>
      <c r="E42" s="59">
        <v>30</v>
      </c>
      <c r="F42" s="59">
        <v>473</v>
      </c>
      <c r="G42" s="59">
        <v>41</v>
      </c>
      <c r="H42" s="59">
        <v>34</v>
      </c>
      <c r="I42" s="59">
        <v>60</v>
      </c>
      <c r="J42" s="59">
        <v>38</v>
      </c>
      <c r="K42" s="59">
        <v>387</v>
      </c>
      <c r="L42" s="59">
        <v>3</v>
      </c>
      <c r="M42" s="59">
        <v>41</v>
      </c>
      <c r="N42" s="59">
        <v>0</v>
      </c>
      <c r="O42" s="59">
        <v>220</v>
      </c>
      <c r="P42" s="59">
        <v>376</v>
      </c>
      <c r="Q42" s="59">
        <v>71</v>
      </c>
      <c r="R42" s="59">
        <v>0</v>
      </c>
      <c r="S42" s="59">
        <v>3</v>
      </c>
      <c r="T42" s="59">
        <v>27</v>
      </c>
      <c r="U42" s="59">
        <v>45</v>
      </c>
      <c r="V42" s="60">
        <f t="shared" si="0"/>
        <v>34748</v>
      </c>
    </row>
    <row r="43" spans="1:23">
      <c r="A43" s="57" t="s">
        <v>58</v>
      </c>
      <c r="B43" s="58">
        <v>5988</v>
      </c>
      <c r="C43" s="59">
        <v>59</v>
      </c>
      <c r="D43" s="59">
        <v>41</v>
      </c>
      <c r="E43" s="59">
        <v>6</v>
      </c>
      <c r="F43" s="59">
        <v>43</v>
      </c>
      <c r="G43" s="59">
        <v>12</v>
      </c>
      <c r="H43" s="59">
        <v>12</v>
      </c>
      <c r="I43" s="59">
        <v>9</v>
      </c>
      <c r="J43" s="59">
        <v>24</v>
      </c>
      <c r="K43" s="59">
        <v>32</v>
      </c>
      <c r="L43" s="59">
        <v>15</v>
      </c>
      <c r="M43" s="59">
        <v>17</v>
      </c>
      <c r="N43" s="59">
        <v>0</v>
      </c>
      <c r="O43" s="59">
        <v>21</v>
      </c>
      <c r="P43" s="59">
        <v>70</v>
      </c>
      <c r="Q43" s="59">
        <v>3</v>
      </c>
      <c r="R43" s="59">
        <v>1</v>
      </c>
      <c r="S43" s="59">
        <v>1</v>
      </c>
      <c r="T43" s="59">
        <v>5</v>
      </c>
      <c r="U43" s="59">
        <v>11</v>
      </c>
      <c r="V43" s="60">
        <f t="shared" si="0"/>
        <v>6370</v>
      </c>
    </row>
    <row r="44" spans="1:23">
      <c r="A44" s="57" t="s">
        <v>59</v>
      </c>
      <c r="B44" s="58">
        <v>4092</v>
      </c>
      <c r="C44" s="59">
        <v>46</v>
      </c>
      <c r="D44" s="59">
        <v>33</v>
      </c>
      <c r="E44" s="59">
        <v>1</v>
      </c>
      <c r="F44" s="59">
        <v>57</v>
      </c>
      <c r="G44" s="59">
        <v>12</v>
      </c>
      <c r="H44" s="59">
        <v>11</v>
      </c>
      <c r="I44" s="59">
        <v>4</v>
      </c>
      <c r="J44" s="59">
        <v>18</v>
      </c>
      <c r="K44" s="59">
        <v>56</v>
      </c>
      <c r="L44" s="59">
        <v>6</v>
      </c>
      <c r="M44" s="59">
        <v>12</v>
      </c>
      <c r="N44" s="59">
        <v>0</v>
      </c>
      <c r="O44" s="59">
        <v>37</v>
      </c>
      <c r="P44" s="59">
        <v>45</v>
      </c>
      <c r="Q44" s="59">
        <v>5</v>
      </c>
      <c r="R44" s="59">
        <v>2</v>
      </c>
      <c r="S44" s="59">
        <v>0</v>
      </c>
      <c r="T44" s="59">
        <v>3</v>
      </c>
      <c r="U44" s="59">
        <v>6</v>
      </c>
      <c r="V44" s="60">
        <f t="shared" si="0"/>
        <v>4446</v>
      </c>
    </row>
    <row r="45" spans="1:23">
      <c r="A45" s="57" t="s">
        <v>60</v>
      </c>
      <c r="B45" s="58">
        <v>4891</v>
      </c>
      <c r="C45" s="59">
        <v>50</v>
      </c>
      <c r="D45" s="59">
        <v>27</v>
      </c>
      <c r="E45" s="59">
        <v>2</v>
      </c>
      <c r="F45" s="59">
        <v>19</v>
      </c>
      <c r="G45" s="59">
        <v>14</v>
      </c>
      <c r="H45" s="59">
        <v>5</v>
      </c>
      <c r="I45" s="59">
        <v>8</v>
      </c>
      <c r="J45" s="59">
        <v>12</v>
      </c>
      <c r="K45" s="59">
        <v>33</v>
      </c>
      <c r="L45" s="59">
        <v>1</v>
      </c>
      <c r="M45" s="59">
        <v>20</v>
      </c>
      <c r="N45" s="59">
        <v>0</v>
      </c>
      <c r="O45" s="59">
        <v>42</v>
      </c>
      <c r="P45" s="59">
        <v>75</v>
      </c>
      <c r="Q45" s="59">
        <v>2</v>
      </c>
      <c r="R45" s="59">
        <v>0</v>
      </c>
      <c r="S45" s="59">
        <v>0</v>
      </c>
      <c r="T45" s="59">
        <v>10</v>
      </c>
      <c r="U45" s="59">
        <v>2</v>
      </c>
      <c r="V45" s="60">
        <f t="shared" si="0"/>
        <v>5213</v>
      </c>
    </row>
    <row r="46" spans="1:23">
      <c r="A46" s="62" t="s">
        <v>61</v>
      </c>
      <c r="B46" s="63">
        <v>15869</v>
      </c>
      <c r="C46" s="64">
        <v>99</v>
      </c>
      <c r="D46" s="64">
        <v>80</v>
      </c>
      <c r="E46" s="64">
        <v>7</v>
      </c>
      <c r="F46" s="64">
        <v>76</v>
      </c>
      <c r="G46" s="64">
        <v>23</v>
      </c>
      <c r="H46" s="64">
        <v>28</v>
      </c>
      <c r="I46" s="64">
        <v>7</v>
      </c>
      <c r="J46" s="64">
        <v>18</v>
      </c>
      <c r="K46" s="64">
        <v>73</v>
      </c>
      <c r="L46" s="64">
        <v>7</v>
      </c>
      <c r="M46" s="64">
        <v>37</v>
      </c>
      <c r="N46" s="64">
        <v>0</v>
      </c>
      <c r="O46" s="64">
        <v>44</v>
      </c>
      <c r="P46" s="64">
        <v>177</v>
      </c>
      <c r="Q46" s="64">
        <v>35</v>
      </c>
      <c r="R46" s="64">
        <v>9</v>
      </c>
      <c r="S46" s="64">
        <v>0</v>
      </c>
      <c r="T46" s="64">
        <v>18</v>
      </c>
      <c r="U46" s="64">
        <v>11</v>
      </c>
      <c r="V46" s="65">
        <f t="shared" si="0"/>
        <v>16618</v>
      </c>
    </row>
    <row r="47" spans="1:23" ht="13.5" thickBot="1">
      <c r="A47" s="66" t="s">
        <v>19</v>
      </c>
      <c r="B47" s="67">
        <f t="shared" ref="B47:V47" si="1">SUM(B11:B46)</f>
        <v>462104</v>
      </c>
      <c r="C47" s="67">
        <f t="shared" si="1"/>
        <v>3084</v>
      </c>
      <c r="D47" s="67">
        <f t="shared" si="1"/>
        <v>2202</v>
      </c>
      <c r="E47" s="67">
        <f t="shared" si="1"/>
        <v>819</v>
      </c>
      <c r="F47" s="67">
        <f t="shared" si="1"/>
        <v>4388</v>
      </c>
      <c r="G47" s="67">
        <f>SUM(G11:G46)</f>
        <v>1143</v>
      </c>
      <c r="H47" s="67">
        <f t="shared" si="1"/>
        <v>699</v>
      </c>
      <c r="I47" s="67">
        <f t="shared" si="1"/>
        <v>653</v>
      </c>
      <c r="J47" s="67">
        <f t="shared" si="1"/>
        <v>857</v>
      </c>
      <c r="K47" s="67">
        <f>SUM(K11:K46)</f>
        <v>3364</v>
      </c>
      <c r="L47" s="67">
        <f t="shared" si="1"/>
        <v>265</v>
      </c>
      <c r="M47" s="67">
        <f t="shared" si="1"/>
        <v>1026</v>
      </c>
      <c r="N47" s="67">
        <f t="shared" si="1"/>
        <v>0</v>
      </c>
      <c r="O47" s="67">
        <f t="shared" si="1"/>
        <v>2372</v>
      </c>
      <c r="P47" s="67">
        <f>SUM(P11:P46)</f>
        <v>5769</v>
      </c>
      <c r="Q47" s="67">
        <f t="shared" si="1"/>
        <v>818</v>
      </c>
      <c r="R47" s="67">
        <f>SUM(R11:R46)</f>
        <v>131</v>
      </c>
      <c r="S47" s="67">
        <f t="shared" si="1"/>
        <v>141</v>
      </c>
      <c r="T47" s="67">
        <f t="shared" si="1"/>
        <v>413</v>
      </c>
      <c r="U47" s="67">
        <f t="shared" si="1"/>
        <v>526</v>
      </c>
      <c r="V47" s="68">
        <f t="shared" si="1"/>
        <v>490774</v>
      </c>
      <c r="W47" s="69"/>
    </row>
    <row r="48" spans="1:23">
      <c r="A48" s="70"/>
      <c r="W48" s="71"/>
    </row>
    <row r="49" spans="1:23">
      <c r="A49" s="72" t="s">
        <v>110</v>
      </c>
      <c r="B49" s="73"/>
      <c r="C49" s="73"/>
      <c r="D49" s="73"/>
      <c r="E49" s="73">
        <v>124605</v>
      </c>
      <c r="W49" s="71"/>
    </row>
    <row r="50" spans="1:23">
      <c r="A50" s="70"/>
      <c r="W50" s="71"/>
    </row>
    <row r="51" spans="1:23">
      <c r="A51" s="72" t="s">
        <v>64</v>
      </c>
      <c r="B51" s="73"/>
      <c r="C51" s="73"/>
      <c r="D51" s="73"/>
      <c r="E51" s="73">
        <f>SUM(E49+V109)</f>
        <v>1201774</v>
      </c>
    </row>
    <row r="54" spans="1:23">
      <c r="A54" s="70"/>
    </row>
    <row r="55" spans="1:23">
      <c r="A55" s="70"/>
    </row>
    <row r="56" spans="1:23">
      <c r="A56" s="70"/>
    </row>
    <row r="57" spans="1:23">
      <c r="A57" s="70"/>
    </row>
    <row r="58" spans="1:23">
      <c r="A58" s="70"/>
    </row>
    <row r="59" spans="1:23">
      <c r="A59" s="70"/>
    </row>
    <row r="60" spans="1:23">
      <c r="A60" s="70"/>
    </row>
    <row r="61" spans="1:23">
      <c r="A61" s="70"/>
    </row>
    <row r="62" spans="1:23" ht="13.5" thickBot="1">
      <c r="A62" s="70"/>
    </row>
    <row r="63" spans="1:23">
      <c r="A63" s="47" t="s">
        <v>5</v>
      </c>
      <c r="B63" s="48" t="s">
        <v>6</v>
      </c>
      <c r="C63" s="48" t="s">
        <v>7</v>
      </c>
      <c r="D63" s="48" t="s">
        <v>7</v>
      </c>
      <c r="E63" s="48" t="s">
        <v>8</v>
      </c>
      <c r="F63" s="48" t="s">
        <v>9</v>
      </c>
      <c r="G63" s="48" t="s">
        <v>9</v>
      </c>
      <c r="H63" s="48" t="s">
        <v>9</v>
      </c>
      <c r="I63" s="48" t="s">
        <v>10</v>
      </c>
      <c r="J63" s="48" t="s">
        <v>10</v>
      </c>
      <c r="K63" s="48" t="s">
        <v>11</v>
      </c>
      <c r="L63" s="48" t="s">
        <v>11</v>
      </c>
      <c r="M63" s="48" t="s">
        <v>12</v>
      </c>
      <c r="N63" s="48" t="s">
        <v>13</v>
      </c>
      <c r="O63" s="48" t="s">
        <v>13</v>
      </c>
      <c r="P63" s="48" t="s">
        <v>14</v>
      </c>
      <c r="Q63" s="48" t="s">
        <v>15</v>
      </c>
      <c r="R63" s="48" t="s">
        <v>16</v>
      </c>
      <c r="S63" s="48" t="s">
        <v>16</v>
      </c>
      <c r="T63" s="48" t="s">
        <v>17</v>
      </c>
      <c r="U63" s="48" t="s">
        <v>65</v>
      </c>
      <c r="V63" s="49" t="s">
        <v>19</v>
      </c>
    </row>
    <row r="64" spans="1:23">
      <c r="A64" s="50"/>
      <c r="B64" s="51" t="s">
        <v>20</v>
      </c>
      <c r="C64" s="51" t="s">
        <v>21</v>
      </c>
      <c r="D64" s="51" t="s">
        <v>21</v>
      </c>
      <c r="E64" s="51"/>
      <c r="F64" s="51" t="s">
        <v>20</v>
      </c>
      <c r="G64" s="51" t="s">
        <v>21</v>
      </c>
      <c r="H64" s="51" t="s">
        <v>21</v>
      </c>
      <c r="I64" s="51" t="s">
        <v>20</v>
      </c>
      <c r="J64" s="51" t="s">
        <v>21</v>
      </c>
      <c r="K64" s="51" t="s">
        <v>20</v>
      </c>
      <c r="L64" s="51" t="s">
        <v>21</v>
      </c>
      <c r="M64" s="51" t="s">
        <v>21</v>
      </c>
      <c r="N64" s="51" t="s">
        <v>22</v>
      </c>
      <c r="O64" s="51" t="s">
        <v>23</v>
      </c>
      <c r="P64" s="51"/>
      <c r="Q64" s="51" t="s">
        <v>24</v>
      </c>
      <c r="R64" s="51" t="s">
        <v>20</v>
      </c>
      <c r="S64" s="51" t="s">
        <v>21</v>
      </c>
      <c r="T64" s="51"/>
      <c r="U64" s="51"/>
      <c r="V64" s="52"/>
    </row>
    <row r="65" spans="1:22" ht="13.5" thickBot="1">
      <c r="A65" s="50"/>
      <c r="B65" s="51"/>
      <c r="C65" s="51"/>
      <c r="D65" s="51" t="s">
        <v>25</v>
      </c>
      <c r="E65" s="51"/>
      <c r="F65" s="51"/>
      <c r="G65" s="51"/>
      <c r="H65" s="51" t="s">
        <v>25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>
      <c r="A66" s="74" t="s">
        <v>66</v>
      </c>
      <c r="B66" s="55">
        <v>7585</v>
      </c>
      <c r="C66" s="55">
        <v>104</v>
      </c>
      <c r="D66" s="55">
        <v>45</v>
      </c>
      <c r="E66" s="55">
        <v>0</v>
      </c>
      <c r="F66" s="55">
        <v>46</v>
      </c>
      <c r="G66" s="55">
        <v>5</v>
      </c>
      <c r="H66" s="55">
        <v>11</v>
      </c>
      <c r="I66" s="55">
        <v>7</v>
      </c>
      <c r="J66" s="55">
        <v>4</v>
      </c>
      <c r="K66" s="55">
        <v>25</v>
      </c>
      <c r="L66" s="55">
        <v>0</v>
      </c>
      <c r="M66" s="55">
        <v>19</v>
      </c>
      <c r="N66" s="55">
        <v>0</v>
      </c>
      <c r="O66" s="55">
        <v>39</v>
      </c>
      <c r="P66" s="55">
        <v>147</v>
      </c>
      <c r="Q66" s="55">
        <v>6</v>
      </c>
      <c r="R66" s="55">
        <v>0</v>
      </c>
      <c r="S66" s="55">
        <v>0</v>
      </c>
      <c r="T66" s="55">
        <v>14</v>
      </c>
      <c r="U66" s="55">
        <v>13</v>
      </c>
      <c r="V66" s="56">
        <f t="shared" ref="V66:V107" si="2">SUM(B66:U66)</f>
        <v>8070</v>
      </c>
    </row>
    <row r="67" spans="1:22">
      <c r="A67" s="75" t="s">
        <v>67</v>
      </c>
      <c r="B67" s="59">
        <v>2395</v>
      </c>
      <c r="C67" s="59">
        <v>16</v>
      </c>
      <c r="D67" s="59">
        <v>10</v>
      </c>
      <c r="E67" s="59">
        <v>0</v>
      </c>
      <c r="F67" s="59">
        <v>12</v>
      </c>
      <c r="G67" s="59">
        <v>8</v>
      </c>
      <c r="H67" s="59">
        <v>5</v>
      </c>
      <c r="I67" s="59">
        <v>0</v>
      </c>
      <c r="J67" s="59">
        <v>1</v>
      </c>
      <c r="K67" s="59">
        <v>7</v>
      </c>
      <c r="L67" s="59">
        <v>0</v>
      </c>
      <c r="M67" s="59">
        <v>11</v>
      </c>
      <c r="N67" s="59">
        <v>0</v>
      </c>
      <c r="O67" s="59">
        <v>27</v>
      </c>
      <c r="P67" s="59">
        <v>22</v>
      </c>
      <c r="Q67" s="59">
        <v>5</v>
      </c>
      <c r="R67" s="59">
        <v>1</v>
      </c>
      <c r="S67" s="59">
        <v>0</v>
      </c>
      <c r="T67" s="59">
        <v>6</v>
      </c>
      <c r="U67" s="59">
        <v>2</v>
      </c>
      <c r="V67" s="60">
        <f t="shared" si="2"/>
        <v>2528</v>
      </c>
    </row>
    <row r="68" spans="1:22">
      <c r="A68" s="75" t="s">
        <v>111</v>
      </c>
      <c r="B68" s="59">
        <v>6188</v>
      </c>
      <c r="C68" s="59">
        <v>141</v>
      </c>
      <c r="D68" s="59">
        <v>44</v>
      </c>
      <c r="E68" s="59">
        <v>4</v>
      </c>
      <c r="F68" s="59">
        <v>40</v>
      </c>
      <c r="G68" s="59">
        <v>30</v>
      </c>
      <c r="H68" s="59">
        <v>7</v>
      </c>
      <c r="I68" s="59">
        <v>4</v>
      </c>
      <c r="J68" s="59">
        <v>7</v>
      </c>
      <c r="K68" s="59">
        <v>42</v>
      </c>
      <c r="L68" s="59">
        <v>0</v>
      </c>
      <c r="M68" s="59">
        <v>12</v>
      </c>
      <c r="N68" s="59">
        <v>0</v>
      </c>
      <c r="O68" s="59">
        <v>45</v>
      </c>
      <c r="P68" s="59">
        <v>113</v>
      </c>
      <c r="Q68" s="59">
        <v>0</v>
      </c>
      <c r="R68" s="59">
        <v>2</v>
      </c>
      <c r="S68" s="59">
        <v>0</v>
      </c>
      <c r="T68" s="59">
        <v>17</v>
      </c>
      <c r="U68" s="59">
        <v>2</v>
      </c>
      <c r="V68" s="60">
        <f t="shared" si="2"/>
        <v>6698</v>
      </c>
    </row>
    <row r="69" spans="1:22">
      <c r="A69" s="75" t="s">
        <v>69</v>
      </c>
      <c r="B69" s="59">
        <v>8284</v>
      </c>
      <c r="C69" s="59">
        <v>73</v>
      </c>
      <c r="D69" s="59">
        <v>52</v>
      </c>
      <c r="E69" s="59">
        <v>5</v>
      </c>
      <c r="F69" s="59">
        <v>46</v>
      </c>
      <c r="G69" s="59">
        <v>19</v>
      </c>
      <c r="H69" s="59">
        <v>18</v>
      </c>
      <c r="I69" s="59">
        <v>4</v>
      </c>
      <c r="J69" s="59">
        <v>1</v>
      </c>
      <c r="K69" s="59">
        <v>24</v>
      </c>
      <c r="L69" s="59">
        <v>0</v>
      </c>
      <c r="M69" s="59">
        <v>30</v>
      </c>
      <c r="N69" s="59">
        <v>0</v>
      </c>
      <c r="O69" s="59">
        <v>36</v>
      </c>
      <c r="P69" s="59">
        <v>89</v>
      </c>
      <c r="Q69" s="59">
        <v>5</v>
      </c>
      <c r="R69" s="59">
        <v>4</v>
      </c>
      <c r="S69" s="59">
        <v>0</v>
      </c>
      <c r="T69" s="59">
        <v>11</v>
      </c>
      <c r="U69" s="59">
        <v>17</v>
      </c>
      <c r="V69" s="60">
        <f t="shared" si="2"/>
        <v>8718</v>
      </c>
    </row>
    <row r="70" spans="1:22">
      <c r="A70" s="75" t="s">
        <v>70</v>
      </c>
      <c r="B70" s="59">
        <v>6887</v>
      </c>
      <c r="C70" s="59">
        <v>84</v>
      </c>
      <c r="D70" s="59">
        <v>59</v>
      </c>
      <c r="E70" s="59">
        <v>0</v>
      </c>
      <c r="F70" s="59">
        <v>29</v>
      </c>
      <c r="G70" s="59">
        <v>22</v>
      </c>
      <c r="H70" s="59">
        <v>6</v>
      </c>
      <c r="I70" s="59">
        <v>24</v>
      </c>
      <c r="J70" s="59">
        <v>32</v>
      </c>
      <c r="K70" s="59">
        <v>72</v>
      </c>
      <c r="L70" s="59">
        <v>26</v>
      </c>
      <c r="M70" s="59">
        <v>19</v>
      </c>
      <c r="N70" s="59">
        <v>0</v>
      </c>
      <c r="O70" s="59">
        <v>40</v>
      </c>
      <c r="P70" s="59">
        <v>139</v>
      </c>
      <c r="Q70" s="59">
        <v>0</v>
      </c>
      <c r="R70" s="59">
        <v>0</v>
      </c>
      <c r="S70" s="59">
        <v>0</v>
      </c>
      <c r="T70" s="59">
        <v>11</v>
      </c>
      <c r="U70" s="59">
        <v>2</v>
      </c>
      <c r="V70" s="60">
        <f t="shared" si="2"/>
        <v>7452</v>
      </c>
    </row>
    <row r="71" spans="1:22">
      <c r="A71" s="75" t="s">
        <v>71</v>
      </c>
      <c r="B71" s="59">
        <v>5090</v>
      </c>
      <c r="C71" s="59">
        <v>64</v>
      </c>
      <c r="D71" s="59">
        <v>42</v>
      </c>
      <c r="E71" s="59">
        <v>0</v>
      </c>
      <c r="F71" s="59">
        <v>37</v>
      </c>
      <c r="G71" s="59">
        <v>32</v>
      </c>
      <c r="H71" s="59">
        <v>17</v>
      </c>
      <c r="I71" s="59">
        <v>3</v>
      </c>
      <c r="J71" s="59">
        <v>0</v>
      </c>
      <c r="K71" s="59">
        <v>28</v>
      </c>
      <c r="L71" s="59">
        <v>0</v>
      </c>
      <c r="M71" s="59">
        <v>18</v>
      </c>
      <c r="N71" s="59">
        <v>0</v>
      </c>
      <c r="O71" s="59">
        <v>49</v>
      </c>
      <c r="P71" s="59">
        <v>94</v>
      </c>
      <c r="Q71" s="59">
        <v>3</v>
      </c>
      <c r="R71" s="59">
        <v>8</v>
      </c>
      <c r="S71" s="59">
        <v>1</v>
      </c>
      <c r="T71" s="59">
        <v>4</v>
      </c>
      <c r="U71" s="59">
        <v>2</v>
      </c>
      <c r="V71" s="60">
        <f t="shared" si="2"/>
        <v>5492</v>
      </c>
    </row>
    <row r="72" spans="1:22">
      <c r="A72" s="75" t="s">
        <v>72</v>
      </c>
      <c r="B72" s="59">
        <v>2196</v>
      </c>
      <c r="C72" s="59">
        <v>18</v>
      </c>
      <c r="D72" s="59">
        <v>14</v>
      </c>
      <c r="E72" s="59">
        <v>0</v>
      </c>
      <c r="F72" s="59">
        <v>13</v>
      </c>
      <c r="G72" s="59">
        <v>11</v>
      </c>
      <c r="H72" s="59">
        <v>7</v>
      </c>
      <c r="I72" s="59">
        <v>0</v>
      </c>
      <c r="J72" s="59">
        <v>0</v>
      </c>
      <c r="K72" s="59">
        <v>4</v>
      </c>
      <c r="L72" s="59">
        <v>0</v>
      </c>
      <c r="M72" s="59">
        <v>0</v>
      </c>
      <c r="N72" s="59">
        <v>0</v>
      </c>
      <c r="O72" s="59">
        <v>25</v>
      </c>
      <c r="P72" s="59">
        <v>32</v>
      </c>
      <c r="Q72" s="59">
        <v>0</v>
      </c>
      <c r="R72" s="59">
        <v>0</v>
      </c>
      <c r="S72" s="59">
        <v>0</v>
      </c>
      <c r="T72" s="59">
        <v>2</v>
      </c>
      <c r="U72" s="59">
        <v>2</v>
      </c>
      <c r="V72" s="60">
        <f t="shared" si="2"/>
        <v>2324</v>
      </c>
    </row>
    <row r="73" spans="1:22">
      <c r="A73" s="75" t="s">
        <v>73</v>
      </c>
      <c r="B73" s="59">
        <v>7086</v>
      </c>
      <c r="C73" s="59">
        <v>51</v>
      </c>
      <c r="D73" s="59">
        <v>26</v>
      </c>
      <c r="E73" s="59">
        <v>6</v>
      </c>
      <c r="F73" s="59">
        <v>57</v>
      </c>
      <c r="G73" s="59">
        <v>17</v>
      </c>
      <c r="H73" s="59">
        <v>18</v>
      </c>
      <c r="I73" s="59">
        <v>46</v>
      </c>
      <c r="J73" s="59">
        <v>19</v>
      </c>
      <c r="K73" s="59">
        <v>71</v>
      </c>
      <c r="L73" s="59">
        <v>5</v>
      </c>
      <c r="M73" s="59">
        <v>31</v>
      </c>
      <c r="N73" s="59">
        <v>0</v>
      </c>
      <c r="O73" s="59">
        <v>31</v>
      </c>
      <c r="P73" s="59">
        <v>82</v>
      </c>
      <c r="Q73" s="59">
        <v>3</v>
      </c>
      <c r="R73" s="59">
        <v>6</v>
      </c>
      <c r="S73" s="59">
        <v>0</v>
      </c>
      <c r="T73" s="59">
        <v>5</v>
      </c>
      <c r="U73" s="59">
        <v>2</v>
      </c>
      <c r="V73" s="60">
        <f t="shared" si="2"/>
        <v>7562</v>
      </c>
    </row>
    <row r="74" spans="1:22">
      <c r="A74" s="75" t="s">
        <v>74</v>
      </c>
      <c r="B74" s="59">
        <v>3194</v>
      </c>
      <c r="C74" s="59">
        <v>46</v>
      </c>
      <c r="D74" s="59">
        <v>45</v>
      </c>
      <c r="E74" s="59">
        <v>1</v>
      </c>
      <c r="F74" s="59">
        <v>3</v>
      </c>
      <c r="G74" s="59">
        <v>2</v>
      </c>
      <c r="H74" s="59">
        <v>10</v>
      </c>
      <c r="I74" s="59">
        <v>0</v>
      </c>
      <c r="J74" s="59">
        <v>0</v>
      </c>
      <c r="K74" s="59">
        <v>11</v>
      </c>
      <c r="L74" s="59">
        <v>0</v>
      </c>
      <c r="M74" s="59">
        <v>5</v>
      </c>
      <c r="N74" s="59">
        <v>0</v>
      </c>
      <c r="O74" s="59">
        <v>22</v>
      </c>
      <c r="P74" s="59">
        <v>35</v>
      </c>
      <c r="Q74" s="59">
        <v>0</v>
      </c>
      <c r="R74" s="59">
        <v>0</v>
      </c>
      <c r="S74" s="59">
        <v>0</v>
      </c>
      <c r="T74" s="59">
        <v>1</v>
      </c>
      <c r="U74" s="59">
        <v>1</v>
      </c>
      <c r="V74" s="60">
        <f t="shared" si="2"/>
        <v>3376</v>
      </c>
    </row>
    <row r="75" spans="1:22">
      <c r="A75" s="75" t="s">
        <v>75</v>
      </c>
      <c r="B75" s="59">
        <v>4691</v>
      </c>
      <c r="C75" s="59">
        <v>28</v>
      </c>
      <c r="D75" s="59">
        <v>18</v>
      </c>
      <c r="E75" s="59">
        <v>1</v>
      </c>
      <c r="F75" s="59">
        <v>23</v>
      </c>
      <c r="G75" s="59">
        <v>1</v>
      </c>
      <c r="H75" s="59">
        <v>5</v>
      </c>
      <c r="I75" s="59">
        <v>2</v>
      </c>
      <c r="J75" s="59">
        <v>2</v>
      </c>
      <c r="K75" s="59">
        <v>16</v>
      </c>
      <c r="L75" s="59">
        <v>0</v>
      </c>
      <c r="M75" s="59">
        <v>1</v>
      </c>
      <c r="N75" s="59">
        <v>0</v>
      </c>
      <c r="O75" s="59">
        <v>36</v>
      </c>
      <c r="P75" s="59">
        <v>49</v>
      </c>
      <c r="Q75" s="59">
        <v>4</v>
      </c>
      <c r="R75" s="59">
        <v>0</v>
      </c>
      <c r="S75" s="59">
        <v>0</v>
      </c>
      <c r="T75" s="59">
        <v>3</v>
      </c>
      <c r="U75" s="59">
        <v>3</v>
      </c>
      <c r="V75" s="60">
        <f t="shared" si="2"/>
        <v>4883</v>
      </c>
    </row>
    <row r="76" spans="1:22">
      <c r="A76" s="75" t="s">
        <v>76</v>
      </c>
      <c r="B76" s="59">
        <v>8583</v>
      </c>
      <c r="C76" s="59">
        <v>81</v>
      </c>
      <c r="D76" s="59">
        <v>89</v>
      </c>
      <c r="E76" s="59">
        <v>5</v>
      </c>
      <c r="F76" s="59">
        <v>61</v>
      </c>
      <c r="G76" s="59">
        <v>42</v>
      </c>
      <c r="H76" s="59">
        <v>17</v>
      </c>
      <c r="I76" s="59">
        <v>10</v>
      </c>
      <c r="J76" s="59">
        <v>28</v>
      </c>
      <c r="K76" s="59">
        <v>52</v>
      </c>
      <c r="L76" s="59">
        <v>5</v>
      </c>
      <c r="M76" s="59">
        <v>31</v>
      </c>
      <c r="N76" s="59">
        <v>0</v>
      </c>
      <c r="O76" s="59">
        <v>84</v>
      </c>
      <c r="P76" s="59">
        <v>115</v>
      </c>
      <c r="Q76" s="59">
        <v>1</v>
      </c>
      <c r="R76" s="59">
        <v>4</v>
      </c>
      <c r="S76" s="59">
        <v>0</v>
      </c>
      <c r="T76" s="59">
        <v>8</v>
      </c>
      <c r="U76" s="59">
        <v>5</v>
      </c>
      <c r="V76" s="60">
        <f t="shared" si="2"/>
        <v>9221</v>
      </c>
    </row>
    <row r="77" spans="1:22">
      <c r="A77" s="75" t="s">
        <v>77</v>
      </c>
      <c r="B77" s="59">
        <v>1397</v>
      </c>
      <c r="C77" s="59">
        <v>12</v>
      </c>
      <c r="D77" s="59">
        <v>7</v>
      </c>
      <c r="E77" s="59">
        <v>0</v>
      </c>
      <c r="F77" s="59">
        <v>7</v>
      </c>
      <c r="G77" s="59">
        <v>4</v>
      </c>
      <c r="H77" s="59">
        <v>0</v>
      </c>
      <c r="I77" s="59">
        <v>0</v>
      </c>
      <c r="J77" s="59">
        <v>0</v>
      </c>
      <c r="K77" s="59">
        <v>3</v>
      </c>
      <c r="L77" s="59">
        <v>0</v>
      </c>
      <c r="M77" s="59">
        <v>1</v>
      </c>
      <c r="N77" s="59">
        <v>0</v>
      </c>
      <c r="O77" s="59">
        <v>24</v>
      </c>
      <c r="P77" s="59">
        <v>23</v>
      </c>
      <c r="Q77" s="59">
        <v>1</v>
      </c>
      <c r="R77" s="59">
        <v>0</v>
      </c>
      <c r="S77" s="59">
        <v>0</v>
      </c>
      <c r="T77" s="59">
        <v>0</v>
      </c>
      <c r="U77" s="59">
        <v>1</v>
      </c>
      <c r="V77" s="60">
        <f t="shared" si="2"/>
        <v>1480</v>
      </c>
    </row>
    <row r="78" spans="1:22">
      <c r="A78" s="75" t="s">
        <v>78</v>
      </c>
      <c r="B78" s="59">
        <v>2395</v>
      </c>
      <c r="C78" s="59">
        <v>27</v>
      </c>
      <c r="D78" s="59">
        <v>11</v>
      </c>
      <c r="E78" s="59">
        <v>0</v>
      </c>
      <c r="F78" s="59">
        <v>14</v>
      </c>
      <c r="G78" s="59">
        <v>12</v>
      </c>
      <c r="H78" s="59">
        <v>0</v>
      </c>
      <c r="I78" s="59">
        <v>3</v>
      </c>
      <c r="J78" s="59">
        <v>0</v>
      </c>
      <c r="K78" s="59">
        <v>5</v>
      </c>
      <c r="L78" s="59">
        <v>0</v>
      </c>
      <c r="M78" s="59">
        <v>6</v>
      </c>
      <c r="N78" s="59">
        <v>0</v>
      </c>
      <c r="O78" s="59">
        <v>35</v>
      </c>
      <c r="P78" s="59">
        <v>37</v>
      </c>
      <c r="Q78" s="59">
        <v>8</v>
      </c>
      <c r="R78" s="59">
        <v>3</v>
      </c>
      <c r="S78" s="59">
        <v>1</v>
      </c>
      <c r="T78" s="59">
        <v>4</v>
      </c>
      <c r="U78" s="59">
        <v>3</v>
      </c>
      <c r="V78" s="60">
        <f t="shared" si="2"/>
        <v>2564</v>
      </c>
    </row>
    <row r="79" spans="1:22">
      <c r="A79" s="75" t="s">
        <v>79</v>
      </c>
      <c r="B79" s="59">
        <v>35032</v>
      </c>
      <c r="C79" s="59">
        <v>382</v>
      </c>
      <c r="D79" s="59">
        <v>257</v>
      </c>
      <c r="E79" s="59">
        <v>36</v>
      </c>
      <c r="F79" s="59">
        <v>489</v>
      </c>
      <c r="G79" s="59">
        <v>67</v>
      </c>
      <c r="H79" s="59">
        <v>37</v>
      </c>
      <c r="I79" s="59">
        <v>48</v>
      </c>
      <c r="J79" s="59">
        <v>59</v>
      </c>
      <c r="K79" s="59">
        <v>371</v>
      </c>
      <c r="L79" s="59">
        <v>8</v>
      </c>
      <c r="M79" s="59">
        <v>74</v>
      </c>
      <c r="N79" s="59">
        <v>0</v>
      </c>
      <c r="O79" s="59">
        <v>195</v>
      </c>
      <c r="P79" s="59">
        <v>615</v>
      </c>
      <c r="Q79" s="59">
        <v>16</v>
      </c>
      <c r="R79" s="59">
        <v>8</v>
      </c>
      <c r="S79" s="59">
        <v>0</v>
      </c>
      <c r="T79" s="59">
        <v>33</v>
      </c>
      <c r="U79" s="59">
        <v>102</v>
      </c>
      <c r="V79" s="60">
        <f t="shared" si="2"/>
        <v>37829</v>
      </c>
    </row>
    <row r="80" spans="1:22">
      <c r="A80" s="75" t="s">
        <v>80</v>
      </c>
      <c r="B80" s="59">
        <v>5090</v>
      </c>
      <c r="C80" s="59">
        <v>95</v>
      </c>
      <c r="D80" s="59">
        <v>35</v>
      </c>
      <c r="E80" s="59">
        <v>0</v>
      </c>
      <c r="F80" s="59">
        <v>42</v>
      </c>
      <c r="G80" s="59">
        <v>16</v>
      </c>
      <c r="H80" s="59">
        <v>16</v>
      </c>
      <c r="I80" s="59">
        <v>6</v>
      </c>
      <c r="J80" s="59">
        <v>3</v>
      </c>
      <c r="K80" s="59">
        <v>19</v>
      </c>
      <c r="L80" s="59">
        <v>0</v>
      </c>
      <c r="M80" s="59">
        <v>18</v>
      </c>
      <c r="N80" s="59">
        <v>0</v>
      </c>
      <c r="O80" s="59">
        <v>50</v>
      </c>
      <c r="P80" s="59">
        <v>108</v>
      </c>
      <c r="Q80" s="59">
        <v>1</v>
      </c>
      <c r="R80" s="59">
        <v>2</v>
      </c>
      <c r="S80" s="59">
        <v>0</v>
      </c>
      <c r="T80" s="59">
        <v>1</v>
      </c>
      <c r="U80" s="59">
        <v>3</v>
      </c>
      <c r="V80" s="60">
        <f t="shared" si="2"/>
        <v>5505</v>
      </c>
    </row>
    <row r="81" spans="1:22">
      <c r="A81" s="75" t="s">
        <v>81</v>
      </c>
      <c r="B81" s="59">
        <v>4691</v>
      </c>
      <c r="C81" s="59">
        <v>54</v>
      </c>
      <c r="D81" s="59">
        <v>27</v>
      </c>
      <c r="E81" s="59">
        <v>1</v>
      </c>
      <c r="F81" s="59">
        <v>38</v>
      </c>
      <c r="G81" s="59">
        <v>2</v>
      </c>
      <c r="H81" s="59">
        <v>7</v>
      </c>
      <c r="I81" s="59">
        <v>1</v>
      </c>
      <c r="J81" s="59">
        <v>1</v>
      </c>
      <c r="K81" s="59">
        <v>10</v>
      </c>
      <c r="L81" s="59">
        <v>0</v>
      </c>
      <c r="M81" s="59">
        <v>15</v>
      </c>
      <c r="N81" s="59">
        <v>0</v>
      </c>
      <c r="O81" s="59">
        <v>38</v>
      </c>
      <c r="P81" s="59">
        <v>68</v>
      </c>
      <c r="Q81" s="59">
        <v>2</v>
      </c>
      <c r="R81" s="59">
        <v>0</v>
      </c>
      <c r="S81" s="59">
        <v>0</v>
      </c>
      <c r="T81" s="59">
        <v>1</v>
      </c>
      <c r="U81" s="59">
        <v>4</v>
      </c>
      <c r="V81" s="60">
        <f t="shared" si="2"/>
        <v>4960</v>
      </c>
    </row>
    <row r="82" spans="1:22">
      <c r="A82" s="75" t="s">
        <v>82</v>
      </c>
      <c r="B82" s="59">
        <v>5489</v>
      </c>
      <c r="C82" s="59">
        <v>31</v>
      </c>
      <c r="D82" s="59">
        <v>49</v>
      </c>
      <c r="E82" s="59">
        <v>0</v>
      </c>
      <c r="F82" s="59">
        <v>16</v>
      </c>
      <c r="G82" s="59">
        <v>9</v>
      </c>
      <c r="H82" s="59">
        <v>14</v>
      </c>
      <c r="I82" s="59">
        <v>1</v>
      </c>
      <c r="J82" s="59">
        <v>1</v>
      </c>
      <c r="K82" s="59">
        <v>12</v>
      </c>
      <c r="L82" s="59">
        <v>0</v>
      </c>
      <c r="M82" s="59">
        <v>14</v>
      </c>
      <c r="N82" s="59">
        <v>0</v>
      </c>
      <c r="O82" s="59">
        <v>38</v>
      </c>
      <c r="P82" s="59">
        <v>43</v>
      </c>
      <c r="Q82" s="59">
        <v>0</v>
      </c>
      <c r="R82" s="59">
        <v>1</v>
      </c>
      <c r="S82" s="59">
        <v>0</v>
      </c>
      <c r="T82" s="59">
        <v>3</v>
      </c>
      <c r="U82" s="59">
        <v>2</v>
      </c>
      <c r="V82" s="60">
        <f t="shared" si="2"/>
        <v>5723</v>
      </c>
    </row>
    <row r="83" spans="1:22">
      <c r="A83" s="75" t="s">
        <v>83</v>
      </c>
      <c r="B83" s="59">
        <v>6687</v>
      </c>
      <c r="C83" s="59">
        <v>42</v>
      </c>
      <c r="D83" s="59">
        <v>26</v>
      </c>
      <c r="E83" s="59">
        <v>0</v>
      </c>
      <c r="F83" s="59">
        <v>44</v>
      </c>
      <c r="G83" s="59">
        <v>17</v>
      </c>
      <c r="H83" s="59">
        <v>13</v>
      </c>
      <c r="I83" s="59">
        <v>10</v>
      </c>
      <c r="J83" s="59">
        <v>8</v>
      </c>
      <c r="K83" s="59">
        <v>33</v>
      </c>
      <c r="L83" s="59">
        <v>4</v>
      </c>
      <c r="M83" s="59">
        <v>19</v>
      </c>
      <c r="N83" s="59">
        <v>0</v>
      </c>
      <c r="O83" s="59">
        <v>29</v>
      </c>
      <c r="P83" s="59">
        <v>55</v>
      </c>
      <c r="Q83" s="59">
        <v>18</v>
      </c>
      <c r="R83" s="59">
        <v>1</v>
      </c>
      <c r="S83" s="59">
        <v>7</v>
      </c>
      <c r="T83" s="59">
        <v>5</v>
      </c>
      <c r="U83" s="59">
        <v>6</v>
      </c>
      <c r="V83" s="60">
        <f t="shared" si="2"/>
        <v>7024</v>
      </c>
    </row>
    <row r="84" spans="1:22">
      <c r="A84" s="75" t="s">
        <v>84</v>
      </c>
      <c r="B84" s="59">
        <v>4391</v>
      </c>
      <c r="C84" s="59">
        <v>23</v>
      </c>
      <c r="D84" s="59">
        <v>17</v>
      </c>
      <c r="E84" s="59">
        <v>1</v>
      </c>
      <c r="F84" s="59">
        <v>26</v>
      </c>
      <c r="G84" s="59">
        <v>10</v>
      </c>
      <c r="H84" s="59">
        <v>9</v>
      </c>
      <c r="I84" s="59">
        <v>3</v>
      </c>
      <c r="J84" s="59">
        <v>4</v>
      </c>
      <c r="K84" s="59">
        <v>9</v>
      </c>
      <c r="L84" s="59">
        <v>1</v>
      </c>
      <c r="M84" s="59">
        <v>7</v>
      </c>
      <c r="N84" s="59">
        <v>0</v>
      </c>
      <c r="O84" s="59">
        <v>47</v>
      </c>
      <c r="P84" s="59">
        <v>33</v>
      </c>
      <c r="Q84" s="59">
        <v>5</v>
      </c>
      <c r="R84" s="59">
        <v>1</v>
      </c>
      <c r="S84" s="59">
        <v>0</v>
      </c>
      <c r="T84" s="59">
        <v>3</v>
      </c>
      <c r="U84" s="59">
        <v>4</v>
      </c>
      <c r="V84" s="60">
        <f t="shared" si="2"/>
        <v>4594</v>
      </c>
    </row>
    <row r="85" spans="1:22">
      <c r="A85" s="75" t="s">
        <v>85</v>
      </c>
      <c r="B85" s="59">
        <v>3793</v>
      </c>
      <c r="C85" s="59">
        <v>43</v>
      </c>
      <c r="D85" s="59">
        <v>22</v>
      </c>
      <c r="E85" s="59">
        <v>1</v>
      </c>
      <c r="F85" s="59">
        <v>18</v>
      </c>
      <c r="G85" s="59">
        <v>17</v>
      </c>
      <c r="H85" s="59">
        <v>11</v>
      </c>
      <c r="I85" s="59">
        <v>5</v>
      </c>
      <c r="J85" s="59">
        <v>0</v>
      </c>
      <c r="K85" s="59">
        <v>12</v>
      </c>
      <c r="L85" s="59">
        <v>0</v>
      </c>
      <c r="M85" s="59">
        <v>20</v>
      </c>
      <c r="N85" s="59">
        <v>0</v>
      </c>
      <c r="O85" s="59">
        <v>32</v>
      </c>
      <c r="P85" s="59">
        <v>40</v>
      </c>
      <c r="Q85" s="59">
        <v>3</v>
      </c>
      <c r="R85" s="59">
        <v>0</v>
      </c>
      <c r="S85" s="59">
        <v>0</v>
      </c>
      <c r="T85" s="59">
        <v>3</v>
      </c>
      <c r="U85" s="59">
        <v>8</v>
      </c>
      <c r="V85" s="60">
        <f t="shared" si="2"/>
        <v>4028</v>
      </c>
    </row>
    <row r="86" spans="1:22">
      <c r="A86" s="75" t="s">
        <v>86</v>
      </c>
      <c r="B86" s="59">
        <v>2595</v>
      </c>
      <c r="C86" s="59">
        <v>40</v>
      </c>
      <c r="D86" s="59">
        <v>26</v>
      </c>
      <c r="E86" s="59">
        <v>0</v>
      </c>
      <c r="F86" s="59">
        <v>33</v>
      </c>
      <c r="G86" s="59">
        <v>10</v>
      </c>
      <c r="H86" s="59">
        <v>1</v>
      </c>
      <c r="I86" s="59">
        <v>7</v>
      </c>
      <c r="J86" s="59">
        <v>2</v>
      </c>
      <c r="K86" s="59">
        <v>63</v>
      </c>
      <c r="L86" s="59">
        <v>1</v>
      </c>
      <c r="M86" s="59">
        <v>8</v>
      </c>
      <c r="N86" s="59">
        <v>0</v>
      </c>
      <c r="O86" s="59">
        <v>59</v>
      </c>
      <c r="P86" s="59">
        <v>58</v>
      </c>
      <c r="Q86" s="59">
        <v>1</v>
      </c>
      <c r="R86" s="59">
        <v>0</v>
      </c>
      <c r="S86" s="59">
        <v>0</v>
      </c>
      <c r="T86" s="59">
        <v>3</v>
      </c>
      <c r="U86" s="59">
        <v>2</v>
      </c>
      <c r="V86" s="60">
        <f t="shared" si="2"/>
        <v>2909</v>
      </c>
    </row>
    <row r="87" spans="1:22">
      <c r="A87" s="75" t="s">
        <v>87</v>
      </c>
      <c r="B87" s="59">
        <v>51600</v>
      </c>
      <c r="C87" s="59">
        <v>514</v>
      </c>
      <c r="D87" s="59">
        <v>209</v>
      </c>
      <c r="E87" s="59">
        <v>128</v>
      </c>
      <c r="F87" s="59">
        <v>588</v>
      </c>
      <c r="G87" s="59">
        <v>120</v>
      </c>
      <c r="H87" s="59">
        <v>33</v>
      </c>
      <c r="I87" s="59">
        <v>101</v>
      </c>
      <c r="J87" s="59">
        <v>183</v>
      </c>
      <c r="K87" s="59">
        <v>510</v>
      </c>
      <c r="L87" s="59">
        <v>44</v>
      </c>
      <c r="M87" s="59">
        <v>63</v>
      </c>
      <c r="N87" s="59">
        <v>0</v>
      </c>
      <c r="O87" s="59">
        <v>419</v>
      </c>
      <c r="P87" s="59">
        <v>796</v>
      </c>
      <c r="Q87" s="59">
        <v>49</v>
      </c>
      <c r="R87" s="59">
        <v>7</v>
      </c>
      <c r="S87" s="59">
        <v>7</v>
      </c>
      <c r="T87" s="59">
        <v>50</v>
      </c>
      <c r="U87" s="59">
        <v>52</v>
      </c>
      <c r="V87" s="60">
        <f t="shared" si="2"/>
        <v>55473</v>
      </c>
    </row>
    <row r="88" spans="1:22">
      <c r="A88" s="75" t="s">
        <v>88</v>
      </c>
      <c r="B88" s="59">
        <v>4691</v>
      </c>
      <c r="C88" s="59">
        <v>44</v>
      </c>
      <c r="D88" s="59">
        <v>55</v>
      </c>
      <c r="E88" s="59">
        <v>0</v>
      </c>
      <c r="F88" s="59">
        <v>47</v>
      </c>
      <c r="G88" s="59">
        <v>25</v>
      </c>
      <c r="H88" s="59">
        <v>4</v>
      </c>
      <c r="I88" s="59">
        <v>7</v>
      </c>
      <c r="J88" s="59">
        <v>16</v>
      </c>
      <c r="K88" s="59">
        <v>26</v>
      </c>
      <c r="L88" s="59">
        <v>7</v>
      </c>
      <c r="M88" s="59">
        <v>11</v>
      </c>
      <c r="N88" s="59">
        <v>0</v>
      </c>
      <c r="O88" s="59">
        <v>33</v>
      </c>
      <c r="P88" s="59">
        <v>81</v>
      </c>
      <c r="Q88" s="59">
        <v>1</v>
      </c>
      <c r="R88" s="59">
        <v>0</v>
      </c>
      <c r="S88" s="59">
        <v>0</v>
      </c>
      <c r="T88" s="59">
        <v>7</v>
      </c>
      <c r="U88" s="59">
        <v>2</v>
      </c>
      <c r="V88" s="60">
        <f t="shared" si="2"/>
        <v>5057</v>
      </c>
    </row>
    <row r="89" spans="1:22">
      <c r="A89" s="75" t="s">
        <v>89</v>
      </c>
      <c r="B89" s="59">
        <v>2395</v>
      </c>
      <c r="C89" s="59">
        <v>34</v>
      </c>
      <c r="D89" s="59">
        <v>32</v>
      </c>
      <c r="E89" s="59">
        <v>0</v>
      </c>
      <c r="F89" s="59">
        <v>5</v>
      </c>
      <c r="G89" s="59">
        <v>4</v>
      </c>
      <c r="H89" s="59">
        <v>5</v>
      </c>
      <c r="I89" s="59">
        <v>7</v>
      </c>
      <c r="J89" s="59">
        <v>7</v>
      </c>
      <c r="K89" s="59">
        <v>12</v>
      </c>
      <c r="L89" s="59">
        <v>0</v>
      </c>
      <c r="M89" s="59">
        <v>8</v>
      </c>
      <c r="N89" s="59">
        <v>0</v>
      </c>
      <c r="O89" s="59">
        <v>29</v>
      </c>
      <c r="P89" s="59">
        <v>41</v>
      </c>
      <c r="Q89" s="59">
        <v>0</v>
      </c>
      <c r="R89" s="59">
        <v>0</v>
      </c>
      <c r="S89" s="59">
        <v>0</v>
      </c>
      <c r="T89" s="59">
        <v>2</v>
      </c>
      <c r="U89" s="59">
        <v>5</v>
      </c>
      <c r="V89" s="60">
        <f t="shared" si="2"/>
        <v>2586</v>
      </c>
    </row>
    <row r="90" spans="1:22">
      <c r="A90" s="75" t="s">
        <v>90</v>
      </c>
      <c r="B90" s="59">
        <v>8583</v>
      </c>
      <c r="C90" s="59">
        <v>89</v>
      </c>
      <c r="D90" s="59">
        <v>108</v>
      </c>
      <c r="E90" s="59">
        <v>23</v>
      </c>
      <c r="F90" s="59">
        <v>62</v>
      </c>
      <c r="G90" s="59">
        <v>25</v>
      </c>
      <c r="H90" s="59">
        <v>34</v>
      </c>
      <c r="I90" s="59">
        <v>5</v>
      </c>
      <c r="J90" s="59">
        <v>1</v>
      </c>
      <c r="K90" s="59">
        <v>44</v>
      </c>
      <c r="L90" s="59">
        <v>1</v>
      </c>
      <c r="M90" s="59">
        <v>20</v>
      </c>
      <c r="N90" s="59">
        <v>0</v>
      </c>
      <c r="O90" s="59">
        <v>52</v>
      </c>
      <c r="P90" s="59">
        <v>103</v>
      </c>
      <c r="Q90" s="59">
        <v>21</v>
      </c>
      <c r="R90" s="59">
        <v>4</v>
      </c>
      <c r="S90" s="59">
        <v>0</v>
      </c>
      <c r="T90" s="59">
        <v>6</v>
      </c>
      <c r="U90" s="59">
        <v>16</v>
      </c>
      <c r="V90" s="60">
        <f t="shared" si="2"/>
        <v>9197</v>
      </c>
    </row>
    <row r="91" spans="1:22">
      <c r="A91" s="75" t="s">
        <v>91</v>
      </c>
      <c r="B91" s="59">
        <v>6288</v>
      </c>
      <c r="C91" s="59">
        <v>55</v>
      </c>
      <c r="D91" s="59">
        <v>45</v>
      </c>
      <c r="E91" s="59">
        <v>0</v>
      </c>
      <c r="F91" s="59">
        <v>25</v>
      </c>
      <c r="G91" s="59">
        <v>8</v>
      </c>
      <c r="H91" s="59">
        <v>4</v>
      </c>
      <c r="I91" s="59">
        <v>2</v>
      </c>
      <c r="J91" s="59">
        <v>1</v>
      </c>
      <c r="K91" s="59">
        <v>26</v>
      </c>
      <c r="L91" s="59">
        <v>3</v>
      </c>
      <c r="M91" s="59">
        <v>24</v>
      </c>
      <c r="N91" s="59">
        <v>0</v>
      </c>
      <c r="O91" s="59">
        <v>23</v>
      </c>
      <c r="P91" s="59">
        <v>72</v>
      </c>
      <c r="Q91" s="59">
        <v>6</v>
      </c>
      <c r="R91" s="59">
        <v>1</v>
      </c>
      <c r="S91" s="59">
        <v>0</v>
      </c>
      <c r="T91" s="59">
        <v>7</v>
      </c>
      <c r="U91" s="59">
        <v>3</v>
      </c>
      <c r="V91" s="60">
        <f t="shared" si="2"/>
        <v>6593</v>
      </c>
    </row>
    <row r="92" spans="1:22">
      <c r="A92" s="75" t="s">
        <v>92</v>
      </c>
      <c r="B92" s="59">
        <v>5090</v>
      </c>
      <c r="C92" s="59">
        <v>50</v>
      </c>
      <c r="D92" s="59">
        <v>20</v>
      </c>
      <c r="E92" s="59">
        <v>0</v>
      </c>
      <c r="F92" s="59">
        <v>16</v>
      </c>
      <c r="G92" s="59">
        <v>10</v>
      </c>
      <c r="H92" s="59">
        <v>6</v>
      </c>
      <c r="I92" s="59">
        <v>2</v>
      </c>
      <c r="J92" s="59">
        <v>27</v>
      </c>
      <c r="K92" s="59">
        <v>31</v>
      </c>
      <c r="L92" s="59">
        <v>15</v>
      </c>
      <c r="M92" s="59">
        <v>17</v>
      </c>
      <c r="N92" s="59">
        <v>0</v>
      </c>
      <c r="O92" s="59">
        <v>41</v>
      </c>
      <c r="P92" s="59">
        <v>67</v>
      </c>
      <c r="Q92" s="59">
        <v>3</v>
      </c>
      <c r="R92" s="59">
        <v>1</v>
      </c>
      <c r="S92" s="59">
        <v>0</v>
      </c>
      <c r="T92" s="59">
        <v>13</v>
      </c>
      <c r="U92" s="59">
        <v>6</v>
      </c>
      <c r="V92" s="60">
        <f t="shared" si="2"/>
        <v>5415</v>
      </c>
    </row>
    <row r="93" spans="1:22">
      <c r="A93" s="75" t="s">
        <v>93</v>
      </c>
      <c r="B93" s="59">
        <v>10280</v>
      </c>
      <c r="C93" s="59">
        <v>83</v>
      </c>
      <c r="D93" s="59">
        <v>68</v>
      </c>
      <c r="E93" s="59">
        <v>0</v>
      </c>
      <c r="F93" s="59">
        <v>38</v>
      </c>
      <c r="G93" s="59">
        <v>24</v>
      </c>
      <c r="H93" s="59">
        <v>6</v>
      </c>
      <c r="I93" s="59">
        <v>21</v>
      </c>
      <c r="J93" s="59">
        <v>17</v>
      </c>
      <c r="K93" s="59">
        <v>83</v>
      </c>
      <c r="L93" s="59">
        <v>12</v>
      </c>
      <c r="M93" s="59">
        <v>26</v>
      </c>
      <c r="N93" s="59">
        <v>0</v>
      </c>
      <c r="O93" s="59">
        <v>49</v>
      </c>
      <c r="P93" s="59">
        <v>173</v>
      </c>
      <c r="Q93" s="59">
        <v>11</v>
      </c>
      <c r="R93" s="59">
        <v>2</v>
      </c>
      <c r="S93" s="59">
        <v>0</v>
      </c>
      <c r="T93" s="59">
        <v>15</v>
      </c>
      <c r="U93" s="59">
        <v>3</v>
      </c>
      <c r="V93" s="60">
        <f t="shared" si="2"/>
        <v>10911</v>
      </c>
    </row>
    <row r="94" spans="1:22">
      <c r="A94" s="76" t="s">
        <v>94</v>
      </c>
      <c r="B94" s="59">
        <v>213586</v>
      </c>
      <c r="C94" s="59">
        <v>384</v>
      </c>
      <c r="D94" s="59">
        <v>367</v>
      </c>
      <c r="E94" s="59">
        <v>660</v>
      </c>
      <c r="F94" s="59">
        <v>4130</v>
      </c>
      <c r="G94" s="59">
        <v>382</v>
      </c>
      <c r="H94" s="59">
        <v>133</v>
      </c>
      <c r="I94" s="59">
        <v>422</v>
      </c>
      <c r="J94" s="59">
        <v>308</v>
      </c>
      <c r="K94" s="59">
        <v>4545</v>
      </c>
      <c r="L94" s="59">
        <v>79</v>
      </c>
      <c r="M94" s="59">
        <v>280</v>
      </c>
      <c r="N94" s="59">
        <v>5041</v>
      </c>
      <c r="O94" s="59">
        <v>1124</v>
      </c>
      <c r="P94" s="59">
        <v>3374</v>
      </c>
      <c r="Q94" s="59">
        <v>255</v>
      </c>
      <c r="R94" s="59">
        <v>48</v>
      </c>
      <c r="S94" s="59">
        <v>611</v>
      </c>
      <c r="T94" s="59">
        <v>148</v>
      </c>
      <c r="U94" s="59">
        <v>6332</v>
      </c>
      <c r="V94" s="60">
        <f t="shared" si="2"/>
        <v>242209</v>
      </c>
    </row>
    <row r="95" spans="1:22">
      <c r="A95" s="75" t="s">
        <v>95</v>
      </c>
      <c r="B95" s="59">
        <v>6487</v>
      </c>
      <c r="C95" s="59">
        <v>83</v>
      </c>
      <c r="D95" s="59">
        <v>49</v>
      </c>
      <c r="E95" s="59">
        <v>1</v>
      </c>
      <c r="F95" s="59">
        <v>40</v>
      </c>
      <c r="G95" s="59">
        <v>17</v>
      </c>
      <c r="H95" s="59">
        <v>9</v>
      </c>
      <c r="I95" s="59">
        <v>6</v>
      </c>
      <c r="J95" s="59">
        <v>1</v>
      </c>
      <c r="K95" s="59">
        <v>33</v>
      </c>
      <c r="L95" s="59">
        <v>2</v>
      </c>
      <c r="M95" s="59">
        <v>26</v>
      </c>
      <c r="N95" s="59">
        <v>0</v>
      </c>
      <c r="O95" s="59">
        <v>53</v>
      </c>
      <c r="P95" s="59">
        <v>92</v>
      </c>
      <c r="Q95" s="59">
        <v>2</v>
      </c>
      <c r="R95" s="59">
        <v>0</v>
      </c>
      <c r="S95" s="59">
        <v>0</v>
      </c>
      <c r="T95" s="59">
        <v>4</v>
      </c>
      <c r="U95" s="59">
        <v>8</v>
      </c>
      <c r="V95" s="60">
        <f t="shared" si="2"/>
        <v>6913</v>
      </c>
    </row>
    <row r="96" spans="1:22">
      <c r="A96" s="75" t="s">
        <v>96</v>
      </c>
      <c r="B96" s="59">
        <v>7585</v>
      </c>
      <c r="C96" s="59">
        <v>97</v>
      </c>
      <c r="D96" s="59">
        <v>67</v>
      </c>
      <c r="E96" s="59">
        <v>0</v>
      </c>
      <c r="F96" s="59">
        <v>100</v>
      </c>
      <c r="G96" s="59">
        <v>34</v>
      </c>
      <c r="H96" s="59">
        <v>32</v>
      </c>
      <c r="I96" s="59">
        <v>11</v>
      </c>
      <c r="J96" s="59">
        <v>3</v>
      </c>
      <c r="K96" s="59">
        <v>24</v>
      </c>
      <c r="L96" s="59">
        <v>1</v>
      </c>
      <c r="M96" s="59">
        <v>20</v>
      </c>
      <c r="N96" s="59">
        <v>0</v>
      </c>
      <c r="O96" s="59">
        <v>64</v>
      </c>
      <c r="P96" s="59">
        <v>150</v>
      </c>
      <c r="Q96" s="59">
        <v>5</v>
      </c>
      <c r="R96" s="59">
        <v>1</v>
      </c>
      <c r="S96" s="59">
        <v>0</v>
      </c>
      <c r="T96" s="59">
        <v>3</v>
      </c>
      <c r="U96" s="59">
        <v>17</v>
      </c>
      <c r="V96" s="60">
        <f t="shared" si="2"/>
        <v>8214</v>
      </c>
    </row>
    <row r="97" spans="1:22">
      <c r="A97" s="75" t="s">
        <v>97</v>
      </c>
      <c r="B97" s="59">
        <v>2994</v>
      </c>
      <c r="C97" s="59">
        <v>36</v>
      </c>
      <c r="D97" s="59">
        <v>25</v>
      </c>
      <c r="E97" s="59">
        <v>0</v>
      </c>
      <c r="F97" s="59">
        <v>13</v>
      </c>
      <c r="G97" s="59">
        <v>7</v>
      </c>
      <c r="H97" s="59">
        <v>3</v>
      </c>
      <c r="I97" s="59">
        <v>3</v>
      </c>
      <c r="J97" s="59">
        <v>0</v>
      </c>
      <c r="K97" s="59">
        <v>11</v>
      </c>
      <c r="L97" s="59">
        <v>0</v>
      </c>
      <c r="M97" s="59">
        <v>2</v>
      </c>
      <c r="N97" s="59">
        <v>0</v>
      </c>
      <c r="O97" s="59">
        <v>28</v>
      </c>
      <c r="P97" s="59">
        <v>41</v>
      </c>
      <c r="Q97" s="59">
        <v>1</v>
      </c>
      <c r="R97" s="59">
        <v>1</v>
      </c>
      <c r="S97" s="59">
        <v>0</v>
      </c>
      <c r="T97" s="59">
        <v>5</v>
      </c>
      <c r="U97" s="59">
        <v>3</v>
      </c>
      <c r="V97" s="60">
        <f t="shared" si="2"/>
        <v>3173</v>
      </c>
    </row>
    <row r="98" spans="1:22">
      <c r="A98" s="75" t="s">
        <v>98</v>
      </c>
      <c r="B98" s="59">
        <v>6687</v>
      </c>
      <c r="C98" s="59">
        <v>61</v>
      </c>
      <c r="D98" s="59">
        <v>43</v>
      </c>
      <c r="E98" s="59">
        <v>6</v>
      </c>
      <c r="F98" s="59">
        <v>69</v>
      </c>
      <c r="G98" s="59">
        <v>17</v>
      </c>
      <c r="H98" s="59">
        <v>15</v>
      </c>
      <c r="I98" s="59">
        <v>6</v>
      </c>
      <c r="J98" s="59">
        <v>8</v>
      </c>
      <c r="K98" s="59">
        <v>29</v>
      </c>
      <c r="L98" s="59">
        <v>0</v>
      </c>
      <c r="M98" s="59">
        <v>18</v>
      </c>
      <c r="N98" s="59">
        <v>0</v>
      </c>
      <c r="O98" s="59">
        <v>36</v>
      </c>
      <c r="P98" s="59">
        <v>88</v>
      </c>
      <c r="Q98" s="59">
        <v>5</v>
      </c>
      <c r="R98" s="59">
        <v>0</v>
      </c>
      <c r="S98" s="59">
        <v>0</v>
      </c>
      <c r="T98" s="59">
        <v>6</v>
      </c>
      <c r="U98" s="59">
        <v>20</v>
      </c>
      <c r="V98" s="60">
        <f t="shared" si="2"/>
        <v>7114</v>
      </c>
    </row>
    <row r="99" spans="1:22">
      <c r="A99" s="75" t="s">
        <v>99</v>
      </c>
      <c r="B99" s="59">
        <v>14672</v>
      </c>
      <c r="C99" s="59">
        <v>97</v>
      </c>
      <c r="D99" s="59">
        <v>54</v>
      </c>
      <c r="E99" s="59">
        <v>21</v>
      </c>
      <c r="F99" s="59">
        <v>220</v>
      </c>
      <c r="G99" s="59">
        <v>52</v>
      </c>
      <c r="H99" s="59">
        <v>38</v>
      </c>
      <c r="I99" s="59">
        <v>38</v>
      </c>
      <c r="J99" s="59">
        <v>23</v>
      </c>
      <c r="K99" s="59">
        <v>114</v>
      </c>
      <c r="L99" s="59">
        <v>5</v>
      </c>
      <c r="M99" s="59">
        <v>33</v>
      </c>
      <c r="N99" s="59">
        <v>0</v>
      </c>
      <c r="O99" s="59">
        <v>94</v>
      </c>
      <c r="P99" s="59">
        <v>165</v>
      </c>
      <c r="Q99" s="59">
        <v>12</v>
      </c>
      <c r="R99" s="59">
        <v>2</v>
      </c>
      <c r="S99" s="59">
        <v>0</v>
      </c>
      <c r="T99" s="59">
        <v>12</v>
      </c>
      <c r="U99" s="59">
        <v>24</v>
      </c>
      <c r="V99" s="60">
        <f t="shared" si="2"/>
        <v>15676</v>
      </c>
    </row>
    <row r="100" spans="1:22">
      <c r="A100" s="76" t="s">
        <v>100</v>
      </c>
      <c r="B100" s="59">
        <v>14572</v>
      </c>
      <c r="C100" s="59">
        <v>74</v>
      </c>
      <c r="D100" s="59">
        <v>72</v>
      </c>
      <c r="E100" s="59">
        <v>15</v>
      </c>
      <c r="F100" s="59">
        <v>120</v>
      </c>
      <c r="G100" s="59">
        <v>45</v>
      </c>
      <c r="H100" s="59">
        <v>48</v>
      </c>
      <c r="I100" s="59">
        <v>22</v>
      </c>
      <c r="J100" s="59">
        <v>21</v>
      </c>
      <c r="K100" s="59">
        <v>87</v>
      </c>
      <c r="L100" s="59">
        <v>8</v>
      </c>
      <c r="M100" s="59">
        <v>39</v>
      </c>
      <c r="N100" s="59">
        <v>0</v>
      </c>
      <c r="O100" s="59">
        <v>58</v>
      </c>
      <c r="P100" s="59">
        <v>177</v>
      </c>
      <c r="Q100" s="59">
        <v>44</v>
      </c>
      <c r="R100" s="59">
        <v>5</v>
      </c>
      <c r="S100" s="59">
        <v>0</v>
      </c>
      <c r="T100" s="59">
        <v>10</v>
      </c>
      <c r="U100" s="59">
        <v>12</v>
      </c>
      <c r="V100" s="60">
        <f t="shared" si="2"/>
        <v>15429</v>
      </c>
    </row>
    <row r="101" spans="1:22">
      <c r="A101" s="75" t="s">
        <v>101</v>
      </c>
      <c r="B101" s="59">
        <v>6487</v>
      </c>
      <c r="C101" s="59">
        <v>43</v>
      </c>
      <c r="D101" s="59">
        <v>46</v>
      </c>
      <c r="E101" s="59">
        <v>0</v>
      </c>
      <c r="F101" s="59">
        <v>32</v>
      </c>
      <c r="G101" s="59">
        <v>12</v>
      </c>
      <c r="H101" s="59">
        <v>14</v>
      </c>
      <c r="I101" s="59">
        <v>2</v>
      </c>
      <c r="J101" s="59">
        <v>2</v>
      </c>
      <c r="K101" s="59">
        <v>17</v>
      </c>
      <c r="L101" s="59">
        <v>1</v>
      </c>
      <c r="M101" s="59">
        <v>11</v>
      </c>
      <c r="N101" s="59">
        <v>0</v>
      </c>
      <c r="O101" s="59">
        <v>40</v>
      </c>
      <c r="P101" s="59">
        <v>63</v>
      </c>
      <c r="Q101" s="59">
        <v>3</v>
      </c>
      <c r="R101" s="59">
        <v>3</v>
      </c>
      <c r="S101" s="59">
        <v>1</v>
      </c>
      <c r="T101" s="59">
        <v>4</v>
      </c>
      <c r="U101" s="59">
        <v>9</v>
      </c>
      <c r="V101" s="60">
        <f t="shared" si="2"/>
        <v>6790</v>
      </c>
    </row>
    <row r="102" spans="1:22">
      <c r="A102" s="75" t="s">
        <v>102</v>
      </c>
      <c r="B102" s="59">
        <v>6986</v>
      </c>
      <c r="C102" s="59">
        <v>55</v>
      </c>
      <c r="D102" s="59">
        <v>39</v>
      </c>
      <c r="E102" s="59">
        <v>9</v>
      </c>
      <c r="F102" s="59">
        <v>45</v>
      </c>
      <c r="G102" s="59">
        <v>14</v>
      </c>
      <c r="H102" s="59">
        <v>17</v>
      </c>
      <c r="I102" s="59">
        <v>8</v>
      </c>
      <c r="J102" s="59">
        <v>3</v>
      </c>
      <c r="K102" s="59">
        <v>39</v>
      </c>
      <c r="L102" s="59">
        <v>2</v>
      </c>
      <c r="M102" s="59">
        <v>24</v>
      </c>
      <c r="N102" s="59">
        <v>0</v>
      </c>
      <c r="O102" s="59">
        <v>31</v>
      </c>
      <c r="P102" s="59">
        <v>2</v>
      </c>
      <c r="Q102" s="59">
        <v>10</v>
      </c>
      <c r="R102" s="59">
        <v>3</v>
      </c>
      <c r="S102" s="59">
        <v>0</v>
      </c>
      <c r="T102" s="59">
        <v>5</v>
      </c>
      <c r="U102" s="59">
        <v>10</v>
      </c>
      <c r="V102" s="60">
        <f t="shared" si="2"/>
        <v>7302</v>
      </c>
    </row>
    <row r="103" spans="1:22">
      <c r="A103" s="75" t="s">
        <v>103</v>
      </c>
      <c r="B103" s="59">
        <v>13374</v>
      </c>
      <c r="C103" s="59">
        <v>200</v>
      </c>
      <c r="D103" s="59">
        <v>84</v>
      </c>
      <c r="E103" s="59">
        <v>4</v>
      </c>
      <c r="F103" s="59">
        <v>96</v>
      </c>
      <c r="G103" s="59">
        <v>24</v>
      </c>
      <c r="H103" s="59">
        <v>17</v>
      </c>
      <c r="I103" s="59">
        <v>18</v>
      </c>
      <c r="J103" s="59">
        <v>23</v>
      </c>
      <c r="K103" s="59">
        <v>70</v>
      </c>
      <c r="L103" s="59">
        <v>9</v>
      </c>
      <c r="M103" s="59">
        <v>24</v>
      </c>
      <c r="N103" s="59">
        <v>0</v>
      </c>
      <c r="O103" s="59">
        <v>73</v>
      </c>
      <c r="P103" s="59">
        <v>155</v>
      </c>
      <c r="Q103" s="59">
        <v>16</v>
      </c>
      <c r="R103" s="59">
        <v>0</v>
      </c>
      <c r="S103" s="59">
        <v>0</v>
      </c>
      <c r="T103" s="59">
        <v>11</v>
      </c>
      <c r="U103" s="59">
        <v>28</v>
      </c>
      <c r="V103" s="60">
        <f t="shared" si="2"/>
        <v>14226</v>
      </c>
    </row>
    <row r="104" spans="1:22">
      <c r="A104" s="75" t="s">
        <v>104</v>
      </c>
      <c r="B104" s="59">
        <v>1896</v>
      </c>
      <c r="C104" s="59">
        <v>43</v>
      </c>
      <c r="D104" s="59">
        <v>9</v>
      </c>
      <c r="E104" s="59">
        <v>0</v>
      </c>
      <c r="F104" s="59">
        <v>31</v>
      </c>
      <c r="G104" s="59">
        <v>13</v>
      </c>
      <c r="H104" s="59">
        <v>3</v>
      </c>
      <c r="I104" s="59">
        <v>0</v>
      </c>
      <c r="J104" s="59">
        <v>0</v>
      </c>
      <c r="K104" s="59">
        <v>2</v>
      </c>
      <c r="L104" s="59">
        <v>7</v>
      </c>
      <c r="M104" s="59">
        <v>1</v>
      </c>
      <c r="N104" s="59">
        <v>0</v>
      </c>
      <c r="O104" s="59">
        <v>3</v>
      </c>
      <c r="P104" s="59">
        <v>31</v>
      </c>
      <c r="Q104" s="59">
        <v>0</v>
      </c>
      <c r="R104" s="59">
        <v>0</v>
      </c>
      <c r="S104" s="59">
        <v>0</v>
      </c>
      <c r="T104" s="59">
        <v>1</v>
      </c>
      <c r="U104" s="59">
        <v>1</v>
      </c>
      <c r="V104" s="60">
        <f t="shared" si="2"/>
        <v>2041</v>
      </c>
    </row>
    <row r="105" spans="1:22">
      <c r="A105" s="75" t="s">
        <v>105</v>
      </c>
      <c r="B105" s="59">
        <v>3194</v>
      </c>
      <c r="C105" s="59">
        <v>52</v>
      </c>
      <c r="D105" s="59">
        <v>25</v>
      </c>
      <c r="E105" s="59">
        <v>0</v>
      </c>
      <c r="F105" s="59">
        <v>12</v>
      </c>
      <c r="G105" s="59">
        <v>14</v>
      </c>
      <c r="H105" s="59">
        <v>3</v>
      </c>
      <c r="I105" s="59">
        <v>2</v>
      </c>
      <c r="J105" s="59">
        <v>4</v>
      </c>
      <c r="K105" s="59">
        <v>14</v>
      </c>
      <c r="L105" s="59">
        <v>0</v>
      </c>
      <c r="M105" s="59">
        <v>16</v>
      </c>
      <c r="N105" s="59">
        <v>0</v>
      </c>
      <c r="O105" s="59">
        <v>16</v>
      </c>
      <c r="P105" s="59">
        <v>16</v>
      </c>
      <c r="Q105" s="59">
        <v>21</v>
      </c>
      <c r="R105" s="59">
        <v>2</v>
      </c>
      <c r="S105" s="59">
        <v>0</v>
      </c>
      <c r="T105" s="59">
        <v>5</v>
      </c>
      <c r="U105" s="59">
        <v>2</v>
      </c>
      <c r="V105" s="60">
        <f t="shared" si="2"/>
        <v>3398</v>
      </c>
    </row>
    <row r="106" spans="1:22">
      <c r="A106" s="75" t="s">
        <v>106</v>
      </c>
      <c r="B106" s="59">
        <v>6787</v>
      </c>
      <c r="C106" s="59">
        <v>55</v>
      </c>
      <c r="D106" s="59">
        <v>44</v>
      </c>
      <c r="E106" s="59">
        <v>1</v>
      </c>
      <c r="F106" s="59">
        <v>30</v>
      </c>
      <c r="G106" s="59">
        <v>8</v>
      </c>
      <c r="H106" s="59">
        <v>11</v>
      </c>
      <c r="I106" s="59">
        <v>3</v>
      </c>
      <c r="J106" s="59">
        <v>0</v>
      </c>
      <c r="K106" s="59">
        <v>23</v>
      </c>
      <c r="L106" s="59">
        <v>0</v>
      </c>
      <c r="M106" s="59">
        <v>16</v>
      </c>
      <c r="N106" s="59">
        <v>0</v>
      </c>
      <c r="O106" s="59">
        <v>13</v>
      </c>
      <c r="P106" s="59">
        <v>64</v>
      </c>
      <c r="Q106" s="59">
        <v>33</v>
      </c>
      <c r="R106" s="59">
        <v>1</v>
      </c>
      <c r="S106" s="59">
        <v>1</v>
      </c>
      <c r="T106" s="59">
        <v>8</v>
      </c>
      <c r="U106" s="59">
        <v>1</v>
      </c>
      <c r="V106" s="60">
        <f t="shared" si="2"/>
        <v>7099</v>
      </c>
    </row>
    <row r="107" spans="1:22" ht="13.5" thickBot="1">
      <c r="A107" s="77" t="s">
        <v>107</v>
      </c>
      <c r="B107" s="59">
        <v>8084</v>
      </c>
      <c r="C107" s="59">
        <v>108</v>
      </c>
      <c r="D107" s="59">
        <v>57</v>
      </c>
      <c r="E107" s="59">
        <v>0</v>
      </c>
      <c r="F107" s="59">
        <v>73</v>
      </c>
      <c r="G107" s="59">
        <v>25</v>
      </c>
      <c r="H107" s="59">
        <v>2</v>
      </c>
      <c r="I107" s="59">
        <v>12</v>
      </c>
      <c r="J107" s="59">
        <v>6</v>
      </c>
      <c r="K107" s="59">
        <v>39</v>
      </c>
      <c r="L107" s="59">
        <v>6</v>
      </c>
      <c r="M107" s="59">
        <v>23</v>
      </c>
      <c r="N107" s="59">
        <v>0</v>
      </c>
      <c r="O107" s="59">
        <v>53</v>
      </c>
      <c r="P107" s="59">
        <v>100</v>
      </c>
      <c r="Q107" s="59">
        <v>25</v>
      </c>
      <c r="R107" s="59">
        <v>2</v>
      </c>
      <c r="S107" s="59">
        <v>8</v>
      </c>
      <c r="T107" s="59">
        <v>12</v>
      </c>
      <c r="U107" s="59">
        <v>4</v>
      </c>
      <c r="V107" s="60">
        <f t="shared" si="2"/>
        <v>8639</v>
      </c>
    </row>
    <row r="108" spans="1:22">
      <c r="A108" s="78" t="s">
        <v>108</v>
      </c>
      <c r="B108" s="64">
        <f t="shared" ref="B108:V108" si="3">SUM(B66:B107)</f>
        <v>536057</v>
      </c>
      <c r="C108" s="64">
        <f t="shared" si="3"/>
        <v>3712</v>
      </c>
      <c r="D108" s="64">
        <f t="shared" si="3"/>
        <v>2439</v>
      </c>
      <c r="E108" s="64">
        <f t="shared" si="3"/>
        <v>929</v>
      </c>
      <c r="F108" s="64">
        <f t="shared" si="3"/>
        <v>6886</v>
      </c>
      <c r="G108" s="64">
        <f t="shared" si="3"/>
        <v>1233</v>
      </c>
      <c r="H108" s="64">
        <f t="shared" si="3"/>
        <v>666</v>
      </c>
      <c r="I108" s="64">
        <f t="shared" si="3"/>
        <v>882</v>
      </c>
      <c r="J108" s="64">
        <f t="shared" si="3"/>
        <v>826</v>
      </c>
      <c r="K108" s="64">
        <f t="shared" si="3"/>
        <v>6668</v>
      </c>
      <c r="L108" s="64">
        <f t="shared" si="3"/>
        <v>252</v>
      </c>
      <c r="M108" s="64">
        <f t="shared" si="3"/>
        <v>1061</v>
      </c>
      <c r="N108" s="64">
        <f t="shared" si="3"/>
        <v>5041</v>
      </c>
      <c r="O108" s="64">
        <f t="shared" si="3"/>
        <v>3313</v>
      </c>
      <c r="P108" s="64">
        <f t="shared" si="3"/>
        <v>7848</v>
      </c>
      <c r="Q108" s="64">
        <f t="shared" si="3"/>
        <v>605</v>
      </c>
      <c r="R108" s="64">
        <f t="shared" si="3"/>
        <v>124</v>
      </c>
      <c r="S108" s="64">
        <f t="shared" si="3"/>
        <v>637</v>
      </c>
      <c r="T108" s="64">
        <f t="shared" si="3"/>
        <v>472</v>
      </c>
      <c r="U108" s="64">
        <f t="shared" si="3"/>
        <v>6744</v>
      </c>
      <c r="V108" s="79">
        <f t="shared" si="3"/>
        <v>586395</v>
      </c>
    </row>
    <row r="109" spans="1:22" ht="13.5" thickBot="1">
      <c r="A109" s="80" t="s">
        <v>19</v>
      </c>
      <c r="B109" s="81">
        <f t="shared" ref="B109:V109" si="4">SUM(B47+B108)</f>
        <v>998161</v>
      </c>
      <c r="C109" s="81">
        <f t="shared" si="4"/>
        <v>6796</v>
      </c>
      <c r="D109" s="81">
        <f t="shared" si="4"/>
        <v>4641</v>
      </c>
      <c r="E109" s="81">
        <f t="shared" si="4"/>
        <v>1748</v>
      </c>
      <c r="F109" s="81">
        <f t="shared" si="4"/>
        <v>11274</v>
      </c>
      <c r="G109" s="81">
        <f t="shared" si="4"/>
        <v>2376</v>
      </c>
      <c r="H109" s="81">
        <f t="shared" si="4"/>
        <v>1365</v>
      </c>
      <c r="I109" s="81">
        <f t="shared" si="4"/>
        <v>1535</v>
      </c>
      <c r="J109" s="81">
        <f t="shared" si="4"/>
        <v>1683</v>
      </c>
      <c r="K109" s="81">
        <f t="shared" si="4"/>
        <v>10032</v>
      </c>
      <c r="L109" s="81">
        <f t="shared" si="4"/>
        <v>517</v>
      </c>
      <c r="M109" s="81">
        <f t="shared" si="4"/>
        <v>2087</v>
      </c>
      <c r="N109" s="81">
        <f t="shared" si="4"/>
        <v>5041</v>
      </c>
      <c r="O109" s="81">
        <f t="shared" si="4"/>
        <v>5685</v>
      </c>
      <c r="P109" s="81">
        <f t="shared" si="4"/>
        <v>13617</v>
      </c>
      <c r="Q109" s="81">
        <f t="shared" si="4"/>
        <v>1423</v>
      </c>
      <c r="R109" s="81">
        <f t="shared" si="4"/>
        <v>255</v>
      </c>
      <c r="S109" s="81">
        <f t="shared" si="4"/>
        <v>778</v>
      </c>
      <c r="T109" s="81">
        <f t="shared" si="4"/>
        <v>885</v>
      </c>
      <c r="U109" s="81">
        <f t="shared" si="4"/>
        <v>7270</v>
      </c>
      <c r="V109" s="82">
        <f t="shared" si="4"/>
        <v>1077169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67" orientation="landscape" r:id="rId1"/>
  <headerFooter alignWithMargins="0"/>
  <rowBreaks count="1" manualBreakCount="1">
    <brk id="5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4E09D-E33F-4EAF-8A43-4BD25BE55E5D}">
  <dimension ref="A1:W109"/>
  <sheetViews>
    <sheetView topLeftCell="A45" zoomScaleNormal="100" workbookViewId="0">
      <selection activeCell="W65" sqref="W65"/>
    </sheetView>
  </sheetViews>
  <sheetFormatPr defaultRowHeight="12.75"/>
  <cols>
    <col min="1" max="1" width="14" customWidth="1"/>
    <col min="2" max="2" width="12.42578125" style="46" customWidth="1"/>
    <col min="3" max="5" width="10.85546875" style="46" bestFit="1" customWidth="1"/>
    <col min="6" max="7" width="9.28515625" style="46" bestFit="1" customWidth="1"/>
    <col min="8" max="8" width="10.28515625" style="46" bestFit="1" customWidth="1"/>
    <col min="9" max="12" width="9.28515625" style="46" bestFit="1" customWidth="1"/>
    <col min="13" max="13" width="11" style="46" bestFit="1" customWidth="1"/>
    <col min="14" max="15" width="9.28515625" style="46" bestFit="1" customWidth="1"/>
    <col min="16" max="16" width="12" style="46" bestFit="1" customWidth="1"/>
    <col min="17" max="17" width="10.5703125" style="46" bestFit="1" customWidth="1"/>
    <col min="18" max="21" width="9.28515625" style="46" bestFit="1" customWidth="1"/>
    <col min="22" max="22" width="10.85546875" style="46" bestFit="1" customWidth="1"/>
  </cols>
  <sheetData>
    <row r="1" spans="1:2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>
      <c r="A5" s="240" t="s">
        <v>142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7" spans="1:22" ht="13.5" thickBot="1"/>
    <row r="8" spans="1:22">
      <c r="A8" s="47" t="s">
        <v>5</v>
      </c>
      <c r="B8" s="48" t="s">
        <v>6</v>
      </c>
      <c r="C8" s="48" t="s">
        <v>7</v>
      </c>
      <c r="D8" s="48" t="s">
        <v>7</v>
      </c>
      <c r="E8" s="48" t="s">
        <v>8</v>
      </c>
      <c r="F8" s="48" t="s">
        <v>9</v>
      </c>
      <c r="G8" s="48" t="s">
        <v>9</v>
      </c>
      <c r="H8" s="48" t="s">
        <v>9</v>
      </c>
      <c r="I8" s="48" t="s">
        <v>10</v>
      </c>
      <c r="J8" s="48" t="s">
        <v>10</v>
      </c>
      <c r="K8" s="48" t="s">
        <v>11</v>
      </c>
      <c r="L8" s="48" t="s">
        <v>11</v>
      </c>
      <c r="M8" s="48" t="s">
        <v>12</v>
      </c>
      <c r="N8" s="48" t="s">
        <v>13</v>
      </c>
      <c r="O8" s="48" t="s">
        <v>13</v>
      </c>
      <c r="P8" s="48" t="s">
        <v>14</v>
      </c>
      <c r="Q8" s="48" t="s">
        <v>15</v>
      </c>
      <c r="R8" s="48" t="s">
        <v>16</v>
      </c>
      <c r="S8" s="48" t="s">
        <v>16</v>
      </c>
      <c r="T8" s="48" t="s">
        <v>17</v>
      </c>
      <c r="U8" s="48" t="s">
        <v>65</v>
      </c>
      <c r="V8" s="49" t="s">
        <v>19</v>
      </c>
    </row>
    <row r="9" spans="1:22">
      <c r="A9" s="50"/>
      <c r="B9" s="51" t="s">
        <v>20</v>
      </c>
      <c r="C9" s="51" t="s">
        <v>21</v>
      </c>
      <c r="D9" s="51" t="s">
        <v>21</v>
      </c>
      <c r="E9" s="51"/>
      <c r="F9" s="51" t="s">
        <v>20</v>
      </c>
      <c r="G9" s="51" t="s">
        <v>21</v>
      </c>
      <c r="H9" s="51" t="s">
        <v>21</v>
      </c>
      <c r="I9" s="51" t="s">
        <v>20</v>
      </c>
      <c r="J9" s="51" t="s">
        <v>21</v>
      </c>
      <c r="K9" s="51" t="s">
        <v>20</v>
      </c>
      <c r="L9" s="51" t="s">
        <v>21</v>
      </c>
      <c r="M9" s="51" t="s">
        <v>21</v>
      </c>
      <c r="N9" s="51" t="s">
        <v>22</v>
      </c>
      <c r="O9" s="51" t="s">
        <v>23</v>
      </c>
      <c r="P9" s="51"/>
      <c r="Q9" s="51" t="s">
        <v>24</v>
      </c>
      <c r="R9" s="51" t="s">
        <v>20</v>
      </c>
      <c r="S9" s="51" t="s">
        <v>21</v>
      </c>
      <c r="T9" s="51"/>
      <c r="U9" s="51"/>
      <c r="V9" s="52"/>
    </row>
    <row r="10" spans="1:22" ht="13.5" thickBot="1">
      <c r="A10" s="50"/>
      <c r="B10" s="51"/>
      <c r="C10" s="51"/>
      <c r="D10" s="51" t="s">
        <v>25</v>
      </c>
      <c r="E10" s="51"/>
      <c r="F10" s="51"/>
      <c r="G10" s="51"/>
      <c r="H10" s="51" t="s">
        <v>25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2"/>
    </row>
    <row r="11" spans="1:22">
      <c r="A11" s="53" t="s">
        <v>26</v>
      </c>
      <c r="B11" s="54">
        <v>10153</v>
      </c>
      <c r="C11" s="91">
        <v>47</v>
      </c>
      <c r="D11" s="26">
        <v>1</v>
      </c>
      <c r="E11" s="26">
        <v>6</v>
      </c>
      <c r="F11" s="93">
        <v>87</v>
      </c>
      <c r="G11" s="55">
        <v>35</v>
      </c>
      <c r="H11" s="55">
        <v>0</v>
      </c>
      <c r="I11" s="55">
        <v>5</v>
      </c>
      <c r="J11" s="55">
        <v>34</v>
      </c>
      <c r="K11" s="55">
        <v>129</v>
      </c>
      <c r="L11" s="55">
        <v>0</v>
      </c>
      <c r="M11" s="55">
        <v>10</v>
      </c>
      <c r="N11" s="55">
        <v>0</v>
      </c>
      <c r="O11" s="55">
        <v>81</v>
      </c>
      <c r="P11" s="55">
        <v>87</v>
      </c>
      <c r="Q11" s="55">
        <v>37</v>
      </c>
      <c r="R11" s="55">
        <v>1</v>
      </c>
      <c r="S11" s="55">
        <v>6</v>
      </c>
      <c r="T11" s="55">
        <v>1</v>
      </c>
      <c r="U11" s="55">
        <v>17</v>
      </c>
      <c r="V11" s="56">
        <f t="shared" ref="V11:V46" si="0">SUM(B11:U11)</f>
        <v>10737</v>
      </c>
    </row>
    <row r="12" spans="1:22">
      <c r="A12" s="57" t="s">
        <v>27</v>
      </c>
      <c r="B12" s="58">
        <v>22606</v>
      </c>
      <c r="C12" s="59">
        <v>124</v>
      </c>
      <c r="D12" s="92">
        <v>1</v>
      </c>
      <c r="E12" s="92">
        <v>3</v>
      </c>
      <c r="F12" s="59">
        <v>225</v>
      </c>
      <c r="G12" s="59">
        <v>31</v>
      </c>
      <c r="H12" s="59">
        <v>5</v>
      </c>
      <c r="I12" s="59">
        <v>22</v>
      </c>
      <c r="J12" s="59">
        <v>13</v>
      </c>
      <c r="K12" s="59">
        <v>346</v>
      </c>
      <c r="L12" s="59">
        <v>0</v>
      </c>
      <c r="M12" s="59">
        <v>29</v>
      </c>
      <c r="N12" s="59">
        <v>6</v>
      </c>
      <c r="O12" s="59">
        <v>135</v>
      </c>
      <c r="P12" s="59">
        <v>246</v>
      </c>
      <c r="Q12" s="59">
        <v>9</v>
      </c>
      <c r="R12" s="59">
        <v>0</v>
      </c>
      <c r="S12" s="59">
        <v>0</v>
      </c>
      <c r="T12" s="59">
        <v>2</v>
      </c>
      <c r="U12" s="59">
        <v>23</v>
      </c>
      <c r="V12" s="60">
        <f t="shared" si="0"/>
        <v>23826</v>
      </c>
    </row>
    <row r="13" spans="1:22">
      <c r="A13" s="57" t="s">
        <v>28</v>
      </c>
      <c r="B13" s="58">
        <v>33664</v>
      </c>
      <c r="C13" s="59">
        <v>229</v>
      </c>
      <c r="D13" s="59">
        <v>1</v>
      </c>
      <c r="E13" s="59">
        <v>6</v>
      </c>
      <c r="F13" s="59">
        <v>227</v>
      </c>
      <c r="G13" s="59">
        <v>39</v>
      </c>
      <c r="H13" s="59">
        <v>7</v>
      </c>
      <c r="I13" s="59">
        <v>68</v>
      </c>
      <c r="J13" s="59">
        <v>69</v>
      </c>
      <c r="K13" s="59">
        <v>640</v>
      </c>
      <c r="L13" s="59">
        <v>0</v>
      </c>
      <c r="M13" s="59">
        <v>34</v>
      </c>
      <c r="N13" s="59">
        <v>9</v>
      </c>
      <c r="O13" s="59">
        <v>236</v>
      </c>
      <c r="P13" s="59">
        <v>321</v>
      </c>
      <c r="Q13" s="59">
        <v>15</v>
      </c>
      <c r="R13" s="59">
        <v>1</v>
      </c>
      <c r="S13" s="59">
        <v>0</v>
      </c>
      <c r="T13" s="59">
        <v>4</v>
      </c>
      <c r="U13" s="59">
        <v>24</v>
      </c>
      <c r="V13" s="60">
        <f t="shared" si="0"/>
        <v>35594</v>
      </c>
    </row>
    <row r="14" spans="1:22">
      <c r="A14" s="57" t="s">
        <v>29</v>
      </c>
      <c r="B14" s="58">
        <v>14191</v>
      </c>
      <c r="C14" s="59">
        <v>62</v>
      </c>
      <c r="D14" s="59">
        <v>2</v>
      </c>
      <c r="E14" s="59">
        <v>6</v>
      </c>
      <c r="F14" s="59">
        <v>117</v>
      </c>
      <c r="G14" s="59">
        <v>36</v>
      </c>
      <c r="H14" s="59">
        <v>1</v>
      </c>
      <c r="I14" s="59">
        <v>12</v>
      </c>
      <c r="J14" s="59">
        <v>3</v>
      </c>
      <c r="K14" s="59">
        <v>164</v>
      </c>
      <c r="L14" s="59">
        <v>0</v>
      </c>
      <c r="M14" s="59">
        <v>7</v>
      </c>
      <c r="N14" s="59">
        <v>1</v>
      </c>
      <c r="O14" s="59">
        <v>136</v>
      </c>
      <c r="P14" s="59">
        <v>134</v>
      </c>
      <c r="Q14" s="59">
        <v>41</v>
      </c>
      <c r="R14" s="59">
        <v>1</v>
      </c>
      <c r="S14" s="59">
        <v>10</v>
      </c>
      <c r="T14" s="59">
        <v>3</v>
      </c>
      <c r="U14" s="59">
        <v>30</v>
      </c>
      <c r="V14" s="60">
        <f t="shared" si="0"/>
        <v>14957</v>
      </c>
    </row>
    <row r="15" spans="1:22">
      <c r="A15" s="57" t="s">
        <v>30</v>
      </c>
      <c r="B15" s="58">
        <v>13594</v>
      </c>
      <c r="C15" s="59">
        <v>31</v>
      </c>
      <c r="D15" s="59">
        <v>0</v>
      </c>
      <c r="E15" s="59">
        <v>8</v>
      </c>
      <c r="F15" s="59">
        <v>240</v>
      </c>
      <c r="G15" s="59">
        <v>32</v>
      </c>
      <c r="H15" s="59">
        <v>3</v>
      </c>
      <c r="I15" s="59">
        <v>31</v>
      </c>
      <c r="J15" s="59">
        <v>26</v>
      </c>
      <c r="K15" s="59">
        <v>206</v>
      </c>
      <c r="L15" s="59">
        <v>0</v>
      </c>
      <c r="M15" s="59">
        <v>3</v>
      </c>
      <c r="N15" s="59">
        <v>4</v>
      </c>
      <c r="O15" s="59">
        <v>52</v>
      </c>
      <c r="P15" s="59">
        <v>181</v>
      </c>
      <c r="Q15" s="59">
        <v>45</v>
      </c>
      <c r="R15" s="59">
        <v>0</v>
      </c>
      <c r="S15" s="59">
        <v>0</v>
      </c>
      <c r="T15" s="59">
        <v>2</v>
      </c>
      <c r="U15" s="59">
        <v>19</v>
      </c>
      <c r="V15" s="60">
        <f t="shared" si="0"/>
        <v>14477</v>
      </c>
    </row>
    <row r="16" spans="1:22">
      <c r="A16" s="57" t="s">
        <v>31</v>
      </c>
      <c r="B16" s="58">
        <v>15694</v>
      </c>
      <c r="C16" s="59">
        <v>97</v>
      </c>
      <c r="D16" s="59">
        <v>2</v>
      </c>
      <c r="E16" s="59">
        <v>2</v>
      </c>
      <c r="F16" s="59">
        <v>74</v>
      </c>
      <c r="G16" s="59">
        <v>44</v>
      </c>
      <c r="H16" s="59">
        <v>5</v>
      </c>
      <c r="I16" s="59">
        <v>9</v>
      </c>
      <c r="J16" s="59">
        <v>16</v>
      </c>
      <c r="K16" s="59">
        <v>185</v>
      </c>
      <c r="L16" s="59">
        <v>0</v>
      </c>
      <c r="M16" s="59">
        <v>9</v>
      </c>
      <c r="N16" s="59">
        <v>0</v>
      </c>
      <c r="O16" s="59">
        <v>138</v>
      </c>
      <c r="P16" s="59">
        <v>173</v>
      </c>
      <c r="Q16" s="59">
        <v>9</v>
      </c>
      <c r="R16" s="59">
        <v>0</v>
      </c>
      <c r="S16" s="59">
        <v>0</v>
      </c>
      <c r="T16" s="59">
        <v>4</v>
      </c>
      <c r="U16" s="59">
        <v>12</v>
      </c>
      <c r="V16" s="60">
        <f t="shared" si="0"/>
        <v>16473</v>
      </c>
    </row>
    <row r="17" spans="1:22">
      <c r="A17" s="57" t="s">
        <v>32</v>
      </c>
      <c r="B17" s="58">
        <v>54454</v>
      </c>
      <c r="C17" s="59">
        <v>429</v>
      </c>
      <c r="D17" s="59">
        <v>1</v>
      </c>
      <c r="E17" s="59">
        <v>60</v>
      </c>
      <c r="F17" s="59">
        <v>445</v>
      </c>
      <c r="G17" s="59">
        <v>123</v>
      </c>
      <c r="H17" s="59">
        <v>18</v>
      </c>
      <c r="I17" s="59">
        <v>89</v>
      </c>
      <c r="J17" s="59">
        <v>159</v>
      </c>
      <c r="K17" s="59">
        <v>1167</v>
      </c>
      <c r="L17" s="59">
        <v>2</v>
      </c>
      <c r="M17" s="59">
        <v>42</v>
      </c>
      <c r="N17" s="59">
        <v>0</v>
      </c>
      <c r="O17" s="59">
        <v>208</v>
      </c>
      <c r="P17" s="59">
        <v>489</v>
      </c>
      <c r="Q17" s="59">
        <v>92</v>
      </c>
      <c r="R17" s="59">
        <v>12</v>
      </c>
      <c r="S17" s="59">
        <v>3</v>
      </c>
      <c r="T17" s="59">
        <v>10</v>
      </c>
      <c r="U17" s="59">
        <v>63</v>
      </c>
      <c r="V17" s="60">
        <f t="shared" si="0"/>
        <v>57866</v>
      </c>
    </row>
    <row r="18" spans="1:22">
      <c r="A18" s="57" t="s">
        <v>33</v>
      </c>
      <c r="B18" s="58">
        <v>8948</v>
      </c>
      <c r="C18" s="59">
        <v>74</v>
      </c>
      <c r="D18" s="59">
        <v>0</v>
      </c>
      <c r="E18" s="59">
        <v>2</v>
      </c>
      <c r="F18" s="59">
        <v>44</v>
      </c>
      <c r="G18" s="59">
        <v>26</v>
      </c>
      <c r="H18" s="59">
        <v>0</v>
      </c>
      <c r="I18" s="59">
        <v>24</v>
      </c>
      <c r="J18" s="59">
        <v>50</v>
      </c>
      <c r="K18" s="59">
        <v>165</v>
      </c>
      <c r="L18" s="59">
        <v>1</v>
      </c>
      <c r="M18" s="59">
        <v>6</v>
      </c>
      <c r="N18" s="59">
        <v>2</v>
      </c>
      <c r="O18" s="59">
        <v>116</v>
      </c>
      <c r="P18" s="59">
        <v>74</v>
      </c>
      <c r="Q18" s="59">
        <v>10</v>
      </c>
      <c r="R18" s="59">
        <v>1</v>
      </c>
      <c r="S18" s="59">
        <v>0</v>
      </c>
      <c r="T18" s="59">
        <v>2</v>
      </c>
      <c r="U18" s="59">
        <v>10</v>
      </c>
      <c r="V18" s="60">
        <f t="shared" si="0"/>
        <v>9555</v>
      </c>
    </row>
    <row r="19" spans="1:22">
      <c r="A19" s="57" t="s">
        <v>34</v>
      </c>
      <c r="B19" s="58">
        <v>11467</v>
      </c>
      <c r="C19" s="59">
        <v>90</v>
      </c>
      <c r="D19" s="59">
        <v>0</v>
      </c>
      <c r="E19" s="59">
        <v>6</v>
      </c>
      <c r="F19" s="59">
        <v>99</v>
      </c>
      <c r="G19" s="59">
        <v>22</v>
      </c>
      <c r="H19" s="59">
        <v>6</v>
      </c>
      <c r="I19" s="59">
        <v>12</v>
      </c>
      <c r="J19" s="59">
        <v>26</v>
      </c>
      <c r="K19" s="59">
        <v>204</v>
      </c>
      <c r="L19" s="59">
        <v>0</v>
      </c>
      <c r="M19" s="59">
        <v>13</v>
      </c>
      <c r="N19" s="59">
        <v>0</v>
      </c>
      <c r="O19" s="59">
        <v>142</v>
      </c>
      <c r="P19" s="59">
        <v>124</v>
      </c>
      <c r="Q19" s="59">
        <v>6</v>
      </c>
      <c r="R19" s="59">
        <v>0</v>
      </c>
      <c r="S19" s="59">
        <v>0</v>
      </c>
      <c r="T19" s="59">
        <v>2</v>
      </c>
      <c r="U19" s="59">
        <v>15</v>
      </c>
      <c r="V19" s="60">
        <f t="shared" si="0"/>
        <v>12234</v>
      </c>
    </row>
    <row r="20" spans="1:22">
      <c r="A20" s="57" t="s">
        <v>35</v>
      </c>
      <c r="B20" s="58">
        <v>14352</v>
      </c>
      <c r="C20" s="59">
        <v>32</v>
      </c>
      <c r="D20" s="59">
        <v>2</v>
      </c>
      <c r="E20" s="59">
        <v>3</v>
      </c>
      <c r="F20" s="59">
        <v>179</v>
      </c>
      <c r="G20" s="59">
        <v>36</v>
      </c>
      <c r="H20" s="59">
        <v>0</v>
      </c>
      <c r="I20" s="59">
        <v>8</v>
      </c>
      <c r="J20" s="59">
        <v>10</v>
      </c>
      <c r="K20" s="59">
        <v>192</v>
      </c>
      <c r="L20" s="59">
        <v>0</v>
      </c>
      <c r="M20" s="59">
        <v>23</v>
      </c>
      <c r="N20" s="59">
        <v>2</v>
      </c>
      <c r="O20" s="59">
        <v>71</v>
      </c>
      <c r="P20" s="59">
        <v>155</v>
      </c>
      <c r="Q20" s="59">
        <v>22</v>
      </c>
      <c r="R20" s="59">
        <v>1</v>
      </c>
      <c r="S20" s="59">
        <v>0</v>
      </c>
      <c r="T20" s="59">
        <v>1</v>
      </c>
      <c r="U20" s="59">
        <v>18</v>
      </c>
      <c r="V20" s="60">
        <f t="shared" si="0"/>
        <v>15107</v>
      </c>
    </row>
    <row r="21" spans="1:22">
      <c r="A21" s="61" t="s">
        <v>36</v>
      </c>
      <c r="B21" s="58">
        <v>136084</v>
      </c>
      <c r="C21" s="59">
        <v>463</v>
      </c>
      <c r="D21" s="59">
        <v>8</v>
      </c>
      <c r="E21" s="59">
        <v>194</v>
      </c>
      <c r="F21" s="59">
        <v>1705</v>
      </c>
      <c r="G21" s="59">
        <v>332</v>
      </c>
      <c r="H21" s="59">
        <v>7</v>
      </c>
      <c r="I21" s="59">
        <v>376</v>
      </c>
      <c r="J21" s="59">
        <v>362</v>
      </c>
      <c r="K21" s="59">
        <v>3109</v>
      </c>
      <c r="L21" s="59">
        <v>5</v>
      </c>
      <c r="M21" s="59">
        <v>74</v>
      </c>
      <c r="N21" s="59">
        <v>17</v>
      </c>
      <c r="O21" s="59">
        <v>525</v>
      </c>
      <c r="P21" s="59">
        <v>1384</v>
      </c>
      <c r="Q21" s="59">
        <v>203</v>
      </c>
      <c r="R21" s="59">
        <v>19</v>
      </c>
      <c r="S21" s="59">
        <v>8</v>
      </c>
      <c r="T21" s="59">
        <v>37</v>
      </c>
      <c r="U21" s="59">
        <v>175</v>
      </c>
      <c r="V21" s="60">
        <f t="shared" si="0"/>
        <v>145087</v>
      </c>
    </row>
    <row r="22" spans="1:22">
      <c r="A22" s="57" t="s">
        <v>37</v>
      </c>
      <c r="B22" s="58">
        <v>25143</v>
      </c>
      <c r="C22" s="59">
        <v>133</v>
      </c>
      <c r="D22" s="59">
        <v>1</v>
      </c>
      <c r="E22" s="59">
        <v>7</v>
      </c>
      <c r="F22" s="59">
        <v>191</v>
      </c>
      <c r="G22" s="59">
        <v>98</v>
      </c>
      <c r="H22" s="59">
        <v>5</v>
      </c>
      <c r="I22" s="59">
        <v>62</v>
      </c>
      <c r="J22" s="59">
        <v>38</v>
      </c>
      <c r="K22" s="59">
        <v>767</v>
      </c>
      <c r="L22" s="59">
        <v>0</v>
      </c>
      <c r="M22" s="59">
        <v>34</v>
      </c>
      <c r="N22" s="59">
        <v>3</v>
      </c>
      <c r="O22" s="59">
        <v>131</v>
      </c>
      <c r="P22" s="59">
        <v>337</v>
      </c>
      <c r="Q22" s="59">
        <v>14</v>
      </c>
      <c r="R22" s="59">
        <v>1</v>
      </c>
      <c r="S22" s="59">
        <v>0</v>
      </c>
      <c r="T22" s="59">
        <v>6</v>
      </c>
      <c r="U22" s="59">
        <v>25</v>
      </c>
      <c r="V22" s="60">
        <f t="shared" si="0"/>
        <v>26996</v>
      </c>
    </row>
    <row r="23" spans="1:22">
      <c r="A23" s="57" t="s">
        <v>38</v>
      </c>
      <c r="B23" s="58">
        <v>77631</v>
      </c>
      <c r="C23" s="59">
        <v>361</v>
      </c>
      <c r="D23" s="59">
        <v>7</v>
      </c>
      <c r="E23" s="59">
        <v>160</v>
      </c>
      <c r="F23" s="59">
        <v>893</v>
      </c>
      <c r="G23" s="59">
        <v>203</v>
      </c>
      <c r="H23" s="59">
        <v>12</v>
      </c>
      <c r="I23" s="59">
        <v>187</v>
      </c>
      <c r="J23" s="59">
        <v>153</v>
      </c>
      <c r="K23" s="59">
        <v>1764</v>
      </c>
      <c r="L23" s="59">
        <v>2</v>
      </c>
      <c r="M23" s="59">
        <v>49</v>
      </c>
      <c r="N23" s="59">
        <v>9</v>
      </c>
      <c r="O23" s="59">
        <v>395</v>
      </c>
      <c r="P23" s="59">
        <v>908</v>
      </c>
      <c r="Q23" s="59">
        <v>144</v>
      </c>
      <c r="R23" s="59">
        <v>4</v>
      </c>
      <c r="S23" s="59">
        <v>62</v>
      </c>
      <c r="T23" s="59">
        <v>19</v>
      </c>
      <c r="U23" s="59">
        <v>145</v>
      </c>
      <c r="V23" s="60">
        <f t="shared" si="0"/>
        <v>83108</v>
      </c>
    </row>
    <row r="24" spans="1:22">
      <c r="A24" s="57" t="s">
        <v>39</v>
      </c>
      <c r="B24" s="58">
        <v>18388</v>
      </c>
      <c r="C24" s="59">
        <v>105</v>
      </c>
      <c r="D24" s="59">
        <v>0</v>
      </c>
      <c r="E24" s="59">
        <v>10</v>
      </c>
      <c r="F24" s="59">
        <v>200</v>
      </c>
      <c r="G24" s="59">
        <v>51</v>
      </c>
      <c r="H24" s="59">
        <v>3</v>
      </c>
      <c r="I24" s="59">
        <v>20</v>
      </c>
      <c r="J24" s="59">
        <v>10</v>
      </c>
      <c r="K24" s="59">
        <v>311</v>
      </c>
      <c r="L24" s="59">
        <v>0</v>
      </c>
      <c r="M24" s="59">
        <v>51</v>
      </c>
      <c r="N24" s="59">
        <v>0</v>
      </c>
      <c r="O24" s="59">
        <v>110</v>
      </c>
      <c r="P24" s="59">
        <v>175</v>
      </c>
      <c r="Q24" s="59">
        <v>13</v>
      </c>
      <c r="R24" s="59">
        <v>1</v>
      </c>
      <c r="S24" s="59">
        <v>0</v>
      </c>
      <c r="T24" s="59">
        <v>3</v>
      </c>
      <c r="U24" s="59">
        <v>32</v>
      </c>
      <c r="V24" s="60">
        <f t="shared" si="0"/>
        <v>19483</v>
      </c>
    </row>
    <row r="25" spans="1:22">
      <c r="A25" s="57" t="s">
        <v>40</v>
      </c>
      <c r="B25" s="58">
        <v>26554</v>
      </c>
      <c r="C25" s="59">
        <v>141</v>
      </c>
      <c r="D25" s="59">
        <v>6</v>
      </c>
      <c r="E25" s="59">
        <v>49</v>
      </c>
      <c r="F25" s="59">
        <v>248</v>
      </c>
      <c r="G25" s="59">
        <v>45</v>
      </c>
      <c r="H25" s="59">
        <v>14</v>
      </c>
      <c r="I25" s="59">
        <v>22</v>
      </c>
      <c r="J25" s="59">
        <v>8</v>
      </c>
      <c r="K25" s="59">
        <v>337</v>
      </c>
      <c r="L25" s="59">
        <v>0</v>
      </c>
      <c r="M25" s="59">
        <v>6</v>
      </c>
      <c r="N25" s="59">
        <v>1</v>
      </c>
      <c r="O25" s="59">
        <v>121</v>
      </c>
      <c r="P25" s="59">
        <v>289</v>
      </c>
      <c r="Q25" s="59">
        <v>41</v>
      </c>
      <c r="R25" s="59">
        <v>0</v>
      </c>
      <c r="S25" s="59">
        <v>0</v>
      </c>
      <c r="T25" s="59">
        <v>5</v>
      </c>
      <c r="U25" s="59">
        <v>24</v>
      </c>
      <c r="V25" s="60">
        <f t="shared" si="0"/>
        <v>27911</v>
      </c>
    </row>
    <row r="26" spans="1:22">
      <c r="A26" s="61" t="s">
        <v>41</v>
      </c>
      <c r="B26" s="58">
        <v>114554</v>
      </c>
      <c r="C26" s="59">
        <v>331</v>
      </c>
      <c r="D26" s="59">
        <v>13</v>
      </c>
      <c r="E26" s="59">
        <v>361</v>
      </c>
      <c r="F26" s="59">
        <v>1499</v>
      </c>
      <c r="G26" s="59">
        <v>204</v>
      </c>
      <c r="H26" s="59">
        <v>29</v>
      </c>
      <c r="I26" s="59">
        <v>236</v>
      </c>
      <c r="J26" s="59">
        <v>212</v>
      </c>
      <c r="K26" s="59">
        <v>2397</v>
      </c>
      <c r="L26" s="59">
        <v>1</v>
      </c>
      <c r="M26" s="59">
        <v>51</v>
      </c>
      <c r="N26" s="59">
        <v>35</v>
      </c>
      <c r="O26" s="59">
        <v>426</v>
      </c>
      <c r="P26" s="59">
        <v>1173</v>
      </c>
      <c r="Q26" s="59">
        <v>118</v>
      </c>
      <c r="R26" s="59">
        <v>2</v>
      </c>
      <c r="S26" s="59">
        <v>4</v>
      </c>
      <c r="T26" s="59">
        <v>37</v>
      </c>
      <c r="U26" s="59">
        <v>108</v>
      </c>
      <c r="V26" s="60">
        <f t="shared" si="0"/>
        <v>121791</v>
      </c>
    </row>
    <row r="27" spans="1:22">
      <c r="A27" s="61" t="s">
        <v>42</v>
      </c>
      <c r="B27" s="58">
        <v>17676</v>
      </c>
      <c r="C27" s="59">
        <v>76</v>
      </c>
      <c r="D27" s="59">
        <v>2</v>
      </c>
      <c r="E27" s="59">
        <v>8</v>
      </c>
      <c r="F27" s="59">
        <v>501</v>
      </c>
      <c r="G27" s="59">
        <v>243</v>
      </c>
      <c r="H27" s="59">
        <v>9</v>
      </c>
      <c r="I27" s="59">
        <v>59</v>
      </c>
      <c r="J27" s="59">
        <v>78</v>
      </c>
      <c r="K27" s="59">
        <v>668</v>
      </c>
      <c r="L27" s="59">
        <v>1</v>
      </c>
      <c r="M27" s="59">
        <v>10</v>
      </c>
      <c r="N27" s="59">
        <v>2</v>
      </c>
      <c r="O27" s="59">
        <v>156</v>
      </c>
      <c r="P27" s="59">
        <v>256</v>
      </c>
      <c r="Q27" s="59">
        <v>14</v>
      </c>
      <c r="R27" s="59">
        <v>2</v>
      </c>
      <c r="S27" s="59">
        <v>0</v>
      </c>
      <c r="T27" s="59">
        <v>9</v>
      </c>
      <c r="U27" s="59">
        <v>15</v>
      </c>
      <c r="V27" s="60">
        <f t="shared" si="0"/>
        <v>19785</v>
      </c>
    </row>
    <row r="28" spans="1:22">
      <c r="A28" s="57" t="s">
        <v>43</v>
      </c>
      <c r="B28" s="58">
        <v>25447</v>
      </c>
      <c r="C28" s="59">
        <v>91</v>
      </c>
      <c r="D28" s="59">
        <v>4</v>
      </c>
      <c r="E28" s="59">
        <v>38</v>
      </c>
      <c r="F28" s="59">
        <v>369</v>
      </c>
      <c r="G28" s="59">
        <v>73</v>
      </c>
      <c r="H28" s="59">
        <v>8</v>
      </c>
      <c r="I28" s="59">
        <v>37</v>
      </c>
      <c r="J28" s="59">
        <v>65</v>
      </c>
      <c r="K28" s="59">
        <v>508</v>
      </c>
      <c r="L28" s="59">
        <v>1</v>
      </c>
      <c r="M28" s="59">
        <v>22</v>
      </c>
      <c r="N28" s="59">
        <v>5</v>
      </c>
      <c r="O28" s="59">
        <v>147</v>
      </c>
      <c r="P28" s="59">
        <v>208</v>
      </c>
      <c r="Q28" s="59">
        <v>23</v>
      </c>
      <c r="R28" s="59">
        <v>0</v>
      </c>
      <c r="S28" s="59">
        <v>7</v>
      </c>
      <c r="T28" s="59">
        <v>5</v>
      </c>
      <c r="U28" s="59">
        <v>69</v>
      </c>
      <c r="V28" s="60">
        <f t="shared" si="0"/>
        <v>27127</v>
      </c>
    </row>
    <row r="29" spans="1:22">
      <c r="A29" s="57" t="s">
        <v>44</v>
      </c>
      <c r="B29" s="58">
        <v>8265</v>
      </c>
      <c r="C29" s="59">
        <v>72</v>
      </c>
      <c r="D29" s="59">
        <v>0</v>
      </c>
      <c r="E29" s="59">
        <v>3</v>
      </c>
      <c r="F29" s="59">
        <v>47</v>
      </c>
      <c r="G29" s="59">
        <v>12</v>
      </c>
      <c r="H29" s="59">
        <v>1</v>
      </c>
      <c r="I29" s="59">
        <v>11</v>
      </c>
      <c r="J29" s="59">
        <v>5</v>
      </c>
      <c r="K29" s="59">
        <v>120</v>
      </c>
      <c r="L29" s="59">
        <v>0</v>
      </c>
      <c r="M29" s="59">
        <v>5</v>
      </c>
      <c r="N29" s="59">
        <v>1</v>
      </c>
      <c r="O29" s="59">
        <v>70</v>
      </c>
      <c r="P29" s="59">
        <v>114</v>
      </c>
      <c r="Q29" s="59">
        <v>3</v>
      </c>
      <c r="R29" s="59">
        <v>0</v>
      </c>
      <c r="S29" s="59">
        <v>0</v>
      </c>
      <c r="T29" s="59">
        <v>0</v>
      </c>
      <c r="U29" s="59">
        <v>7</v>
      </c>
      <c r="V29" s="60">
        <f t="shared" si="0"/>
        <v>8736</v>
      </c>
    </row>
    <row r="30" spans="1:22">
      <c r="A30" s="57" t="s">
        <v>45</v>
      </c>
      <c r="B30" s="58">
        <v>9413</v>
      </c>
      <c r="C30" s="59">
        <v>40</v>
      </c>
      <c r="D30" s="59">
        <v>1</v>
      </c>
      <c r="E30" s="59">
        <v>2</v>
      </c>
      <c r="F30" s="59">
        <v>76</v>
      </c>
      <c r="G30" s="59">
        <v>16</v>
      </c>
      <c r="H30" s="59">
        <v>0</v>
      </c>
      <c r="I30" s="59">
        <v>6</v>
      </c>
      <c r="J30" s="59">
        <v>1</v>
      </c>
      <c r="K30" s="59">
        <v>97</v>
      </c>
      <c r="L30" s="59">
        <v>0</v>
      </c>
      <c r="M30" s="59">
        <v>3</v>
      </c>
      <c r="N30" s="59">
        <v>0</v>
      </c>
      <c r="O30" s="59">
        <v>141</v>
      </c>
      <c r="P30" s="59">
        <v>76</v>
      </c>
      <c r="Q30" s="59">
        <v>2</v>
      </c>
      <c r="R30" s="59">
        <v>0</v>
      </c>
      <c r="S30" s="59">
        <v>0</v>
      </c>
      <c r="T30" s="59">
        <v>2</v>
      </c>
      <c r="U30" s="59">
        <v>11</v>
      </c>
      <c r="V30" s="60">
        <f t="shared" si="0"/>
        <v>9887</v>
      </c>
    </row>
    <row r="31" spans="1:22">
      <c r="A31" s="57" t="s">
        <v>46</v>
      </c>
      <c r="B31" s="58">
        <v>18821</v>
      </c>
      <c r="C31" s="59">
        <v>82</v>
      </c>
      <c r="D31" s="59">
        <v>0</v>
      </c>
      <c r="E31" s="59">
        <v>8</v>
      </c>
      <c r="F31" s="59">
        <v>234</v>
      </c>
      <c r="G31" s="59">
        <v>53</v>
      </c>
      <c r="H31" s="59">
        <v>0</v>
      </c>
      <c r="I31" s="59">
        <v>35</v>
      </c>
      <c r="J31" s="59">
        <v>40</v>
      </c>
      <c r="K31" s="59">
        <v>368</v>
      </c>
      <c r="L31" s="59">
        <v>0</v>
      </c>
      <c r="M31" s="59">
        <v>10</v>
      </c>
      <c r="N31" s="59">
        <v>0</v>
      </c>
      <c r="O31" s="59">
        <v>143</v>
      </c>
      <c r="P31" s="59">
        <v>183</v>
      </c>
      <c r="Q31" s="59">
        <v>44</v>
      </c>
      <c r="R31" s="59">
        <v>1</v>
      </c>
      <c r="S31" s="59">
        <v>19</v>
      </c>
      <c r="T31" s="59">
        <v>1</v>
      </c>
      <c r="U31" s="59">
        <v>35</v>
      </c>
      <c r="V31" s="60">
        <f t="shared" si="0"/>
        <v>20077</v>
      </c>
    </row>
    <row r="32" spans="1:22">
      <c r="A32" s="57" t="s">
        <v>47</v>
      </c>
      <c r="B32" s="58">
        <v>17761</v>
      </c>
      <c r="C32" s="59">
        <v>75</v>
      </c>
      <c r="D32" s="59">
        <v>1</v>
      </c>
      <c r="E32" s="59">
        <v>8</v>
      </c>
      <c r="F32" s="59">
        <v>163</v>
      </c>
      <c r="G32" s="59">
        <v>16</v>
      </c>
      <c r="H32" s="59">
        <v>0</v>
      </c>
      <c r="I32" s="59">
        <v>22</v>
      </c>
      <c r="J32" s="59">
        <v>6</v>
      </c>
      <c r="K32" s="59">
        <v>189</v>
      </c>
      <c r="L32" s="59">
        <v>0</v>
      </c>
      <c r="M32" s="59">
        <v>17</v>
      </c>
      <c r="N32" s="59">
        <v>1</v>
      </c>
      <c r="O32" s="59">
        <v>100</v>
      </c>
      <c r="P32" s="59">
        <v>135</v>
      </c>
      <c r="Q32" s="59">
        <v>14</v>
      </c>
      <c r="R32" s="59">
        <v>1</v>
      </c>
      <c r="S32" s="59">
        <v>0</v>
      </c>
      <c r="T32" s="59">
        <v>0</v>
      </c>
      <c r="U32" s="59">
        <v>13</v>
      </c>
      <c r="V32" s="60">
        <f t="shared" si="0"/>
        <v>18522</v>
      </c>
    </row>
    <row r="33" spans="1:23">
      <c r="A33" s="57" t="s">
        <v>48</v>
      </c>
      <c r="B33" s="58">
        <v>9418</v>
      </c>
      <c r="C33" s="59">
        <v>39</v>
      </c>
      <c r="D33" s="59">
        <v>2</v>
      </c>
      <c r="E33" s="59">
        <v>1</v>
      </c>
      <c r="F33" s="59">
        <v>81</v>
      </c>
      <c r="G33" s="59">
        <v>15</v>
      </c>
      <c r="H33" s="59">
        <v>3</v>
      </c>
      <c r="I33" s="59">
        <v>3</v>
      </c>
      <c r="J33" s="59">
        <v>14</v>
      </c>
      <c r="K33" s="59">
        <v>0</v>
      </c>
      <c r="L33" s="59">
        <v>71</v>
      </c>
      <c r="M33" s="59">
        <v>0</v>
      </c>
      <c r="N33" s="59">
        <v>4</v>
      </c>
      <c r="O33" s="59">
        <v>102</v>
      </c>
      <c r="P33" s="59">
        <v>64</v>
      </c>
      <c r="Q33" s="59">
        <v>24</v>
      </c>
      <c r="R33" s="59">
        <v>0</v>
      </c>
      <c r="S33" s="59">
        <v>4</v>
      </c>
      <c r="T33" s="59">
        <v>0</v>
      </c>
      <c r="U33" s="59">
        <v>5</v>
      </c>
      <c r="V33" s="60">
        <f t="shared" si="0"/>
        <v>9850</v>
      </c>
    </row>
    <row r="34" spans="1:23">
      <c r="A34" s="57" t="s">
        <v>49</v>
      </c>
      <c r="B34" s="58">
        <v>18099</v>
      </c>
      <c r="C34" s="59">
        <v>83</v>
      </c>
      <c r="D34" s="59">
        <v>4</v>
      </c>
      <c r="E34" s="59">
        <v>3</v>
      </c>
      <c r="F34" s="59">
        <v>262</v>
      </c>
      <c r="G34" s="59">
        <v>46</v>
      </c>
      <c r="H34" s="59">
        <v>3</v>
      </c>
      <c r="I34" s="59">
        <v>31</v>
      </c>
      <c r="J34" s="59">
        <v>27</v>
      </c>
      <c r="K34" s="59">
        <v>176</v>
      </c>
      <c r="L34" s="59">
        <v>0</v>
      </c>
      <c r="M34" s="59">
        <v>36</v>
      </c>
      <c r="N34" s="59">
        <v>3</v>
      </c>
      <c r="O34" s="59">
        <v>146</v>
      </c>
      <c r="P34" s="59">
        <v>168</v>
      </c>
      <c r="Q34" s="59">
        <v>140</v>
      </c>
      <c r="R34" s="59">
        <v>0</v>
      </c>
      <c r="S34" s="59">
        <v>0</v>
      </c>
      <c r="T34" s="59">
        <v>2</v>
      </c>
      <c r="U34" s="59">
        <v>22</v>
      </c>
      <c r="V34" s="60">
        <f t="shared" si="0"/>
        <v>19251</v>
      </c>
    </row>
    <row r="35" spans="1:23">
      <c r="A35" s="57" t="s">
        <v>50</v>
      </c>
      <c r="B35" s="58">
        <v>859</v>
      </c>
      <c r="C35" s="59">
        <v>5</v>
      </c>
      <c r="D35" s="59">
        <v>0</v>
      </c>
      <c r="E35" s="59">
        <v>2</v>
      </c>
      <c r="F35" s="59">
        <v>34</v>
      </c>
      <c r="G35" s="59">
        <v>6</v>
      </c>
      <c r="H35" s="59">
        <v>0</v>
      </c>
      <c r="I35" s="59">
        <v>1</v>
      </c>
      <c r="J35" s="59">
        <v>1</v>
      </c>
      <c r="K35" s="59">
        <v>17</v>
      </c>
      <c r="L35" s="59">
        <v>0</v>
      </c>
      <c r="M35" s="59">
        <v>0</v>
      </c>
      <c r="N35" s="59">
        <v>0</v>
      </c>
      <c r="O35" s="59">
        <v>29</v>
      </c>
      <c r="P35" s="59">
        <v>28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60">
        <f t="shared" si="0"/>
        <v>982</v>
      </c>
    </row>
    <row r="36" spans="1:23">
      <c r="A36" s="57" t="s">
        <v>51</v>
      </c>
      <c r="B36" s="58">
        <v>19469</v>
      </c>
      <c r="C36" s="59">
        <v>88</v>
      </c>
      <c r="D36" s="59">
        <v>3</v>
      </c>
      <c r="E36" s="59">
        <v>20</v>
      </c>
      <c r="F36" s="59">
        <v>198</v>
      </c>
      <c r="G36" s="59">
        <v>39</v>
      </c>
      <c r="H36" s="59">
        <v>4</v>
      </c>
      <c r="I36" s="59">
        <v>47</v>
      </c>
      <c r="J36" s="59">
        <v>54</v>
      </c>
      <c r="K36" s="59">
        <v>384</v>
      </c>
      <c r="L36" s="59">
        <v>0</v>
      </c>
      <c r="M36" s="59">
        <v>8</v>
      </c>
      <c r="N36" s="59">
        <v>2</v>
      </c>
      <c r="O36" s="59">
        <v>163</v>
      </c>
      <c r="P36" s="59">
        <v>203</v>
      </c>
      <c r="Q36" s="59">
        <v>12</v>
      </c>
      <c r="R36" s="59">
        <v>0</v>
      </c>
      <c r="S36" s="59">
        <v>0</v>
      </c>
      <c r="T36" s="59">
        <v>4</v>
      </c>
      <c r="U36" s="59">
        <v>13</v>
      </c>
      <c r="V36" s="60">
        <f t="shared" si="0"/>
        <v>20711</v>
      </c>
    </row>
    <row r="37" spans="1:23">
      <c r="A37" s="57" t="s">
        <v>52</v>
      </c>
      <c r="B37" s="58">
        <v>20543</v>
      </c>
      <c r="C37" s="59">
        <v>102</v>
      </c>
      <c r="D37" s="59">
        <v>2</v>
      </c>
      <c r="E37" s="59">
        <v>38</v>
      </c>
      <c r="F37" s="59">
        <v>88</v>
      </c>
      <c r="G37" s="59">
        <v>20</v>
      </c>
      <c r="H37" s="59">
        <v>3</v>
      </c>
      <c r="I37" s="59">
        <v>6</v>
      </c>
      <c r="J37" s="59">
        <v>11</v>
      </c>
      <c r="K37" s="59">
        <v>355</v>
      </c>
      <c r="L37" s="59">
        <v>0</v>
      </c>
      <c r="M37" s="59">
        <v>15</v>
      </c>
      <c r="N37" s="59">
        <v>3</v>
      </c>
      <c r="O37" s="59">
        <v>105</v>
      </c>
      <c r="P37" s="59">
        <v>224</v>
      </c>
      <c r="Q37" s="59">
        <v>8</v>
      </c>
      <c r="R37" s="59">
        <v>2</v>
      </c>
      <c r="S37" s="59">
        <v>1</v>
      </c>
      <c r="T37" s="59">
        <v>2</v>
      </c>
      <c r="U37" s="59">
        <v>11</v>
      </c>
      <c r="V37" s="60">
        <f t="shared" si="0"/>
        <v>21539</v>
      </c>
    </row>
    <row r="38" spans="1:23">
      <c r="A38" s="57" t="s">
        <v>53</v>
      </c>
      <c r="B38" s="58">
        <v>5845</v>
      </c>
      <c r="C38" s="59">
        <v>33</v>
      </c>
      <c r="D38" s="59">
        <v>0</v>
      </c>
      <c r="E38" s="59">
        <v>2</v>
      </c>
      <c r="F38" s="59">
        <v>42</v>
      </c>
      <c r="G38" s="59">
        <v>4</v>
      </c>
      <c r="H38" s="59">
        <v>3</v>
      </c>
      <c r="I38" s="59">
        <v>5</v>
      </c>
      <c r="J38" s="59">
        <v>5</v>
      </c>
      <c r="K38" s="59">
        <v>82</v>
      </c>
      <c r="L38" s="59">
        <v>0</v>
      </c>
      <c r="M38" s="59">
        <v>2</v>
      </c>
      <c r="N38" s="59">
        <v>1</v>
      </c>
      <c r="O38" s="59">
        <v>91</v>
      </c>
      <c r="P38" s="59">
        <v>81</v>
      </c>
      <c r="Q38" s="59">
        <v>2</v>
      </c>
      <c r="R38" s="59">
        <v>0</v>
      </c>
      <c r="S38" s="59">
        <v>0</v>
      </c>
      <c r="T38" s="59">
        <v>2</v>
      </c>
      <c r="U38" s="59">
        <v>2</v>
      </c>
      <c r="V38" s="60">
        <f t="shared" si="0"/>
        <v>6202</v>
      </c>
    </row>
    <row r="39" spans="1:23">
      <c r="A39" s="57" t="s">
        <v>54</v>
      </c>
      <c r="B39" s="58">
        <v>10122</v>
      </c>
      <c r="C39" s="59">
        <v>59</v>
      </c>
      <c r="D39" s="59">
        <v>0</v>
      </c>
      <c r="E39" s="59">
        <v>3</v>
      </c>
      <c r="F39" s="59">
        <v>58</v>
      </c>
      <c r="G39" s="59">
        <v>33</v>
      </c>
      <c r="H39" s="59">
        <v>0</v>
      </c>
      <c r="I39" s="59">
        <v>18</v>
      </c>
      <c r="J39" s="59">
        <v>19</v>
      </c>
      <c r="K39" s="59">
        <v>207</v>
      </c>
      <c r="L39" s="59">
        <v>1</v>
      </c>
      <c r="M39" s="59">
        <v>16</v>
      </c>
      <c r="N39" s="59">
        <v>4</v>
      </c>
      <c r="O39" s="59">
        <v>66</v>
      </c>
      <c r="P39" s="59">
        <v>93</v>
      </c>
      <c r="Q39" s="59">
        <v>31</v>
      </c>
      <c r="R39" s="59">
        <v>0</v>
      </c>
      <c r="S39" s="59">
        <v>1</v>
      </c>
      <c r="T39" s="59">
        <v>3</v>
      </c>
      <c r="U39" s="59">
        <v>14</v>
      </c>
      <c r="V39" s="60">
        <f t="shared" si="0"/>
        <v>10748</v>
      </c>
    </row>
    <row r="40" spans="1:23">
      <c r="A40" s="57" t="s">
        <v>55</v>
      </c>
      <c r="B40" s="58">
        <v>23404</v>
      </c>
      <c r="C40" s="59">
        <v>108</v>
      </c>
      <c r="D40" s="59">
        <v>0</v>
      </c>
      <c r="E40" s="59">
        <v>7</v>
      </c>
      <c r="F40" s="59">
        <v>146</v>
      </c>
      <c r="G40" s="59">
        <v>37</v>
      </c>
      <c r="H40" s="59">
        <v>1</v>
      </c>
      <c r="I40" s="59">
        <v>16</v>
      </c>
      <c r="J40" s="59">
        <v>4</v>
      </c>
      <c r="K40" s="59">
        <v>411</v>
      </c>
      <c r="L40" s="59">
        <v>0</v>
      </c>
      <c r="M40" s="59">
        <v>27</v>
      </c>
      <c r="N40" s="59">
        <v>2</v>
      </c>
      <c r="O40" s="59">
        <v>133</v>
      </c>
      <c r="P40" s="59">
        <v>200</v>
      </c>
      <c r="Q40" s="59">
        <v>46</v>
      </c>
      <c r="R40" s="59">
        <v>4</v>
      </c>
      <c r="S40" s="59">
        <v>1</v>
      </c>
      <c r="T40" s="59">
        <v>9</v>
      </c>
      <c r="U40" s="59">
        <v>26</v>
      </c>
      <c r="V40" s="60">
        <f t="shared" si="0"/>
        <v>24582</v>
      </c>
    </row>
    <row r="41" spans="1:23">
      <c r="A41" s="57" t="s">
        <v>56</v>
      </c>
      <c r="B41" s="58">
        <v>11674</v>
      </c>
      <c r="C41" s="59">
        <v>50</v>
      </c>
      <c r="D41" s="59">
        <v>0</v>
      </c>
      <c r="E41" s="59">
        <v>5</v>
      </c>
      <c r="F41" s="59">
        <v>59</v>
      </c>
      <c r="G41" s="59">
        <v>52</v>
      </c>
      <c r="H41" s="59">
        <v>0</v>
      </c>
      <c r="I41" s="59">
        <v>17</v>
      </c>
      <c r="J41" s="59">
        <v>16</v>
      </c>
      <c r="K41" s="59">
        <v>177</v>
      </c>
      <c r="L41" s="59">
        <v>0</v>
      </c>
      <c r="M41" s="59">
        <v>12</v>
      </c>
      <c r="N41" s="59">
        <v>2</v>
      </c>
      <c r="O41" s="59">
        <v>81</v>
      </c>
      <c r="P41" s="59">
        <v>78</v>
      </c>
      <c r="Q41" s="59">
        <v>4</v>
      </c>
      <c r="R41" s="59">
        <v>0</v>
      </c>
      <c r="S41" s="59">
        <v>0</v>
      </c>
      <c r="T41" s="59">
        <v>3</v>
      </c>
      <c r="U41" s="59">
        <v>10</v>
      </c>
      <c r="V41" s="60">
        <f t="shared" si="0"/>
        <v>12240</v>
      </c>
    </row>
    <row r="42" spans="1:23">
      <c r="A42" s="61" t="s">
        <v>57</v>
      </c>
      <c r="B42" s="58">
        <v>85649</v>
      </c>
      <c r="C42" s="59">
        <v>133</v>
      </c>
      <c r="D42" s="59">
        <v>2</v>
      </c>
      <c r="E42" s="59">
        <v>33</v>
      </c>
      <c r="F42" s="59">
        <v>2134</v>
      </c>
      <c r="G42" s="59">
        <v>254</v>
      </c>
      <c r="H42" s="59">
        <v>15</v>
      </c>
      <c r="I42" s="59">
        <v>199</v>
      </c>
      <c r="J42" s="59">
        <v>124</v>
      </c>
      <c r="K42" s="59">
        <v>5131</v>
      </c>
      <c r="L42" s="59">
        <v>1</v>
      </c>
      <c r="M42" s="59">
        <v>45</v>
      </c>
      <c r="N42" s="59">
        <v>20</v>
      </c>
      <c r="O42" s="59">
        <v>583</v>
      </c>
      <c r="P42" s="59">
        <v>893</v>
      </c>
      <c r="Q42" s="59">
        <v>81</v>
      </c>
      <c r="R42" s="59">
        <v>11</v>
      </c>
      <c r="S42" s="59">
        <v>0</v>
      </c>
      <c r="T42" s="59">
        <v>17</v>
      </c>
      <c r="U42" s="59">
        <v>36</v>
      </c>
      <c r="V42" s="60">
        <f t="shared" si="0"/>
        <v>95361</v>
      </c>
    </row>
    <row r="43" spans="1:23">
      <c r="A43" s="57" t="s">
        <v>58</v>
      </c>
      <c r="B43" s="58">
        <v>17448</v>
      </c>
      <c r="C43" s="59">
        <v>100</v>
      </c>
      <c r="D43" s="59">
        <v>1</v>
      </c>
      <c r="E43" s="59">
        <v>18</v>
      </c>
      <c r="F43" s="59">
        <v>245</v>
      </c>
      <c r="G43" s="59">
        <v>28</v>
      </c>
      <c r="H43" s="59">
        <v>4</v>
      </c>
      <c r="I43" s="59">
        <v>26</v>
      </c>
      <c r="J43" s="59">
        <v>75</v>
      </c>
      <c r="K43" s="59">
        <v>443</v>
      </c>
      <c r="L43" s="59">
        <v>12</v>
      </c>
      <c r="M43" s="59">
        <v>12</v>
      </c>
      <c r="N43" s="59">
        <v>4</v>
      </c>
      <c r="O43" s="59">
        <v>113</v>
      </c>
      <c r="P43" s="59">
        <v>166</v>
      </c>
      <c r="Q43" s="59">
        <v>19</v>
      </c>
      <c r="R43" s="59">
        <v>1</v>
      </c>
      <c r="S43" s="59">
        <v>0</v>
      </c>
      <c r="T43" s="59">
        <v>1</v>
      </c>
      <c r="U43" s="59">
        <v>27</v>
      </c>
      <c r="V43" s="60">
        <f t="shared" si="0"/>
        <v>18743</v>
      </c>
    </row>
    <row r="44" spans="1:23">
      <c r="A44" s="57" t="s">
        <v>59</v>
      </c>
      <c r="B44" s="58">
        <v>19407</v>
      </c>
      <c r="C44" s="59">
        <v>119</v>
      </c>
      <c r="D44" s="59">
        <v>1</v>
      </c>
      <c r="E44" s="59">
        <v>13</v>
      </c>
      <c r="F44" s="59">
        <v>326</v>
      </c>
      <c r="G44" s="59">
        <v>77</v>
      </c>
      <c r="H44" s="59">
        <v>9</v>
      </c>
      <c r="I44" s="59">
        <v>72</v>
      </c>
      <c r="J44" s="59">
        <v>37</v>
      </c>
      <c r="K44" s="59">
        <v>385</v>
      </c>
      <c r="L44" s="59">
        <v>0</v>
      </c>
      <c r="M44" s="59">
        <v>17</v>
      </c>
      <c r="N44" s="59">
        <v>5</v>
      </c>
      <c r="O44" s="59">
        <v>118</v>
      </c>
      <c r="P44" s="59">
        <v>199</v>
      </c>
      <c r="Q44" s="59">
        <v>22</v>
      </c>
      <c r="R44" s="59">
        <v>7</v>
      </c>
      <c r="S44" s="59">
        <v>0</v>
      </c>
      <c r="T44" s="59">
        <v>2</v>
      </c>
      <c r="U44" s="59">
        <v>26</v>
      </c>
      <c r="V44" s="60">
        <f t="shared" si="0"/>
        <v>20842</v>
      </c>
    </row>
    <row r="45" spans="1:23">
      <c r="A45" s="57" t="s">
        <v>60</v>
      </c>
      <c r="B45" s="58">
        <v>9777</v>
      </c>
      <c r="C45" s="59">
        <v>50</v>
      </c>
      <c r="D45" s="59">
        <v>1</v>
      </c>
      <c r="E45" s="59">
        <v>4</v>
      </c>
      <c r="F45" s="59">
        <v>76</v>
      </c>
      <c r="G45" s="59">
        <v>16</v>
      </c>
      <c r="H45" s="59">
        <v>1</v>
      </c>
      <c r="I45" s="59">
        <v>23</v>
      </c>
      <c r="J45" s="59">
        <v>45</v>
      </c>
      <c r="K45" s="59">
        <v>204</v>
      </c>
      <c r="L45" s="59">
        <v>1</v>
      </c>
      <c r="M45" s="59">
        <v>14</v>
      </c>
      <c r="N45" s="59">
        <v>7</v>
      </c>
      <c r="O45" s="59">
        <v>92</v>
      </c>
      <c r="P45" s="59">
        <v>105</v>
      </c>
      <c r="Q45" s="59">
        <v>0</v>
      </c>
      <c r="R45" s="59">
        <v>0</v>
      </c>
      <c r="S45" s="59">
        <v>0</v>
      </c>
      <c r="T45" s="59">
        <v>8</v>
      </c>
      <c r="U45" s="59">
        <v>10</v>
      </c>
      <c r="V45" s="60">
        <f t="shared" si="0"/>
        <v>10434</v>
      </c>
    </row>
    <row r="46" spans="1:23">
      <c r="A46" s="62" t="s">
        <v>61</v>
      </c>
      <c r="B46" s="63">
        <v>31275</v>
      </c>
      <c r="C46" s="64">
        <v>137</v>
      </c>
      <c r="D46" s="64">
        <v>0</v>
      </c>
      <c r="E46" s="64">
        <v>18</v>
      </c>
      <c r="F46" s="64">
        <v>236</v>
      </c>
      <c r="G46" s="64">
        <v>75</v>
      </c>
      <c r="H46" s="64">
        <v>9</v>
      </c>
      <c r="I46" s="64">
        <v>16</v>
      </c>
      <c r="J46" s="64">
        <v>21</v>
      </c>
      <c r="K46" s="64">
        <v>484</v>
      </c>
      <c r="L46" s="64">
        <v>1</v>
      </c>
      <c r="M46" s="64">
        <v>27</v>
      </c>
      <c r="N46" s="64">
        <v>1</v>
      </c>
      <c r="O46" s="64">
        <v>110</v>
      </c>
      <c r="P46" s="64">
        <v>317</v>
      </c>
      <c r="Q46" s="64">
        <v>82</v>
      </c>
      <c r="R46" s="64">
        <v>1</v>
      </c>
      <c r="S46" s="64">
        <v>0</v>
      </c>
      <c r="T46" s="64">
        <v>6</v>
      </c>
      <c r="U46" s="64">
        <v>37</v>
      </c>
      <c r="V46" s="65">
        <f t="shared" si="0"/>
        <v>32853</v>
      </c>
    </row>
    <row r="47" spans="1:23" ht="13.5" thickBot="1">
      <c r="A47" s="66" t="s">
        <v>19</v>
      </c>
      <c r="B47" s="67">
        <f t="shared" ref="B47:V47" si="1">SUM(B11:B46)</f>
        <v>977849</v>
      </c>
      <c r="C47" s="67">
        <f t="shared" si="1"/>
        <v>4291</v>
      </c>
      <c r="D47" s="67">
        <f t="shared" si="1"/>
        <v>69</v>
      </c>
      <c r="E47" s="67">
        <f t="shared" si="1"/>
        <v>1117</v>
      </c>
      <c r="F47" s="67">
        <f t="shared" si="1"/>
        <v>11848</v>
      </c>
      <c r="G47" s="67">
        <f t="shared" si="1"/>
        <v>2472</v>
      </c>
      <c r="H47" s="67">
        <f t="shared" si="1"/>
        <v>188</v>
      </c>
      <c r="I47" s="67">
        <f t="shared" si="1"/>
        <v>1833</v>
      </c>
      <c r="J47" s="67">
        <f t="shared" si="1"/>
        <v>1837</v>
      </c>
      <c r="K47" s="67">
        <f t="shared" si="1"/>
        <v>22489</v>
      </c>
      <c r="L47" s="67">
        <f t="shared" si="1"/>
        <v>100</v>
      </c>
      <c r="M47" s="67">
        <f t="shared" si="1"/>
        <v>739</v>
      </c>
      <c r="N47" s="67">
        <f t="shared" si="1"/>
        <v>156</v>
      </c>
      <c r="O47" s="67">
        <f t="shared" si="1"/>
        <v>5712</v>
      </c>
      <c r="P47" s="67">
        <f t="shared" si="1"/>
        <v>10041</v>
      </c>
      <c r="Q47" s="67">
        <f t="shared" si="1"/>
        <v>1390</v>
      </c>
      <c r="R47" s="67">
        <f t="shared" si="1"/>
        <v>74</v>
      </c>
      <c r="S47" s="67">
        <f t="shared" si="1"/>
        <v>126</v>
      </c>
      <c r="T47" s="67">
        <f t="shared" si="1"/>
        <v>214</v>
      </c>
      <c r="U47" s="67">
        <f t="shared" si="1"/>
        <v>1129</v>
      </c>
      <c r="V47" s="68">
        <f t="shared" si="1"/>
        <v>1043674</v>
      </c>
      <c r="W47" s="69"/>
    </row>
    <row r="48" spans="1:23">
      <c r="A48" s="70"/>
      <c r="W48" s="71"/>
    </row>
    <row r="49" spans="1:23">
      <c r="A49" s="72" t="s">
        <v>126</v>
      </c>
      <c r="B49" s="73"/>
      <c r="C49" s="73"/>
      <c r="D49" s="73"/>
      <c r="E49" s="83"/>
      <c r="W49" s="71"/>
    </row>
    <row r="50" spans="1:23">
      <c r="A50" s="70"/>
      <c r="W50" s="71"/>
    </row>
    <row r="51" spans="1:23">
      <c r="A51" s="72" t="s">
        <v>121</v>
      </c>
      <c r="B51" s="73"/>
      <c r="C51" s="73"/>
      <c r="D51" s="73"/>
      <c r="E51" s="83">
        <v>309884</v>
      </c>
    </row>
    <row r="53" spans="1:23">
      <c r="A53" s="72" t="s">
        <v>64</v>
      </c>
      <c r="B53" s="73"/>
      <c r="C53" s="73"/>
      <c r="D53" s="73"/>
      <c r="E53" s="83">
        <f>SUM(E49+V109+E51)</f>
        <v>2508761</v>
      </c>
    </row>
    <row r="54" spans="1:23">
      <c r="A54" s="70"/>
    </row>
    <row r="55" spans="1:23">
      <c r="A55" s="70"/>
    </row>
    <row r="56" spans="1:23">
      <c r="A56" s="70"/>
    </row>
    <row r="57" spans="1:23">
      <c r="A57" s="70"/>
    </row>
    <row r="58" spans="1:23">
      <c r="A58" s="70"/>
    </row>
    <row r="59" spans="1:23">
      <c r="A59" s="70"/>
    </row>
    <row r="60" spans="1:23">
      <c r="A60" s="70"/>
    </row>
    <row r="61" spans="1:23">
      <c r="A61" s="70"/>
    </row>
    <row r="62" spans="1:23" ht="13.5" thickBot="1">
      <c r="A62" s="70"/>
    </row>
    <row r="63" spans="1:23">
      <c r="A63" s="47" t="s">
        <v>5</v>
      </c>
      <c r="B63" s="48" t="s">
        <v>6</v>
      </c>
      <c r="C63" s="48" t="s">
        <v>7</v>
      </c>
      <c r="D63" s="48" t="s">
        <v>7</v>
      </c>
      <c r="E63" s="48" t="s">
        <v>8</v>
      </c>
      <c r="F63" s="48" t="s">
        <v>9</v>
      </c>
      <c r="G63" s="48" t="s">
        <v>9</v>
      </c>
      <c r="H63" s="48" t="s">
        <v>9</v>
      </c>
      <c r="I63" s="48" t="s">
        <v>10</v>
      </c>
      <c r="J63" s="48" t="s">
        <v>10</v>
      </c>
      <c r="K63" s="48" t="s">
        <v>11</v>
      </c>
      <c r="L63" s="48" t="s">
        <v>11</v>
      </c>
      <c r="M63" s="48" t="s">
        <v>12</v>
      </c>
      <c r="N63" s="48" t="s">
        <v>13</v>
      </c>
      <c r="O63" s="48" t="s">
        <v>13</v>
      </c>
      <c r="P63" s="48" t="s">
        <v>14</v>
      </c>
      <c r="Q63" s="48" t="s">
        <v>15</v>
      </c>
      <c r="R63" s="48" t="s">
        <v>16</v>
      </c>
      <c r="S63" s="48" t="s">
        <v>16</v>
      </c>
      <c r="T63" s="48" t="s">
        <v>17</v>
      </c>
      <c r="U63" s="48" t="s">
        <v>18</v>
      </c>
      <c r="V63" s="49" t="s">
        <v>19</v>
      </c>
    </row>
    <row r="64" spans="1:23">
      <c r="A64" s="50"/>
      <c r="B64" s="51" t="s">
        <v>20</v>
      </c>
      <c r="C64" s="51" t="s">
        <v>21</v>
      </c>
      <c r="D64" s="51" t="s">
        <v>21</v>
      </c>
      <c r="E64" s="51"/>
      <c r="F64" s="51" t="s">
        <v>20</v>
      </c>
      <c r="G64" s="51" t="s">
        <v>21</v>
      </c>
      <c r="H64" s="51" t="s">
        <v>21</v>
      </c>
      <c r="I64" s="51" t="s">
        <v>20</v>
      </c>
      <c r="J64" s="51" t="s">
        <v>21</v>
      </c>
      <c r="K64" s="51" t="s">
        <v>20</v>
      </c>
      <c r="L64" s="51" t="s">
        <v>21</v>
      </c>
      <c r="M64" s="51" t="s">
        <v>21</v>
      </c>
      <c r="N64" s="51" t="s">
        <v>22</v>
      </c>
      <c r="O64" s="51" t="s">
        <v>23</v>
      </c>
      <c r="P64" s="51"/>
      <c r="Q64" s="51" t="s">
        <v>24</v>
      </c>
      <c r="R64" s="51" t="s">
        <v>20</v>
      </c>
      <c r="S64" s="51" t="s">
        <v>21</v>
      </c>
      <c r="T64" s="51"/>
      <c r="U64" s="51"/>
      <c r="V64" s="52"/>
    </row>
    <row r="65" spans="1:22" ht="13.5" thickBot="1">
      <c r="A65" s="50"/>
      <c r="B65" s="51"/>
      <c r="C65" s="51"/>
      <c r="D65" s="51" t="s">
        <v>25</v>
      </c>
      <c r="E65" s="51"/>
      <c r="F65" s="51"/>
      <c r="G65" s="51"/>
      <c r="H65" s="51" t="s">
        <v>25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>
      <c r="A66" s="74" t="s">
        <v>66</v>
      </c>
      <c r="B66" s="55">
        <v>23850</v>
      </c>
      <c r="C66" s="55">
        <v>164</v>
      </c>
      <c r="D66" s="55">
        <v>0</v>
      </c>
      <c r="E66" s="55">
        <v>4</v>
      </c>
      <c r="F66" s="55">
        <v>165</v>
      </c>
      <c r="G66" s="55">
        <v>29</v>
      </c>
      <c r="H66" s="55">
        <v>2</v>
      </c>
      <c r="I66" s="55">
        <v>52</v>
      </c>
      <c r="J66" s="55">
        <v>48</v>
      </c>
      <c r="K66" s="55">
        <v>318</v>
      </c>
      <c r="L66" s="55">
        <v>0</v>
      </c>
      <c r="M66" s="55">
        <v>21</v>
      </c>
      <c r="N66" s="55">
        <v>4</v>
      </c>
      <c r="O66" s="55">
        <v>118</v>
      </c>
      <c r="P66" s="55">
        <v>179</v>
      </c>
      <c r="Q66" s="55">
        <v>14</v>
      </c>
      <c r="R66" s="55">
        <v>1</v>
      </c>
      <c r="S66" s="55">
        <v>0</v>
      </c>
      <c r="T66" s="55">
        <v>4</v>
      </c>
      <c r="U66" s="55">
        <v>40</v>
      </c>
      <c r="V66" s="56">
        <f t="shared" ref="V66:V107" si="2">SUM(B66:U66)</f>
        <v>25013</v>
      </c>
    </row>
    <row r="67" spans="1:22">
      <c r="A67" s="75" t="s">
        <v>67</v>
      </c>
      <c r="B67" s="59">
        <v>7845</v>
      </c>
      <c r="C67" s="59">
        <v>36</v>
      </c>
      <c r="D67" s="59">
        <v>0</v>
      </c>
      <c r="E67" s="59">
        <v>4</v>
      </c>
      <c r="F67" s="59">
        <v>67</v>
      </c>
      <c r="G67" s="59">
        <v>30</v>
      </c>
      <c r="H67" s="59">
        <v>0</v>
      </c>
      <c r="I67" s="59">
        <v>9</v>
      </c>
      <c r="J67" s="59">
        <v>4</v>
      </c>
      <c r="K67" s="59">
        <v>80</v>
      </c>
      <c r="L67" s="59">
        <v>0</v>
      </c>
      <c r="M67" s="59">
        <v>19</v>
      </c>
      <c r="N67" s="59">
        <v>1</v>
      </c>
      <c r="O67" s="59">
        <v>112</v>
      </c>
      <c r="P67" s="59">
        <v>54</v>
      </c>
      <c r="Q67" s="59">
        <v>30</v>
      </c>
      <c r="R67" s="59">
        <v>0</v>
      </c>
      <c r="S67" s="59">
        <v>0</v>
      </c>
      <c r="T67" s="59">
        <v>1</v>
      </c>
      <c r="U67" s="59">
        <v>8</v>
      </c>
      <c r="V67" s="60">
        <f t="shared" si="2"/>
        <v>8300</v>
      </c>
    </row>
    <row r="68" spans="1:22">
      <c r="A68" s="75" t="s">
        <v>111</v>
      </c>
      <c r="B68" s="59">
        <v>21117</v>
      </c>
      <c r="C68" s="59">
        <v>177</v>
      </c>
      <c r="D68" s="59">
        <v>0</v>
      </c>
      <c r="E68" s="59">
        <v>4</v>
      </c>
      <c r="F68" s="59">
        <v>131</v>
      </c>
      <c r="G68" s="59">
        <v>54</v>
      </c>
      <c r="H68" s="59">
        <v>0</v>
      </c>
      <c r="I68" s="59">
        <v>36</v>
      </c>
      <c r="J68" s="59">
        <v>46</v>
      </c>
      <c r="K68" s="59">
        <v>288</v>
      </c>
      <c r="L68" s="59">
        <v>1</v>
      </c>
      <c r="M68" s="59">
        <v>23</v>
      </c>
      <c r="N68" s="59">
        <v>2</v>
      </c>
      <c r="O68" s="59">
        <v>99</v>
      </c>
      <c r="P68" s="59">
        <v>161</v>
      </c>
      <c r="Q68" s="59">
        <v>9</v>
      </c>
      <c r="R68" s="59">
        <v>1</v>
      </c>
      <c r="S68" s="59">
        <v>0</v>
      </c>
      <c r="T68" s="59">
        <v>8</v>
      </c>
      <c r="U68" s="59">
        <v>25</v>
      </c>
      <c r="V68" s="60">
        <f t="shared" si="2"/>
        <v>22182</v>
      </c>
    </row>
    <row r="69" spans="1:22">
      <c r="A69" s="75" t="s">
        <v>69</v>
      </c>
      <c r="B69" s="59">
        <v>17276</v>
      </c>
      <c r="C69" s="59">
        <v>0</v>
      </c>
      <c r="D69" s="59">
        <v>426</v>
      </c>
      <c r="E69" s="59">
        <v>13</v>
      </c>
      <c r="F69" s="59">
        <v>125</v>
      </c>
      <c r="G69" s="59">
        <v>38</v>
      </c>
      <c r="H69" s="59">
        <v>5</v>
      </c>
      <c r="I69" s="59">
        <v>11</v>
      </c>
      <c r="J69" s="59">
        <v>4</v>
      </c>
      <c r="K69" s="59">
        <v>246</v>
      </c>
      <c r="L69" s="59">
        <v>0</v>
      </c>
      <c r="M69" s="59">
        <v>22</v>
      </c>
      <c r="N69" s="59">
        <v>4</v>
      </c>
      <c r="O69" s="59">
        <v>89</v>
      </c>
      <c r="P69" s="59">
        <v>211</v>
      </c>
      <c r="Q69" s="59">
        <v>7</v>
      </c>
      <c r="R69" s="59">
        <v>3</v>
      </c>
      <c r="S69" s="59">
        <v>0</v>
      </c>
      <c r="T69" s="59">
        <v>0</v>
      </c>
      <c r="U69" s="59">
        <v>27</v>
      </c>
      <c r="V69" s="60">
        <f t="shared" si="2"/>
        <v>18507</v>
      </c>
    </row>
    <row r="70" spans="1:22">
      <c r="A70" s="75" t="s">
        <v>70</v>
      </c>
      <c r="B70" s="59">
        <v>13946</v>
      </c>
      <c r="C70" s="59">
        <v>87</v>
      </c>
      <c r="D70" s="59">
        <v>1</v>
      </c>
      <c r="E70" s="59">
        <v>3</v>
      </c>
      <c r="F70" s="59">
        <v>88</v>
      </c>
      <c r="G70" s="59">
        <v>11</v>
      </c>
      <c r="H70" s="59">
        <v>1</v>
      </c>
      <c r="I70" s="59">
        <v>45</v>
      </c>
      <c r="J70" s="59">
        <v>43</v>
      </c>
      <c r="K70" s="59">
        <v>426</v>
      </c>
      <c r="L70" s="59">
        <v>0</v>
      </c>
      <c r="M70" s="59">
        <v>16</v>
      </c>
      <c r="N70" s="59">
        <v>1</v>
      </c>
      <c r="O70" s="59">
        <v>70</v>
      </c>
      <c r="P70" s="59">
        <v>195</v>
      </c>
      <c r="Q70" s="59">
        <v>0</v>
      </c>
      <c r="R70" s="59">
        <v>0</v>
      </c>
      <c r="S70" s="59">
        <v>0</v>
      </c>
      <c r="T70" s="59">
        <v>0</v>
      </c>
      <c r="U70" s="59">
        <v>13</v>
      </c>
      <c r="V70" s="60">
        <f t="shared" si="2"/>
        <v>14946</v>
      </c>
    </row>
    <row r="71" spans="1:22">
      <c r="A71" s="75" t="s">
        <v>71</v>
      </c>
      <c r="B71" s="59">
        <v>17285</v>
      </c>
      <c r="C71" s="59">
        <v>80</v>
      </c>
      <c r="D71" s="59">
        <v>0</v>
      </c>
      <c r="E71" s="59">
        <v>9</v>
      </c>
      <c r="F71" s="59">
        <v>124</v>
      </c>
      <c r="G71" s="59">
        <v>44</v>
      </c>
      <c r="H71" s="59">
        <v>8</v>
      </c>
      <c r="I71" s="59">
        <v>15</v>
      </c>
      <c r="J71" s="59">
        <v>17</v>
      </c>
      <c r="K71" s="59">
        <v>196</v>
      </c>
      <c r="L71" s="59">
        <v>0</v>
      </c>
      <c r="M71" s="59">
        <v>23</v>
      </c>
      <c r="N71" s="59">
        <v>0</v>
      </c>
      <c r="O71" s="59">
        <v>121</v>
      </c>
      <c r="P71" s="59">
        <v>141</v>
      </c>
      <c r="Q71" s="59">
        <v>20</v>
      </c>
      <c r="R71" s="59">
        <v>2</v>
      </c>
      <c r="S71" s="59">
        <v>3</v>
      </c>
      <c r="T71" s="59">
        <v>3</v>
      </c>
      <c r="U71" s="59">
        <v>20</v>
      </c>
      <c r="V71" s="60">
        <f t="shared" si="2"/>
        <v>18111</v>
      </c>
    </row>
    <row r="72" spans="1:22">
      <c r="A72" s="75" t="s">
        <v>72</v>
      </c>
      <c r="B72" s="59">
        <v>5573</v>
      </c>
      <c r="C72" s="59">
        <v>31</v>
      </c>
      <c r="D72" s="59">
        <v>0</v>
      </c>
      <c r="E72" s="59">
        <v>0</v>
      </c>
      <c r="F72" s="59">
        <v>36</v>
      </c>
      <c r="G72" s="59">
        <v>13</v>
      </c>
      <c r="H72" s="59">
        <v>3</v>
      </c>
      <c r="I72" s="59">
        <v>13</v>
      </c>
      <c r="J72" s="59">
        <v>1</v>
      </c>
      <c r="K72" s="59">
        <v>49</v>
      </c>
      <c r="L72" s="59">
        <v>0</v>
      </c>
      <c r="M72" s="59">
        <v>3</v>
      </c>
      <c r="N72" s="59">
        <v>3</v>
      </c>
      <c r="O72" s="59">
        <v>68</v>
      </c>
      <c r="P72" s="59">
        <v>48</v>
      </c>
      <c r="Q72" s="59">
        <v>11</v>
      </c>
      <c r="R72" s="59">
        <v>0</v>
      </c>
      <c r="S72" s="59">
        <v>0</v>
      </c>
      <c r="T72" s="59">
        <v>1</v>
      </c>
      <c r="U72" s="59">
        <v>4</v>
      </c>
      <c r="V72" s="60">
        <f t="shared" si="2"/>
        <v>5857</v>
      </c>
    </row>
    <row r="73" spans="1:22">
      <c r="A73" s="75" t="s">
        <v>73</v>
      </c>
      <c r="B73" s="59">
        <v>17203</v>
      </c>
      <c r="C73" s="59">
        <v>57</v>
      </c>
      <c r="D73" s="59">
        <v>1</v>
      </c>
      <c r="E73" s="59">
        <v>11</v>
      </c>
      <c r="F73" s="59">
        <v>169</v>
      </c>
      <c r="G73" s="59">
        <v>71</v>
      </c>
      <c r="H73" s="59">
        <v>3</v>
      </c>
      <c r="I73" s="59">
        <v>40</v>
      </c>
      <c r="J73" s="59">
        <v>32</v>
      </c>
      <c r="K73" s="59">
        <v>338</v>
      </c>
      <c r="L73" s="59">
        <v>0</v>
      </c>
      <c r="M73" s="59">
        <v>17</v>
      </c>
      <c r="N73" s="59">
        <v>1</v>
      </c>
      <c r="O73" s="59">
        <v>103</v>
      </c>
      <c r="P73" s="59">
        <v>122</v>
      </c>
      <c r="Q73" s="59">
        <v>18</v>
      </c>
      <c r="R73" s="59">
        <v>2</v>
      </c>
      <c r="S73" s="59">
        <v>1</v>
      </c>
      <c r="T73" s="59">
        <v>0</v>
      </c>
      <c r="U73" s="59">
        <v>19</v>
      </c>
      <c r="V73" s="60">
        <f t="shared" si="2"/>
        <v>18208</v>
      </c>
    </row>
    <row r="74" spans="1:22">
      <c r="A74" s="75" t="s">
        <v>74</v>
      </c>
      <c r="B74" s="59">
        <v>9048</v>
      </c>
      <c r="C74" s="59">
        <v>53</v>
      </c>
      <c r="D74" s="59">
        <v>5</v>
      </c>
      <c r="E74" s="59">
        <v>20</v>
      </c>
      <c r="F74" s="59">
        <v>27</v>
      </c>
      <c r="G74" s="59">
        <v>3</v>
      </c>
      <c r="H74" s="59">
        <v>1</v>
      </c>
      <c r="I74" s="59">
        <v>3</v>
      </c>
      <c r="J74" s="59">
        <v>1</v>
      </c>
      <c r="K74" s="59">
        <v>60</v>
      </c>
      <c r="L74" s="59">
        <v>0</v>
      </c>
      <c r="M74" s="59">
        <v>1</v>
      </c>
      <c r="N74" s="59">
        <v>1</v>
      </c>
      <c r="O74" s="59">
        <v>83</v>
      </c>
      <c r="P74" s="59">
        <v>81</v>
      </c>
      <c r="Q74" s="59">
        <v>13</v>
      </c>
      <c r="R74" s="59">
        <v>4</v>
      </c>
      <c r="S74" s="59">
        <v>1</v>
      </c>
      <c r="T74" s="59">
        <v>0</v>
      </c>
      <c r="U74" s="59">
        <v>6</v>
      </c>
      <c r="V74" s="60">
        <f t="shared" si="2"/>
        <v>9411</v>
      </c>
    </row>
    <row r="75" spans="1:22">
      <c r="A75" s="75" t="s">
        <v>75</v>
      </c>
      <c r="B75" s="59">
        <v>10112</v>
      </c>
      <c r="C75" s="59">
        <v>28</v>
      </c>
      <c r="D75" s="59">
        <v>0</v>
      </c>
      <c r="E75" s="59">
        <v>19</v>
      </c>
      <c r="F75" s="59">
        <v>60</v>
      </c>
      <c r="G75" s="59">
        <v>13</v>
      </c>
      <c r="H75" s="59">
        <v>0</v>
      </c>
      <c r="I75" s="59">
        <v>12</v>
      </c>
      <c r="J75" s="59">
        <v>3</v>
      </c>
      <c r="K75" s="59">
        <v>163</v>
      </c>
      <c r="L75" s="59">
        <v>0</v>
      </c>
      <c r="M75" s="59">
        <v>1</v>
      </c>
      <c r="N75" s="59">
        <v>1</v>
      </c>
      <c r="O75" s="59">
        <v>54</v>
      </c>
      <c r="P75" s="59">
        <v>82</v>
      </c>
      <c r="Q75" s="59">
        <v>6</v>
      </c>
      <c r="R75" s="59">
        <v>0</v>
      </c>
      <c r="S75" s="59">
        <v>0</v>
      </c>
      <c r="T75" s="59">
        <v>5</v>
      </c>
      <c r="U75" s="59">
        <v>9</v>
      </c>
      <c r="V75" s="60">
        <f t="shared" si="2"/>
        <v>10568</v>
      </c>
    </row>
    <row r="76" spans="1:22">
      <c r="A76" s="90" t="s">
        <v>76</v>
      </c>
      <c r="B76" s="59">
        <v>22654</v>
      </c>
      <c r="C76" s="59">
        <v>179</v>
      </c>
      <c r="D76" s="59">
        <v>1</v>
      </c>
      <c r="E76" s="59">
        <v>40</v>
      </c>
      <c r="F76" s="59">
        <v>145</v>
      </c>
      <c r="G76" s="59">
        <v>83</v>
      </c>
      <c r="H76" s="59">
        <v>5</v>
      </c>
      <c r="I76" s="59">
        <v>30</v>
      </c>
      <c r="J76" s="59">
        <v>46</v>
      </c>
      <c r="K76" s="59">
        <v>1</v>
      </c>
      <c r="L76" s="59">
        <v>430</v>
      </c>
      <c r="M76" s="59">
        <v>30</v>
      </c>
      <c r="N76" s="59">
        <v>0</v>
      </c>
      <c r="O76" s="59">
        <v>226</v>
      </c>
      <c r="P76" s="59">
        <v>228</v>
      </c>
      <c r="Q76" s="59">
        <v>6</v>
      </c>
      <c r="R76" s="59">
        <v>3</v>
      </c>
      <c r="S76" s="59">
        <v>0</v>
      </c>
      <c r="T76" s="59">
        <v>3</v>
      </c>
      <c r="U76" s="59">
        <v>32</v>
      </c>
      <c r="V76" s="60">
        <f t="shared" si="2"/>
        <v>24142</v>
      </c>
    </row>
    <row r="77" spans="1:22">
      <c r="A77" s="75" t="s">
        <v>77</v>
      </c>
      <c r="B77" s="59">
        <v>3375</v>
      </c>
      <c r="C77" s="59">
        <v>11</v>
      </c>
      <c r="D77" s="59">
        <v>1</v>
      </c>
      <c r="E77" s="59">
        <v>1</v>
      </c>
      <c r="F77" s="59">
        <v>23</v>
      </c>
      <c r="G77" s="59">
        <v>5</v>
      </c>
      <c r="H77" s="59">
        <v>1</v>
      </c>
      <c r="I77" s="59">
        <v>0</v>
      </c>
      <c r="J77" s="59">
        <v>2</v>
      </c>
      <c r="K77" s="59">
        <v>16</v>
      </c>
      <c r="L77" s="59">
        <v>0</v>
      </c>
      <c r="M77" s="59">
        <v>0</v>
      </c>
      <c r="N77" s="59">
        <v>2</v>
      </c>
      <c r="O77" s="59">
        <v>70</v>
      </c>
      <c r="P77" s="59">
        <v>0</v>
      </c>
      <c r="Q77" s="59">
        <v>3</v>
      </c>
      <c r="R77" s="59">
        <v>0</v>
      </c>
      <c r="S77" s="59">
        <v>0</v>
      </c>
      <c r="T77" s="59">
        <v>0</v>
      </c>
      <c r="U77" s="59">
        <v>3</v>
      </c>
      <c r="V77" s="60">
        <f t="shared" si="2"/>
        <v>3513</v>
      </c>
    </row>
    <row r="78" spans="1:22">
      <c r="A78" s="75" t="s">
        <v>78</v>
      </c>
      <c r="B78" s="59">
        <v>6008</v>
      </c>
      <c r="C78" s="59">
        <v>44</v>
      </c>
      <c r="D78" s="59">
        <v>0</v>
      </c>
      <c r="E78" s="59">
        <v>0</v>
      </c>
      <c r="F78" s="59">
        <v>26</v>
      </c>
      <c r="G78" s="59">
        <v>18</v>
      </c>
      <c r="H78" s="59">
        <v>0</v>
      </c>
      <c r="I78" s="59">
        <v>9</v>
      </c>
      <c r="J78" s="59">
        <v>2</v>
      </c>
      <c r="K78" s="59">
        <v>33</v>
      </c>
      <c r="L78" s="59">
        <v>0</v>
      </c>
      <c r="M78" s="59">
        <v>6</v>
      </c>
      <c r="N78" s="59">
        <v>0</v>
      </c>
      <c r="O78" s="59">
        <v>63</v>
      </c>
      <c r="P78" s="59">
        <v>44</v>
      </c>
      <c r="Q78" s="59">
        <v>25</v>
      </c>
      <c r="R78" s="59">
        <v>0</v>
      </c>
      <c r="S78" s="59">
        <v>0</v>
      </c>
      <c r="T78" s="59">
        <v>1</v>
      </c>
      <c r="U78" s="59">
        <v>3</v>
      </c>
      <c r="V78" s="60">
        <f t="shared" si="2"/>
        <v>6282</v>
      </c>
    </row>
    <row r="79" spans="1:22">
      <c r="A79" s="75" t="s">
        <v>79</v>
      </c>
      <c r="B79" s="59">
        <v>51066</v>
      </c>
      <c r="C79" s="59">
        <v>456</v>
      </c>
      <c r="D79" s="59">
        <v>4</v>
      </c>
      <c r="E79" s="59">
        <v>63</v>
      </c>
      <c r="F79" s="59">
        <v>719</v>
      </c>
      <c r="G79" s="59">
        <v>85</v>
      </c>
      <c r="H79" s="59">
        <v>4</v>
      </c>
      <c r="I79" s="59">
        <v>114</v>
      </c>
      <c r="J79" s="59">
        <v>114</v>
      </c>
      <c r="K79" s="59">
        <v>1329</v>
      </c>
      <c r="L79" s="59">
        <v>0</v>
      </c>
      <c r="M79" s="59">
        <v>53</v>
      </c>
      <c r="N79" s="59">
        <v>7</v>
      </c>
      <c r="O79" s="59">
        <v>330</v>
      </c>
      <c r="P79" s="59">
        <v>718</v>
      </c>
      <c r="Q79" s="59">
        <v>38</v>
      </c>
      <c r="R79" s="59">
        <v>4</v>
      </c>
      <c r="S79" s="59">
        <v>0</v>
      </c>
      <c r="T79" s="59">
        <v>15</v>
      </c>
      <c r="U79" s="59">
        <v>50</v>
      </c>
      <c r="V79" s="60">
        <f t="shared" si="2"/>
        <v>55169</v>
      </c>
    </row>
    <row r="80" spans="1:22">
      <c r="A80" s="75" t="s">
        <v>80</v>
      </c>
      <c r="B80" s="59">
        <v>22305</v>
      </c>
      <c r="C80" s="59">
        <v>127</v>
      </c>
      <c r="D80" s="59">
        <v>0</v>
      </c>
      <c r="E80" s="59">
        <v>5</v>
      </c>
      <c r="F80" s="59">
        <v>186</v>
      </c>
      <c r="G80" s="59">
        <v>66</v>
      </c>
      <c r="H80" s="59">
        <v>15</v>
      </c>
      <c r="I80" s="59">
        <v>37</v>
      </c>
      <c r="J80" s="59">
        <v>34</v>
      </c>
      <c r="K80" s="59">
        <v>287</v>
      </c>
      <c r="L80" s="59">
        <v>2</v>
      </c>
      <c r="M80" s="59">
        <v>22</v>
      </c>
      <c r="N80" s="59">
        <v>5</v>
      </c>
      <c r="O80" s="59">
        <v>127</v>
      </c>
      <c r="P80" s="59">
        <v>181</v>
      </c>
      <c r="Q80" s="59">
        <v>9</v>
      </c>
      <c r="R80" s="59">
        <v>1</v>
      </c>
      <c r="S80" s="59">
        <v>0</v>
      </c>
      <c r="T80" s="59">
        <v>1</v>
      </c>
      <c r="U80" s="59">
        <v>20</v>
      </c>
      <c r="V80" s="60">
        <f t="shared" si="2"/>
        <v>23430</v>
      </c>
    </row>
    <row r="81" spans="1:22">
      <c r="A81" s="75" t="s">
        <v>81</v>
      </c>
      <c r="B81" s="59">
        <v>13246</v>
      </c>
      <c r="C81" s="59">
        <v>52</v>
      </c>
      <c r="D81" s="59">
        <v>1</v>
      </c>
      <c r="E81" s="59">
        <v>1</v>
      </c>
      <c r="F81" s="59">
        <v>22</v>
      </c>
      <c r="G81" s="59">
        <v>1</v>
      </c>
      <c r="H81" s="59">
        <v>20</v>
      </c>
      <c r="I81" s="59">
        <v>14</v>
      </c>
      <c r="J81" s="59">
        <v>0</v>
      </c>
      <c r="K81" s="59">
        <v>120</v>
      </c>
      <c r="L81" s="59">
        <v>0</v>
      </c>
      <c r="M81" s="59">
        <v>8</v>
      </c>
      <c r="N81" s="59">
        <v>0</v>
      </c>
      <c r="O81" s="59">
        <v>137</v>
      </c>
      <c r="P81" s="59">
        <v>113</v>
      </c>
      <c r="Q81" s="59">
        <v>2</v>
      </c>
      <c r="R81" s="59">
        <v>1</v>
      </c>
      <c r="S81" s="59">
        <v>0</v>
      </c>
      <c r="T81" s="59">
        <v>2</v>
      </c>
      <c r="U81" s="59">
        <v>13</v>
      </c>
      <c r="V81" s="60">
        <f t="shared" si="2"/>
        <v>13753</v>
      </c>
    </row>
    <row r="82" spans="1:22">
      <c r="A82" s="75" t="s">
        <v>82</v>
      </c>
      <c r="B82" s="59">
        <v>11599</v>
      </c>
      <c r="C82" s="59">
        <v>56</v>
      </c>
      <c r="D82" s="59">
        <v>0</v>
      </c>
      <c r="E82" s="59">
        <v>5</v>
      </c>
      <c r="F82" s="59">
        <v>78</v>
      </c>
      <c r="G82" s="59">
        <v>42</v>
      </c>
      <c r="H82" s="59">
        <v>6</v>
      </c>
      <c r="I82" s="59">
        <v>9</v>
      </c>
      <c r="J82" s="59">
        <v>2</v>
      </c>
      <c r="K82" s="59">
        <v>157</v>
      </c>
      <c r="L82" s="59">
        <v>0</v>
      </c>
      <c r="M82" s="59">
        <v>8</v>
      </c>
      <c r="N82" s="59">
        <v>1</v>
      </c>
      <c r="O82" s="59">
        <v>90</v>
      </c>
      <c r="P82" s="59">
        <v>101</v>
      </c>
      <c r="Q82" s="59">
        <v>0</v>
      </c>
      <c r="R82" s="59">
        <v>0</v>
      </c>
      <c r="S82" s="59">
        <v>0</v>
      </c>
      <c r="T82" s="59">
        <v>1</v>
      </c>
      <c r="U82" s="59">
        <v>8</v>
      </c>
      <c r="V82" s="60">
        <f t="shared" si="2"/>
        <v>12163</v>
      </c>
    </row>
    <row r="83" spans="1:22">
      <c r="A83" s="75" t="s">
        <v>83</v>
      </c>
      <c r="B83" s="59">
        <v>15750</v>
      </c>
      <c r="C83" s="59">
        <v>59</v>
      </c>
      <c r="D83" s="59">
        <v>0</v>
      </c>
      <c r="E83" s="59">
        <v>3</v>
      </c>
      <c r="F83" s="59">
        <v>193</v>
      </c>
      <c r="G83" s="59">
        <v>77</v>
      </c>
      <c r="H83" s="59">
        <v>7</v>
      </c>
      <c r="I83" s="59">
        <v>29</v>
      </c>
      <c r="J83" s="59">
        <v>26</v>
      </c>
      <c r="K83" s="59">
        <v>245</v>
      </c>
      <c r="L83" s="59">
        <v>0</v>
      </c>
      <c r="M83" s="59">
        <v>9</v>
      </c>
      <c r="N83" s="59">
        <v>7</v>
      </c>
      <c r="O83" s="59">
        <v>87</v>
      </c>
      <c r="P83" s="59">
        <v>100</v>
      </c>
      <c r="Q83" s="59">
        <v>39</v>
      </c>
      <c r="R83" s="59">
        <v>1</v>
      </c>
      <c r="S83" s="59">
        <v>13</v>
      </c>
      <c r="T83" s="59">
        <v>2</v>
      </c>
      <c r="U83" s="59">
        <v>25</v>
      </c>
      <c r="V83" s="60">
        <f t="shared" si="2"/>
        <v>16672</v>
      </c>
    </row>
    <row r="84" spans="1:22">
      <c r="A84" s="75" t="s">
        <v>84</v>
      </c>
      <c r="B84" s="59">
        <v>12088</v>
      </c>
      <c r="C84" s="59">
        <v>53</v>
      </c>
      <c r="D84" s="59">
        <v>1</v>
      </c>
      <c r="E84" s="59">
        <v>2</v>
      </c>
      <c r="F84" s="59">
        <v>82</v>
      </c>
      <c r="G84" s="59">
        <v>21</v>
      </c>
      <c r="H84" s="59">
        <v>1</v>
      </c>
      <c r="I84" s="59">
        <v>10</v>
      </c>
      <c r="J84" s="59">
        <v>4</v>
      </c>
      <c r="K84" s="59">
        <v>66</v>
      </c>
      <c r="L84" s="59">
        <v>0</v>
      </c>
      <c r="M84" s="59">
        <v>14</v>
      </c>
      <c r="N84" s="59">
        <v>0</v>
      </c>
      <c r="O84" s="59">
        <v>59</v>
      </c>
      <c r="P84" s="59">
        <v>68</v>
      </c>
      <c r="Q84" s="59">
        <v>13</v>
      </c>
      <c r="R84" s="59">
        <v>0</v>
      </c>
      <c r="S84" s="59">
        <v>1</v>
      </c>
      <c r="T84" s="59">
        <v>0</v>
      </c>
      <c r="U84" s="59">
        <v>8</v>
      </c>
      <c r="V84" s="60">
        <f t="shared" si="2"/>
        <v>12491</v>
      </c>
    </row>
    <row r="85" spans="1:22">
      <c r="A85" s="75" t="s">
        <v>85</v>
      </c>
      <c r="B85" s="59">
        <v>10372</v>
      </c>
      <c r="C85" s="59">
        <v>49</v>
      </c>
      <c r="D85" s="59">
        <v>0</v>
      </c>
      <c r="E85" s="59">
        <v>3</v>
      </c>
      <c r="F85" s="59">
        <v>61</v>
      </c>
      <c r="G85" s="59">
        <v>20</v>
      </c>
      <c r="H85" s="59">
        <v>3</v>
      </c>
      <c r="I85" s="59">
        <v>10</v>
      </c>
      <c r="J85" s="59">
        <v>13</v>
      </c>
      <c r="K85" s="59">
        <v>128</v>
      </c>
      <c r="L85" s="59">
        <v>1</v>
      </c>
      <c r="M85" s="59">
        <v>16</v>
      </c>
      <c r="N85" s="59">
        <v>2</v>
      </c>
      <c r="O85" s="59">
        <v>104</v>
      </c>
      <c r="P85" s="59">
        <v>80</v>
      </c>
      <c r="Q85" s="59">
        <v>26</v>
      </c>
      <c r="R85" s="59">
        <v>2</v>
      </c>
      <c r="S85" s="59">
        <v>0</v>
      </c>
      <c r="T85" s="59">
        <v>2</v>
      </c>
      <c r="U85" s="59">
        <v>5</v>
      </c>
      <c r="V85" s="60">
        <f t="shared" si="2"/>
        <v>10897</v>
      </c>
    </row>
    <row r="86" spans="1:22">
      <c r="A86" s="75" t="s">
        <v>86</v>
      </c>
      <c r="B86" s="59">
        <v>11617</v>
      </c>
      <c r="C86" s="59">
        <v>66</v>
      </c>
      <c r="D86" s="59">
        <v>0</v>
      </c>
      <c r="E86" s="59">
        <v>4</v>
      </c>
      <c r="F86" s="59">
        <v>103</v>
      </c>
      <c r="G86" s="59">
        <v>34</v>
      </c>
      <c r="H86" s="59">
        <v>2</v>
      </c>
      <c r="I86" s="59">
        <v>20</v>
      </c>
      <c r="J86" s="59">
        <v>49</v>
      </c>
      <c r="K86" s="59">
        <v>213</v>
      </c>
      <c r="L86" s="59">
        <v>0</v>
      </c>
      <c r="M86" s="59">
        <v>9</v>
      </c>
      <c r="N86" s="59">
        <v>1</v>
      </c>
      <c r="O86" s="59">
        <v>99</v>
      </c>
      <c r="P86" s="59">
        <v>72</v>
      </c>
      <c r="Q86" s="59">
        <v>3</v>
      </c>
      <c r="R86" s="59">
        <v>0</v>
      </c>
      <c r="S86" s="59">
        <v>0</v>
      </c>
      <c r="T86" s="59">
        <v>3</v>
      </c>
      <c r="U86" s="59">
        <v>10</v>
      </c>
      <c r="V86" s="60">
        <f t="shared" si="2"/>
        <v>12305</v>
      </c>
    </row>
    <row r="87" spans="1:22">
      <c r="A87" s="75" t="s">
        <v>87</v>
      </c>
      <c r="B87" s="59">
        <v>90204</v>
      </c>
      <c r="C87" s="59">
        <v>655</v>
      </c>
      <c r="D87" s="59">
        <v>2</v>
      </c>
      <c r="E87" s="59">
        <v>164</v>
      </c>
      <c r="F87" s="59">
        <v>989</v>
      </c>
      <c r="G87" s="59">
        <v>349</v>
      </c>
      <c r="H87" s="59">
        <v>7</v>
      </c>
      <c r="I87" s="59">
        <v>267</v>
      </c>
      <c r="J87" s="59">
        <v>352</v>
      </c>
      <c r="K87" s="59">
        <v>2371</v>
      </c>
      <c r="L87" s="59">
        <v>3</v>
      </c>
      <c r="M87" s="59">
        <v>99</v>
      </c>
      <c r="N87" s="59">
        <v>61</v>
      </c>
      <c r="O87" s="59">
        <v>386</v>
      </c>
      <c r="P87" s="59">
        <v>897</v>
      </c>
      <c r="Q87" s="59">
        <v>119</v>
      </c>
      <c r="R87" s="59">
        <v>6</v>
      </c>
      <c r="S87" s="59">
        <v>10</v>
      </c>
      <c r="T87" s="59">
        <v>22</v>
      </c>
      <c r="U87" s="59">
        <v>83</v>
      </c>
      <c r="V87" s="60">
        <f t="shared" si="2"/>
        <v>97046</v>
      </c>
    </row>
    <row r="88" spans="1:22">
      <c r="A88" s="75" t="s">
        <v>88</v>
      </c>
      <c r="B88" s="59">
        <v>14214</v>
      </c>
      <c r="C88" s="59">
        <v>89</v>
      </c>
      <c r="D88" s="59">
        <v>0</v>
      </c>
      <c r="E88" s="59">
        <v>3</v>
      </c>
      <c r="F88" s="59">
        <v>120</v>
      </c>
      <c r="G88" s="59">
        <v>28</v>
      </c>
      <c r="H88" s="59">
        <v>1</v>
      </c>
      <c r="I88" s="59">
        <v>20</v>
      </c>
      <c r="J88" s="59">
        <v>16</v>
      </c>
      <c r="K88" s="59">
        <v>247</v>
      </c>
      <c r="L88" s="59">
        <v>0</v>
      </c>
      <c r="M88" s="59">
        <v>15</v>
      </c>
      <c r="N88" s="59">
        <v>1</v>
      </c>
      <c r="O88" s="59">
        <v>90</v>
      </c>
      <c r="P88" s="59">
        <v>210</v>
      </c>
      <c r="Q88" s="59">
        <v>9</v>
      </c>
      <c r="R88" s="59">
        <v>1</v>
      </c>
      <c r="S88" s="59">
        <v>0</v>
      </c>
      <c r="T88" s="59">
        <v>5</v>
      </c>
      <c r="U88" s="59">
        <v>14</v>
      </c>
      <c r="V88" s="60">
        <f t="shared" si="2"/>
        <v>15083</v>
      </c>
    </row>
    <row r="89" spans="1:22">
      <c r="A89" s="75" t="s">
        <v>89</v>
      </c>
      <c r="B89" s="59">
        <v>8615</v>
      </c>
      <c r="C89" s="59">
        <v>56</v>
      </c>
      <c r="D89" s="59">
        <v>1</v>
      </c>
      <c r="E89" s="59">
        <v>3</v>
      </c>
      <c r="F89" s="59">
        <v>33</v>
      </c>
      <c r="G89" s="59">
        <v>14</v>
      </c>
      <c r="H89" s="59">
        <v>1</v>
      </c>
      <c r="I89" s="59">
        <v>13</v>
      </c>
      <c r="J89" s="59">
        <v>22</v>
      </c>
      <c r="K89" s="59">
        <v>133</v>
      </c>
      <c r="L89" s="59">
        <v>0</v>
      </c>
      <c r="M89" s="59">
        <v>22</v>
      </c>
      <c r="N89" s="59">
        <v>4</v>
      </c>
      <c r="O89" s="59">
        <v>191</v>
      </c>
      <c r="P89" s="59">
        <v>87</v>
      </c>
      <c r="Q89" s="59">
        <v>1</v>
      </c>
      <c r="R89" s="59">
        <v>1</v>
      </c>
      <c r="S89" s="59">
        <v>0</v>
      </c>
      <c r="T89" s="59">
        <v>1</v>
      </c>
      <c r="U89" s="59">
        <v>8</v>
      </c>
      <c r="V89" s="60">
        <f t="shared" si="2"/>
        <v>9206</v>
      </c>
    </row>
    <row r="90" spans="1:22">
      <c r="A90" s="75" t="s">
        <v>90</v>
      </c>
      <c r="B90" s="59">
        <v>28141</v>
      </c>
      <c r="C90" s="59">
        <v>146</v>
      </c>
      <c r="D90" s="59">
        <v>4</v>
      </c>
      <c r="E90" s="59">
        <v>76</v>
      </c>
      <c r="F90" s="59">
        <v>196</v>
      </c>
      <c r="G90" s="59">
        <v>53</v>
      </c>
      <c r="H90" s="59">
        <v>13</v>
      </c>
      <c r="I90" s="59">
        <v>22</v>
      </c>
      <c r="J90" s="59">
        <v>16</v>
      </c>
      <c r="K90" s="59">
        <v>428</v>
      </c>
      <c r="L90" s="59">
        <v>0</v>
      </c>
      <c r="M90" s="59">
        <v>12</v>
      </c>
      <c r="N90" s="59">
        <v>4</v>
      </c>
      <c r="O90" s="59">
        <v>192</v>
      </c>
      <c r="P90" s="59">
        <v>257</v>
      </c>
      <c r="Q90" s="59">
        <v>66</v>
      </c>
      <c r="R90" s="59">
        <v>4</v>
      </c>
      <c r="S90" s="59">
        <v>0</v>
      </c>
      <c r="T90" s="59">
        <v>7</v>
      </c>
      <c r="U90" s="59">
        <v>21</v>
      </c>
      <c r="V90" s="60">
        <f t="shared" si="2"/>
        <v>29658</v>
      </c>
    </row>
    <row r="91" spans="1:22">
      <c r="A91" s="75" t="s">
        <v>91</v>
      </c>
      <c r="B91" s="59">
        <v>14077</v>
      </c>
      <c r="C91" s="59">
        <v>66</v>
      </c>
      <c r="D91" s="59">
        <v>1</v>
      </c>
      <c r="E91" s="59">
        <v>3</v>
      </c>
      <c r="F91" s="59">
        <v>14</v>
      </c>
      <c r="G91" s="59">
        <v>45</v>
      </c>
      <c r="H91" s="59">
        <v>15</v>
      </c>
      <c r="I91" s="59">
        <v>3</v>
      </c>
      <c r="J91" s="59">
        <v>1</v>
      </c>
      <c r="K91" s="59">
        <v>195</v>
      </c>
      <c r="L91" s="59">
        <v>0</v>
      </c>
      <c r="M91" s="59">
        <v>14</v>
      </c>
      <c r="N91" s="59">
        <v>1</v>
      </c>
      <c r="O91" s="59">
        <v>91</v>
      </c>
      <c r="P91" s="59">
        <v>112</v>
      </c>
      <c r="Q91" s="59">
        <v>12</v>
      </c>
      <c r="R91" s="59">
        <v>1</v>
      </c>
      <c r="S91" s="59">
        <v>0</v>
      </c>
      <c r="T91" s="59">
        <v>7</v>
      </c>
      <c r="U91" s="59">
        <v>12</v>
      </c>
      <c r="V91" s="60">
        <f t="shared" si="2"/>
        <v>14670</v>
      </c>
    </row>
    <row r="92" spans="1:22">
      <c r="A92" s="75" t="s">
        <v>92</v>
      </c>
      <c r="B92" s="59">
        <v>11449</v>
      </c>
      <c r="C92" s="59">
        <v>58</v>
      </c>
      <c r="D92" s="59">
        <v>0</v>
      </c>
      <c r="E92" s="59">
        <v>1</v>
      </c>
      <c r="F92" s="59">
        <v>101</v>
      </c>
      <c r="G92" s="59">
        <v>19</v>
      </c>
      <c r="H92" s="59">
        <v>0</v>
      </c>
      <c r="I92" s="59">
        <v>35</v>
      </c>
      <c r="J92" s="59">
        <v>45</v>
      </c>
      <c r="K92" s="59">
        <v>212</v>
      </c>
      <c r="L92" s="59">
        <v>1</v>
      </c>
      <c r="M92" s="59">
        <v>8</v>
      </c>
      <c r="N92" s="59">
        <v>1</v>
      </c>
      <c r="O92" s="59">
        <v>135</v>
      </c>
      <c r="P92" s="59">
        <v>95</v>
      </c>
      <c r="Q92" s="59">
        <v>4</v>
      </c>
      <c r="R92" s="59">
        <v>3</v>
      </c>
      <c r="S92" s="59">
        <v>0</v>
      </c>
      <c r="T92" s="59">
        <v>2</v>
      </c>
      <c r="U92" s="59">
        <v>22</v>
      </c>
      <c r="V92" s="60">
        <f t="shared" si="2"/>
        <v>12191</v>
      </c>
    </row>
    <row r="93" spans="1:22">
      <c r="A93" s="75" t="s">
        <v>93</v>
      </c>
      <c r="B93" s="59">
        <v>20361</v>
      </c>
      <c r="C93" s="59">
        <v>132</v>
      </c>
      <c r="D93" s="59">
        <v>3</v>
      </c>
      <c r="E93" s="59">
        <v>6</v>
      </c>
      <c r="F93" s="59">
        <v>90</v>
      </c>
      <c r="G93" s="59">
        <v>32</v>
      </c>
      <c r="H93" s="59">
        <v>3</v>
      </c>
      <c r="I93" s="59">
        <v>28</v>
      </c>
      <c r="J93" s="59">
        <v>29</v>
      </c>
      <c r="K93" s="59">
        <v>413</v>
      </c>
      <c r="L93" s="59">
        <v>0</v>
      </c>
      <c r="M93" s="59">
        <v>24</v>
      </c>
      <c r="N93" s="59">
        <v>7</v>
      </c>
      <c r="O93" s="59">
        <v>140</v>
      </c>
      <c r="P93" s="59">
        <v>217</v>
      </c>
      <c r="Q93" s="59">
        <v>6</v>
      </c>
      <c r="R93" s="59">
        <v>0</v>
      </c>
      <c r="S93" s="59">
        <v>0</v>
      </c>
      <c r="T93" s="59">
        <v>2</v>
      </c>
      <c r="U93" s="59">
        <v>21</v>
      </c>
      <c r="V93" s="60">
        <f t="shared" si="2"/>
        <v>21514</v>
      </c>
    </row>
    <row r="94" spans="1:22">
      <c r="A94" s="76" t="s">
        <v>94</v>
      </c>
      <c r="B94" s="59">
        <v>253557</v>
      </c>
      <c r="C94" s="59">
        <v>476</v>
      </c>
      <c r="D94" s="59">
        <v>14</v>
      </c>
      <c r="E94" s="59">
        <v>547</v>
      </c>
      <c r="F94" s="59">
        <v>5505</v>
      </c>
      <c r="G94" s="59">
        <v>346</v>
      </c>
      <c r="H94" s="59">
        <v>33</v>
      </c>
      <c r="I94" s="59">
        <v>622</v>
      </c>
      <c r="J94" s="59">
        <v>476</v>
      </c>
      <c r="K94" s="59">
        <v>8443</v>
      </c>
      <c r="L94" s="59">
        <v>7</v>
      </c>
      <c r="M94" s="59">
        <v>255</v>
      </c>
      <c r="N94" s="59">
        <v>15046</v>
      </c>
      <c r="O94" s="59">
        <v>1365</v>
      </c>
      <c r="P94" s="59">
        <v>3531</v>
      </c>
      <c r="Q94" s="59">
        <v>183</v>
      </c>
      <c r="R94" s="59">
        <v>33</v>
      </c>
      <c r="S94" s="59">
        <v>570</v>
      </c>
      <c r="T94" s="59">
        <v>107</v>
      </c>
      <c r="U94" s="59">
        <v>202</v>
      </c>
      <c r="V94" s="60">
        <f t="shared" si="2"/>
        <v>291318</v>
      </c>
    </row>
    <row r="95" spans="1:22">
      <c r="A95" s="75" t="s">
        <v>95</v>
      </c>
      <c r="B95" s="59">
        <v>19888</v>
      </c>
      <c r="C95" s="59">
        <v>131</v>
      </c>
      <c r="D95" s="59">
        <v>0</v>
      </c>
      <c r="E95" s="59">
        <v>14</v>
      </c>
      <c r="F95" s="59">
        <v>201</v>
      </c>
      <c r="G95" s="59">
        <v>50</v>
      </c>
      <c r="H95" s="59">
        <v>5</v>
      </c>
      <c r="I95" s="59">
        <v>19</v>
      </c>
      <c r="J95" s="59">
        <v>6</v>
      </c>
      <c r="K95" s="59">
        <v>317</v>
      </c>
      <c r="L95" s="59">
        <v>1</v>
      </c>
      <c r="M95" s="59">
        <v>23</v>
      </c>
      <c r="N95" s="59">
        <v>0</v>
      </c>
      <c r="O95" s="59">
        <v>94</v>
      </c>
      <c r="P95" s="59">
        <v>252</v>
      </c>
      <c r="Q95" s="59">
        <v>4</v>
      </c>
      <c r="R95" s="59">
        <v>0</v>
      </c>
      <c r="S95" s="59">
        <v>0</v>
      </c>
      <c r="T95" s="59">
        <v>1</v>
      </c>
      <c r="U95" s="59">
        <v>20</v>
      </c>
      <c r="V95" s="60">
        <f t="shared" si="2"/>
        <v>21026</v>
      </c>
    </row>
    <row r="96" spans="1:22">
      <c r="A96" s="75" t="s">
        <v>96</v>
      </c>
      <c r="B96" s="59">
        <v>25068</v>
      </c>
      <c r="C96" s="59">
        <v>163</v>
      </c>
      <c r="D96" s="59">
        <v>0</v>
      </c>
      <c r="E96" s="59">
        <v>6</v>
      </c>
      <c r="F96" s="59">
        <v>256</v>
      </c>
      <c r="G96" s="59">
        <v>80</v>
      </c>
      <c r="H96" s="59">
        <v>15</v>
      </c>
      <c r="I96" s="59">
        <v>48</v>
      </c>
      <c r="J96" s="59">
        <v>12</v>
      </c>
      <c r="K96" s="59">
        <v>374</v>
      </c>
      <c r="L96" s="59">
        <v>0</v>
      </c>
      <c r="M96" s="59">
        <v>35</v>
      </c>
      <c r="N96" s="59">
        <v>14</v>
      </c>
      <c r="O96" s="59">
        <v>180</v>
      </c>
      <c r="P96" s="59">
        <v>277</v>
      </c>
      <c r="Q96" s="59">
        <v>4</v>
      </c>
      <c r="R96" s="59">
        <v>0</v>
      </c>
      <c r="S96" s="59">
        <v>0</v>
      </c>
      <c r="T96" s="59">
        <v>2</v>
      </c>
      <c r="U96" s="59">
        <v>18</v>
      </c>
      <c r="V96" s="60">
        <f t="shared" si="2"/>
        <v>26552</v>
      </c>
    </row>
    <row r="97" spans="1:22">
      <c r="A97" s="75" t="s">
        <v>97</v>
      </c>
      <c r="B97" s="59">
        <v>8992</v>
      </c>
      <c r="C97" s="59">
        <v>70</v>
      </c>
      <c r="D97" s="59">
        <v>0</v>
      </c>
      <c r="E97" s="59">
        <v>0</v>
      </c>
      <c r="F97" s="59">
        <v>53</v>
      </c>
      <c r="G97" s="59">
        <v>20</v>
      </c>
      <c r="H97" s="59">
        <v>0</v>
      </c>
      <c r="I97" s="59">
        <v>13</v>
      </c>
      <c r="J97" s="59">
        <v>10</v>
      </c>
      <c r="K97" s="59">
        <v>94</v>
      </c>
      <c r="L97" s="59">
        <v>0</v>
      </c>
      <c r="M97" s="59">
        <v>9</v>
      </c>
      <c r="N97" s="59">
        <v>6</v>
      </c>
      <c r="O97" s="59">
        <v>79</v>
      </c>
      <c r="P97" s="59">
        <v>65</v>
      </c>
      <c r="Q97" s="59">
        <v>5</v>
      </c>
      <c r="R97" s="59">
        <v>1</v>
      </c>
      <c r="S97" s="59">
        <v>0</v>
      </c>
      <c r="T97" s="59">
        <v>4</v>
      </c>
      <c r="U97" s="59">
        <v>8</v>
      </c>
      <c r="V97" s="60">
        <f t="shared" si="2"/>
        <v>9429</v>
      </c>
    </row>
    <row r="98" spans="1:22">
      <c r="A98" s="75" t="s">
        <v>98</v>
      </c>
      <c r="B98" s="59">
        <v>30509</v>
      </c>
      <c r="C98" s="59">
        <v>104</v>
      </c>
      <c r="D98" s="59">
        <v>6</v>
      </c>
      <c r="E98" s="59">
        <v>18</v>
      </c>
      <c r="F98" s="59">
        <v>322</v>
      </c>
      <c r="G98" s="59">
        <v>132</v>
      </c>
      <c r="H98" s="59">
        <v>6</v>
      </c>
      <c r="I98" s="59">
        <v>86</v>
      </c>
      <c r="J98" s="59">
        <v>133</v>
      </c>
      <c r="K98" s="59">
        <v>646</v>
      </c>
      <c r="L98" s="59">
        <v>0</v>
      </c>
      <c r="M98" s="59">
        <v>15</v>
      </c>
      <c r="N98" s="59">
        <v>4</v>
      </c>
      <c r="O98" s="59">
        <v>177</v>
      </c>
      <c r="P98" s="59">
        <v>328</v>
      </c>
      <c r="Q98" s="59">
        <v>35</v>
      </c>
      <c r="R98" s="59">
        <v>4</v>
      </c>
      <c r="S98" s="59">
        <v>2</v>
      </c>
      <c r="T98" s="59">
        <v>3</v>
      </c>
      <c r="U98" s="59">
        <v>24</v>
      </c>
      <c r="V98" s="60">
        <f t="shared" si="2"/>
        <v>32554</v>
      </c>
    </row>
    <row r="99" spans="1:22">
      <c r="A99" s="75" t="s">
        <v>99</v>
      </c>
      <c r="B99" s="59">
        <v>54784</v>
      </c>
      <c r="C99" s="59">
        <v>162</v>
      </c>
      <c r="D99" s="59">
        <v>4</v>
      </c>
      <c r="E99" s="59">
        <v>67</v>
      </c>
      <c r="F99" s="59">
        <v>965</v>
      </c>
      <c r="G99" s="59">
        <v>177</v>
      </c>
      <c r="H99" s="59">
        <v>15</v>
      </c>
      <c r="I99" s="59">
        <v>240</v>
      </c>
      <c r="J99" s="59">
        <v>249</v>
      </c>
      <c r="K99" s="59">
        <v>1336</v>
      </c>
      <c r="L99" s="59">
        <v>5</v>
      </c>
      <c r="M99" s="59">
        <v>21</v>
      </c>
      <c r="N99" s="59">
        <v>6</v>
      </c>
      <c r="O99" s="59">
        <v>275</v>
      </c>
      <c r="P99" s="59">
        <v>575</v>
      </c>
      <c r="Q99" s="59">
        <v>60</v>
      </c>
      <c r="R99" s="59">
        <v>8</v>
      </c>
      <c r="S99" s="59">
        <v>0</v>
      </c>
      <c r="T99" s="59">
        <v>16</v>
      </c>
      <c r="U99" s="59">
        <v>54</v>
      </c>
      <c r="V99" s="60">
        <f t="shared" si="2"/>
        <v>59019</v>
      </c>
    </row>
    <row r="100" spans="1:22">
      <c r="A100" s="76" t="s">
        <v>100</v>
      </c>
      <c r="B100" s="59">
        <v>37203</v>
      </c>
      <c r="C100" s="59">
        <v>158</v>
      </c>
      <c r="D100" s="59">
        <v>2</v>
      </c>
      <c r="E100" s="59">
        <v>45</v>
      </c>
      <c r="F100" s="59">
        <v>423</v>
      </c>
      <c r="G100" s="59">
        <v>128</v>
      </c>
      <c r="H100" s="59">
        <v>21</v>
      </c>
      <c r="I100" s="59">
        <v>106</v>
      </c>
      <c r="J100" s="59">
        <v>49</v>
      </c>
      <c r="K100" s="59">
        <v>854</v>
      </c>
      <c r="L100" s="59">
        <v>0</v>
      </c>
      <c r="M100" s="59">
        <v>22</v>
      </c>
      <c r="N100" s="59">
        <v>13</v>
      </c>
      <c r="O100" s="59">
        <v>166</v>
      </c>
      <c r="P100" s="59">
        <v>484</v>
      </c>
      <c r="Q100" s="59">
        <v>45</v>
      </c>
      <c r="R100" s="59">
        <v>2</v>
      </c>
      <c r="S100" s="59">
        <v>0</v>
      </c>
      <c r="T100" s="59">
        <v>4</v>
      </c>
      <c r="U100" s="59">
        <v>38</v>
      </c>
      <c r="V100" s="60">
        <f t="shared" si="2"/>
        <v>39763</v>
      </c>
    </row>
    <row r="101" spans="1:22">
      <c r="A101" s="75" t="s">
        <v>101</v>
      </c>
      <c r="B101" s="59">
        <v>18285</v>
      </c>
      <c r="C101" s="59">
        <v>79</v>
      </c>
      <c r="D101" s="59">
        <v>1</v>
      </c>
      <c r="E101" s="59">
        <v>7</v>
      </c>
      <c r="F101" s="59">
        <v>116</v>
      </c>
      <c r="G101" s="59">
        <v>27</v>
      </c>
      <c r="H101" s="59">
        <v>7</v>
      </c>
      <c r="I101" s="59">
        <v>13</v>
      </c>
      <c r="J101" s="59">
        <v>6</v>
      </c>
      <c r="K101" s="59">
        <v>2</v>
      </c>
      <c r="L101" s="59">
        <v>197</v>
      </c>
      <c r="M101" s="59">
        <v>0</v>
      </c>
      <c r="N101" s="59">
        <v>1</v>
      </c>
      <c r="O101" s="59">
        <v>129</v>
      </c>
      <c r="P101" s="59">
        <v>133</v>
      </c>
      <c r="Q101" s="59">
        <v>23</v>
      </c>
      <c r="R101" s="59">
        <v>2</v>
      </c>
      <c r="S101" s="59">
        <v>3</v>
      </c>
      <c r="T101" s="59">
        <v>2</v>
      </c>
      <c r="U101" s="59">
        <v>17</v>
      </c>
      <c r="V101" s="60">
        <f t="shared" si="2"/>
        <v>19050</v>
      </c>
    </row>
    <row r="102" spans="1:22">
      <c r="A102" s="75" t="s">
        <v>102</v>
      </c>
      <c r="B102" s="59">
        <v>17553</v>
      </c>
      <c r="C102" s="59">
        <v>82</v>
      </c>
      <c r="D102" s="59">
        <v>2</v>
      </c>
      <c r="E102" s="59">
        <v>16</v>
      </c>
      <c r="F102" s="59">
        <v>150</v>
      </c>
      <c r="G102" s="59">
        <v>47</v>
      </c>
      <c r="H102" s="59">
        <v>4</v>
      </c>
      <c r="I102" s="59">
        <v>37</v>
      </c>
      <c r="J102" s="59">
        <v>41</v>
      </c>
      <c r="K102" s="59">
        <v>252</v>
      </c>
      <c r="L102" s="59">
        <v>0</v>
      </c>
      <c r="M102" s="59">
        <v>13</v>
      </c>
      <c r="N102" s="59">
        <v>5</v>
      </c>
      <c r="O102" s="59">
        <v>161</v>
      </c>
      <c r="P102" s="59">
        <v>128</v>
      </c>
      <c r="Q102" s="59">
        <v>10</v>
      </c>
      <c r="R102" s="59">
        <v>3</v>
      </c>
      <c r="S102" s="59">
        <v>0</v>
      </c>
      <c r="T102" s="59">
        <v>2</v>
      </c>
      <c r="U102" s="59">
        <v>23</v>
      </c>
      <c r="V102" s="60">
        <f t="shared" si="2"/>
        <v>18529</v>
      </c>
    </row>
    <row r="103" spans="1:22">
      <c r="A103" s="75" t="s">
        <v>103</v>
      </c>
      <c r="B103" s="59">
        <v>33234</v>
      </c>
      <c r="C103" s="59">
        <v>284</v>
      </c>
      <c r="D103" s="59">
        <v>1</v>
      </c>
      <c r="E103" s="59">
        <v>21</v>
      </c>
      <c r="F103" s="59">
        <v>264</v>
      </c>
      <c r="G103" s="59">
        <v>90</v>
      </c>
      <c r="H103" s="59">
        <v>10</v>
      </c>
      <c r="I103" s="59">
        <v>84</v>
      </c>
      <c r="J103" s="59">
        <v>91</v>
      </c>
      <c r="K103" s="59">
        <v>648</v>
      </c>
      <c r="L103" s="59">
        <v>1</v>
      </c>
      <c r="M103" s="59">
        <v>36</v>
      </c>
      <c r="N103" s="59">
        <v>5</v>
      </c>
      <c r="O103" s="59">
        <v>255</v>
      </c>
      <c r="P103" s="59">
        <v>322</v>
      </c>
      <c r="Q103" s="59">
        <v>14</v>
      </c>
      <c r="R103" s="59">
        <v>4</v>
      </c>
      <c r="S103" s="59">
        <v>0</v>
      </c>
      <c r="T103" s="59">
        <v>8</v>
      </c>
      <c r="U103" s="59">
        <v>34</v>
      </c>
      <c r="V103" s="60">
        <f t="shared" si="2"/>
        <v>35406</v>
      </c>
    </row>
    <row r="104" spans="1:22">
      <c r="A104" s="75" t="s">
        <v>104</v>
      </c>
      <c r="B104" s="59">
        <v>4108</v>
      </c>
      <c r="C104" s="59">
        <v>40</v>
      </c>
      <c r="D104" s="59">
        <v>2</v>
      </c>
      <c r="E104" s="59">
        <v>6</v>
      </c>
      <c r="F104" s="59">
        <v>64</v>
      </c>
      <c r="G104" s="59">
        <v>15</v>
      </c>
      <c r="H104" s="59">
        <v>2</v>
      </c>
      <c r="I104" s="59">
        <v>1</v>
      </c>
      <c r="J104" s="59">
        <v>1</v>
      </c>
      <c r="K104" s="59">
        <v>439</v>
      </c>
      <c r="L104" s="59">
        <v>0</v>
      </c>
      <c r="M104" s="59">
        <v>0</v>
      </c>
      <c r="N104" s="59">
        <v>0</v>
      </c>
      <c r="O104" s="59">
        <v>41</v>
      </c>
      <c r="P104" s="59">
        <v>42</v>
      </c>
      <c r="Q104" s="59">
        <v>0</v>
      </c>
      <c r="R104" s="59">
        <v>0</v>
      </c>
      <c r="S104" s="59">
        <v>0</v>
      </c>
      <c r="T104" s="59">
        <v>0</v>
      </c>
      <c r="U104" s="59">
        <v>1</v>
      </c>
      <c r="V104" s="60">
        <f t="shared" si="2"/>
        <v>4762</v>
      </c>
    </row>
    <row r="105" spans="1:22">
      <c r="A105" s="75" t="s">
        <v>105</v>
      </c>
      <c r="B105" s="59">
        <v>11993</v>
      </c>
      <c r="C105" s="59">
        <v>71</v>
      </c>
      <c r="D105" s="59">
        <v>1</v>
      </c>
      <c r="E105" s="59">
        <v>4</v>
      </c>
      <c r="F105" s="59">
        <v>112</v>
      </c>
      <c r="G105" s="59">
        <v>17</v>
      </c>
      <c r="H105" s="59">
        <v>4</v>
      </c>
      <c r="I105" s="59">
        <v>15</v>
      </c>
      <c r="J105" s="59">
        <v>9</v>
      </c>
      <c r="K105" s="59">
        <v>97</v>
      </c>
      <c r="L105" s="59">
        <v>0</v>
      </c>
      <c r="M105" s="59">
        <v>2</v>
      </c>
      <c r="N105" s="59">
        <v>3</v>
      </c>
      <c r="O105" s="59">
        <v>73</v>
      </c>
      <c r="P105" s="59">
        <v>76</v>
      </c>
      <c r="Q105" s="59">
        <v>34</v>
      </c>
      <c r="R105" s="59">
        <v>6</v>
      </c>
      <c r="S105" s="59">
        <v>0</v>
      </c>
      <c r="T105" s="59">
        <v>0</v>
      </c>
      <c r="U105" s="59">
        <v>15</v>
      </c>
      <c r="V105" s="60">
        <f t="shared" si="2"/>
        <v>12532</v>
      </c>
    </row>
    <row r="106" spans="1:22">
      <c r="A106" s="75" t="s">
        <v>106</v>
      </c>
      <c r="B106" s="59">
        <v>18318</v>
      </c>
      <c r="C106" s="59">
        <v>89</v>
      </c>
      <c r="D106" s="59">
        <v>0</v>
      </c>
      <c r="E106" s="59">
        <v>6</v>
      </c>
      <c r="F106" s="59">
        <v>109</v>
      </c>
      <c r="G106" s="59">
        <v>23</v>
      </c>
      <c r="H106" s="59">
        <v>3</v>
      </c>
      <c r="I106" s="59">
        <v>23</v>
      </c>
      <c r="J106" s="59">
        <v>11</v>
      </c>
      <c r="K106" s="59">
        <v>185</v>
      </c>
      <c r="L106" s="59">
        <v>0</v>
      </c>
      <c r="M106" s="59">
        <v>10</v>
      </c>
      <c r="N106" s="59">
        <v>1</v>
      </c>
      <c r="O106" s="59">
        <v>90</v>
      </c>
      <c r="P106" s="59">
        <v>154</v>
      </c>
      <c r="Q106" s="59">
        <v>87</v>
      </c>
      <c r="R106" s="59">
        <v>1</v>
      </c>
      <c r="S106" s="59">
        <v>0</v>
      </c>
      <c r="T106" s="59">
        <v>0</v>
      </c>
      <c r="U106" s="59">
        <v>21</v>
      </c>
      <c r="V106" s="60">
        <f t="shared" si="2"/>
        <v>19131</v>
      </c>
    </row>
    <row r="107" spans="1:22" ht="13.5" thickBot="1">
      <c r="A107" s="77" t="s">
        <v>107</v>
      </c>
      <c r="B107" s="59">
        <v>23643</v>
      </c>
      <c r="C107" s="59">
        <v>151</v>
      </c>
      <c r="D107" s="59">
        <v>4</v>
      </c>
      <c r="E107" s="59">
        <v>18</v>
      </c>
      <c r="F107" s="59">
        <v>208</v>
      </c>
      <c r="G107" s="59">
        <v>49</v>
      </c>
      <c r="H107" s="59">
        <v>0</v>
      </c>
      <c r="I107" s="59">
        <v>23</v>
      </c>
      <c r="J107" s="59">
        <v>31</v>
      </c>
      <c r="K107" s="59">
        <v>321</v>
      </c>
      <c r="L107" s="59">
        <v>0</v>
      </c>
      <c r="M107" s="59">
        <v>24</v>
      </c>
      <c r="N107" s="59">
        <v>2</v>
      </c>
      <c r="O107" s="59">
        <v>102</v>
      </c>
      <c r="P107" s="59">
        <v>152</v>
      </c>
      <c r="Q107" s="59">
        <v>88</v>
      </c>
      <c r="R107" s="59">
        <v>2</v>
      </c>
      <c r="S107" s="59">
        <v>8</v>
      </c>
      <c r="T107" s="59">
        <v>3</v>
      </c>
      <c r="U107" s="59">
        <v>15</v>
      </c>
      <c r="V107" s="60">
        <f t="shared" si="2"/>
        <v>24844</v>
      </c>
    </row>
    <row r="108" spans="1:22">
      <c r="A108" s="78" t="s">
        <v>108</v>
      </c>
      <c r="B108" s="64">
        <f t="shared" ref="B108:V108" si="3">SUM(B66:B107)</f>
        <v>1067531</v>
      </c>
      <c r="C108" s="64">
        <f t="shared" si="3"/>
        <v>5127</v>
      </c>
      <c r="D108" s="64">
        <f t="shared" si="3"/>
        <v>489</v>
      </c>
      <c r="E108" s="64">
        <f t="shared" si="3"/>
        <v>1245</v>
      </c>
      <c r="F108" s="64">
        <f t="shared" si="3"/>
        <v>12921</v>
      </c>
      <c r="G108" s="64">
        <f t="shared" si="3"/>
        <v>2499</v>
      </c>
      <c r="H108" s="64">
        <f t="shared" si="3"/>
        <v>252</v>
      </c>
      <c r="I108" s="64">
        <f t="shared" si="3"/>
        <v>2236</v>
      </c>
      <c r="J108" s="64">
        <f t="shared" si="3"/>
        <v>2097</v>
      </c>
      <c r="K108" s="64">
        <f t="shared" si="3"/>
        <v>22766</v>
      </c>
      <c r="L108" s="64">
        <f t="shared" si="3"/>
        <v>649</v>
      </c>
      <c r="M108" s="64">
        <f t="shared" si="3"/>
        <v>980</v>
      </c>
      <c r="N108" s="64">
        <f t="shared" si="3"/>
        <v>15228</v>
      </c>
      <c r="O108" s="64">
        <f t="shared" si="3"/>
        <v>6721</v>
      </c>
      <c r="P108" s="64">
        <f t="shared" si="3"/>
        <v>11373</v>
      </c>
      <c r="Q108" s="64">
        <f t="shared" si="3"/>
        <v>1101</v>
      </c>
      <c r="R108" s="64">
        <f t="shared" si="3"/>
        <v>107</v>
      </c>
      <c r="S108" s="64">
        <f t="shared" si="3"/>
        <v>612</v>
      </c>
      <c r="T108" s="64">
        <f t="shared" si="3"/>
        <v>250</v>
      </c>
      <c r="U108" s="64">
        <f t="shared" si="3"/>
        <v>1019</v>
      </c>
      <c r="V108" s="79">
        <f t="shared" si="3"/>
        <v>1155203</v>
      </c>
    </row>
    <row r="109" spans="1:22" ht="13.5" thickBot="1">
      <c r="A109" s="80" t="s">
        <v>19</v>
      </c>
      <c r="B109" s="81">
        <f t="shared" ref="B109:V109" si="4">SUM(B47+B108)</f>
        <v>2045380</v>
      </c>
      <c r="C109" s="81">
        <f t="shared" si="4"/>
        <v>9418</v>
      </c>
      <c r="D109" s="81">
        <f t="shared" si="4"/>
        <v>558</v>
      </c>
      <c r="E109" s="81">
        <f t="shared" si="4"/>
        <v>2362</v>
      </c>
      <c r="F109" s="81">
        <f t="shared" si="4"/>
        <v>24769</v>
      </c>
      <c r="G109" s="81">
        <f t="shared" si="4"/>
        <v>4971</v>
      </c>
      <c r="H109" s="81">
        <f t="shared" si="4"/>
        <v>440</v>
      </c>
      <c r="I109" s="81">
        <f t="shared" si="4"/>
        <v>4069</v>
      </c>
      <c r="J109" s="81">
        <f t="shared" si="4"/>
        <v>3934</v>
      </c>
      <c r="K109" s="81">
        <f t="shared" si="4"/>
        <v>45255</v>
      </c>
      <c r="L109" s="81">
        <f t="shared" si="4"/>
        <v>749</v>
      </c>
      <c r="M109" s="81">
        <f t="shared" si="4"/>
        <v>1719</v>
      </c>
      <c r="N109" s="81">
        <f t="shared" si="4"/>
        <v>15384</v>
      </c>
      <c r="O109" s="81">
        <f t="shared" si="4"/>
        <v>12433</v>
      </c>
      <c r="P109" s="81">
        <f t="shared" si="4"/>
        <v>21414</v>
      </c>
      <c r="Q109" s="81">
        <f t="shared" si="4"/>
        <v>2491</v>
      </c>
      <c r="R109" s="81">
        <f t="shared" si="4"/>
        <v>181</v>
      </c>
      <c r="S109" s="81">
        <f t="shared" si="4"/>
        <v>738</v>
      </c>
      <c r="T109" s="81">
        <f t="shared" si="4"/>
        <v>464</v>
      </c>
      <c r="U109" s="81">
        <f t="shared" si="4"/>
        <v>2148</v>
      </c>
      <c r="V109" s="82">
        <f t="shared" si="4"/>
        <v>2198877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67" orientation="landscape" r:id="rId1"/>
  <headerFooter alignWithMargins="0"/>
  <rowBreaks count="1" manualBreakCount="1">
    <brk id="5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28BB-77B8-4DCE-934C-EFF849091CB1}">
  <dimension ref="A1:W94"/>
  <sheetViews>
    <sheetView topLeftCell="E52" zoomScale="60" zoomScaleNormal="100" workbookViewId="0">
      <selection activeCell="W65" sqref="W65"/>
    </sheetView>
  </sheetViews>
  <sheetFormatPr defaultColWidth="9.42578125" defaultRowHeight="12.75"/>
  <sheetData>
    <row r="1" spans="1:23">
      <c r="K1" t="s">
        <v>0</v>
      </c>
    </row>
    <row r="2" spans="1:23">
      <c r="I2" t="s">
        <v>1</v>
      </c>
    </row>
    <row r="3" spans="1:23">
      <c r="J3" t="s">
        <v>2</v>
      </c>
    </row>
    <row r="4" spans="1:23" ht="15.75">
      <c r="A4" s="239"/>
      <c r="B4" s="239"/>
      <c r="C4" s="239"/>
      <c r="D4" s="239"/>
      <c r="E4" s="239"/>
      <c r="G4" s="1" t="s">
        <v>3</v>
      </c>
      <c r="H4" s="1"/>
      <c r="I4" s="1"/>
      <c r="J4" s="1"/>
      <c r="K4" s="1"/>
      <c r="L4" s="1"/>
      <c r="M4" s="1"/>
      <c r="N4" s="1"/>
      <c r="O4" s="1"/>
      <c r="P4" s="1"/>
      <c r="Q4" s="1"/>
    </row>
    <row r="5" spans="1:23" ht="14.25" thickBot="1">
      <c r="A5" s="2"/>
      <c r="B5" s="3"/>
      <c r="C5" s="3"/>
      <c r="D5" s="3"/>
      <c r="E5" s="3"/>
      <c r="F5" s="3"/>
      <c r="G5" s="3"/>
      <c r="H5" s="4"/>
      <c r="I5" s="4"/>
      <c r="J5" s="4" t="s">
        <v>143</v>
      </c>
      <c r="K5" s="4"/>
      <c r="L5" s="4"/>
      <c r="M5" s="238"/>
      <c r="N5" s="238"/>
      <c r="O5" s="3"/>
      <c r="P5" s="3"/>
      <c r="Q5" s="5"/>
      <c r="R5" s="3"/>
      <c r="S5" s="3"/>
      <c r="T5" s="3"/>
      <c r="U5" s="3"/>
      <c r="V5" s="3"/>
      <c r="W5" s="6"/>
    </row>
    <row r="6" spans="1:23">
      <c r="A6" s="7" t="s">
        <v>5</v>
      </c>
      <c r="B6" s="8" t="s">
        <v>6</v>
      </c>
      <c r="C6" s="8" t="s">
        <v>7</v>
      </c>
      <c r="D6" s="8" t="s">
        <v>7</v>
      </c>
      <c r="E6" s="8" t="s">
        <v>8</v>
      </c>
      <c r="F6" s="8" t="s">
        <v>9</v>
      </c>
      <c r="G6" s="8" t="s">
        <v>9</v>
      </c>
      <c r="H6" s="8" t="s">
        <v>9</v>
      </c>
      <c r="I6" s="8" t="s">
        <v>10</v>
      </c>
      <c r="J6" s="8" t="s">
        <v>10</v>
      </c>
      <c r="K6" s="8" t="s">
        <v>11</v>
      </c>
      <c r="L6" s="8" t="s">
        <v>11</v>
      </c>
      <c r="M6" s="8" t="s">
        <v>12</v>
      </c>
      <c r="N6" s="8" t="s">
        <v>13</v>
      </c>
      <c r="O6" s="8" t="s">
        <v>13</v>
      </c>
      <c r="P6" s="8" t="s">
        <v>14</v>
      </c>
      <c r="Q6" s="8" t="s">
        <v>15</v>
      </c>
      <c r="R6" s="8" t="s">
        <v>16</v>
      </c>
      <c r="S6" s="8" t="s">
        <v>16</v>
      </c>
      <c r="T6" s="8" t="s">
        <v>17</v>
      </c>
      <c r="U6" s="8" t="s">
        <v>18</v>
      </c>
      <c r="V6" s="9" t="s">
        <v>19</v>
      </c>
    </row>
    <row r="7" spans="1:23">
      <c r="A7" s="10"/>
      <c r="B7" s="11" t="s">
        <v>20</v>
      </c>
      <c r="C7" s="11" t="s">
        <v>21</v>
      </c>
      <c r="D7" s="11" t="s">
        <v>21</v>
      </c>
      <c r="E7" s="11"/>
      <c r="F7" s="11" t="s">
        <v>20</v>
      </c>
      <c r="G7" s="11" t="s">
        <v>21</v>
      </c>
      <c r="H7" s="11" t="s">
        <v>21</v>
      </c>
      <c r="I7" s="11" t="s">
        <v>20</v>
      </c>
      <c r="J7" s="11" t="s">
        <v>21</v>
      </c>
      <c r="K7" s="11" t="s">
        <v>20</v>
      </c>
      <c r="L7" s="11" t="s">
        <v>21</v>
      </c>
      <c r="M7" s="11" t="s">
        <v>21</v>
      </c>
      <c r="N7" s="11" t="s">
        <v>22</v>
      </c>
      <c r="O7" s="11" t="s">
        <v>23</v>
      </c>
      <c r="P7" s="11"/>
      <c r="Q7" s="11" t="s">
        <v>24</v>
      </c>
      <c r="R7" s="11" t="s">
        <v>20</v>
      </c>
      <c r="S7" s="11" t="s">
        <v>21</v>
      </c>
      <c r="T7" s="11"/>
      <c r="U7" s="11"/>
      <c r="V7" s="12"/>
    </row>
    <row r="8" spans="1:23" ht="13.5" thickBot="1">
      <c r="A8" s="13"/>
      <c r="B8" s="14"/>
      <c r="C8" s="14"/>
      <c r="D8" s="14" t="s">
        <v>25</v>
      </c>
      <c r="E8" s="14"/>
      <c r="F8" s="14"/>
      <c r="G8" s="14"/>
      <c r="H8" s="14" t="s">
        <v>25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5"/>
    </row>
    <row r="9" spans="1:23">
      <c r="A9" s="16" t="s">
        <v>26</v>
      </c>
      <c r="B9" s="17">
        <v>10098</v>
      </c>
      <c r="C9" s="18">
        <v>43</v>
      </c>
      <c r="D9" s="18">
        <v>1</v>
      </c>
      <c r="E9" s="18">
        <v>6</v>
      </c>
      <c r="F9" s="18">
        <v>88</v>
      </c>
      <c r="G9" s="18">
        <v>33</v>
      </c>
      <c r="H9" s="18">
        <v>0</v>
      </c>
      <c r="I9" s="18">
        <v>23</v>
      </c>
      <c r="J9" s="18">
        <v>39</v>
      </c>
      <c r="K9" s="18">
        <v>130</v>
      </c>
      <c r="L9" s="18">
        <v>0</v>
      </c>
      <c r="M9" s="18">
        <v>11</v>
      </c>
      <c r="N9" s="18">
        <v>0</v>
      </c>
      <c r="O9" s="18">
        <v>80</v>
      </c>
      <c r="P9" s="18">
        <v>99</v>
      </c>
      <c r="Q9" s="18">
        <v>35</v>
      </c>
      <c r="R9" s="18">
        <v>1</v>
      </c>
      <c r="S9" s="18">
        <v>5</v>
      </c>
      <c r="T9" s="18">
        <v>1</v>
      </c>
      <c r="U9" s="19">
        <v>18</v>
      </c>
      <c r="V9" s="20">
        <f t="shared" ref="V9:V44" si="0">SUM(B9:U9)</f>
        <v>10711</v>
      </c>
    </row>
    <row r="10" spans="1:23">
      <c r="A10" s="21" t="s">
        <v>27</v>
      </c>
      <c r="B10" s="22">
        <v>23063</v>
      </c>
      <c r="C10" s="23">
        <v>123</v>
      </c>
      <c r="D10" s="23">
        <v>1</v>
      </c>
      <c r="E10" s="23">
        <v>4</v>
      </c>
      <c r="F10" s="23">
        <v>239</v>
      </c>
      <c r="G10" s="23">
        <v>28</v>
      </c>
      <c r="H10" s="23">
        <v>5</v>
      </c>
      <c r="I10" s="23">
        <v>24</v>
      </c>
      <c r="J10" s="23">
        <v>19</v>
      </c>
      <c r="K10" s="23">
        <v>338</v>
      </c>
      <c r="L10" s="23">
        <v>0</v>
      </c>
      <c r="M10" s="23">
        <v>33</v>
      </c>
      <c r="N10" s="23">
        <v>5</v>
      </c>
      <c r="O10" s="23">
        <v>141</v>
      </c>
      <c r="P10" s="23">
        <v>238</v>
      </c>
      <c r="Q10" s="23">
        <v>5</v>
      </c>
      <c r="R10" s="23">
        <v>0</v>
      </c>
      <c r="S10" s="23">
        <v>0</v>
      </c>
      <c r="T10" s="23">
        <v>1</v>
      </c>
      <c r="U10" s="24">
        <v>28</v>
      </c>
      <c r="V10" s="25">
        <f t="shared" si="0"/>
        <v>24295</v>
      </c>
    </row>
    <row r="11" spans="1:23">
      <c r="A11" s="21" t="s">
        <v>28</v>
      </c>
      <c r="B11" s="22">
        <v>31788</v>
      </c>
      <c r="C11" s="23">
        <v>203</v>
      </c>
      <c r="D11" s="23">
        <v>1</v>
      </c>
      <c r="E11" s="23">
        <v>9</v>
      </c>
      <c r="F11" s="23">
        <v>221</v>
      </c>
      <c r="G11" s="23">
        <v>29</v>
      </c>
      <c r="H11" s="23">
        <v>5</v>
      </c>
      <c r="I11" s="23">
        <v>67</v>
      </c>
      <c r="J11" s="23">
        <v>64</v>
      </c>
      <c r="K11" s="23">
        <v>594</v>
      </c>
      <c r="L11" s="23">
        <v>0</v>
      </c>
      <c r="M11" s="23">
        <v>28</v>
      </c>
      <c r="N11" s="23">
        <v>9</v>
      </c>
      <c r="O11" s="23">
        <v>231</v>
      </c>
      <c r="P11" s="23">
        <v>287</v>
      </c>
      <c r="Q11" s="23">
        <v>14</v>
      </c>
      <c r="R11" s="23">
        <v>1</v>
      </c>
      <c r="S11" s="23">
        <v>0</v>
      </c>
      <c r="T11" s="23">
        <v>3</v>
      </c>
      <c r="U11" s="24">
        <v>26</v>
      </c>
      <c r="V11" s="25">
        <f t="shared" si="0"/>
        <v>33580</v>
      </c>
    </row>
    <row r="12" spans="1:23">
      <c r="A12" s="21" t="s">
        <v>29</v>
      </c>
      <c r="B12" s="22">
        <v>14513</v>
      </c>
      <c r="C12" s="23">
        <v>58</v>
      </c>
      <c r="D12" s="23">
        <v>2</v>
      </c>
      <c r="E12" s="23">
        <v>8</v>
      </c>
      <c r="F12" s="23">
        <v>129</v>
      </c>
      <c r="G12" s="23">
        <v>37</v>
      </c>
      <c r="H12" s="23">
        <v>1</v>
      </c>
      <c r="I12" s="23">
        <v>12</v>
      </c>
      <c r="J12" s="23">
        <v>6</v>
      </c>
      <c r="K12" s="23">
        <v>169</v>
      </c>
      <c r="L12" s="23">
        <v>0</v>
      </c>
      <c r="M12" s="23">
        <v>7</v>
      </c>
      <c r="N12" s="23">
        <v>1</v>
      </c>
      <c r="O12" s="23">
        <v>135</v>
      </c>
      <c r="P12" s="23">
        <v>141</v>
      </c>
      <c r="Q12" s="23">
        <v>38</v>
      </c>
      <c r="R12" s="23">
        <v>1</v>
      </c>
      <c r="S12" s="23">
        <v>12</v>
      </c>
      <c r="T12" s="23">
        <v>1</v>
      </c>
      <c r="U12" s="24">
        <v>31</v>
      </c>
      <c r="V12" s="25">
        <f t="shared" si="0"/>
        <v>15302</v>
      </c>
    </row>
    <row r="13" spans="1:23">
      <c r="A13" s="21" t="s">
        <v>30</v>
      </c>
      <c r="B13" s="22">
        <v>13803</v>
      </c>
      <c r="C13" s="23">
        <v>30</v>
      </c>
      <c r="D13" s="26">
        <v>0</v>
      </c>
      <c r="E13" s="23">
        <v>8</v>
      </c>
      <c r="F13" s="23">
        <v>237</v>
      </c>
      <c r="G13" s="23">
        <v>42</v>
      </c>
      <c r="H13" s="23">
        <v>1</v>
      </c>
      <c r="I13" s="23">
        <v>34</v>
      </c>
      <c r="J13" s="23">
        <v>28</v>
      </c>
      <c r="K13" s="23">
        <v>0</v>
      </c>
      <c r="L13" s="23">
        <v>212</v>
      </c>
      <c r="M13" s="23">
        <v>6</v>
      </c>
      <c r="N13" s="23">
        <v>4</v>
      </c>
      <c r="O13" s="23">
        <v>54</v>
      </c>
      <c r="P13" s="23">
        <v>174</v>
      </c>
      <c r="Q13" s="23">
        <v>55</v>
      </c>
      <c r="R13" s="23">
        <v>0</v>
      </c>
      <c r="S13" s="23">
        <v>4</v>
      </c>
      <c r="T13" s="23">
        <v>1</v>
      </c>
      <c r="U13" s="24">
        <v>19</v>
      </c>
      <c r="V13" s="25">
        <f t="shared" si="0"/>
        <v>14712</v>
      </c>
    </row>
    <row r="14" spans="1:23">
      <c r="A14" s="21" t="s">
        <v>31</v>
      </c>
      <c r="B14" s="27">
        <v>15173</v>
      </c>
      <c r="C14" s="23">
        <v>87</v>
      </c>
      <c r="D14" s="23">
        <v>2</v>
      </c>
      <c r="E14" s="23">
        <v>2</v>
      </c>
      <c r="F14" s="23">
        <v>61</v>
      </c>
      <c r="G14" s="23">
        <v>49</v>
      </c>
      <c r="H14" s="23">
        <v>4</v>
      </c>
      <c r="I14" s="23">
        <v>8</v>
      </c>
      <c r="J14" s="23">
        <v>18</v>
      </c>
      <c r="K14" s="23">
        <v>172</v>
      </c>
      <c r="L14" s="23">
        <v>0</v>
      </c>
      <c r="M14" s="23">
        <v>11</v>
      </c>
      <c r="N14" s="23">
        <v>0</v>
      </c>
      <c r="O14" s="23">
        <v>132</v>
      </c>
      <c r="P14" s="23">
        <v>158</v>
      </c>
      <c r="Q14" s="23">
        <v>8</v>
      </c>
      <c r="R14" s="23">
        <v>0</v>
      </c>
      <c r="S14" s="23">
        <v>0</v>
      </c>
      <c r="T14" s="23">
        <v>1</v>
      </c>
      <c r="U14" s="24">
        <v>13</v>
      </c>
      <c r="V14" s="25">
        <f t="shared" si="0"/>
        <v>15899</v>
      </c>
    </row>
    <row r="15" spans="1:23">
      <c r="A15" s="21" t="s">
        <v>32</v>
      </c>
      <c r="B15" s="22">
        <v>54076</v>
      </c>
      <c r="C15" s="23">
        <v>414</v>
      </c>
      <c r="D15" s="23">
        <v>0</v>
      </c>
      <c r="E15" s="23">
        <v>64</v>
      </c>
      <c r="F15" s="23">
        <v>447</v>
      </c>
      <c r="G15" s="23">
        <v>140</v>
      </c>
      <c r="H15" s="23">
        <v>13</v>
      </c>
      <c r="I15" s="23">
        <v>77</v>
      </c>
      <c r="J15" s="23">
        <v>167</v>
      </c>
      <c r="K15" s="23">
        <v>1168</v>
      </c>
      <c r="L15" s="23">
        <v>1</v>
      </c>
      <c r="M15" s="23">
        <v>39</v>
      </c>
      <c r="N15" s="23">
        <v>0</v>
      </c>
      <c r="O15" s="23">
        <v>176</v>
      </c>
      <c r="P15" s="23">
        <v>500</v>
      </c>
      <c r="Q15" s="23">
        <v>83</v>
      </c>
      <c r="R15" s="23">
        <v>11</v>
      </c>
      <c r="S15" s="23">
        <v>2</v>
      </c>
      <c r="T15" s="23">
        <v>4</v>
      </c>
      <c r="U15" s="24">
        <v>64</v>
      </c>
      <c r="V15" s="25">
        <f t="shared" si="0"/>
        <v>57446</v>
      </c>
    </row>
    <row r="16" spans="1:23">
      <c r="A16" s="21" t="s">
        <v>33</v>
      </c>
      <c r="B16" s="22">
        <v>9037</v>
      </c>
      <c r="C16" s="23">
        <v>72</v>
      </c>
      <c r="D16" s="23">
        <v>0</v>
      </c>
      <c r="E16" s="23">
        <v>1</v>
      </c>
      <c r="F16" s="23">
        <v>45</v>
      </c>
      <c r="G16" s="23">
        <v>26</v>
      </c>
      <c r="H16" s="23">
        <v>0</v>
      </c>
      <c r="I16" s="23">
        <v>26</v>
      </c>
      <c r="J16" s="23">
        <v>49</v>
      </c>
      <c r="K16" s="23">
        <v>171</v>
      </c>
      <c r="L16" s="23">
        <v>1</v>
      </c>
      <c r="M16" s="23">
        <v>6</v>
      </c>
      <c r="N16" s="23">
        <v>0</v>
      </c>
      <c r="O16" s="23">
        <v>115</v>
      </c>
      <c r="P16" s="23">
        <v>70</v>
      </c>
      <c r="Q16" s="23">
        <v>10</v>
      </c>
      <c r="R16" s="23">
        <v>1</v>
      </c>
      <c r="S16" s="23">
        <v>0</v>
      </c>
      <c r="T16" s="23">
        <v>2</v>
      </c>
      <c r="U16" s="24">
        <v>10</v>
      </c>
      <c r="V16" s="25">
        <f t="shared" si="0"/>
        <v>9642</v>
      </c>
    </row>
    <row r="17" spans="1:22">
      <c r="A17" s="21" t="s">
        <v>34</v>
      </c>
      <c r="B17" s="22">
        <v>11512</v>
      </c>
      <c r="C17" s="23">
        <v>85</v>
      </c>
      <c r="D17" s="23">
        <v>10</v>
      </c>
      <c r="E17" s="23">
        <v>7</v>
      </c>
      <c r="F17" s="23">
        <v>103</v>
      </c>
      <c r="G17" s="23">
        <v>18</v>
      </c>
      <c r="H17" s="23">
        <v>4</v>
      </c>
      <c r="I17" s="23">
        <v>19</v>
      </c>
      <c r="J17" s="23">
        <v>24</v>
      </c>
      <c r="K17" s="23">
        <v>197</v>
      </c>
      <c r="L17" s="23">
        <v>0</v>
      </c>
      <c r="M17" s="23">
        <v>14</v>
      </c>
      <c r="N17" s="23">
        <v>0</v>
      </c>
      <c r="O17" s="23">
        <v>116</v>
      </c>
      <c r="P17" s="23">
        <v>110</v>
      </c>
      <c r="Q17" s="23">
        <v>5</v>
      </c>
      <c r="R17" s="23">
        <v>0</v>
      </c>
      <c r="S17" s="23">
        <v>0</v>
      </c>
      <c r="T17" s="23">
        <v>2</v>
      </c>
      <c r="U17" s="24">
        <v>17</v>
      </c>
      <c r="V17" s="25">
        <f t="shared" si="0"/>
        <v>12243</v>
      </c>
    </row>
    <row r="18" spans="1:22">
      <c r="A18" s="21" t="s">
        <v>35</v>
      </c>
      <c r="B18" s="22">
        <v>14634</v>
      </c>
      <c r="C18" s="23">
        <v>29</v>
      </c>
      <c r="D18" s="23">
        <v>2</v>
      </c>
      <c r="E18" s="23">
        <v>3</v>
      </c>
      <c r="F18" s="23">
        <v>206</v>
      </c>
      <c r="G18" s="23">
        <v>45</v>
      </c>
      <c r="H18" s="23">
        <v>0</v>
      </c>
      <c r="I18" s="23">
        <v>16</v>
      </c>
      <c r="J18" s="23">
        <v>9</v>
      </c>
      <c r="K18" s="23">
        <v>194</v>
      </c>
      <c r="L18" s="23">
        <v>0</v>
      </c>
      <c r="M18" s="23">
        <v>24</v>
      </c>
      <c r="N18" s="23">
        <v>1</v>
      </c>
      <c r="O18" s="23">
        <v>66</v>
      </c>
      <c r="P18" s="23">
        <v>166</v>
      </c>
      <c r="Q18" s="23">
        <v>22</v>
      </c>
      <c r="R18" s="23">
        <v>1</v>
      </c>
      <c r="S18" s="23">
        <v>0</v>
      </c>
      <c r="T18" s="23">
        <v>1</v>
      </c>
      <c r="U18" s="24">
        <v>19</v>
      </c>
      <c r="V18" s="25">
        <f t="shared" si="0"/>
        <v>15438</v>
      </c>
    </row>
    <row r="19" spans="1:22">
      <c r="A19" s="28" t="s">
        <v>36</v>
      </c>
      <c r="B19" s="22">
        <v>134267</v>
      </c>
      <c r="C19" s="23">
        <v>443</v>
      </c>
      <c r="D19" s="23">
        <v>6</v>
      </c>
      <c r="E19" s="23">
        <v>194</v>
      </c>
      <c r="F19" s="23">
        <v>1684</v>
      </c>
      <c r="G19" s="23">
        <v>387</v>
      </c>
      <c r="H19" s="23">
        <v>20</v>
      </c>
      <c r="I19" s="23">
        <v>398</v>
      </c>
      <c r="J19" s="23">
        <v>412</v>
      </c>
      <c r="K19" s="23">
        <v>2997</v>
      </c>
      <c r="L19" s="23">
        <v>4</v>
      </c>
      <c r="M19" s="23">
        <v>68</v>
      </c>
      <c r="N19" s="23">
        <v>15</v>
      </c>
      <c r="O19" s="23">
        <v>513</v>
      </c>
      <c r="P19" s="23">
        <v>1361</v>
      </c>
      <c r="Q19" s="23">
        <v>196</v>
      </c>
      <c r="R19" s="23">
        <v>17</v>
      </c>
      <c r="S19" s="23">
        <v>9</v>
      </c>
      <c r="T19" s="23">
        <v>32</v>
      </c>
      <c r="U19" s="24">
        <v>173</v>
      </c>
      <c r="V19" s="25">
        <f t="shared" si="0"/>
        <v>143196</v>
      </c>
    </row>
    <row r="20" spans="1:22">
      <c r="A20" s="21" t="s">
        <v>37</v>
      </c>
      <c r="B20" s="22">
        <v>24567</v>
      </c>
      <c r="C20" s="23">
        <v>121</v>
      </c>
      <c r="D20" s="23">
        <v>0</v>
      </c>
      <c r="E20" s="23">
        <v>6</v>
      </c>
      <c r="F20" s="23">
        <v>175</v>
      </c>
      <c r="G20" s="23">
        <v>101</v>
      </c>
      <c r="H20" s="23">
        <v>5</v>
      </c>
      <c r="I20" s="23">
        <v>36</v>
      </c>
      <c r="J20" s="23">
        <v>0</v>
      </c>
      <c r="K20" s="23">
        <v>691</v>
      </c>
      <c r="L20" s="23">
        <v>0</v>
      </c>
      <c r="M20" s="23">
        <v>30</v>
      </c>
      <c r="N20" s="23">
        <v>2</v>
      </c>
      <c r="O20" s="23">
        <v>116</v>
      </c>
      <c r="P20" s="23">
        <v>291</v>
      </c>
      <c r="Q20" s="23">
        <v>13</v>
      </c>
      <c r="R20" s="23">
        <v>1</v>
      </c>
      <c r="S20" s="23">
        <v>0</v>
      </c>
      <c r="T20" s="23">
        <v>3</v>
      </c>
      <c r="U20" s="24">
        <v>26</v>
      </c>
      <c r="V20" s="25">
        <f t="shared" si="0"/>
        <v>26184</v>
      </c>
    </row>
    <row r="21" spans="1:22">
      <c r="A21" s="21" t="s">
        <v>38</v>
      </c>
      <c r="B21" s="22">
        <v>77946</v>
      </c>
      <c r="C21" s="23">
        <v>362</v>
      </c>
      <c r="D21" s="23">
        <v>7</v>
      </c>
      <c r="E21" s="23">
        <v>157</v>
      </c>
      <c r="F21" s="23">
        <v>931</v>
      </c>
      <c r="G21" s="23">
        <v>211</v>
      </c>
      <c r="H21" s="23">
        <v>10</v>
      </c>
      <c r="I21" s="23">
        <v>197</v>
      </c>
      <c r="J21" s="23">
        <v>167</v>
      </c>
      <c r="K21" s="23">
        <v>1772</v>
      </c>
      <c r="L21" s="23">
        <v>2</v>
      </c>
      <c r="M21" s="23">
        <v>40</v>
      </c>
      <c r="N21" s="23">
        <v>7</v>
      </c>
      <c r="O21" s="23">
        <v>399</v>
      </c>
      <c r="P21" s="23">
        <v>873</v>
      </c>
      <c r="Q21" s="23">
        <v>148</v>
      </c>
      <c r="R21" s="23">
        <v>4</v>
      </c>
      <c r="S21" s="23">
        <v>64</v>
      </c>
      <c r="T21" s="23">
        <v>16</v>
      </c>
      <c r="U21" s="24">
        <v>142</v>
      </c>
      <c r="V21" s="25">
        <f t="shared" si="0"/>
        <v>83455</v>
      </c>
    </row>
    <row r="22" spans="1:22">
      <c r="A22" s="21" t="s">
        <v>39</v>
      </c>
      <c r="B22" s="22">
        <v>18677</v>
      </c>
      <c r="C22" s="23">
        <v>106</v>
      </c>
      <c r="D22" s="23">
        <v>0</v>
      </c>
      <c r="E22" s="23">
        <v>9</v>
      </c>
      <c r="F22" s="23">
        <v>198</v>
      </c>
      <c r="G22" s="23">
        <v>61</v>
      </c>
      <c r="H22" s="23">
        <v>2</v>
      </c>
      <c r="I22" s="23">
        <v>20</v>
      </c>
      <c r="J22" s="23">
        <v>11</v>
      </c>
      <c r="K22" s="23">
        <v>316</v>
      </c>
      <c r="L22" s="23">
        <v>0</v>
      </c>
      <c r="M22" s="23">
        <v>21</v>
      </c>
      <c r="N22" s="23">
        <v>0</v>
      </c>
      <c r="O22" s="23">
        <v>87</v>
      </c>
      <c r="P22" s="23">
        <v>187</v>
      </c>
      <c r="Q22" s="23">
        <v>19</v>
      </c>
      <c r="R22" s="23">
        <v>1</v>
      </c>
      <c r="S22" s="23">
        <v>0</v>
      </c>
      <c r="T22" s="23">
        <v>3</v>
      </c>
      <c r="U22" s="24">
        <v>33</v>
      </c>
      <c r="V22" s="25">
        <f t="shared" si="0"/>
        <v>19751</v>
      </c>
    </row>
    <row r="23" spans="1:22">
      <c r="A23" s="21" t="s">
        <v>40</v>
      </c>
      <c r="B23" s="22">
        <v>26491</v>
      </c>
      <c r="C23" s="23">
        <v>137</v>
      </c>
      <c r="D23" s="23">
        <v>4</v>
      </c>
      <c r="E23" s="23">
        <v>53</v>
      </c>
      <c r="F23" s="23">
        <v>252</v>
      </c>
      <c r="G23" s="23">
        <v>54</v>
      </c>
      <c r="H23" s="23">
        <v>13</v>
      </c>
      <c r="I23" s="23">
        <v>20</v>
      </c>
      <c r="J23" s="23">
        <v>7</v>
      </c>
      <c r="K23" s="23">
        <v>336</v>
      </c>
      <c r="L23" s="23">
        <v>0</v>
      </c>
      <c r="M23" s="23">
        <v>6</v>
      </c>
      <c r="N23" s="23">
        <v>0</v>
      </c>
      <c r="O23" s="23">
        <v>116</v>
      </c>
      <c r="P23" s="23">
        <v>269</v>
      </c>
      <c r="Q23" s="23">
        <v>41</v>
      </c>
      <c r="R23" s="23">
        <v>0</v>
      </c>
      <c r="S23" s="23">
        <v>0</v>
      </c>
      <c r="T23" s="23">
        <v>3</v>
      </c>
      <c r="U23" s="24">
        <v>21</v>
      </c>
      <c r="V23" s="25">
        <f t="shared" si="0"/>
        <v>27823</v>
      </c>
    </row>
    <row r="24" spans="1:22">
      <c r="A24" s="28" t="s">
        <v>41</v>
      </c>
      <c r="B24" s="22">
        <v>112159</v>
      </c>
      <c r="C24" s="23">
        <v>329</v>
      </c>
      <c r="D24" s="23">
        <v>11</v>
      </c>
      <c r="E24" s="23">
        <v>348</v>
      </c>
      <c r="F24" s="23">
        <v>1559</v>
      </c>
      <c r="G24" s="23">
        <v>243</v>
      </c>
      <c r="H24" s="23">
        <v>26</v>
      </c>
      <c r="I24" s="23">
        <v>244</v>
      </c>
      <c r="J24" s="23">
        <v>222</v>
      </c>
      <c r="K24" s="23">
        <v>2305</v>
      </c>
      <c r="L24" s="23">
        <v>0</v>
      </c>
      <c r="M24" s="23">
        <v>47</v>
      </c>
      <c r="N24" s="23">
        <v>27</v>
      </c>
      <c r="O24" s="23">
        <v>404</v>
      </c>
      <c r="P24" s="23">
        <v>1188</v>
      </c>
      <c r="Q24" s="23">
        <v>105</v>
      </c>
      <c r="R24" s="23">
        <v>2</v>
      </c>
      <c r="S24" s="23">
        <v>2</v>
      </c>
      <c r="T24" s="23">
        <v>30</v>
      </c>
      <c r="U24" s="24">
        <v>129</v>
      </c>
      <c r="V24" s="25">
        <f t="shared" si="0"/>
        <v>119380</v>
      </c>
    </row>
    <row r="25" spans="1:22">
      <c r="A25" s="28" t="s">
        <v>42</v>
      </c>
      <c r="B25" s="22">
        <v>16790</v>
      </c>
      <c r="C25" s="23">
        <v>72</v>
      </c>
      <c r="D25" s="23">
        <v>2</v>
      </c>
      <c r="E25" s="23">
        <v>12</v>
      </c>
      <c r="F25" s="23">
        <v>514</v>
      </c>
      <c r="G25" s="23">
        <v>250</v>
      </c>
      <c r="H25" s="23">
        <v>6</v>
      </c>
      <c r="I25" s="23">
        <v>46</v>
      </c>
      <c r="J25" s="23">
        <v>75</v>
      </c>
      <c r="K25" s="23">
        <v>594</v>
      </c>
      <c r="L25" s="23">
        <v>0</v>
      </c>
      <c r="M25" s="23">
        <v>10</v>
      </c>
      <c r="N25" s="23">
        <v>2</v>
      </c>
      <c r="O25" s="23">
        <v>164</v>
      </c>
      <c r="P25" s="23">
        <v>242</v>
      </c>
      <c r="Q25" s="23">
        <v>14</v>
      </c>
      <c r="R25" s="23">
        <v>1</v>
      </c>
      <c r="S25" s="23">
        <v>0</v>
      </c>
      <c r="T25" s="23">
        <v>6</v>
      </c>
      <c r="U25" s="24">
        <v>5</v>
      </c>
      <c r="V25" s="25">
        <f t="shared" si="0"/>
        <v>18805</v>
      </c>
    </row>
    <row r="26" spans="1:22">
      <c r="A26" s="21" t="s">
        <v>43</v>
      </c>
      <c r="B26" s="22">
        <v>25880</v>
      </c>
      <c r="C26" s="23">
        <v>92</v>
      </c>
      <c r="D26" s="23">
        <v>3</v>
      </c>
      <c r="E26" s="23">
        <v>29</v>
      </c>
      <c r="F26" s="23">
        <v>381</v>
      </c>
      <c r="G26" s="23">
        <v>80</v>
      </c>
      <c r="H26" s="23">
        <v>7</v>
      </c>
      <c r="I26" s="23">
        <v>37</v>
      </c>
      <c r="J26" s="23">
        <v>68</v>
      </c>
      <c r="K26" s="23">
        <v>522</v>
      </c>
      <c r="L26" s="23">
        <v>1</v>
      </c>
      <c r="M26" s="23">
        <v>28</v>
      </c>
      <c r="N26" s="23">
        <v>4</v>
      </c>
      <c r="O26" s="23">
        <v>153</v>
      </c>
      <c r="P26" s="23">
        <v>211</v>
      </c>
      <c r="Q26" s="23">
        <v>26</v>
      </c>
      <c r="R26" s="23">
        <v>0</v>
      </c>
      <c r="S26" s="23">
        <v>4</v>
      </c>
      <c r="T26" s="23">
        <v>5</v>
      </c>
      <c r="U26" s="24">
        <v>72</v>
      </c>
      <c r="V26" s="25">
        <f t="shared" si="0"/>
        <v>27603</v>
      </c>
    </row>
    <row r="27" spans="1:22">
      <c r="A27" s="21" t="s">
        <v>44</v>
      </c>
      <c r="B27" s="22">
        <v>8411</v>
      </c>
      <c r="C27" s="23">
        <v>70</v>
      </c>
      <c r="D27" s="23">
        <v>0</v>
      </c>
      <c r="E27" s="23">
        <v>20</v>
      </c>
      <c r="F27" s="23">
        <v>51</v>
      </c>
      <c r="G27" s="23">
        <v>14</v>
      </c>
      <c r="H27" s="23">
        <v>1</v>
      </c>
      <c r="I27" s="23">
        <v>9</v>
      </c>
      <c r="J27" s="23">
        <v>4</v>
      </c>
      <c r="K27" s="23">
        <v>120</v>
      </c>
      <c r="L27" s="23">
        <v>0</v>
      </c>
      <c r="M27" s="23">
        <v>5</v>
      </c>
      <c r="N27" s="23">
        <v>1</v>
      </c>
      <c r="O27" s="23">
        <v>73</v>
      </c>
      <c r="P27" s="23">
        <v>117</v>
      </c>
      <c r="Q27" s="23">
        <v>3</v>
      </c>
      <c r="R27" s="23">
        <v>0</v>
      </c>
      <c r="S27" s="23">
        <v>0</v>
      </c>
      <c r="T27" s="23">
        <v>0</v>
      </c>
      <c r="U27" s="24">
        <v>9</v>
      </c>
      <c r="V27" s="25">
        <f t="shared" si="0"/>
        <v>8908</v>
      </c>
    </row>
    <row r="28" spans="1:22">
      <c r="A28" s="21" t="s">
        <v>45</v>
      </c>
      <c r="B28" s="22">
        <v>9403</v>
      </c>
      <c r="C28" s="23">
        <v>41</v>
      </c>
      <c r="D28" s="23">
        <v>1</v>
      </c>
      <c r="E28" s="23">
        <v>7</v>
      </c>
      <c r="F28" s="23">
        <v>86</v>
      </c>
      <c r="G28" s="23">
        <v>20</v>
      </c>
      <c r="H28" s="23">
        <v>0</v>
      </c>
      <c r="I28" s="23">
        <v>7</v>
      </c>
      <c r="J28" s="23">
        <v>0</v>
      </c>
      <c r="K28" s="23">
        <v>101</v>
      </c>
      <c r="L28" s="23">
        <v>0</v>
      </c>
      <c r="M28" s="23">
        <v>3</v>
      </c>
      <c r="N28" s="23">
        <v>0</v>
      </c>
      <c r="O28" s="23">
        <v>137</v>
      </c>
      <c r="P28" s="23">
        <v>76</v>
      </c>
      <c r="Q28" s="23">
        <v>2</v>
      </c>
      <c r="R28" s="23">
        <v>0</v>
      </c>
      <c r="S28" s="23">
        <v>0</v>
      </c>
      <c r="T28" s="23">
        <v>2</v>
      </c>
      <c r="U28" s="24">
        <v>11</v>
      </c>
      <c r="V28" s="25">
        <f t="shared" si="0"/>
        <v>9897</v>
      </c>
    </row>
    <row r="29" spans="1:22">
      <c r="A29" s="21" t="s">
        <v>46</v>
      </c>
      <c r="B29" s="22">
        <v>19393</v>
      </c>
      <c r="C29" s="23">
        <v>76</v>
      </c>
      <c r="D29" s="23">
        <v>0</v>
      </c>
      <c r="E29" s="23">
        <v>8</v>
      </c>
      <c r="F29" s="23">
        <v>274</v>
      </c>
      <c r="G29" s="23">
        <v>62</v>
      </c>
      <c r="H29" s="23">
        <v>0</v>
      </c>
      <c r="I29" s="23">
        <v>37</v>
      </c>
      <c r="J29" s="23">
        <v>38</v>
      </c>
      <c r="K29" s="23">
        <v>390</v>
      </c>
      <c r="L29" s="23">
        <v>0</v>
      </c>
      <c r="M29" s="23">
        <v>9</v>
      </c>
      <c r="N29" s="23">
        <v>0</v>
      </c>
      <c r="O29" s="23">
        <v>139</v>
      </c>
      <c r="P29" s="23">
        <v>218</v>
      </c>
      <c r="Q29" s="23">
        <v>40</v>
      </c>
      <c r="R29" s="23">
        <v>1</v>
      </c>
      <c r="S29" s="23">
        <v>19</v>
      </c>
      <c r="T29" s="23">
        <v>1</v>
      </c>
      <c r="U29" s="24">
        <v>35</v>
      </c>
      <c r="V29" s="25">
        <f t="shared" si="0"/>
        <v>20740</v>
      </c>
    </row>
    <row r="30" spans="1:22">
      <c r="A30" s="21" t="s">
        <v>47</v>
      </c>
      <c r="B30" s="22">
        <v>17914</v>
      </c>
      <c r="C30" s="23">
        <v>75</v>
      </c>
      <c r="D30" s="23">
        <v>0</v>
      </c>
      <c r="E30" s="23">
        <v>8</v>
      </c>
      <c r="F30" s="23">
        <v>156</v>
      </c>
      <c r="G30" s="23">
        <v>14</v>
      </c>
      <c r="H30" s="23">
        <v>0</v>
      </c>
      <c r="I30" s="23">
        <v>26</v>
      </c>
      <c r="J30" s="23">
        <v>6</v>
      </c>
      <c r="K30" s="23">
        <v>201</v>
      </c>
      <c r="L30" s="23">
        <v>0</v>
      </c>
      <c r="M30" s="23">
        <v>24</v>
      </c>
      <c r="N30" s="23">
        <v>1</v>
      </c>
      <c r="O30" s="23">
        <v>90</v>
      </c>
      <c r="P30" s="23">
        <v>124</v>
      </c>
      <c r="Q30" s="23">
        <v>4</v>
      </c>
      <c r="R30" s="23">
        <v>1</v>
      </c>
      <c r="S30" s="23">
        <v>0</v>
      </c>
      <c r="T30" s="23">
        <v>0</v>
      </c>
      <c r="U30" s="24">
        <v>13</v>
      </c>
      <c r="V30" s="25">
        <f t="shared" si="0"/>
        <v>18657</v>
      </c>
    </row>
    <row r="31" spans="1:22">
      <c r="A31" s="21" t="s">
        <v>48</v>
      </c>
      <c r="B31" s="22">
        <v>9401</v>
      </c>
      <c r="C31" s="23">
        <v>34</v>
      </c>
      <c r="D31" s="23">
        <v>2</v>
      </c>
      <c r="E31" s="23">
        <v>1</v>
      </c>
      <c r="F31" s="23">
        <v>73</v>
      </c>
      <c r="G31" s="23">
        <v>15</v>
      </c>
      <c r="H31" s="23">
        <v>3</v>
      </c>
      <c r="I31" s="23">
        <v>5</v>
      </c>
      <c r="J31" s="23">
        <v>15</v>
      </c>
      <c r="K31" s="23">
        <v>68</v>
      </c>
      <c r="L31" s="23">
        <v>0</v>
      </c>
      <c r="M31" s="23">
        <v>7</v>
      </c>
      <c r="N31" s="23">
        <v>3</v>
      </c>
      <c r="O31" s="23">
        <v>96</v>
      </c>
      <c r="P31" s="23">
        <v>66</v>
      </c>
      <c r="Q31" s="23">
        <v>24</v>
      </c>
      <c r="R31" s="23">
        <v>0</v>
      </c>
      <c r="S31" s="23">
        <v>7</v>
      </c>
      <c r="T31" s="23">
        <v>0</v>
      </c>
      <c r="U31" s="24">
        <v>4</v>
      </c>
      <c r="V31" s="25">
        <f t="shared" si="0"/>
        <v>9824</v>
      </c>
    </row>
    <row r="32" spans="1:22">
      <c r="A32" s="21" t="s">
        <v>49</v>
      </c>
      <c r="B32" s="22">
        <v>18174</v>
      </c>
      <c r="C32" s="23">
        <v>78</v>
      </c>
      <c r="D32" s="23">
        <v>3</v>
      </c>
      <c r="E32" s="23">
        <v>4</v>
      </c>
      <c r="F32" s="23">
        <v>262</v>
      </c>
      <c r="G32" s="23">
        <v>48</v>
      </c>
      <c r="H32" s="23">
        <v>2</v>
      </c>
      <c r="I32" s="23">
        <v>26</v>
      </c>
      <c r="J32" s="23">
        <v>32</v>
      </c>
      <c r="K32" s="23">
        <v>171</v>
      </c>
      <c r="L32" s="23">
        <v>0</v>
      </c>
      <c r="M32" s="23">
        <v>39</v>
      </c>
      <c r="N32" s="23">
        <v>1</v>
      </c>
      <c r="O32" s="23">
        <v>136</v>
      </c>
      <c r="P32" s="23">
        <v>186</v>
      </c>
      <c r="Q32" s="23">
        <v>147</v>
      </c>
      <c r="R32" s="23">
        <v>0</v>
      </c>
      <c r="S32" s="23">
        <v>0</v>
      </c>
      <c r="T32" s="23">
        <v>1</v>
      </c>
      <c r="U32" s="24">
        <v>20</v>
      </c>
      <c r="V32" s="25">
        <f t="shared" si="0"/>
        <v>19330</v>
      </c>
    </row>
    <row r="33" spans="1:22">
      <c r="A33" s="21" t="s">
        <v>50</v>
      </c>
      <c r="B33" s="22">
        <v>855</v>
      </c>
      <c r="C33" s="23">
        <v>4</v>
      </c>
      <c r="D33" s="23">
        <v>0</v>
      </c>
      <c r="E33" s="23">
        <v>2</v>
      </c>
      <c r="F33" s="23">
        <v>31</v>
      </c>
      <c r="G33" s="23">
        <v>6</v>
      </c>
      <c r="H33" s="23">
        <v>0</v>
      </c>
      <c r="I33" s="23">
        <v>1</v>
      </c>
      <c r="J33" s="23">
        <v>1</v>
      </c>
      <c r="K33" s="23">
        <v>23</v>
      </c>
      <c r="L33" s="23">
        <v>0</v>
      </c>
      <c r="M33" s="23">
        <v>0</v>
      </c>
      <c r="N33" s="23">
        <v>0</v>
      </c>
      <c r="O33" s="23">
        <v>35</v>
      </c>
      <c r="P33" s="23">
        <v>32</v>
      </c>
      <c r="Q33" s="23">
        <v>0</v>
      </c>
      <c r="R33" s="23">
        <v>0</v>
      </c>
      <c r="S33" s="23">
        <v>1</v>
      </c>
      <c r="T33" s="23">
        <v>0</v>
      </c>
      <c r="U33" s="24">
        <v>0</v>
      </c>
      <c r="V33" s="25">
        <f t="shared" si="0"/>
        <v>991</v>
      </c>
    </row>
    <row r="34" spans="1:22">
      <c r="A34" s="21" t="s">
        <v>51</v>
      </c>
      <c r="B34" s="22">
        <v>19334</v>
      </c>
      <c r="C34" s="23">
        <v>77</v>
      </c>
      <c r="D34" s="23">
        <v>3</v>
      </c>
      <c r="E34" s="23">
        <v>21</v>
      </c>
      <c r="F34" s="23">
        <v>195</v>
      </c>
      <c r="G34" s="23">
        <v>51</v>
      </c>
      <c r="H34" s="23">
        <v>3</v>
      </c>
      <c r="I34" s="23">
        <v>51</v>
      </c>
      <c r="J34" s="23">
        <v>57</v>
      </c>
      <c r="K34" s="23">
        <v>392</v>
      </c>
      <c r="L34" s="23">
        <v>0</v>
      </c>
      <c r="M34" s="23">
        <v>8</v>
      </c>
      <c r="N34" s="23">
        <v>2</v>
      </c>
      <c r="O34" s="23">
        <v>159</v>
      </c>
      <c r="P34" s="23">
        <v>191</v>
      </c>
      <c r="Q34" s="23">
        <v>12</v>
      </c>
      <c r="R34" s="23">
        <v>0</v>
      </c>
      <c r="S34" s="23">
        <v>0</v>
      </c>
      <c r="T34" s="23">
        <v>3</v>
      </c>
      <c r="U34" s="24">
        <v>13</v>
      </c>
      <c r="V34" s="25">
        <f t="shared" si="0"/>
        <v>20572</v>
      </c>
    </row>
    <row r="35" spans="1:22">
      <c r="A35" s="21" t="s">
        <v>52</v>
      </c>
      <c r="B35" s="22">
        <v>20627</v>
      </c>
      <c r="C35" s="23">
        <v>100</v>
      </c>
      <c r="D35" s="23">
        <v>2</v>
      </c>
      <c r="E35" s="23">
        <v>35</v>
      </c>
      <c r="F35" s="23">
        <v>109</v>
      </c>
      <c r="G35" s="23">
        <v>19</v>
      </c>
      <c r="H35" s="23">
        <v>3</v>
      </c>
      <c r="I35" s="23">
        <v>6</v>
      </c>
      <c r="J35" s="23">
        <v>11</v>
      </c>
      <c r="K35" s="23">
        <v>355</v>
      </c>
      <c r="L35" s="23">
        <v>0</v>
      </c>
      <c r="M35" s="23">
        <v>15</v>
      </c>
      <c r="N35" s="23">
        <v>3</v>
      </c>
      <c r="O35" s="23">
        <v>114</v>
      </c>
      <c r="P35" s="23">
        <v>224</v>
      </c>
      <c r="Q35" s="23">
        <v>7</v>
      </c>
      <c r="R35" s="23">
        <v>0</v>
      </c>
      <c r="S35" s="23">
        <v>1</v>
      </c>
      <c r="T35" s="23">
        <v>1</v>
      </c>
      <c r="U35" s="24">
        <v>12</v>
      </c>
      <c r="V35" s="25">
        <f t="shared" si="0"/>
        <v>21644</v>
      </c>
    </row>
    <row r="36" spans="1:22">
      <c r="A36" s="21" t="s">
        <v>53</v>
      </c>
      <c r="B36" s="22">
        <v>5820</v>
      </c>
      <c r="C36" s="23">
        <v>33</v>
      </c>
      <c r="D36" s="23">
        <v>0</v>
      </c>
      <c r="E36" s="23">
        <v>2</v>
      </c>
      <c r="F36" s="23">
        <v>44</v>
      </c>
      <c r="G36" s="23">
        <v>5</v>
      </c>
      <c r="H36" s="23">
        <v>4</v>
      </c>
      <c r="I36" s="23">
        <v>7</v>
      </c>
      <c r="J36" s="23">
        <v>6</v>
      </c>
      <c r="K36" s="23">
        <v>72</v>
      </c>
      <c r="L36" s="23">
        <v>0</v>
      </c>
      <c r="M36" s="23">
        <v>1</v>
      </c>
      <c r="N36" s="23">
        <v>1</v>
      </c>
      <c r="O36" s="23">
        <v>79</v>
      </c>
      <c r="P36" s="23">
        <v>76</v>
      </c>
      <c r="Q36" s="23">
        <v>1</v>
      </c>
      <c r="R36" s="23">
        <v>0</v>
      </c>
      <c r="S36" s="23">
        <v>0</v>
      </c>
      <c r="T36" s="23">
        <v>1</v>
      </c>
      <c r="U36" s="24">
        <v>3</v>
      </c>
      <c r="V36" s="25">
        <f t="shared" si="0"/>
        <v>6155</v>
      </c>
    </row>
    <row r="37" spans="1:22">
      <c r="A37" s="21" t="s">
        <v>54</v>
      </c>
      <c r="B37" s="22">
        <v>10234</v>
      </c>
      <c r="C37" s="23">
        <v>61</v>
      </c>
      <c r="D37" s="23">
        <v>0</v>
      </c>
      <c r="E37" s="23">
        <v>3</v>
      </c>
      <c r="F37" s="23">
        <v>53</v>
      </c>
      <c r="G37" s="23">
        <v>31</v>
      </c>
      <c r="H37" s="23">
        <v>0</v>
      </c>
      <c r="I37" s="23">
        <v>17</v>
      </c>
      <c r="J37" s="23">
        <v>21</v>
      </c>
      <c r="K37" s="23">
        <v>207</v>
      </c>
      <c r="L37" s="23">
        <v>1</v>
      </c>
      <c r="M37" s="23">
        <v>17</v>
      </c>
      <c r="N37" s="23">
        <v>4</v>
      </c>
      <c r="O37" s="23">
        <v>75</v>
      </c>
      <c r="P37" s="23">
        <v>88</v>
      </c>
      <c r="Q37" s="23">
        <v>30</v>
      </c>
      <c r="R37" s="23">
        <v>0</v>
      </c>
      <c r="S37" s="23">
        <v>0</v>
      </c>
      <c r="T37" s="23">
        <v>3</v>
      </c>
      <c r="U37" s="24">
        <v>15</v>
      </c>
      <c r="V37" s="25">
        <f t="shared" si="0"/>
        <v>10860</v>
      </c>
    </row>
    <row r="38" spans="1:22">
      <c r="A38" s="21" t="s">
        <v>55</v>
      </c>
      <c r="B38" s="22">
        <v>23544</v>
      </c>
      <c r="C38" s="23">
        <v>110</v>
      </c>
      <c r="D38" s="23">
        <v>0</v>
      </c>
      <c r="E38" s="23">
        <v>8</v>
      </c>
      <c r="F38" s="23">
        <v>158</v>
      </c>
      <c r="G38" s="23">
        <v>34</v>
      </c>
      <c r="H38" s="23">
        <v>1</v>
      </c>
      <c r="I38" s="23">
        <v>17</v>
      </c>
      <c r="J38" s="23">
        <v>3</v>
      </c>
      <c r="K38" s="23">
        <v>384</v>
      </c>
      <c r="L38" s="23">
        <v>0</v>
      </c>
      <c r="M38" s="23">
        <v>22</v>
      </c>
      <c r="N38" s="23">
        <v>0</v>
      </c>
      <c r="O38" s="23">
        <v>123</v>
      </c>
      <c r="P38" s="23">
        <v>194</v>
      </c>
      <c r="Q38" s="23">
        <v>45</v>
      </c>
      <c r="R38" s="23">
        <v>3</v>
      </c>
      <c r="S38" s="23">
        <v>1</v>
      </c>
      <c r="T38" s="23">
        <v>8</v>
      </c>
      <c r="U38" s="24">
        <v>27</v>
      </c>
      <c r="V38" s="25">
        <f t="shared" si="0"/>
        <v>24682</v>
      </c>
    </row>
    <row r="39" spans="1:22">
      <c r="A39" s="21" t="s">
        <v>56</v>
      </c>
      <c r="B39" s="22">
        <v>11738</v>
      </c>
      <c r="C39" s="23">
        <v>44</v>
      </c>
      <c r="D39" s="23">
        <v>0</v>
      </c>
      <c r="E39" s="23">
        <v>3</v>
      </c>
      <c r="F39" s="23">
        <v>68</v>
      </c>
      <c r="G39" s="23">
        <v>56</v>
      </c>
      <c r="H39" s="23">
        <v>0</v>
      </c>
      <c r="I39" s="23">
        <v>21</v>
      </c>
      <c r="J39" s="23">
        <v>15</v>
      </c>
      <c r="K39" s="23">
        <v>178</v>
      </c>
      <c r="L39" s="23">
        <v>0</v>
      </c>
      <c r="M39" s="23">
        <v>12</v>
      </c>
      <c r="N39" s="23">
        <v>2</v>
      </c>
      <c r="O39" s="23">
        <v>82</v>
      </c>
      <c r="P39" s="23">
        <v>70</v>
      </c>
      <c r="Q39" s="23">
        <v>4</v>
      </c>
      <c r="R39" s="23">
        <v>0</v>
      </c>
      <c r="S39" s="23">
        <v>0</v>
      </c>
      <c r="T39" s="23">
        <v>2</v>
      </c>
      <c r="U39" s="24">
        <v>10</v>
      </c>
      <c r="V39" s="25">
        <f t="shared" si="0"/>
        <v>12305</v>
      </c>
    </row>
    <row r="40" spans="1:22">
      <c r="A40" s="28" t="s">
        <v>57</v>
      </c>
      <c r="B40" s="22">
        <v>82524</v>
      </c>
      <c r="C40" s="23">
        <v>120</v>
      </c>
      <c r="D40" s="23">
        <v>2</v>
      </c>
      <c r="E40" s="23">
        <v>34</v>
      </c>
      <c r="F40" s="23">
        <v>2151</v>
      </c>
      <c r="G40" s="23">
        <v>276</v>
      </c>
      <c r="H40" s="23">
        <v>15</v>
      </c>
      <c r="I40" s="23">
        <v>225</v>
      </c>
      <c r="J40" s="23">
        <v>134</v>
      </c>
      <c r="K40" s="23">
        <v>5030</v>
      </c>
      <c r="L40" s="23">
        <v>1</v>
      </c>
      <c r="M40" s="23">
        <v>53</v>
      </c>
      <c r="N40" s="23">
        <v>14</v>
      </c>
      <c r="O40" s="23">
        <v>536</v>
      </c>
      <c r="P40" s="23">
        <v>933</v>
      </c>
      <c r="Q40" s="23">
        <v>72</v>
      </c>
      <c r="R40" s="23">
        <v>9</v>
      </c>
      <c r="S40" s="23">
        <v>0</v>
      </c>
      <c r="T40" s="23">
        <v>11</v>
      </c>
      <c r="U40" s="24">
        <v>44</v>
      </c>
      <c r="V40" s="25">
        <f t="shared" si="0"/>
        <v>92184</v>
      </c>
    </row>
    <row r="41" spans="1:22">
      <c r="A41" s="21" t="s">
        <v>58</v>
      </c>
      <c r="B41" s="22">
        <v>17922</v>
      </c>
      <c r="C41" s="23">
        <v>108</v>
      </c>
      <c r="D41" s="23">
        <v>1</v>
      </c>
      <c r="E41" s="23">
        <v>18</v>
      </c>
      <c r="F41" s="23">
        <v>252</v>
      </c>
      <c r="G41" s="23">
        <v>34</v>
      </c>
      <c r="H41" s="23">
        <v>3</v>
      </c>
      <c r="I41" s="23">
        <v>29</v>
      </c>
      <c r="J41" s="23">
        <v>73</v>
      </c>
      <c r="K41" s="23">
        <v>459</v>
      </c>
      <c r="L41" s="23">
        <v>10</v>
      </c>
      <c r="M41" s="23">
        <v>10</v>
      </c>
      <c r="N41" s="23">
        <v>4</v>
      </c>
      <c r="O41" s="23">
        <v>122</v>
      </c>
      <c r="P41" s="23">
        <v>164</v>
      </c>
      <c r="Q41" s="23">
        <v>19</v>
      </c>
      <c r="R41" s="23">
        <v>1</v>
      </c>
      <c r="S41" s="23">
        <v>0</v>
      </c>
      <c r="T41" s="23">
        <v>1</v>
      </c>
      <c r="U41" s="24">
        <v>29</v>
      </c>
      <c r="V41" s="25">
        <f t="shared" si="0"/>
        <v>19259</v>
      </c>
    </row>
    <row r="42" spans="1:22">
      <c r="A42" s="21" t="s">
        <v>59</v>
      </c>
      <c r="B42" s="22">
        <v>19593</v>
      </c>
      <c r="C42" s="23">
        <v>113</v>
      </c>
      <c r="D42" s="23">
        <v>0</v>
      </c>
      <c r="E42" s="23">
        <v>11</v>
      </c>
      <c r="F42" s="23">
        <v>318</v>
      </c>
      <c r="G42" s="23">
        <v>70</v>
      </c>
      <c r="H42" s="23">
        <v>7</v>
      </c>
      <c r="I42" s="23">
        <v>76</v>
      </c>
      <c r="J42" s="23">
        <v>37</v>
      </c>
      <c r="K42" s="23">
        <v>386</v>
      </c>
      <c r="L42" s="23">
        <v>0</v>
      </c>
      <c r="M42" s="23">
        <v>16</v>
      </c>
      <c r="N42" s="23">
        <v>3</v>
      </c>
      <c r="O42" s="23">
        <v>113</v>
      </c>
      <c r="P42" s="23">
        <v>202</v>
      </c>
      <c r="Q42" s="23">
        <v>20</v>
      </c>
      <c r="R42" s="23">
        <v>6</v>
      </c>
      <c r="S42" s="23">
        <v>0</v>
      </c>
      <c r="T42" s="23">
        <v>2</v>
      </c>
      <c r="U42" s="24">
        <v>25</v>
      </c>
      <c r="V42" s="25">
        <f t="shared" si="0"/>
        <v>20998</v>
      </c>
    </row>
    <row r="43" spans="1:22">
      <c r="A43" s="21" t="s">
        <v>60</v>
      </c>
      <c r="B43" s="22">
        <v>9603</v>
      </c>
      <c r="C43" s="23">
        <v>43</v>
      </c>
      <c r="D43" s="23">
        <v>1</v>
      </c>
      <c r="E43" s="23">
        <v>5</v>
      </c>
      <c r="F43" s="23">
        <v>65</v>
      </c>
      <c r="G43" s="23">
        <v>22</v>
      </c>
      <c r="H43" s="23">
        <v>1</v>
      </c>
      <c r="I43" s="23">
        <v>13</v>
      </c>
      <c r="J43" s="23">
        <v>50</v>
      </c>
      <c r="K43" s="23">
        <v>196</v>
      </c>
      <c r="L43" s="23">
        <v>1</v>
      </c>
      <c r="M43" s="23">
        <v>17</v>
      </c>
      <c r="N43" s="23">
        <v>6</v>
      </c>
      <c r="O43" s="23">
        <v>95</v>
      </c>
      <c r="P43" s="23">
        <v>99</v>
      </c>
      <c r="Q43" s="23">
        <v>2</v>
      </c>
      <c r="R43" s="23">
        <v>0</v>
      </c>
      <c r="S43" s="23">
        <v>0</v>
      </c>
      <c r="T43" s="23">
        <v>3</v>
      </c>
      <c r="U43" s="24">
        <v>11</v>
      </c>
      <c r="V43" s="25">
        <f t="shared" si="0"/>
        <v>10233</v>
      </c>
    </row>
    <row r="44" spans="1:22" ht="13.5" thickBot="1">
      <c r="A44" s="29" t="s">
        <v>61</v>
      </c>
      <c r="B44" s="30">
        <v>31669</v>
      </c>
      <c r="C44" s="31">
        <v>133</v>
      </c>
      <c r="D44" s="31">
        <v>0</v>
      </c>
      <c r="E44" s="31">
        <v>18</v>
      </c>
      <c r="F44" s="31">
        <v>246</v>
      </c>
      <c r="G44" s="31">
        <v>81</v>
      </c>
      <c r="H44" s="31">
        <v>7</v>
      </c>
      <c r="I44" s="31">
        <v>21</v>
      </c>
      <c r="J44" s="31">
        <v>22</v>
      </c>
      <c r="K44" s="31">
        <v>491</v>
      </c>
      <c r="L44" s="31">
        <v>0</v>
      </c>
      <c r="M44" s="31">
        <v>27</v>
      </c>
      <c r="N44" s="31">
        <v>1</v>
      </c>
      <c r="O44" s="31">
        <v>101</v>
      </c>
      <c r="P44" s="31">
        <v>327</v>
      </c>
      <c r="Q44" s="31">
        <v>82</v>
      </c>
      <c r="R44" s="31">
        <v>0</v>
      </c>
      <c r="S44" s="31">
        <v>0</v>
      </c>
      <c r="T44" s="31">
        <v>3</v>
      </c>
      <c r="U44" s="32">
        <v>34</v>
      </c>
      <c r="V44" s="33">
        <f t="shared" si="0"/>
        <v>33263</v>
      </c>
    </row>
    <row r="46" spans="1:22" ht="13.5" thickBot="1"/>
    <row r="47" spans="1:22">
      <c r="A47" s="34" t="s">
        <v>66</v>
      </c>
      <c r="B47" s="17">
        <v>24309</v>
      </c>
      <c r="C47" s="18">
        <v>161</v>
      </c>
      <c r="D47" s="18">
        <v>0</v>
      </c>
      <c r="E47" s="18">
        <v>5</v>
      </c>
      <c r="F47" s="18">
        <v>180</v>
      </c>
      <c r="G47" s="18">
        <v>29</v>
      </c>
      <c r="H47" s="18">
        <v>1</v>
      </c>
      <c r="I47" s="18">
        <v>55</v>
      </c>
      <c r="J47" s="18">
        <v>51</v>
      </c>
      <c r="K47" s="18">
        <v>324</v>
      </c>
      <c r="L47" s="18">
        <v>0</v>
      </c>
      <c r="M47" s="18">
        <v>22</v>
      </c>
      <c r="N47" s="18">
        <v>4</v>
      </c>
      <c r="O47" s="18">
        <v>124</v>
      </c>
      <c r="P47" s="18">
        <v>168</v>
      </c>
      <c r="Q47" s="18">
        <v>11</v>
      </c>
      <c r="R47" s="18">
        <v>1</v>
      </c>
      <c r="S47" s="18">
        <v>0</v>
      </c>
      <c r="T47" s="18">
        <v>3</v>
      </c>
      <c r="U47" s="19">
        <v>39</v>
      </c>
      <c r="V47" s="20">
        <f t="shared" ref="V47:V88" si="1">SUM(B47:U47)</f>
        <v>25487</v>
      </c>
    </row>
    <row r="48" spans="1:22">
      <c r="A48" s="35" t="s">
        <v>67</v>
      </c>
      <c r="B48" s="22">
        <v>7931</v>
      </c>
      <c r="C48" s="23">
        <v>29</v>
      </c>
      <c r="D48" s="23">
        <v>0</v>
      </c>
      <c r="E48" s="23">
        <v>3</v>
      </c>
      <c r="F48" s="23">
        <v>71</v>
      </c>
      <c r="G48" s="23">
        <v>31</v>
      </c>
      <c r="H48" s="23">
        <v>0</v>
      </c>
      <c r="I48" s="23">
        <v>9</v>
      </c>
      <c r="J48" s="23">
        <v>4</v>
      </c>
      <c r="K48" s="23">
        <v>85</v>
      </c>
      <c r="L48" s="23">
        <v>0</v>
      </c>
      <c r="M48" s="23">
        <v>17</v>
      </c>
      <c r="N48" s="23">
        <v>1</v>
      </c>
      <c r="O48" s="23">
        <v>116</v>
      </c>
      <c r="P48" s="23">
        <v>54</v>
      </c>
      <c r="Q48" s="23">
        <v>28</v>
      </c>
      <c r="R48" s="23">
        <v>0</v>
      </c>
      <c r="S48" s="23">
        <v>0</v>
      </c>
      <c r="T48" s="23">
        <v>0</v>
      </c>
      <c r="U48" s="24">
        <v>10</v>
      </c>
      <c r="V48" s="25">
        <f t="shared" si="1"/>
        <v>8389</v>
      </c>
    </row>
    <row r="49" spans="1:22">
      <c r="A49" s="35" t="s">
        <v>111</v>
      </c>
      <c r="B49" s="22">
        <v>21594</v>
      </c>
      <c r="C49" s="23">
        <v>176</v>
      </c>
      <c r="D49" s="23">
        <v>0</v>
      </c>
      <c r="E49" s="23">
        <v>5</v>
      </c>
      <c r="F49" s="23">
        <v>144</v>
      </c>
      <c r="G49" s="23">
        <v>54</v>
      </c>
      <c r="H49" s="23">
        <v>0</v>
      </c>
      <c r="I49" s="23">
        <v>33</v>
      </c>
      <c r="J49" s="23">
        <v>57</v>
      </c>
      <c r="K49" s="23">
        <v>299</v>
      </c>
      <c r="L49" s="23">
        <v>1</v>
      </c>
      <c r="M49" s="23">
        <v>144</v>
      </c>
      <c r="N49" s="23">
        <v>2</v>
      </c>
      <c r="O49" s="23">
        <v>105</v>
      </c>
      <c r="P49" s="23">
        <v>145</v>
      </c>
      <c r="Q49" s="23">
        <v>10</v>
      </c>
      <c r="R49" s="23">
        <v>0</v>
      </c>
      <c r="S49" s="23">
        <v>0</v>
      </c>
      <c r="T49" s="23">
        <v>6</v>
      </c>
      <c r="U49" s="24">
        <v>35</v>
      </c>
      <c r="V49" s="25">
        <f t="shared" si="1"/>
        <v>22810</v>
      </c>
    </row>
    <row r="50" spans="1:22">
      <c r="A50" s="35" t="s">
        <v>69</v>
      </c>
      <c r="B50" s="22">
        <v>17527</v>
      </c>
      <c r="C50" s="23">
        <v>99</v>
      </c>
      <c r="D50" s="23">
        <v>1</v>
      </c>
      <c r="E50" s="23">
        <v>14</v>
      </c>
      <c r="F50" s="23">
        <v>134</v>
      </c>
      <c r="G50" s="23">
        <v>38</v>
      </c>
      <c r="H50" s="23">
        <v>4</v>
      </c>
      <c r="I50" s="23">
        <v>10</v>
      </c>
      <c r="J50" s="23">
        <v>3</v>
      </c>
      <c r="K50" s="23">
        <v>242</v>
      </c>
      <c r="L50" s="23">
        <v>0</v>
      </c>
      <c r="M50" s="23">
        <v>21</v>
      </c>
      <c r="N50" s="23">
        <v>1</v>
      </c>
      <c r="O50" s="23">
        <v>84</v>
      </c>
      <c r="P50" s="23">
        <v>213</v>
      </c>
      <c r="Q50" s="23">
        <v>9</v>
      </c>
      <c r="R50" s="23">
        <v>3</v>
      </c>
      <c r="S50" s="23">
        <v>0</v>
      </c>
      <c r="T50" s="23">
        <v>0</v>
      </c>
      <c r="U50" s="24">
        <v>30</v>
      </c>
      <c r="V50" s="25">
        <f t="shared" si="1"/>
        <v>18433</v>
      </c>
    </row>
    <row r="51" spans="1:22">
      <c r="A51" s="35" t="s">
        <v>70</v>
      </c>
      <c r="B51" s="22">
        <v>13455</v>
      </c>
      <c r="C51" s="23">
        <v>77</v>
      </c>
      <c r="D51" s="23">
        <v>0</v>
      </c>
      <c r="E51" s="23">
        <v>4</v>
      </c>
      <c r="F51" s="23">
        <v>86</v>
      </c>
      <c r="G51" s="23">
        <v>15</v>
      </c>
      <c r="H51" s="23">
        <v>1</v>
      </c>
      <c r="I51" s="23">
        <v>37</v>
      </c>
      <c r="J51" s="23">
        <v>43</v>
      </c>
      <c r="K51" s="23">
        <v>371</v>
      </c>
      <c r="L51" s="23">
        <v>0</v>
      </c>
      <c r="M51" s="23">
        <v>15</v>
      </c>
      <c r="N51" s="23">
        <v>1</v>
      </c>
      <c r="O51" s="23">
        <v>72</v>
      </c>
      <c r="P51" s="23">
        <v>171</v>
      </c>
      <c r="Q51" s="23">
        <v>0</v>
      </c>
      <c r="R51" s="23">
        <v>0</v>
      </c>
      <c r="S51" s="23">
        <v>0</v>
      </c>
      <c r="T51" s="23">
        <v>0</v>
      </c>
      <c r="U51" s="24">
        <v>16</v>
      </c>
      <c r="V51" s="25">
        <f t="shared" si="1"/>
        <v>14364</v>
      </c>
    </row>
    <row r="52" spans="1:22">
      <c r="A52" s="35" t="s">
        <v>71</v>
      </c>
      <c r="B52" s="22">
        <v>17529</v>
      </c>
      <c r="C52" s="23">
        <v>80</v>
      </c>
      <c r="D52" s="23">
        <v>0</v>
      </c>
      <c r="E52" s="23">
        <v>10</v>
      </c>
      <c r="F52" s="23">
        <v>136</v>
      </c>
      <c r="G52" s="23">
        <v>47</v>
      </c>
      <c r="H52" s="23">
        <v>8</v>
      </c>
      <c r="I52" s="23">
        <v>18</v>
      </c>
      <c r="J52" s="23">
        <v>18</v>
      </c>
      <c r="K52" s="23">
        <v>211</v>
      </c>
      <c r="L52" s="23">
        <v>0</v>
      </c>
      <c r="M52" s="23">
        <v>26</v>
      </c>
      <c r="N52" s="23">
        <v>0</v>
      </c>
      <c r="O52" s="23">
        <v>121</v>
      </c>
      <c r="P52" s="23">
        <v>149</v>
      </c>
      <c r="Q52" s="23">
        <v>22</v>
      </c>
      <c r="R52" s="23">
        <v>1</v>
      </c>
      <c r="S52" s="23">
        <v>3</v>
      </c>
      <c r="T52" s="23">
        <v>3</v>
      </c>
      <c r="U52" s="24">
        <v>21</v>
      </c>
      <c r="V52" s="25">
        <f t="shared" si="1"/>
        <v>18403</v>
      </c>
    </row>
    <row r="53" spans="1:22">
      <c r="A53" s="35" t="s">
        <v>72</v>
      </c>
      <c r="B53" s="22">
        <v>5413</v>
      </c>
      <c r="C53" s="23">
        <v>31</v>
      </c>
      <c r="D53" s="23">
        <v>0</v>
      </c>
      <c r="E53" s="23">
        <v>2</v>
      </c>
      <c r="F53" s="23">
        <v>37</v>
      </c>
      <c r="G53" s="23">
        <v>15</v>
      </c>
      <c r="H53" s="23">
        <v>3</v>
      </c>
      <c r="I53" s="23">
        <v>11</v>
      </c>
      <c r="J53" s="23">
        <v>1</v>
      </c>
      <c r="K53" s="23">
        <v>42</v>
      </c>
      <c r="L53" s="23">
        <v>0</v>
      </c>
      <c r="M53" s="23">
        <v>3</v>
      </c>
      <c r="N53" s="23">
        <v>2</v>
      </c>
      <c r="O53" s="23">
        <v>63</v>
      </c>
      <c r="P53" s="23">
        <v>46</v>
      </c>
      <c r="Q53" s="23">
        <v>13</v>
      </c>
      <c r="R53" s="23">
        <v>0</v>
      </c>
      <c r="S53" s="23">
        <v>0</v>
      </c>
      <c r="T53" s="23">
        <v>1</v>
      </c>
      <c r="U53" s="24">
        <v>5</v>
      </c>
      <c r="V53" s="25">
        <f t="shared" si="1"/>
        <v>5688</v>
      </c>
    </row>
    <row r="54" spans="1:22">
      <c r="A54" s="35" t="s">
        <v>73</v>
      </c>
      <c r="B54" s="22">
        <v>17474</v>
      </c>
      <c r="C54" s="23">
        <v>55</v>
      </c>
      <c r="D54" s="23">
        <v>1</v>
      </c>
      <c r="E54" s="23">
        <v>0</v>
      </c>
      <c r="F54" s="23">
        <v>173</v>
      </c>
      <c r="G54" s="23">
        <v>73</v>
      </c>
      <c r="H54" s="23">
        <v>3</v>
      </c>
      <c r="I54" s="23">
        <v>47</v>
      </c>
      <c r="J54" s="23">
        <v>32</v>
      </c>
      <c r="K54" s="23">
        <v>334</v>
      </c>
      <c r="L54" s="23">
        <v>0</v>
      </c>
      <c r="M54" s="23">
        <v>15</v>
      </c>
      <c r="N54" s="23">
        <v>1</v>
      </c>
      <c r="O54" s="23">
        <v>107</v>
      </c>
      <c r="P54" s="23">
        <v>131</v>
      </c>
      <c r="Q54" s="23">
        <v>13</v>
      </c>
      <c r="R54" s="23">
        <v>2</v>
      </c>
      <c r="S54" s="23">
        <v>1</v>
      </c>
      <c r="T54" s="23">
        <v>0</v>
      </c>
      <c r="U54" s="24">
        <v>21</v>
      </c>
      <c r="V54" s="25">
        <f t="shared" si="1"/>
        <v>18483</v>
      </c>
    </row>
    <row r="55" spans="1:22">
      <c r="A55" s="35" t="s">
        <v>74</v>
      </c>
      <c r="B55" s="22">
        <v>9115</v>
      </c>
      <c r="C55" s="23">
        <v>54</v>
      </c>
      <c r="D55" s="23">
        <v>2</v>
      </c>
      <c r="E55" s="23">
        <v>16</v>
      </c>
      <c r="F55" s="23">
        <v>31</v>
      </c>
      <c r="G55" s="23">
        <v>2</v>
      </c>
      <c r="H55" s="23">
        <v>1</v>
      </c>
      <c r="I55" s="23">
        <v>4</v>
      </c>
      <c r="J55" s="23">
        <v>4</v>
      </c>
      <c r="K55" s="23">
        <v>60</v>
      </c>
      <c r="L55" s="23">
        <v>0</v>
      </c>
      <c r="M55" s="23">
        <v>1</v>
      </c>
      <c r="N55" s="23">
        <v>1</v>
      </c>
      <c r="O55" s="23">
        <v>76</v>
      </c>
      <c r="P55" s="23">
        <v>84</v>
      </c>
      <c r="Q55" s="23">
        <v>10</v>
      </c>
      <c r="R55" s="23">
        <v>4</v>
      </c>
      <c r="S55" s="23">
        <v>1</v>
      </c>
      <c r="T55" s="23">
        <v>0</v>
      </c>
      <c r="U55" s="24">
        <v>6</v>
      </c>
      <c r="V55" s="25">
        <f t="shared" si="1"/>
        <v>9472</v>
      </c>
    </row>
    <row r="56" spans="1:22">
      <c r="A56" s="35" t="s">
        <v>75</v>
      </c>
      <c r="B56" s="22">
        <v>10117</v>
      </c>
      <c r="C56" s="23">
        <v>26</v>
      </c>
      <c r="D56" s="23">
        <v>0</v>
      </c>
      <c r="E56" s="23">
        <v>19</v>
      </c>
      <c r="F56" s="23">
        <v>53</v>
      </c>
      <c r="G56" s="23">
        <v>17</v>
      </c>
      <c r="H56" s="23">
        <v>0</v>
      </c>
      <c r="I56" s="23">
        <v>13</v>
      </c>
      <c r="J56" s="23">
        <v>4</v>
      </c>
      <c r="K56" s="23">
        <v>170</v>
      </c>
      <c r="L56" s="23">
        <v>0</v>
      </c>
      <c r="M56" s="23">
        <v>1</v>
      </c>
      <c r="N56" s="23">
        <v>0</v>
      </c>
      <c r="O56" s="23">
        <v>52</v>
      </c>
      <c r="P56" s="23">
        <v>86</v>
      </c>
      <c r="Q56" s="23">
        <v>10</v>
      </c>
      <c r="R56" s="23">
        <v>0</v>
      </c>
      <c r="S56" s="23">
        <v>0</v>
      </c>
      <c r="T56" s="23">
        <v>3</v>
      </c>
      <c r="U56" s="24">
        <v>8</v>
      </c>
      <c r="V56" s="25">
        <f t="shared" si="1"/>
        <v>10579</v>
      </c>
    </row>
    <row r="57" spans="1:22">
      <c r="A57" s="35" t="s">
        <v>76</v>
      </c>
      <c r="B57" s="22">
        <v>22533</v>
      </c>
      <c r="C57" s="23">
        <v>191</v>
      </c>
      <c r="D57" s="23">
        <v>1</v>
      </c>
      <c r="E57" s="23">
        <v>13</v>
      </c>
      <c r="F57" s="23">
        <v>145</v>
      </c>
      <c r="G57" s="23">
        <v>80</v>
      </c>
      <c r="H57" s="23">
        <v>5</v>
      </c>
      <c r="I57" s="23">
        <v>30</v>
      </c>
      <c r="J57" s="23">
        <v>49</v>
      </c>
      <c r="K57" s="23">
        <v>430</v>
      </c>
      <c r="L57" s="23">
        <v>0</v>
      </c>
      <c r="M57" s="23">
        <v>33</v>
      </c>
      <c r="N57" s="23">
        <v>0</v>
      </c>
      <c r="O57" s="23">
        <v>230</v>
      </c>
      <c r="P57" s="23">
        <v>223</v>
      </c>
      <c r="Q57" s="23">
        <v>6</v>
      </c>
      <c r="R57" s="23">
        <v>3</v>
      </c>
      <c r="S57" s="23">
        <v>0</v>
      </c>
      <c r="T57" s="23">
        <v>3</v>
      </c>
      <c r="U57" s="24">
        <v>31</v>
      </c>
      <c r="V57" s="25">
        <f t="shared" si="1"/>
        <v>24006</v>
      </c>
    </row>
    <row r="58" spans="1:22">
      <c r="A58" s="35" t="s">
        <v>77</v>
      </c>
      <c r="B58" s="22">
        <v>3205</v>
      </c>
      <c r="C58" s="23">
        <v>9</v>
      </c>
      <c r="D58" s="23">
        <v>0</v>
      </c>
      <c r="E58" s="23">
        <v>1</v>
      </c>
      <c r="F58" s="23">
        <v>22</v>
      </c>
      <c r="G58" s="23">
        <v>5</v>
      </c>
      <c r="H58" s="23">
        <v>1</v>
      </c>
      <c r="I58" s="23">
        <v>0</v>
      </c>
      <c r="J58" s="23">
        <v>1</v>
      </c>
      <c r="K58" s="23">
        <v>13</v>
      </c>
      <c r="L58" s="23">
        <v>0</v>
      </c>
      <c r="M58" s="23">
        <v>0</v>
      </c>
      <c r="N58" s="23">
        <v>2</v>
      </c>
      <c r="O58" s="23">
        <v>67</v>
      </c>
      <c r="P58" s="23">
        <v>19</v>
      </c>
      <c r="Q58" s="23">
        <v>3</v>
      </c>
      <c r="R58" s="23">
        <v>0</v>
      </c>
      <c r="S58" s="23">
        <v>0</v>
      </c>
      <c r="T58" s="23">
        <v>0</v>
      </c>
      <c r="U58" s="24">
        <v>3</v>
      </c>
      <c r="V58" s="25">
        <f t="shared" si="1"/>
        <v>3351</v>
      </c>
    </row>
    <row r="59" spans="1:22">
      <c r="A59" s="35" t="s">
        <v>78</v>
      </c>
      <c r="B59" s="22">
        <v>6056</v>
      </c>
      <c r="C59" s="23">
        <v>40</v>
      </c>
      <c r="D59" s="23">
        <v>0</v>
      </c>
      <c r="E59" s="23">
        <v>0</v>
      </c>
      <c r="F59" s="23">
        <v>27</v>
      </c>
      <c r="G59" s="23">
        <v>24</v>
      </c>
      <c r="H59" s="23">
        <v>0</v>
      </c>
      <c r="I59" s="23">
        <v>6</v>
      </c>
      <c r="J59" s="23">
        <v>3</v>
      </c>
      <c r="K59" s="23">
        <v>33</v>
      </c>
      <c r="L59" s="23">
        <v>0</v>
      </c>
      <c r="M59" s="23">
        <v>7</v>
      </c>
      <c r="N59" s="23">
        <v>0</v>
      </c>
      <c r="O59" s="23">
        <v>66</v>
      </c>
      <c r="P59" s="23">
        <v>40</v>
      </c>
      <c r="Q59" s="23">
        <v>25</v>
      </c>
      <c r="R59" s="23">
        <v>0</v>
      </c>
      <c r="S59" s="23">
        <v>0</v>
      </c>
      <c r="T59" s="23">
        <v>0</v>
      </c>
      <c r="U59" s="24">
        <v>4</v>
      </c>
      <c r="V59" s="25">
        <f t="shared" si="1"/>
        <v>6331</v>
      </c>
    </row>
    <row r="60" spans="1:22">
      <c r="A60" s="35" t="s">
        <v>79</v>
      </c>
      <c r="B60" s="22">
        <v>48546</v>
      </c>
      <c r="C60" s="23">
        <v>433</v>
      </c>
      <c r="D60" s="23">
        <v>0</v>
      </c>
      <c r="E60" s="23">
        <v>62</v>
      </c>
      <c r="F60" s="23">
        <v>687</v>
      </c>
      <c r="G60" s="23">
        <v>77</v>
      </c>
      <c r="H60" s="23">
        <v>3</v>
      </c>
      <c r="I60" s="23">
        <v>117</v>
      </c>
      <c r="J60" s="23">
        <v>110</v>
      </c>
      <c r="K60" s="23">
        <v>1113</v>
      </c>
      <c r="L60" s="23">
        <v>0</v>
      </c>
      <c r="M60" s="23">
        <v>46</v>
      </c>
      <c r="N60" s="23">
        <v>3</v>
      </c>
      <c r="O60" s="23">
        <v>218</v>
      </c>
      <c r="P60" s="23">
        <v>623</v>
      </c>
      <c r="Q60" s="23">
        <v>39</v>
      </c>
      <c r="R60" s="23">
        <v>1</v>
      </c>
      <c r="S60" s="23">
        <v>0</v>
      </c>
      <c r="T60" s="23">
        <v>9</v>
      </c>
      <c r="U60" s="24">
        <v>55</v>
      </c>
      <c r="V60" s="25">
        <f t="shared" si="1"/>
        <v>52142</v>
      </c>
    </row>
    <row r="61" spans="1:22">
      <c r="A61" s="35" t="s">
        <v>80</v>
      </c>
      <c r="B61" s="22">
        <v>22708</v>
      </c>
      <c r="C61" s="23">
        <v>128</v>
      </c>
      <c r="D61" s="23">
        <v>0</v>
      </c>
      <c r="E61" s="23">
        <v>3</v>
      </c>
      <c r="F61" s="23">
        <v>187</v>
      </c>
      <c r="G61" s="23">
        <v>64</v>
      </c>
      <c r="H61" s="23">
        <v>15</v>
      </c>
      <c r="I61" s="23">
        <v>49</v>
      </c>
      <c r="J61" s="23">
        <v>32</v>
      </c>
      <c r="K61" s="23">
        <v>288</v>
      </c>
      <c r="L61" s="23">
        <v>2</v>
      </c>
      <c r="M61" s="23">
        <v>19</v>
      </c>
      <c r="N61" s="23">
        <v>5</v>
      </c>
      <c r="O61" s="23">
        <v>117</v>
      </c>
      <c r="P61" s="23">
        <v>188</v>
      </c>
      <c r="Q61" s="23">
        <v>8</v>
      </c>
      <c r="R61" s="23">
        <v>1</v>
      </c>
      <c r="S61" s="23">
        <v>0</v>
      </c>
      <c r="T61" s="23">
        <v>1</v>
      </c>
      <c r="U61" s="24">
        <v>22</v>
      </c>
      <c r="V61" s="25">
        <f t="shared" si="1"/>
        <v>23837</v>
      </c>
    </row>
    <row r="62" spans="1:22">
      <c r="A62" s="35" t="s">
        <v>81</v>
      </c>
      <c r="B62" s="22">
        <v>13508</v>
      </c>
      <c r="C62" s="23">
        <v>52</v>
      </c>
      <c r="D62" s="23">
        <v>1</v>
      </c>
      <c r="E62" s="23">
        <v>1</v>
      </c>
      <c r="F62" s="23">
        <v>124</v>
      </c>
      <c r="G62" s="23">
        <v>23</v>
      </c>
      <c r="H62" s="23">
        <v>1</v>
      </c>
      <c r="I62" s="23">
        <v>23</v>
      </c>
      <c r="J62" s="23">
        <v>14</v>
      </c>
      <c r="K62" s="23">
        <v>134</v>
      </c>
      <c r="L62" s="23">
        <v>0</v>
      </c>
      <c r="M62" s="23">
        <v>7</v>
      </c>
      <c r="N62" s="23">
        <v>0</v>
      </c>
      <c r="O62" s="23">
        <v>131</v>
      </c>
      <c r="P62" s="23">
        <v>114</v>
      </c>
      <c r="Q62" s="23">
        <v>2</v>
      </c>
      <c r="R62" s="23">
        <v>1</v>
      </c>
      <c r="S62" s="23">
        <v>0</v>
      </c>
      <c r="T62" s="23">
        <v>2</v>
      </c>
      <c r="U62" s="24">
        <v>12</v>
      </c>
      <c r="V62" s="25">
        <f t="shared" si="1"/>
        <v>14150</v>
      </c>
    </row>
    <row r="63" spans="1:22">
      <c r="A63" s="35" t="s">
        <v>82</v>
      </c>
      <c r="B63" s="22">
        <v>11755</v>
      </c>
      <c r="C63" s="23">
        <v>56</v>
      </c>
      <c r="D63" s="23">
        <v>0</v>
      </c>
      <c r="E63" s="23">
        <v>9</v>
      </c>
      <c r="F63" s="23">
        <v>84</v>
      </c>
      <c r="G63" s="23">
        <v>43</v>
      </c>
      <c r="H63" s="23">
        <v>6</v>
      </c>
      <c r="I63" s="23">
        <v>12</v>
      </c>
      <c r="J63" s="23">
        <v>1</v>
      </c>
      <c r="K63" s="23">
        <v>156</v>
      </c>
      <c r="L63" s="23">
        <v>0</v>
      </c>
      <c r="M63" s="23">
        <v>9</v>
      </c>
      <c r="N63" s="23">
        <v>1</v>
      </c>
      <c r="O63" s="23">
        <v>92</v>
      </c>
      <c r="P63" s="23">
        <v>55</v>
      </c>
      <c r="Q63" s="23">
        <v>0</v>
      </c>
      <c r="R63" s="23">
        <v>0</v>
      </c>
      <c r="S63" s="23">
        <v>0</v>
      </c>
      <c r="T63" s="23">
        <v>0</v>
      </c>
      <c r="U63" s="24">
        <v>9</v>
      </c>
      <c r="V63" s="25">
        <f t="shared" si="1"/>
        <v>12288</v>
      </c>
    </row>
    <row r="64" spans="1:22">
      <c r="A64" s="35" t="s">
        <v>83</v>
      </c>
      <c r="B64" s="22">
        <v>15757</v>
      </c>
      <c r="C64" s="23">
        <v>59</v>
      </c>
      <c r="D64" s="23">
        <v>0</v>
      </c>
      <c r="E64" s="23">
        <v>3</v>
      </c>
      <c r="F64" s="23">
        <v>195</v>
      </c>
      <c r="G64" s="23">
        <v>72</v>
      </c>
      <c r="H64" s="23">
        <v>6</v>
      </c>
      <c r="I64" s="23">
        <v>28</v>
      </c>
      <c r="J64" s="23">
        <v>26</v>
      </c>
      <c r="K64" s="23">
        <v>236</v>
      </c>
      <c r="L64" s="23">
        <v>0</v>
      </c>
      <c r="M64" s="23">
        <v>6</v>
      </c>
      <c r="N64" s="23">
        <v>7</v>
      </c>
      <c r="O64" s="23">
        <v>90</v>
      </c>
      <c r="P64" s="23">
        <v>107</v>
      </c>
      <c r="Q64" s="23">
        <v>40</v>
      </c>
      <c r="R64" s="23">
        <v>0</v>
      </c>
      <c r="S64" s="23">
        <v>13</v>
      </c>
      <c r="T64" s="23">
        <v>2</v>
      </c>
      <c r="U64" s="24">
        <v>26</v>
      </c>
      <c r="V64" s="25">
        <f t="shared" si="1"/>
        <v>16673</v>
      </c>
    </row>
    <row r="65" spans="1:22">
      <c r="A65" s="35" t="s">
        <v>84</v>
      </c>
      <c r="B65" s="22">
        <v>12221</v>
      </c>
      <c r="C65" s="23">
        <v>53</v>
      </c>
      <c r="D65" s="23">
        <v>0</v>
      </c>
      <c r="E65" s="23">
        <v>2</v>
      </c>
      <c r="F65" s="23">
        <v>99</v>
      </c>
      <c r="G65" s="23">
        <v>18</v>
      </c>
      <c r="H65" s="23">
        <v>1</v>
      </c>
      <c r="I65" s="23">
        <v>12</v>
      </c>
      <c r="J65" s="23">
        <v>4</v>
      </c>
      <c r="K65" s="23">
        <v>72</v>
      </c>
      <c r="L65" s="23">
        <v>0</v>
      </c>
      <c r="M65" s="23">
        <v>13</v>
      </c>
      <c r="N65" s="23">
        <v>0</v>
      </c>
      <c r="O65" s="23">
        <v>63</v>
      </c>
      <c r="P65" s="23">
        <v>68</v>
      </c>
      <c r="Q65" s="23">
        <v>13</v>
      </c>
      <c r="R65" s="23">
        <v>0</v>
      </c>
      <c r="S65" s="23">
        <v>0</v>
      </c>
      <c r="T65" s="23">
        <v>0</v>
      </c>
      <c r="U65" s="24">
        <v>8</v>
      </c>
      <c r="V65" s="25">
        <f t="shared" si="1"/>
        <v>12647</v>
      </c>
    </row>
    <row r="66" spans="1:22">
      <c r="A66" s="35" t="s">
        <v>85</v>
      </c>
      <c r="B66" s="22">
        <v>10480</v>
      </c>
      <c r="C66" s="23">
        <v>48</v>
      </c>
      <c r="D66" s="23">
        <v>0</v>
      </c>
      <c r="E66" s="23">
        <v>2</v>
      </c>
      <c r="F66" s="23">
        <v>60</v>
      </c>
      <c r="G66" s="23">
        <v>21</v>
      </c>
      <c r="H66" s="23">
        <v>2</v>
      </c>
      <c r="I66" s="23">
        <v>10</v>
      </c>
      <c r="J66" s="23">
        <v>13</v>
      </c>
      <c r="K66" s="23">
        <v>127</v>
      </c>
      <c r="L66" s="23">
        <v>1</v>
      </c>
      <c r="M66" s="23">
        <v>16</v>
      </c>
      <c r="N66" s="23">
        <v>2</v>
      </c>
      <c r="O66" s="23">
        <v>100</v>
      </c>
      <c r="P66" s="23">
        <v>75</v>
      </c>
      <c r="Q66" s="23">
        <v>29</v>
      </c>
      <c r="R66" s="23">
        <v>0</v>
      </c>
      <c r="S66" s="23">
        <v>0</v>
      </c>
      <c r="T66" s="23">
        <v>1</v>
      </c>
      <c r="U66" s="24">
        <v>5</v>
      </c>
      <c r="V66" s="25">
        <f t="shared" si="1"/>
        <v>10992</v>
      </c>
    </row>
    <row r="67" spans="1:22">
      <c r="A67" s="35" t="s">
        <v>86</v>
      </c>
      <c r="B67" s="22">
        <v>12000</v>
      </c>
      <c r="C67" s="23">
        <v>62</v>
      </c>
      <c r="D67" s="23">
        <v>0</v>
      </c>
      <c r="E67" s="23">
        <v>4</v>
      </c>
      <c r="F67" s="23">
        <v>101</v>
      </c>
      <c r="G67" s="23">
        <v>38</v>
      </c>
      <c r="H67" s="23">
        <v>2</v>
      </c>
      <c r="I67" s="23">
        <v>13</v>
      </c>
      <c r="J67" s="23">
        <v>53</v>
      </c>
      <c r="K67" s="23">
        <v>214</v>
      </c>
      <c r="L67" s="23">
        <v>0</v>
      </c>
      <c r="M67" s="23">
        <v>9</v>
      </c>
      <c r="N67" s="23">
        <v>1</v>
      </c>
      <c r="O67" s="23">
        <v>95</v>
      </c>
      <c r="P67" s="23">
        <v>65</v>
      </c>
      <c r="Q67" s="23">
        <v>3</v>
      </c>
      <c r="R67" s="23">
        <v>0</v>
      </c>
      <c r="S67" s="23">
        <v>0</v>
      </c>
      <c r="T67" s="23">
        <v>3</v>
      </c>
      <c r="U67" s="24">
        <v>13</v>
      </c>
      <c r="V67" s="25">
        <f t="shared" si="1"/>
        <v>12676</v>
      </c>
    </row>
    <row r="68" spans="1:22">
      <c r="A68" s="35" t="s">
        <v>87</v>
      </c>
      <c r="B68" s="22">
        <v>87099</v>
      </c>
      <c r="C68" s="23">
        <v>601</v>
      </c>
      <c r="D68" s="23">
        <v>2</v>
      </c>
      <c r="E68" s="23">
        <v>154</v>
      </c>
      <c r="F68" s="23">
        <v>936</v>
      </c>
      <c r="G68" s="23">
        <v>342</v>
      </c>
      <c r="H68" s="23">
        <v>7</v>
      </c>
      <c r="I68" s="23">
        <v>229</v>
      </c>
      <c r="J68" s="23">
        <v>326</v>
      </c>
      <c r="K68" s="23">
        <v>2136</v>
      </c>
      <c r="L68" s="23">
        <v>1</v>
      </c>
      <c r="M68" s="23">
        <v>88</v>
      </c>
      <c r="N68" s="23">
        <v>59</v>
      </c>
      <c r="O68" s="23">
        <v>367</v>
      </c>
      <c r="P68" s="23">
        <v>818</v>
      </c>
      <c r="Q68" s="23">
        <v>123</v>
      </c>
      <c r="R68" s="23">
        <v>4</v>
      </c>
      <c r="S68" s="23">
        <v>10</v>
      </c>
      <c r="T68" s="23">
        <v>11</v>
      </c>
      <c r="U68" s="24">
        <v>76</v>
      </c>
      <c r="V68" s="25">
        <f t="shared" si="1"/>
        <v>93389</v>
      </c>
    </row>
    <row r="69" spans="1:22">
      <c r="A69" s="35" t="s">
        <v>88</v>
      </c>
      <c r="B69" s="22">
        <v>14237</v>
      </c>
      <c r="C69" s="23">
        <v>84</v>
      </c>
      <c r="D69" s="23">
        <v>0</v>
      </c>
      <c r="E69" s="23">
        <v>6</v>
      </c>
      <c r="F69" s="23">
        <v>104</v>
      </c>
      <c r="G69" s="23">
        <v>25</v>
      </c>
      <c r="H69" s="23">
        <v>0</v>
      </c>
      <c r="I69" s="23">
        <v>20</v>
      </c>
      <c r="J69" s="23">
        <v>15</v>
      </c>
      <c r="K69" s="23">
        <v>251</v>
      </c>
      <c r="L69" s="23">
        <v>0</v>
      </c>
      <c r="M69" s="23">
        <v>18</v>
      </c>
      <c r="N69" s="23">
        <v>1</v>
      </c>
      <c r="O69" s="23">
        <v>107</v>
      </c>
      <c r="P69" s="23">
        <v>196</v>
      </c>
      <c r="Q69" s="23">
        <v>8</v>
      </c>
      <c r="R69" s="23">
        <v>1</v>
      </c>
      <c r="S69" s="23">
        <v>0</v>
      </c>
      <c r="T69" s="23">
        <v>3</v>
      </c>
      <c r="U69" s="24">
        <v>16</v>
      </c>
      <c r="V69" s="25">
        <f t="shared" si="1"/>
        <v>15092</v>
      </c>
    </row>
    <row r="70" spans="1:22">
      <c r="A70" s="35" t="s">
        <v>89</v>
      </c>
      <c r="B70" s="22">
        <v>8737</v>
      </c>
      <c r="C70" s="23">
        <v>51</v>
      </c>
      <c r="D70" s="23">
        <v>0</v>
      </c>
      <c r="E70" s="23">
        <v>2</v>
      </c>
      <c r="F70" s="23">
        <v>43</v>
      </c>
      <c r="G70" s="23">
        <v>16</v>
      </c>
      <c r="H70" s="23">
        <v>1</v>
      </c>
      <c r="I70" s="23">
        <v>15</v>
      </c>
      <c r="J70" s="23">
        <v>20</v>
      </c>
      <c r="K70" s="23">
        <v>122</v>
      </c>
      <c r="L70" s="23">
        <v>0</v>
      </c>
      <c r="M70" s="23">
        <v>21</v>
      </c>
      <c r="N70" s="23">
        <v>4</v>
      </c>
      <c r="O70" s="23">
        <v>202</v>
      </c>
      <c r="P70" s="23">
        <v>88</v>
      </c>
      <c r="Q70" s="23">
        <v>2</v>
      </c>
      <c r="R70" s="23">
        <v>1</v>
      </c>
      <c r="S70" s="23">
        <v>0</v>
      </c>
      <c r="T70" s="23">
        <v>1</v>
      </c>
      <c r="U70" s="24">
        <v>7</v>
      </c>
      <c r="V70" s="25">
        <f t="shared" si="1"/>
        <v>9333</v>
      </c>
    </row>
    <row r="71" spans="1:22">
      <c r="A71" s="35" t="s">
        <v>90</v>
      </c>
      <c r="B71" s="22">
        <v>28248</v>
      </c>
      <c r="C71" s="23">
        <v>136</v>
      </c>
      <c r="D71" s="23">
        <v>4</v>
      </c>
      <c r="E71" s="23">
        <v>69</v>
      </c>
      <c r="F71" s="23">
        <v>203</v>
      </c>
      <c r="G71" s="23">
        <v>80</v>
      </c>
      <c r="H71" s="23">
        <v>12</v>
      </c>
      <c r="I71" s="23">
        <v>33</v>
      </c>
      <c r="J71" s="23">
        <v>18</v>
      </c>
      <c r="K71" s="23">
        <v>433</v>
      </c>
      <c r="L71" s="23">
        <v>0</v>
      </c>
      <c r="M71" s="23">
        <v>13</v>
      </c>
      <c r="N71" s="23">
        <v>3</v>
      </c>
      <c r="O71" s="23">
        <v>212</v>
      </c>
      <c r="P71" s="23">
        <v>269</v>
      </c>
      <c r="Q71" s="23">
        <v>59</v>
      </c>
      <c r="R71" s="23">
        <v>4</v>
      </c>
      <c r="S71" s="23">
        <v>0</v>
      </c>
      <c r="T71" s="23">
        <v>5</v>
      </c>
      <c r="U71" s="24">
        <v>24</v>
      </c>
      <c r="V71" s="25">
        <f t="shared" si="1"/>
        <v>29825</v>
      </c>
    </row>
    <row r="72" spans="1:22">
      <c r="A72" s="35" t="s">
        <v>91</v>
      </c>
      <c r="B72" s="22">
        <v>13828</v>
      </c>
      <c r="C72" s="23">
        <v>55</v>
      </c>
      <c r="D72" s="23">
        <v>0</v>
      </c>
      <c r="E72" s="23">
        <v>3</v>
      </c>
      <c r="F72" s="23">
        <v>44</v>
      </c>
      <c r="G72" s="23">
        <v>15</v>
      </c>
      <c r="H72" s="23">
        <v>2</v>
      </c>
      <c r="I72" s="23">
        <v>7</v>
      </c>
      <c r="J72" s="23">
        <v>2</v>
      </c>
      <c r="K72" s="23">
        <v>175</v>
      </c>
      <c r="L72" s="23">
        <v>0</v>
      </c>
      <c r="M72" s="23">
        <v>12</v>
      </c>
      <c r="N72" s="23">
        <v>1</v>
      </c>
      <c r="O72" s="23">
        <v>80</v>
      </c>
      <c r="P72" s="23">
        <v>103</v>
      </c>
      <c r="Q72" s="23">
        <v>12</v>
      </c>
      <c r="R72" s="23">
        <v>1</v>
      </c>
      <c r="S72" s="23">
        <v>0</v>
      </c>
      <c r="T72" s="23">
        <v>4</v>
      </c>
      <c r="U72" s="24">
        <v>12</v>
      </c>
      <c r="V72" s="25">
        <f t="shared" si="1"/>
        <v>14356</v>
      </c>
    </row>
    <row r="73" spans="1:22">
      <c r="A73" s="35" t="s">
        <v>92</v>
      </c>
      <c r="B73" s="22">
        <v>11536</v>
      </c>
      <c r="C73" s="23">
        <v>56</v>
      </c>
      <c r="D73" s="23">
        <v>0</v>
      </c>
      <c r="E73" s="23">
        <v>1</v>
      </c>
      <c r="F73" s="23">
        <v>111</v>
      </c>
      <c r="G73" s="23">
        <v>18</v>
      </c>
      <c r="H73" s="23">
        <v>0</v>
      </c>
      <c r="I73" s="23">
        <v>35</v>
      </c>
      <c r="J73" s="23">
        <v>43</v>
      </c>
      <c r="K73" s="23">
        <v>201</v>
      </c>
      <c r="L73" s="23">
        <v>1</v>
      </c>
      <c r="M73" s="23">
        <v>14</v>
      </c>
      <c r="N73" s="23">
        <v>0</v>
      </c>
      <c r="O73" s="23">
        <v>120</v>
      </c>
      <c r="P73" s="23">
        <v>86</v>
      </c>
      <c r="Q73" s="23">
        <v>4</v>
      </c>
      <c r="R73" s="23">
        <v>1</v>
      </c>
      <c r="S73" s="23">
        <v>0</v>
      </c>
      <c r="T73" s="23">
        <v>1</v>
      </c>
      <c r="U73" s="24">
        <v>23</v>
      </c>
      <c r="V73" s="25">
        <f t="shared" si="1"/>
        <v>12251</v>
      </c>
    </row>
    <row r="74" spans="1:22">
      <c r="A74" s="35" t="s">
        <v>93</v>
      </c>
      <c r="B74" s="22">
        <v>19634</v>
      </c>
      <c r="C74" s="23">
        <v>123</v>
      </c>
      <c r="D74" s="23">
        <v>2</v>
      </c>
      <c r="E74" s="23">
        <v>5</v>
      </c>
      <c r="F74" s="23">
        <v>88</v>
      </c>
      <c r="G74" s="23">
        <v>30</v>
      </c>
      <c r="H74" s="23">
        <v>3</v>
      </c>
      <c r="I74" s="23">
        <v>23</v>
      </c>
      <c r="J74" s="23">
        <v>26</v>
      </c>
      <c r="K74" s="23">
        <v>366</v>
      </c>
      <c r="L74" s="23">
        <v>0</v>
      </c>
      <c r="M74" s="23">
        <v>23</v>
      </c>
      <c r="N74" s="23">
        <v>3</v>
      </c>
      <c r="O74" s="23">
        <v>135</v>
      </c>
      <c r="P74" s="23">
        <v>201</v>
      </c>
      <c r="Q74" s="23">
        <v>6</v>
      </c>
      <c r="R74" s="23">
        <v>0</v>
      </c>
      <c r="S74" s="23">
        <v>0</v>
      </c>
      <c r="T74" s="23">
        <v>1</v>
      </c>
      <c r="U74" s="24">
        <v>24</v>
      </c>
      <c r="V74" s="25">
        <f t="shared" si="1"/>
        <v>20693</v>
      </c>
    </row>
    <row r="75" spans="1:22">
      <c r="A75" s="36" t="s">
        <v>94</v>
      </c>
      <c r="B75" s="22">
        <v>251044</v>
      </c>
      <c r="C75" s="23">
        <v>466</v>
      </c>
      <c r="D75" s="23">
        <v>12</v>
      </c>
      <c r="E75" s="23">
        <v>504</v>
      </c>
      <c r="F75" s="23">
        <v>5603</v>
      </c>
      <c r="G75" s="23">
        <v>366</v>
      </c>
      <c r="H75" s="23">
        <v>27</v>
      </c>
      <c r="I75" s="23">
        <v>584</v>
      </c>
      <c r="J75" s="23">
        <v>473</v>
      </c>
      <c r="K75" s="23">
        <v>8337</v>
      </c>
      <c r="L75" s="23">
        <v>6</v>
      </c>
      <c r="M75" s="23">
        <v>267</v>
      </c>
      <c r="N75" s="23">
        <v>13443</v>
      </c>
      <c r="O75" s="23">
        <v>1391</v>
      </c>
      <c r="P75" s="23">
        <v>3395</v>
      </c>
      <c r="Q75" s="23">
        <v>182</v>
      </c>
      <c r="R75" s="23">
        <v>30</v>
      </c>
      <c r="S75" s="23">
        <v>585</v>
      </c>
      <c r="T75" s="23">
        <v>81</v>
      </c>
      <c r="U75" s="24">
        <v>228</v>
      </c>
      <c r="V75" s="25">
        <f t="shared" si="1"/>
        <v>287024</v>
      </c>
    </row>
    <row r="76" spans="1:22">
      <c r="A76" s="35" t="s">
        <v>95</v>
      </c>
      <c r="B76" s="22">
        <v>20369</v>
      </c>
      <c r="C76" s="23">
        <v>133</v>
      </c>
      <c r="D76" s="23">
        <v>0</v>
      </c>
      <c r="E76" s="23">
        <v>16</v>
      </c>
      <c r="F76" s="23">
        <v>218</v>
      </c>
      <c r="G76" s="23">
        <v>55</v>
      </c>
      <c r="H76" s="23">
        <v>3</v>
      </c>
      <c r="I76" s="23">
        <v>18</v>
      </c>
      <c r="J76" s="23">
        <v>7</v>
      </c>
      <c r="K76" s="23">
        <v>304</v>
      </c>
      <c r="L76" s="23">
        <v>1</v>
      </c>
      <c r="M76" s="23">
        <v>22</v>
      </c>
      <c r="N76" s="23">
        <v>0</v>
      </c>
      <c r="O76" s="23">
        <v>95</v>
      </c>
      <c r="P76" s="23">
        <v>264</v>
      </c>
      <c r="Q76" s="23">
        <v>4</v>
      </c>
      <c r="R76" s="23">
        <v>0</v>
      </c>
      <c r="S76" s="23">
        <v>2</v>
      </c>
      <c r="T76" s="23">
        <v>1</v>
      </c>
      <c r="U76" s="24">
        <v>23</v>
      </c>
      <c r="V76" s="25">
        <f t="shared" si="1"/>
        <v>21535</v>
      </c>
    </row>
    <row r="77" spans="1:22">
      <c r="A77" s="35" t="s">
        <v>96</v>
      </c>
      <c r="B77" s="22">
        <v>25315</v>
      </c>
      <c r="C77" s="23">
        <v>158</v>
      </c>
      <c r="D77" s="23">
        <v>0</v>
      </c>
      <c r="E77" s="23">
        <v>8</v>
      </c>
      <c r="F77" s="23">
        <v>243</v>
      </c>
      <c r="G77" s="23">
        <v>80</v>
      </c>
      <c r="H77" s="23">
        <v>14</v>
      </c>
      <c r="I77" s="23">
        <v>42</v>
      </c>
      <c r="J77" s="23">
        <v>15</v>
      </c>
      <c r="K77" s="23">
        <v>394</v>
      </c>
      <c r="L77" s="23">
        <v>0</v>
      </c>
      <c r="M77" s="23">
        <v>30</v>
      </c>
      <c r="N77" s="23">
        <v>10</v>
      </c>
      <c r="O77" s="23">
        <v>177</v>
      </c>
      <c r="P77" s="23">
        <v>248</v>
      </c>
      <c r="Q77" s="23">
        <v>4</v>
      </c>
      <c r="R77" s="23">
        <v>0</v>
      </c>
      <c r="S77" s="23">
        <v>0</v>
      </c>
      <c r="T77" s="23">
        <v>2</v>
      </c>
      <c r="U77" s="24">
        <v>19</v>
      </c>
      <c r="V77" s="25">
        <f t="shared" si="1"/>
        <v>26759</v>
      </c>
    </row>
    <row r="78" spans="1:22">
      <c r="A78" s="35" t="s">
        <v>97</v>
      </c>
      <c r="B78" s="22">
        <v>9163</v>
      </c>
      <c r="C78" s="23">
        <v>69</v>
      </c>
      <c r="D78" s="23">
        <v>0</v>
      </c>
      <c r="E78" s="23">
        <v>0</v>
      </c>
      <c r="F78" s="23">
        <v>57</v>
      </c>
      <c r="G78" s="23">
        <v>20</v>
      </c>
      <c r="H78" s="23">
        <v>0</v>
      </c>
      <c r="I78" s="23">
        <v>15</v>
      </c>
      <c r="J78" s="23">
        <v>12</v>
      </c>
      <c r="K78" s="23">
        <v>93</v>
      </c>
      <c r="L78" s="23">
        <v>0</v>
      </c>
      <c r="M78" s="23">
        <v>4</v>
      </c>
      <c r="N78" s="23">
        <v>4</v>
      </c>
      <c r="O78" s="23">
        <v>74</v>
      </c>
      <c r="P78" s="23">
        <v>68</v>
      </c>
      <c r="Q78" s="23">
        <v>4</v>
      </c>
      <c r="R78" s="23">
        <v>1</v>
      </c>
      <c r="S78" s="23">
        <v>0</v>
      </c>
      <c r="T78" s="23">
        <v>3</v>
      </c>
      <c r="U78" s="24">
        <v>9</v>
      </c>
      <c r="V78" s="25">
        <f t="shared" si="1"/>
        <v>9596</v>
      </c>
    </row>
    <row r="79" spans="1:22">
      <c r="A79" s="35" t="s">
        <v>98</v>
      </c>
      <c r="B79" s="22">
        <v>31203</v>
      </c>
      <c r="C79" s="23">
        <v>107</v>
      </c>
      <c r="D79" s="23">
        <v>5</v>
      </c>
      <c r="E79" s="23">
        <v>14</v>
      </c>
      <c r="F79" s="23">
        <v>345</v>
      </c>
      <c r="G79" s="23">
        <v>133</v>
      </c>
      <c r="H79" s="23">
        <v>6</v>
      </c>
      <c r="I79" s="23">
        <v>79</v>
      </c>
      <c r="J79" s="23">
        <v>123</v>
      </c>
      <c r="K79" s="23">
        <v>674</v>
      </c>
      <c r="L79" s="23">
        <v>0</v>
      </c>
      <c r="M79" s="23">
        <v>17</v>
      </c>
      <c r="N79" s="23">
        <v>3</v>
      </c>
      <c r="O79" s="23">
        <v>175</v>
      </c>
      <c r="P79" s="23">
        <v>326</v>
      </c>
      <c r="Q79" s="23">
        <v>35</v>
      </c>
      <c r="R79" s="23">
        <v>1</v>
      </c>
      <c r="S79" s="23">
        <v>1</v>
      </c>
      <c r="T79" s="23">
        <v>1</v>
      </c>
      <c r="U79" s="24">
        <v>30</v>
      </c>
      <c r="V79" s="25">
        <f t="shared" si="1"/>
        <v>33278</v>
      </c>
    </row>
    <row r="80" spans="1:22">
      <c r="A80" s="35" t="s">
        <v>99</v>
      </c>
      <c r="B80" s="22">
        <v>54499</v>
      </c>
      <c r="C80" s="23">
        <v>160</v>
      </c>
      <c r="D80" s="23">
        <v>3</v>
      </c>
      <c r="E80" s="23">
        <v>71</v>
      </c>
      <c r="F80" s="23">
        <v>1039</v>
      </c>
      <c r="G80" s="23">
        <v>182</v>
      </c>
      <c r="H80" s="23">
        <v>11</v>
      </c>
      <c r="I80" s="23">
        <v>238</v>
      </c>
      <c r="J80" s="23">
        <v>229</v>
      </c>
      <c r="K80" s="23">
        <v>1268</v>
      </c>
      <c r="L80" s="23">
        <v>5</v>
      </c>
      <c r="M80" s="23">
        <v>22</v>
      </c>
      <c r="N80" s="23">
        <v>2</v>
      </c>
      <c r="O80" s="23">
        <v>257</v>
      </c>
      <c r="P80" s="23">
        <v>575</v>
      </c>
      <c r="Q80" s="23">
        <v>61</v>
      </c>
      <c r="R80" s="23">
        <v>6</v>
      </c>
      <c r="S80" s="23">
        <v>0</v>
      </c>
      <c r="T80" s="23">
        <v>10</v>
      </c>
      <c r="U80" s="24">
        <v>53</v>
      </c>
      <c r="V80" s="25">
        <f t="shared" si="1"/>
        <v>58691</v>
      </c>
    </row>
    <row r="81" spans="1:22">
      <c r="A81" s="36" t="s">
        <v>100</v>
      </c>
      <c r="B81" s="22">
        <v>38235</v>
      </c>
      <c r="C81" s="23">
        <v>148</v>
      </c>
      <c r="D81" s="23">
        <v>1</v>
      </c>
      <c r="E81" s="23">
        <v>40</v>
      </c>
      <c r="F81" s="23">
        <v>480</v>
      </c>
      <c r="G81" s="23">
        <v>132</v>
      </c>
      <c r="H81" s="23">
        <v>21</v>
      </c>
      <c r="I81" s="23">
        <v>94</v>
      </c>
      <c r="J81" s="23">
        <v>46</v>
      </c>
      <c r="K81" s="23">
        <v>830</v>
      </c>
      <c r="L81" s="23">
        <v>0</v>
      </c>
      <c r="M81" s="23">
        <v>20</v>
      </c>
      <c r="N81" s="23">
        <v>11</v>
      </c>
      <c r="O81" s="23">
        <v>160</v>
      </c>
      <c r="P81" s="23">
        <v>499</v>
      </c>
      <c r="Q81" s="23">
        <v>42</v>
      </c>
      <c r="R81" s="23">
        <v>2</v>
      </c>
      <c r="S81" s="23">
        <v>0</v>
      </c>
      <c r="T81" s="23">
        <v>3</v>
      </c>
      <c r="U81" s="24">
        <v>46</v>
      </c>
      <c r="V81" s="25">
        <f t="shared" si="1"/>
        <v>40810</v>
      </c>
    </row>
    <row r="82" spans="1:22">
      <c r="A82" s="35" t="s">
        <v>101</v>
      </c>
      <c r="B82" s="22">
        <v>18224</v>
      </c>
      <c r="C82" s="23">
        <v>78</v>
      </c>
      <c r="D82" s="23">
        <v>1</v>
      </c>
      <c r="E82" s="23">
        <v>8</v>
      </c>
      <c r="F82" s="23">
        <v>123</v>
      </c>
      <c r="G82" s="23">
        <v>23</v>
      </c>
      <c r="H82" s="23">
        <v>5</v>
      </c>
      <c r="I82" s="23">
        <v>14</v>
      </c>
      <c r="J82" s="23">
        <v>7</v>
      </c>
      <c r="K82" s="23">
        <v>207</v>
      </c>
      <c r="L82" s="23">
        <v>0</v>
      </c>
      <c r="M82" s="23">
        <v>18</v>
      </c>
      <c r="N82" s="23">
        <v>0</v>
      </c>
      <c r="O82" s="23">
        <v>119</v>
      </c>
      <c r="P82" s="23">
        <v>130</v>
      </c>
      <c r="Q82" s="23">
        <v>23</v>
      </c>
      <c r="R82" s="23">
        <v>2</v>
      </c>
      <c r="S82" s="23">
        <v>3</v>
      </c>
      <c r="T82" s="23">
        <v>2</v>
      </c>
      <c r="U82" s="24">
        <v>16</v>
      </c>
      <c r="V82" s="25">
        <f t="shared" si="1"/>
        <v>19003</v>
      </c>
    </row>
    <row r="83" spans="1:22">
      <c r="A83" s="35" t="s">
        <v>102</v>
      </c>
      <c r="B83" s="22">
        <v>17641</v>
      </c>
      <c r="C83" s="23">
        <v>81</v>
      </c>
      <c r="D83" s="23">
        <v>1</v>
      </c>
      <c r="E83" s="23">
        <v>19</v>
      </c>
      <c r="F83" s="23">
        <v>158</v>
      </c>
      <c r="G83" s="23">
        <v>48</v>
      </c>
      <c r="H83" s="23">
        <v>3</v>
      </c>
      <c r="I83" s="23">
        <v>40</v>
      </c>
      <c r="J83" s="23">
        <v>35</v>
      </c>
      <c r="K83" s="23">
        <v>270</v>
      </c>
      <c r="L83" s="23">
        <v>0</v>
      </c>
      <c r="M83" s="23">
        <v>13</v>
      </c>
      <c r="N83" s="23">
        <v>5</v>
      </c>
      <c r="O83" s="23">
        <v>164</v>
      </c>
      <c r="P83" s="23">
        <v>114</v>
      </c>
      <c r="Q83" s="23">
        <v>14</v>
      </c>
      <c r="R83" s="23">
        <v>3</v>
      </c>
      <c r="S83" s="23">
        <v>0</v>
      </c>
      <c r="T83" s="23">
        <v>1</v>
      </c>
      <c r="U83" s="24">
        <v>21</v>
      </c>
      <c r="V83" s="25">
        <f t="shared" si="1"/>
        <v>18631</v>
      </c>
    </row>
    <row r="84" spans="1:22">
      <c r="A84" s="35" t="s">
        <v>103</v>
      </c>
      <c r="B84" s="22">
        <v>33387</v>
      </c>
      <c r="C84" s="23">
        <v>271</v>
      </c>
      <c r="D84" s="23">
        <v>0</v>
      </c>
      <c r="E84" s="23">
        <v>18</v>
      </c>
      <c r="F84" s="23">
        <v>281</v>
      </c>
      <c r="G84" s="23">
        <v>99</v>
      </c>
      <c r="H84" s="23">
        <v>10</v>
      </c>
      <c r="I84" s="23">
        <v>95</v>
      </c>
      <c r="J84" s="23">
        <v>103</v>
      </c>
      <c r="K84" s="23">
        <v>660</v>
      </c>
      <c r="L84" s="23">
        <v>1</v>
      </c>
      <c r="M84" s="23">
        <v>37</v>
      </c>
      <c r="N84" s="23">
        <v>2</v>
      </c>
      <c r="O84" s="23">
        <v>247</v>
      </c>
      <c r="P84" s="23">
        <v>320</v>
      </c>
      <c r="Q84" s="23">
        <v>14</v>
      </c>
      <c r="R84" s="23">
        <v>4</v>
      </c>
      <c r="S84" s="23">
        <v>0</v>
      </c>
      <c r="T84" s="23">
        <v>5</v>
      </c>
      <c r="U84" s="24">
        <v>38</v>
      </c>
      <c r="V84" s="25">
        <f t="shared" si="1"/>
        <v>35592</v>
      </c>
    </row>
    <row r="85" spans="1:22">
      <c r="A85" s="35" t="s">
        <v>104</v>
      </c>
      <c r="B85" s="22">
        <v>4161</v>
      </c>
      <c r="C85" s="23">
        <v>40</v>
      </c>
      <c r="D85" s="23">
        <v>1</v>
      </c>
      <c r="E85" s="23">
        <v>3</v>
      </c>
      <c r="F85" s="23">
        <v>69</v>
      </c>
      <c r="G85" s="23">
        <v>15</v>
      </c>
      <c r="H85" s="23">
        <v>1</v>
      </c>
      <c r="I85" s="23">
        <v>1</v>
      </c>
      <c r="J85" s="23">
        <v>2</v>
      </c>
      <c r="K85" s="23">
        <v>138</v>
      </c>
      <c r="L85" s="23">
        <v>0</v>
      </c>
      <c r="M85" s="23">
        <v>0</v>
      </c>
      <c r="N85" s="23">
        <v>0</v>
      </c>
      <c r="O85" s="23">
        <v>47</v>
      </c>
      <c r="P85" s="23">
        <v>39</v>
      </c>
      <c r="Q85" s="23">
        <v>0</v>
      </c>
      <c r="R85" s="23">
        <v>0</v>
      </c>
      <c r="S85" s="23">
        <v>0</v>
      </c>
      <c r="T85" s="23">
        <v>0</v>
      </c>
      <c r="U85" s="24">
        <v>1</v>
      </c>
      <c r="V85" s="25">
        <f t="shared" si="1"/>
        <v>4518</v>
      </c>
    </row>
    <row r="86" spans="1:22">
      <c r="A86" s="35" t="s">
        <v>105</v>
      </c>
      <c r="B86" s="22">
        <v>12297</v>
      </c>
      <c r="C86" s="23">
        <v>72</v>
      </c>
      <c r="D86" s="23">
        <v>0</v>
      </c>
      <c r="E86" s="23">
        <v>4</v>
      </c>
      <c r="F86" s="23">
        <v>108</v>
      </c>
      <c r="G86" s="23">
        <v>19</v>
      </c>
      <c r="H86" s="23">
        <v>4</v>
      </c>
      <c r="I86" s="23">
        <v>14</v>
      </c>
      <c r="J86" s="23">
        <v>15</v>
      </c>
      <c r="K86" s="23">
        <v>103</v>
      </c>
      <c r="L86" s="23">
        <v>0</v>
      </c>
      <c r="M86" s="23">
        <v>2</v>
      </c>
      <c r="N86" s="23">
        <v>3</v>
      </c>
      <c r="O86" s="23">
        <v>70</v>
      </c>
      <c r="P86" s="23">
        <v>80</v>
      </c>
      <c r="Q86" s="23">
        <v>34</v>
      </c>
      <c r="R86" s="23">
        <v>5</v>
      </c>
      <c r="S86" s="23">
        <v>0</v>
      </c>
      <c r="T86" s="23">
        <v>0</v>
      </c>
      <c r="U86" s="24">
        <v>11</v>
      </c>
      <c r="V86" s="25">
        <f t="shared" si="1"/>
        <v>12841</v>
      </c>
    </row>
    <row r="87" spans="1:22">
      <c r="A87" s="35" t="s">
        <v>106</v>
      </c>
      <c r="B87" s="22">
        <v>18799</v>
      </c>
      <c r="C87" s="23">
        <v>86</v>
      </c>
      <c r="D87" s="23">
        <v>0</v>
      </c>
      <c r="E87" s="23">
        <v>10</v>
      </c>
      <c r="F87" s="23">
        <v>117</v>
      </c>
      <c r="G87" s="23">
        <v>25</v>
      </c>
      <c r="H87" s="23">
        <v>3</v>
      </c>
      <c r="I87" s="23">
        <v>20</v>
      </c>
      <c r="J87" s="23">
        <v>14</v>
      </c>
      <c r="K87" s="23">
        <v>196</v>
      </c>
      <c r="L87" s="23">
        <v>0</v>
      </c>
      <c r="M87" s="23">
        <v>10</v>
      </c>
      <c r="N87" s="23">
        <v>1</v>
      </c>
      <c r="O87" s="23">
        <v>88</v>
      </c>
      <c r="P87" s="23">
        <v>149</v>
      </c>
      <c r="Q87" s="23">
        <v>87</v>
      </c>
      <c r="R87" s="23">
        <v>1</v>
      </c>
      <c r="S87" s="23">
        <v>0</v>
      </c>
      <c r="T87" s="23">
        <v>0</v>
      </c>
      <c r="U87" s="24">
        <v>22</v>
      </c>
      <c r="V87" s="25">
        <f t="shared" si="1"/>
        <v>19628</v>
      </c>
    </row>
    <row r="88" spans="1:22" ht="13.5" thickBot="1">
      <c r="A88" s="37" t="s">
        <v>107</v>
      </c>
      <c r="B88" s="38">
        <v>23775</v>
      </c>
      <c r="C88" s="39">
        <v>152</v>
      </c>
      <c r="D88" s="39">
        <v>2</v>
      </c>
      <c r="E88" s="39">
        <v>16</v>
      </c>
      <c r="F88" s="39">
        <v>213</v>
      </c>
      <c r="G88" s="39">
        <v>45</v>
      </c>
      <c r="H88" s="39">
        <v>0</v>
      </c>
      <c r="I88" s="39">
        <v>27</v>
      </c>
      <c r="J88" s="39">
        <v>32</v>
      </c>
      <c r="K88" s="39">
        <v>323</v>
      </c>
      <c r="L88" s="39">
        <v>0</v>
      </c>
      <c r="M88" s="39">
        <v>28</v>
      </c>
      <c r="N88" s="39">
        <v>1</v>
      </c>
      <c r="O88" s="39">
        <v>99</v>
      </c>
      <c r="P88" s="39">
        <v>149</v>
      </c>
      <c r="Q88" s="39">
        <v>91</v>
      </c>
      <c r="R88" s="39">
        <v>2</v>
      </c>
      <c r="S88" s="39">
        <v>9</v>
      </c>
      <c r="T88" s="39">
        <v>2</v>
      </c>
      <c r="U88" s="40">
        <v>13</v>
      </c>
      <c r="V88" s="33">
        <f t="shared" si="1"/>
        <v>24979</v>
      </c>
    </row>
    <row r="89" spans="1:22" ht="13.5" thickBot="1">
      <c r="A89" s="41" t="s">
        <v>144</v>
      </c>
      <c r="B89" s="42">
        <f>SUM(B9:B88)</f>
        <v>2035297</v>
      </c>
      <c r="C89" s="42">
        <f t="shared" ref="C89:U89" si="2">SUM(C9:C88)</f>
        <v>9172</v>
      </c>
      <c r="D89" s="42">
        <f t="shared" si="2"/>
        <v>107</v>
      </c>
      <c r="E89" s="42">
        <f t="shared" si="2"/>
        <v>2277</v>
      </c>
      <c r="F89" s="42">
        <f t="shared" si="2"/>
        <v>25421</v>
      </c>
      <c r="G89" s="42">
        <f t="shared" si="2"/>
        <v>5246</v>
      </c>
      <c r="H89" s="42">
        <f t="shared" si="2"/>
        <v>368</v>
      </c>
      <c r="I89" s="42">
        <f t="shared" si="2"/>
        <v>4078</v>
      </c>
      <c r="J89" s="42">
        <f t="shared" si="2"/>
        <v>3996</v>
      </c>
      <c r="K89" s="42">
        <f t="shared" si="2"/>
        <v>44325</v>
      </c>
      <c r="L89" s="42">
        <f t="shared" si="2"/>
        <v>253</v>
      </c>
      <c r="M89" s="42">
        <f t="shared" si="2"/>
        <v>1823</v>
      </c>
      <c r="N89" s="42">
        <f t="shared" si="2"/>
        <v>13713</v>
      </c>
      <c r="O89" s="42">
        <f t="shared" si="2"/>
        <v>12078</v>
      </c>
      <c r="P89" s="42">
        <f t="shared" si="2"/>
        <v>20893</v>
      </c>
      <c r="Q89" s="42">
        <f t="shared" si="2"/>
        <v>2454</v>
      </c>
      <c r="R89" s="42">
        <f t="shared" si="2"/>
        <v>149</v>
      </c>
      <c r="S89" s="42">
        <f t="shared" si="2"/>
        <v>759</v>
      </c>
      <c r="T89" s="42">
        <f t="shared" si="2"/>
        <v>331</v>
      </c>
      <c r="U89" s="42">
        <f t="shared" si="2"/>
        <v>2252</v>
      </c>
      <c r="V89" s="43">
        <f>SUM(V9:V88)</f>
        <v>2184992</v>
      </c>
    </row>
    <row r="90" spans="1:22">
      <c r="A90" s="44" t="s">
        <v>145</v>
      </c>
      <c r="L90" s="45"/>
      <c r="N90" s="45"/>
      <c r="U90" t="s">
        <v>146</v>
      </c>
      <c r="V90" t="s">
        <v>147</v>
      </c>
    </row>
    <row r="94" spans="1:22">
      <c r="L94" s="239"/>
    </row>
  </sheetData>
  <phoneticPr fontId="0" type="noConversion"/>
  <pageMargins left="0.75" right="0.75" top="1" bottom="1" header="0.5" footer="0.5"/>
  <pageSetup paperSize="5" scale="78" orientation="landscape" r:id="rId1"/>
  <headerFooter alignWithMargins="0"/>
  <rowBreaks count="1" manualBreakCount="1">
    <brk id="45" max="16383" man="1"/>
  </rowBreaks>
  <colBreaks count="1" manualBreakCount="1">
    <brk id="22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BBE0E-0E88-4A47-BCD6-8A1E7E2F4074}">
  <dimension ref="A1:W94"/>
  <sheetViews>
    <sheetView topLeftCell="F52" zoomScale="60" zoomScaleNormal="100" workbookViewId="0">
      <selection activeCell="W65" sqref="W65"/>
    </sheetView>
  </sheetViews>
  <sheetFormatPr defaultColWidth="9.85546875" defaultRowHeight="12.75"/>
  <sheetData>
    <row r="1" spans="1:23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3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3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3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3" ht="13.5" thickBot="1">
      <c r="A5" s="243" t="s">
        <v>148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6"/>
    </row>
    <row r="6" spans="1:23">
      <c r="A6" s="7" t="s">
        <v>5</v>
      </c>
      <c r="B6" s="8" t="s">
        <v>6</v>
      </c>
      <c r="C6" s="8" t="s">
        <v>7</v>
      </c>
      <c r="D6" s="8" t="s">
        <v>7</v>
      </c>
      <c r="E6" s="8" t="s">
        <v>8</v>
      </c>
      <c r="F6" s="8" t="s">
        <v>9</v>
      </c>
      <c r="G6" s="8" t="s">
        <v>9</v>
      </c>
      <c r="H6" s="8" t="s">
        <v>9</v>
      </c>
      <c r="I6" s="8" t="s">
        <v>10</v>
      </c>
      <c r="J6" s="8" t="s">
        <v>10</v>
      </c>
      <c r="K6" s="8" t="s">
        <v>11</v>
      </c>
      <c r="L6" s="8" t="s">
        <v>11</v>
      </c>
      <c r="M6" s="8" t="s">
        <v>12</v>
      </c>
      <c r="N6" s="8" t="s">
        <v>13</v>
      </c>
      <c r="O6" s="8" t="s">
        <v>13</v>
      </c>
      <c r="P6" s="8" t="s">
        <v>14</v>
      </c>
      <c r="Q6" s="8" t="s">
        <v>15</v>
      </c>
      <c r="R6" s="8" t="s">
        <v>16</v>
      </c>
      <c r="S6" s="8" t="s">
        <v>16</v>
      </c>
      <c r="T6" s="8" t="s">
        <v>17</v>
      </c>
      <c r="U6" s="8" t="s">
        <v>18</v>
      </c>
      <c r="V6" s="9" t="s">
        <v>19</v>
      </c>
    </row>
    <row r="7" spans="1:23">
      <c r="A7" s="10"/>
      <c r="B7" s="11" t="s">
        <v>20</v>
      </c>
      <c r="C7" s="11" t="s">
        <v>21</v>
      </c>
      <c r="D7" s="11" t="s">
        <v>21</v>
      </c>
      <c r="E7" s="11"/>
      <c r="F7" s="11" t="s">
        <v>20</v>
      </c>
      <c r="G7" s="11" t="s">
        <v>21</v>
      </c>
      <c r="H7" s="11" t="s">
        <v>21</v>
      </c>
      <c r="I7" s="11" t="s">
        <v>20</v>
      </c>
      <c r="J7" s="11" t="s">
        <v>21</v>
      </c>
      <c r="K7" s="11" t="s">
        <v>20</v>
      </c>
      <c r="L7" s="11" t="s">
        <v>21</v>
      </c>
      <c r="M7" s="11" t="s">
        <v>21</v>
      </c>
      <c r="N7" s="11" t="s">
        <v>22</v>
      </c>
      <c r="O7" s="11" t="s">
        <v>23</v>
      </c>
      <c r="P7" s="11"/>
      <c r="Q7" s="11" t="s">
        <v>24</v>
      </c>
      <c r="R7" s="11" t="s">
        <v>20</v>
      </c>
      <c r="S7" s="11" t="s">
        <v>21</v>
      </c>
      <c r="T7" s="11"/>
      <c r="U7" s="11"/>
      <c r="V7" s="12"/>
    </row>
    <row r="8" spans="1:23" ht="13.5" thickBot="1">
      <c r="A8" s="13"/>
      <c r="B8" s="14"/>
      <c r="C8" s="14"/>
      <c r="D8" s="14" t="s">
        <v>25</v>
      </c>
      <c r="E8" s="14"/>
      <c r="F8" s="14"/>
      <c r="G8" s="14"/>
      <c r="H8" s="14" t="s">
        <v>25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5"/>
    </row>
    <row r="9" spans="1:23">
      <c r="A9" s="16" t="s">
        <v>26</v>
      </c>
      <c r="B9" s="17">
        <v>10381</v>
      </c>
      <c r="C9" s="18">
        <v>43</v>
      </c>
      <c r="D9" s="18">
        <v>1</v>
      </c>
      <c r="E9" s="18">
        <v>7</v>
      </c>
      <c r="F9" s="18">
        <v>85</v>
      </c>
      <c r="G9" s="18">
        <v>36</v>
      </c>
      <c r="H9" s="18">
        <v>0</v>
      </c>
      <c r="I9" s="18">
        <v>25</v>
      </c>
      <c r="J9" s="18">
        <v>38</v>
      </c>
      <c r="K9" s="18">
        <v>133</v>
      </c>
      <c r="L9" s="18">
        <v>0</v>
      </c>
      <c r="M9" s="18">
        <v>9</v>
      </c>
      <c r="N9" s="18">
        <v>0</v>
      </c>
      <c r="O9" s="18">
        <v>83</v>
      </c>
      <c r="P9" s="18">
        <v>102</v>
      </c>
      <c r="Q9" s="18">
        <v>33</v>
      </c>
      <c r="R9" s="18">
        <v>1</v>
      </c>
      <c r="S9" s="18">
        <v>6</v>
      </c>
      <c r="T9" s="18">
        <v>1</v>
      </c>
      <c r="U9" s="19">
        <v>19</v>
      </c>
      <c r="V9" s="20">
        <f t="shared" ref="V9:V44" si="0">SUM(B9:U9)</f>
        <v>11003</v>
      </c>
    </row>
    <row r="10" spans="1:23">
      <c r="A10" s="21" t="s">
        <v>27</v>
      </c>
      <c r="B10" s="22">
        <v>23448</v>
      </c>
      <c r="C10" s="23">
        <v>119</v>
      </c>
      <c r="D10" s="23">
        <v>0</v>
      </c>
      <c r="E10" s="23">
        <v>3</v>
      </c>
      <c r="F10" s="23">
        <v>252</v>
      </c>
      <c r="G10" s="23">
        <v>28</v>
      </c>
      <c r="H10" s="23">
        <v>5</v>
      </c>
      <c r="I10" s="23">
        <v>30</v>
      </c>
      <c r="J10" s="23">
        <v>19</v>
      </c>
      <c r="K10" s="23">
        <v>358</v>
      </c>
      <c r="L10" s="23">
        <v>0</v>
      </c>
      <c r="M10" s="23">
        <v>31</v>
      </c>
      <c r="N10" s="23">
        <v>5</v>
      </c>
      <c r="O10" s="23">
        <v>153</v>
      </c>
      <c r="P10" s="23">
        <v>274</v>
      </c>
      <c r="Q10" s="23">
        <v>4</v>
      </c>
      <c r="R10" s="23">
        <v>0</v>
      </c>
      <c r="S10" s="23">
        <v>0</v>
      </c>
      <c r="T10" s="23">
        <v>0</v>
      </c>
      <c r="U10" s="24">
        <v>29</v>
      </c>
      <c r="V10" s="25">
        <f t="shared" si="0"/>
        <v>24758</v>
      </c>
    </row>
    <row r="11" spans="1:23">
      <c r="A11" s="21" t="s">
        <v>28</v>
      </c>
      <c r="B11" s="22">
        <v>32176</v>
      </c>
      <c r="C11" s="23">
        <v>198</v>
      </c>
      <c r="D11" s="23">
        <v>0</v>
      </c>
      <c r="E11" s="23">
        <v>10</v>
      </c>
      <c r="F11" s="23">
        <v>234</v>
      </c>
      <c r="G11" s="23">
        <v>39</v>
      </c>
      <c r="H11" s="23">
        <v>3</v>
      </c>
      <c r="I11" s="23">
        <v>81</v>
      </c>
      <c r="J11" s="23">
        <v>70</v>
      </c>
      <c r="K11" s="23">
        <v>654</v>
      </c>
      <c r="L11" s="23">
        <v>0</v>
      </c>
      <c r="M11" s="23">
        <v>40</v>
      </c>
      <c r="N11" s="23">
        <v>9</v>
      </c>
      <c r="O11" s="23">
        <v>236</v>
      </c>
      <c r="P11" s="23">
        <v>281</v>
      </c>
      <c r="Q11" s="23">
        <v>13</v>
      </c>
      <c r="R11" s="23">
        <v>1</v>
      </c>
      <c r="S11" s="23">
        <v>0</v>
      </c>
      <c r="T11" s="23">
        <v>1</v>
      </c>
      <c r="U11" s="24">
        <v>24</v>
      </c>
      <c r="V11" s="25">
        <f t="shared" si="0"/>
        <v>34070</v>
      </c>
    </row>
    <row r="12" spans="1:23">
      <c r="A12" s="21" t="s">
        <v>29</v>
      </c>
      <c r="B12" s="22">
        <v>14667</v>
      </c>
      <c r="C12" s="23">
        <v>57</v>
      </c>
      <c r="D12" s="23">
        <v>1</v>
      </c>
      <c r="E12" s="23">
        <v>5</v>
      </c>
      <c r="F12" s="23">
        <v>150</v>
      </c>
      <c r="G12" s="23">
        <v>49</v>
      </c>
      <c r="H12" s="23">
        <v>1</v>
      </c>
      <c r="I12" s="23">
        <v>17</v>
      </c>
      <c r="J12" s="23">
        <v>8</v>
      </c>
      <c r="K12" s="23">
        <v>186</v>
      </c>
      <c r="L12" s="23">
        <v>0</v>
      </c>
      <c r="M12" s="23">
        <v>6</v>
      </c>
      <c r="N12" s="23">
        <v>1</v>
      </c>
      <c r="O12" s="23">
        <v>125</v>
      </c>
      <c r="P12" s="23">
        <v>158</v>
      </c>
      <c r="Q12" s="23">
        <v>37</v>
      </c>
      <c r="R12" s="23">
        <v>1</v>
      </c>
      <c r="S12" s="23">
        <v>11</v>
      </c>
      <c r="T12" s="23">
        <v>0</v>
      </c>
      <c r="U12" s="24">
        <v>37</v>
      </c>
      <c r="V12" s="25">
        <f t="shared" si="0"/>
        <v>15517</v>
      </c>
    </row>
    <row r="13" spans="1:23">
      <c r="A13" s="21" t="s">
        <v>30</v>
      </c>
      <c r="B13" s="22">
        <v>14029</v>
      </c>
      <c r="C13" s="23">
        <v>28</v>
      </c>
      <c r="D13" s="26">
        <v>0</v>
      </c>
      <c r="E13" s="23">
        <v>11</v>
      </c>
      <c r="F13" s="23">
        <v>250</v>
      </c>
      <c r="G13" s="23">
        <v>47</v>
      </c>
      <c r="H13" s="23">
        <v>1</v>
      </c>
      <c r="I13" s="23">
        <v>33</v>
      </c>
      <c r="J13" s="23">
        <v>32</v>
      </c>
      <c r="K13" s="23">
        <v>208</v>
      </c>
      <c r="L13" s="23">
        <v>0</v>
      </c>
      <c r="M13" s="23">
        <v>5</v>
      </c>
      <c r="N13" s="23">
        <v>4</v>
      </c>
      <c r="O13" s="23">
        <v>49</v>
      </c>
      <c r="P13" s="23">
        <v>178</v>
      </c>
      <c r="Q13" s="23">
        <v>48</v>
      </c>
      <c r="R13" s="23">
        <v>0</v>
      </c>
      <c r="S13" s="23">
        <v>4</v>
      </c>
      <c r="T13" s="23">
        <v>0</v>
      </c>
      <c r="U13" s="24">
        <v>21</v>
      </c>
      <c r="V13" s="25">
        <f t="shared" si="0"/>
        <v>14948</v>
      </c>
    </row>
    <row r="14" spans="1:23">
      <c r="A14" s="21" t="s">
        <v>31</v>
      </c>
      <c r="B14" s="27">
        <v>15276</v>
      </c>
      <c r="C14" s="23">
        <v>85</v>
      </c>
      <c r="D14" s="23">
        <v>1</v>
      </c>
      <c r="E14" s="23">
        <v>2</v>
      </c>
      <c r="F14" s="23">
        <v>70</v>
      </c>
      <c r="G14" s="23">
        <v>53</v>
      </c>
      <c r="H14" s="23">
        <v>3</v>
      </c>
      <c r="I14" s="23">
        <v>10</v>
      </c>
      <c r="J14" s="23">
        <v>18</v>
      </c>
      <c r="K14" s="23">
        <v>182</v>
      </c>
      <c r="L14" s="23">
        <v>0</v>
      </c>
      <c r="M14" s="23">
        <v>10</v>
      </c>
      <c r="N14" s="23">
        <v>0</v>
      </c>
      <c r="O14" s="23">
        <v>137</v>
      </c>
      <c r="P14" s="23">
        <v>161</v>
      </c>
      <c r="Q14" s="23">
        <v>7</v>
      </c>
      <c r="R14" s="23">
        <v>0</v>
      </c>
      <c r="S14" s="23">
        <v>0</v>
      </c>
      <c r="T14" s="23">
        <v>0</v>
      </c>
      <c r="U14" s="24">
        <v>13</v>
      </c>
      <c r="V14" s="25">
        <f t="shared" si="0"/>
        <v>16028</v>
      </c>
    </row>
    <row r="15" spans="1:23">
      <c r="A15" s="21" t="s">
        <v>32</v>
      </c>
      <c r="B15" s="22">
        <v>54670</v>
      </c>
      <c r="C15" s="23">
        <v>403</v>
      </c>
      <c r="D15" s="23">
        <v>0</v>
      </c>
      <c r="E15" s="23">
        <v>73</v>
      </c>
      <c r="F15" s="23">
        <v>465</v>
      </c>
      <c r="G15" s="23">
        <v>146</v>
      </c>
      <c r="H15" s="23">
        <v>13</v>
      </c>
      <c r="I15" s="23">
        <v>86</v>
      </c>
      <c r="J15" s="23">
        <v>183</v>
      </c>
      <c r="K15" s="23">
        <v>1208</v>
      </c>
      <c r="L15" s="23">
        <v>1</v>
      </c>
      <c r="M15" s="23">
        <v>36</v>
      </c>
      <c r="N15" s="23">
        <v>0</v>
      </c>
      <c r="O15" s="23">
        <v>187</v>
      </c>
      <c r="P15" s="23">
        <v>520</v>
      </c>
      <c r="Q15" s="23">
        <v>91</v>
      </c>
      <c r="R15" s="23">
        <v>8</v>
      </c>
      <c r="S15" s="23">
        <v>2</v>
      </c>
      <c r="T15" s="23">
        <v>3</v>
      </c>
      <c r="U15" s="24">
        <v>66</v>
      </c>
      <c r="V15" s="25">
        <f t="shared" si="0"/>
        <v>58161</v>
      </c>
    </row>
    <row r="16" spans="1:23">
      <c r="A16" s="21" t="s">
        <v>33</v>
      </c>
      <c r="B16" s="22">
        <v>9171</v>
      </c>
      <c r="C16" s="23">
        <v>78</v>
      </c>
      <c r="D16" s="23">
        <v>0</v>
      </c>
      <c r="E16" s="23">
        <v>1</v>
      </c>
      <c r="F16" s="23">
        <v>46</v>
      </c>
      <c r="G16" s="23">
        <v>23</v>
      </c>
      <c r="H16" s="23">
        <v>0</v>
      </c>
      <c r="I16" s="23">
        <v>26</v>
      </c>
      <c r="J16" s="23">
        <v>49</v>
      </c>
      <c r="K16" s="23">
        <v>189</v>
      </c>
      <c r="L16" s="23">
        <v>1</v>
      </c>
      <c r="M16" s="23">
        <v>6</v>
      </c>
      <c r="N16" s="23">
        <v>0</v>
      </c>
      <c r="O16" s="23">
        <v>116</v>
      </c>
      <c r="P16" s="23">
        <v>61</v>
      </c>
      <c r="Q16" s="23">
        <v>10</v>
      </c>
      <c r="R16" s="23">
        <v>0</v>
      </c>
      <c r="S16" s="23">
        <v>0</v>
      </c>
      <c r="T16" s="23">
        <v>1</v>
      </c>
      <c r="U16" s="24">
        <v>10</v>
      </c>
      <c r="V16" s="25">
        <f t="shared" si="0"/>
        <v>9788</v>
      </c>
    </row>
    <row r="17" spans="1:22">
      <c r="A17" s="21" t="s">
        <v>34</v>
      </c>
      <c r="B17" s="22">
        <v>11797</v>
      </c>
      <c r="C17" s="23">
        <v>85</v>
      </c>
      <c r="D17" s="23">
        <v>0</v>
      </c>
      <c r="E17" s="23">
        <v>9</v>
      </c>
      <c r="F17" s="23">
        <v>96</v>
      </c>
      <c r="G17" s="23">
        <v>19</v>
      </c>
      <c r="H17" s="23">
        <v>4</v>
      </c>
      <c r="I17" s="23">
        <v>15</v>
      </c>
      <c r="J17" s="23">
        <v>27</v>
      </c>
      <c r="K17" s="23">
        <v>207</v>
      </c>
      <c r="L17" s="23">
        <v>0</v>
      </c>
      <c r="M17" s="23">
        <v>17</v>
      </c>
      <c r="N17" s="23">
        <v>0</v>
      </c>
      <c r="O17" s="23">
        <v>96</v>
      </c>
      <c r="P17" s="23">
        <v>123</v>
      </c>
      <c r="Q17" s="23">
        <v>6</v>
      </c>
      <c r="R17" s="23">
        <v>1</v>
      </c>
      <c r="S17" s="23">
        <v>0</v>
      </c>
      <c r="T17" s="23">
        <v>0</v>
      </c>
      <c r="U17" s="24">
        <v>19</v>
      </c>
      <c r="V17" s="25">
        <f t="shared" si="0"/>
        <v>12521</v>
      </c>
    </row>
    <row r="18" spans="1:22">
      <c r="A18" s="21" t="s">
        <v>35</v>
      </c>
      <c r="B18" s="22">
        <v>14715</v>
      </c>
      <c r="C18" s="23">
        <v>22</v>
      </c>
      <c r="D18" s="23">
        <v>2</v>
      </c>
      <c r="E18" s="23">
        <v>4</v>
      </c>
      <c r="F18" s="23">
        <v>215</v>
      </c>
      <c r="G18" s="23">
        <v>46</v>
      </c>
      <c r="H18" s="23">
        <v>0</v>
      </c>
      <c r="I18" s="23">
        <v>16</v>
      </c>
      <c r="J18" s="23">
        <v>8</v>
      </c>
      <c r="K18" s="23">
        <v>217</v>
      </c>
      <c r="L18" s="23">
        <v>0</v>
      </c>
      <c r="M18" s="23">
        <v>23</v>
      </c>
      <c r="N18" s="23">
        <v>1</v>
      </c>
      <c r="O18" s="23">
        <v>74</v>
      </c>
      <c r="P18" s="23">
        <v>178</v>
      </c>
      <c r="Q18" s="23">
        <v>26</v>
      </c>
      <c r="R18" s="23">
        <v>1</v>
      </c>
      <c r="S18" s="23">
        <v>0</v>
      </c>
      <c r="T18" s="23">
        <v>0</v>
      </c>
      <c r="U18" s="24">
        <v>20</v>
      </c>
      <c r="V18" s="25">
        <f t="shared" si="0"/>
        <v>15568</v>
      </c>
    </row>
    <row r="19" spans="1:22">
      <c r="A19" s="28" t="s">
        <v>36</v>
      </c>
      <c r="B19" s="22">
        <v>133469</v>
      </c>
      <c r="C19" s="23">
        <v>429</v>
      </c>
      <c r="D19" s="23">
        <v>5</v>
      </c>
      <c r="E19" s="23">
        <v>182</v>
      </c>
      <c r="F19" s="23">
        <v>1788</v>
      </c>
      <c r="G19" s="23">
        <v>424</v>
      </c>
      <c r="H19" s="23">
        <v>17</v>
      </c>
      <c r="I19" s="23">
        <v>380</v>
      </c>
      <c r="J19" s="23">
        <v>448</v>
      </c>
      <c r="K19" s="23">
        <v>32171</v>
      </c>
      <c r="L19" s="23">
        <v>4</v>
      </c>
      <c r="M19" s="23">
        <v>83</v>
      </c>
      <c r="N19" s="23">
        <v>10</v>
      </c>
      <c r="O19" s="23">
        <v>496</v>
      </c>
      <c r="P19" s="23">
        <v>1429</v>
      </c>
      <c r="Q19" s="23">
        <v>195</v>
      </c>
      <c r="R19" s="23">
        <v>15</v>
      </c>
      <c r="S19" s="23">
        <v>9</v>
      </c>
      <c r="T19" s="23">
        <v>20</v>
      </c>
      <c r="U19" s="24">
        <v>178</v>
      </c>
      <c r="V19" s="25">
        <f t="shared" si="0"/>
        <v>171752</v>
      </c>
    </row>
    <row r="20" spans="1:22">
      <c r="A20" s="21" t="s">
        <v>37</v>
      </c>
      <c r="B20" s="22">
        <v>25211</v>
      </c>
      <c r="C20" s="23">
        <v>116</v>
      </c>
      <c r="D20" s="23">
        <v>0</v>
      </c>
      <c r="E20" s="23">
        <v>11</v>
      </c>
      <c r="F20" s="23">
        <v>189</v>
      </c>
      <c r="G20" s="23">
        <v>103</v>
      </c>
      <c r="H20" s="23">
        <v>5</v>
      </c>
      <c r="I20" s="23">
        <v>64</v>
      </c>
      <c r="J20" s="23">
        <v>40</v>
      </c>
      <c r="K20" s="23">
        <v>735</v>
      </c>
      <c r="L20" s="23">
        <v>0</v>
      </c>
      <c r="M20" s="23">
        <v>33</v>
      </c>
      <c r="N20" s="23">
        <v>2</v>
      </c>
      <c r="O20" s="23">
        <v>124</v>
      </c>
      <c r="P20" s="23">
        <v>304</v>
      </c>
      <c r="Q20" s="23">
        <v>13</v>
      </c>
      <c r="R20" s="23">
        <v>1</v>
      </c>
      <c r="S20" s="23">
        <v>0</v>
      </c>
      <c r="T20" s="23">
        <v>2</v>
      </c>
      <c r="U20" s="24">
        <v>27</v>
      </c>
      <c r="V20" s="25">
        <f t="shared" si="0"/>
        <v>26980</v>
      </c>
    </row>
    <row r="21" spans="1:22">
      <c r="A21" s="21" t="s">
        <v>38</v>
      </c>
      <c r="B21" s="22">
        <v>79094</v>
      </c>
      <c r="C21" s="23">
        <v>352</v>
      </c>
      <c r="D21" s="23">
        <v>4</v>
      </c>
      <c r="E21" s="23">
        <v>177</v>
      </c>
      <c r="F21" s="23">
        <v>993</v>
      </c>
      <c r="G21" s="23">
        <v>235</v>
      </c>
      <c r="H21" s="23">
        <v>10</v>
      </c>
      <c r="I21" s="23">
        <v>189</v>
      </c>
      <c r="J21" s="23">
        <v>194</v>
      </c>
      <c r="K21" s="23">
        <v>1749</v>
      </c>
      <c r="L21" s="23">
        <v>1</v>
      </c>
      <c r="M21" s="23">
        <v>39</v>
      </c>
      <c r="N21" s="23">
        <v>3</v>
      </c>
      <c r="O21" s="23">
        <v>408</v>
      </c>
      <c r="P21" s="23">
        <v>869</v>
      </c>
      <c r="Q21" s="23">
        <v>146</v>
      </c>
      <c r="R21" s="23">
        <v>4</v>
      </c>
      <c r="S21" s="23">
        <v>54</v>
      </c>
      <c r="T21" s="23">
        <v>8</v>
      </c>
      <c r="U21" s="24">
        <v>151</v>
      </c>
      <c r="V21" s="25">
        <f t="shared" si="0"/>
        <v>84680</v>
      </c>
    </row>
    <row r="22" spans="1:22">
      <c r="A22" s="21" t="s">
        <v>39</v>
      </c>
      <c r="B22" s="22">
        <v>19042</v>
      </c>
      <c r="C22" s="23">
        <v>105</v>
      </c>
      <c r="D22" s="23">
        <v>0</v>
      </c>
      <c r="E22" s="23">
        <v>8</v>
      </c>
      <c r="F22" s="23">
        <v>202</v>
      </c>
      <c r="G22" s="23">
        <v>62</v>
      </c>
      <c r="H22" s="23">
        <v>2</v>
      </c>
      <c r="I22" s="23">
        <v>23</v>
      </c>
      <c r="J22" s="23">
        <v>11</v>
      </c>
      <c r="K22" s="23">
        <v>350</v>
      </c>
      <c r="L22" s="23">
        <v>0</v>
      </c>
      <c r="M22" s="23">
        <v>19</v>
      </c>
      <c r="N22" s="23">
        <v>0</v>
      </c>
      <c r="O22" s="23">
        <v>80</v>
      </c>
      <c r="P22" s="23">
        <v>200</v>
      </c>
      <c r="Q22" s="23">
        <v>19</v>
      </c>
      <c r="R22" s="23">
        <v>1</v>
      </c>
      <c r="S22" s="23">
        <v>0</v>
      </c>
      <c r="T22" s="23">
        <v>2</v>
      </c>
      <c r="U22" s="24">
        <v>35</v>
      </c>
      <c r="V22" s="25">
        <f t="shared" si="0"/>
        <v>20161</v>
      </c>
    </row>
    <row r="23" spans="1:22">
      <c r="A23" s="21" t="s">
        <v>40</v>
      </c>
      <c r="B23" s="22">
        <v>26823</v>
      </c>
      <c r="C23" s="23">
        <v>128</v>
      </c>
      <c r="D23" s="23">
        <v>4</v>
      </c>
      <c r="E23" s="23">
        <v>53</v>
      </c>
      <c r="F23" s="23">
        <v>260</v>
      </c>
      <c r="G23" s="23">
        <v>70</v>
      </c>
      <c r="H23" s="23">
        <v>12</v>
      </c>
      <c r="I23" s="23">
        <v>20</v>
      </c>
      <c r="J23" s="23">
        <v>9</v>
      </c>
      <c r="K23" s="23">
        <v>351</v>
      </c>
      <c r="L23" s="23">
        <v>0</v>
      </c>
      <c r="M23" s="23">
        <v>70</v>
      </c>
      <c r="N23" s="23">
        <v>0</v>
      </c>
      <c r="O23" s="23">
        <v>112</v>
      </c>
      <c r="P23" s="23">
        <v>306</v>
      </c>
      <c r="Q23" s="23">
        <v>34</v>
      </c>
      <c r="R23" s="23">
        <v>0</v>
      </c>
      <c r="S23" s="23">
        <v>0</v>
      </c>
      <c r="T23" s="23">
        <v>0</v>
      </c>
      <c r="U23" s="24">
        <v>28</v>
      </c>
      <c r="V23" s="25">
        <f t="shared" si="0"/>
        <v>28280</v>
      </c>
    </row>
    <row r="24" spans="1:22">
      <c r="A24" s="28" t="s">
        <v>41</v>
      </c>
      <c r="B24" s="22">
        <v>114233</v>
      </c>
      <c r="C24" s="23">
        <v>315</v>
      </c>
      <c r="D24" s="23">
        <v>8</v>
      </c>
      <c r="E24" s="23">
        <v>382</v>
      </c>
      <c r="F24" s="23">
        <v>1555</v>
      </c>
      <c r="G24" s="23">
        <v>262</v>
      </c>
      <c r="H24" s="23">
        <v>24</v>
      </c>
      <c r="I24" s="23">
        <v>241</v>
      </c>
      <c r="J24" s="23">
        <v>239</v>
      </c>
      <c r="K24" s="23">
        <v>2343</v>
      </c>
      <c r="L24" s="23">
        <v>0</v>
      </c>
      <c r="M24" s="23">
        <v>43</v>
      </c>
      <c r="N24" s="23">
        <v>16</v>
      </c>
      <c r="O24" s="23">
        <v>414</v>
      </c>
      <c r="P24" s="23">
        <v>1259</v>
      </c>
      <c r="Q24" s="23">
        <v>105</v>
      </c>
      <c r="R24" s="23">
        <v>1</v>
      </c>
      <c r="S24" s="23">
        <v>3</v>
      </c>
      <c r="T24" s="23">
        <v>18</v>
      </c>
      <c r="U24" s="24">
        <v>129</v>
      </c>
      <c r="V24" s="25">
        <f t="shared" si="0"/>
        <v>121590</v>
      </c>
    </row>
    <row r="25" spans="1:22">
      <c r="A25" s="28" t="s">
        <v>42</v>
      </c>
      <c r="B25" s="22">
        <v>16406</v>
      </c>
      <c r="C25" s="23">
        <v>70</v>
      </c>
      <c r="D25" s="23">
        <v>2</v>
      </c>
      <c r="E25" s="23">
        <v>11</v>
      </c>
      <c r="F25" s="23">
        <v>484</v>
      </c>
      <c r="G25" s="23">
        <v>262</v>
      </c>
      <c r="H25" s="23">
        <v>3</v>
      </c>
      <c r="I25" s="23">
        <v>58</v>
      </c>
      <c r="J25" s="23">
        <v>76</v>
      </c>
      <c r="K25" s="23">
        <v>587</v>
      </c>
      <c r="L25" s="23">
        <v>0</v>
      </c>
      <c r="M25" s="23">
        <v>11</v>
      </c>
      <c r="N25" s="23">
        <v>1</v>
      </c>
      <c r="O25" s="23">
        <v>169</v>
      </c>
      <c r="P25" s="23">
        <v>244</v>
      </c>
      <c r="Q25" s="23">
        <v>14</v>
      </c>
      <c r="R25" s="23">
        <v>1</v>
      </c>
      <c r="S25" s="23">
        <v>0</v>
      </c>
      <c r="T25" s="23">
        <v>4</v>
      </c>
      <c r="U25" s="24">
        <v>8</v>
      </c>
      <c r="V25" s="25">
        <f t="shared" si="0"/>
        <v>18411</v>
      </c>
    </row>
    <row r="26" spans="1:22">
      <c r="A26" s="21" t="s">
        <v>43</v>
      </c>
      <c r="B26" s="22">
        <v>26225</v>
      </c>
      <c r="C26" s="23">
        <v>86</v>
      </c>
      <c r="D26" s="23">
        <v>3</v>
      </c>
      <c r="E26" s="23">
        <v>32</v>
      </c>
      <c r="F26" s="23">
        <v>391</v>
      </c>
      <c r="G26" s="23">
        <v>90</v>
      </c>
      <c r="H26" s="23">
        <v>7</v>
      </c>
      <c r="I26" s="23">
        <v>45</v>
      </c>
      <c r="J26" s="23">
        <v>74</v>
      </c>
      <c r="K26" s="23">
        <v>530</v>
      </c>
      <c r="L26" s="23">
        <v>1</v>
      </c>
      <c r="M26" s="23">
        <v>24</v>
      </c>
      <c r="N26" s="23">
        <v>0</v>
      </c>
      <c r="O26" s="23">
        <v>142</v>
      </c>
      <c r="P26" s="23">
        <v>232</v>
      </c>
      <c r="Q26" s="23">
        <v>26</v>
      </c>
      <c r="R26" s="23">
        <v>0</v>
      </c>
      <c r="S26" s="23">
        <v>2</v>
      </c>
      <c r="T26" s="23">
        <v>2</v>
      </c>
      <c r="U26" s="24">
        <v>75</v>
      </c>
      <c r="V26" s="25">
        <f t="shared" si="0"/>
        <v>27987</v>
      </c>
    </row>
    <row r="27" spans="1:22">
      <c r="A27" s="21" t="s">
        <v>44</v>
      </c>
      <c r="B27" s="22">
        <v>8654</v>
      </c>
      <c r="C27" s="23">
        <v>72</v>
      </c>
      <c r="D27" s="23">
        <v>0</v>
      </c>
      <c r="E27" s="23">
        <v>3</v>
      </c>
      <c r="F27" s="23">
        <v>56</v>
      </c>
      <c r="G27" s="23">
        <v>17</v>
      </c>
      <c r="H27" s="23">
        <v>1</v>
      </c>
      <c r="I27" s="23">
        <v>12</v>
      </c>
      <c r="J27" s="23">
        <v>5</v>
      </c>
      <c r="K27" s="23">
        <v>136</v>
      </c>
      <c r="L27" s="23">
        <v>0</v>
      </c>
      <c r="M27" s="23">
        <v>4</v>
      </c>
      <c r="N27" s="23">
        <v>1</v>
      </c>
      <c r="O27" s="23">
        <v>75</v>
      </c>
      <c r="P27" s="23">
        <v>133</v>
      </c>
      <c r="Q27" s="23">
        <v>3</v>
      </c>
      <c r="R27" s="23">
        <v>0</v>
      </c>
      <c r="S27" s="23">
        <v>0</v>
      </c>
      <c r="T27" s="23">
        <v>0</v>
      </c>
      <c r="U27" s="24">
        <v>8</v>
      </c>
      <c r="V27" s="25">
        <f t="shared" si="0"/>
        <v>9180</v>
      </c>
    </row>
    <row r="28" spans="1:22">
      <c r="A28" s="21" t="s">
        <v>45</v>
      </c>
      <c r="B28" s="22">
        <v>9738</v>
      </c>
      <c r="C28" s="23">
        <v>40</v>
      </c>
      <c r="D28" s="23">
        <v>1</v>
      </c>
      <c r="E28" s="23">
        <v>5</v>
      </c>
      <c r="F28" s="23">
        <v>86</v>
      </c>
      <c r="G28" s="23">
        <v>23</v>
      </c>
      <c r="H28" s="23">
        <v>0</v>
      </c>
      <c r="I28" s="23">
        <v>9</v>
      </c>
      <c r="J28" s="23">
        <v>2</v>
      </c>
      <c r="K28" s="23">
        <v>113</v>
      </c>
      <c r="L28" s="23">
        <v>0</v>
      </c>
      <c r="M28" s="23">
        <v>2</v>
      </c>
      <c r="N28" s="23">
        <v>0</v>
      </c>
      <c r="O28" s="23">
        <v>136</v>
      </c>
      <c r="P28" s="23">
        <v>78</v>
      </c>
      <c r="Q28" s="23">
        <v>3</v>
      </c>
      <c r="R28" s="23">
        <v>0</v>
      </c>
      <c r="S28" s="23">
        <v>0</v>
      </c>
      <c r="T28" s="23">
        <v>0</v>
      </c>
      <c r="U28" s="24">
        <v>10</v>
      </c>
      <c r="V28" s="25">
        <f t="shared" si="0"/>
        <v>10246</v>
      </c>
    </row>
    <row r="29" spans="1:22">
      <c r="A29" s="21" t="s">
        <v>46</v>
      </c>
      <c r="B29" s="22">
        <v>19865</v>
      </c>
      <c r="C29" s="23">
        <v>71</v>
      </c>
      <c r="D29" s="23">
        <v>0</v>
      </c>
      <c r="E29" s="23">
        <v>0</v>
      </c>
      <c r="F29" s="23">
        <v>301</v>
      </c>
      <c r="G29" s="23">
        <v>69</v>
      </c>
      <c r="H29" s="23">
        <v>0</v>
      </c>
      <c r="I29" s="23">
        <v>42</v>
      </c>
      <c r="J29" s="23">
        <v>45</v>
      </c>
      <c r="K29" s="23">
        <v>428</v>
      </c>
      <c r="L29" s="23">
        <v>0</v>
      </c>
      <c r="M29" s="23">
        <v>12</v>
      </c>
      <c r="N29" s="23">
        <v>0</v>
      </c>
      <c r="O29" s="23">
        <v>146</v>
      </c>
      <c r="P29" s="23">
        <v>232</v>
      </c>
      <c r="Q29" s="23">
        <v>36</v>
      </c>
      <c r="R29" s="23">
        <v>1</v>
      </c>
      <c r="S29" s="23">
        <v>18</v>
      </c>
      <c r="T29" s="23">
        <v>1</v>
      </c>
      <c r="U29" s="24">
        <v>34</v>
      </c>
      <c r="V29" s="25">
        <f t="shared" si="0"/>
        <v>21301</v>
      </c>
    </row>
    <row r="30" spans="1:22">
      <c r="A30" s="21" t="s">
        <v>47</v>
      </c>
      <c r="B30" s="22">
        <v>18349</v>
      </c>
      <c r="C30" s="23">
        <v>74</v>
      </c>
      <c r="D30" s="23">
        <v>0</v>
      </c>
      <c r="E30" s="23">
        <v>0</v>
      </c>
      <c r="F30" s="23">
        <v>173</v>
      </c>
      <c r="G30" s="23">
        <v>15</v>
      </c>
      <c r="H30" s="23">
        <v>0</v>
      </c>
      <c r="I30" s="23">
        <v>31</v>
      </c>
      <c r="J30" s="23">
        <v>7</v>
      </c>
      <c r="K30" s="23">
        <v>197</v>
      </c>
      <c r="L30" s="23">
        <v>0</v>
      </c>
      <c r="M30" s="23">
        <v>15</v>
      </c>
      <c r="N30" s="23">
        <v>1</v>
      </c>
      <c r="O30" s="23">
        <v>96</v>
      </c>
      <c r="P30" s="23">
        <v>127</v>
      </c>
      <c r="Q30" s="23">
        <v>6</v>
      </c>
      <c r="R30" s="23">
        <v>1</v>
      </c>
      <c r="S30" s="23">
        <v>0</v>
      </c>
      <c r="T30" s="23">
        <v>0</v>
      </c>
      <c r="U30" s="24">
        <v>15</v>
      </c>
      <c r="V30" s="25">
        <f t="shared" si="0"/>
        <v>19107</v>
      </c>
    </row>
    <row r="31" spans="1:22">
      <c r="A31" s="21" t="s">
        <v>48</v>
      </c>
      <c r="B31" s="22">
        <v>9519</v>
      </c>
      <c r="C31" s="23">
        <v>37</v>
      </c>
      <c r="D31" s="23">
        <v>2</v>
      </c>
      <c r="E31" s="23">
        <v>1</v>
      </c>
      <c r="F31" s="23">
        <v>73</v>
      </c>
      <c r="G31" s="23">
        <v>18</v>
      </c>
      <c r="H31" s="23">
        <v>2</v>
      </c>
      <c r="I31" s="23">
        <v>2</v>
      </c>
      <c r="J31" s="23">
        <v>15</v>
      </c>
      <c r="K31" s="23">
        <v>68</v>
      </c>
      <c r="L31" s="23">
        <v>0</v>
      </c>
      <c r="M31" s="23">
        <v>7</v>
      </c>
      <c r="N31" s="23">
        <v>3</v>
      </c>
      <c r="O31" s="23">
        <v>103</v>
      </c>
      <c r="P31" s="23">
        <v>68</v>
      </c>
      <c r="Q31" s="23">
        <v>21</v>
      </c>
      <c r="R31" s="23">
        <v>0</v>
      </c>
      <c r="S31" s="23">
        <v>7</v>
      </c>
      <c r="T31" s="23">
        <v>0</v>
      </c>
      <c r="U31" s="24">
        <v>4</v>
      </c>
      <c r="V31" s="25">
        <f t="shared" si="0"/>
        <v>9950</v>
      </c>
    </row>
    <row r="32" spans="1:22">
      <c r="A32" s="21" t="s">
        <v>49</v>
      </c>
      <c r="B32" s="22">
        <v>19369</v>
      </c>
      <c r="C32" s="23">
        <v>69</v>
      </c>
      <c r="D32" s="23">
        <v>3</v>
      </c>
      <c r="E32" s="23">
        <v>4</v>
      </c>
      <c r="F32" s="23">
        <v>277</v>
      </c>
      <c r="G32" s="23">
        <v>50</v>
      </c>
      <c r="H32" s="23">
        <v>2</v>
      </c>
      <c r="I32" s="23">
        <v>26</v>
      </c>
      <c r="J32" s="23">
        <v>37</v>
      </c>
      <c r="K32" s="23">
        <v>185</v>
      </c>
      <c r="L32" s="23">
        <v>0</v>
      </c>
      <c r="M32" s="23">
        <v>52</v>
      </c>
      <c r="N32" s="23">
        <v>1</v>
      </c>
      <c r="O32" s="23">
        <v>118</v>
      </c>
      <c r="P32" s="23">
        <v>196</v>
      </c>
      <c r="Q32" s="23">
        <v>158</v>
      </c>
      <c r="R32" s="23">
        <v>0</v>
      </c>
      <c r="S32" s="23">
        <v>0</v>
      </c>
      <c r="T32" s="23">
        <v>1</v>
      </c>
      <c r="U32" s="24">
        <v>24</v>
      </c>
      <c r="V32" s="25">
        <f t="shared" si="0"/>
        <v>20572</v>
      </c>
    </row>
    <row r="33" spans="1:22">
      <c r="A33" s="21" t="s">
        <v>50</v>
      </c>
      <c r="B33" s="22">
        <v>930</v>
      </c>
      <c r="C33" s="23">
        <v>3</v>
      </c>
      <c r="D33" s="23">
        <v>0</v>
      </c>
      <c r="E33" s="23">
        <v>3</v>
      </c>
      <c r="F33" s="23">
        <v>37</v>
      </c>
      <c r="G33" s="23">
        <v>5</v>
      </c>
      <c r="H33" s="23">
        <v>0</v>
      </c>
      <c r="I33" s="23">
        <v>1</v>
      </c>
      <c r="J33" s="23">
        <v>1</v>
      </c>
      <c r="K33" s="23">
        <v>33</v>
      </c>
      <c r="L33" s="23">
        <v>0</v>
      </c>
      <c r="M33" s="23">
        <v>0</v>
      </c>
      <c r="N33" s="23">
        <v>0</v>
      </c>
      <c r="O33" s="23">
        <v>37</v>
      </c>
      <c r="P33" s="23">
        <v>37</v>
      </c>
      <c r="Q33" s="23">
        <v>0</v>
      </c>
      <c r="R33" s="23">
        <v>0</v>
      </c>
      <c r="S33" s="23">
        <v>1</v>
      </c>
      <c r="T33" s="23">
        <v>0</v>
      </c>
      <c r="U33" s="24">
        <v>0</v>
      </c>
      <c r="V33" s="25">
        <f t="shared" si="0"/>
        <v>1088</v>
      </c>
    </row>
    <row r="34" spans="1:22">
      <c r="A34" s="21" t="s">
        <v>51</v>
      </c>
      <c r="B34" s="22">
        <v>19537</v>
      </c>
      <c r="C34" s="23">
        <v>73</v>
      </c>
      <c r="D34" s="23">
        <v>3</v>
      </c>
      <c r="E34" s="23">
        <v>23</v>
      </c>
      <c r="F34" s="23">
        <v>201</v>
      </c>
      <c r="G34" s="23">
        <v>64</v>
      </c>
      <c r="H34" s="23">
        <v>3</v>
      </c>
      <c r="I34" s="23">
        <v>52</v>
      </c>
      <c r="J34" s="23">
        <v>66</v>
      </c>
      <c r="K34" s="23">
        <v>407</v>
      </c>
      <c r="L34" s="23">
        <v>0</v>
      </c>
      <c r="M34" s="23">
        <v>8</v>
      </c>
      <c r="N34" s="23">
        <v>2</v>
      </c>
      <c r="O34" s="23">
        <v>166</v>
      </c>
      <c r="P34" s="23">
        <v>191</v>
      </c>
      <c r="Q34" s="23">
        <v>10</v>
      </c>
      <c r="R34" s="23">
        <v>0</v>
      </c>
      <c r="S34" s="23">
        <v>0</v>
      </c>
      <c r="T34" s="23">
        <v>3</v>
      </c>
      <c r="U34" s="24">
        <v>16</v>
      </c>
      <c r="V34" s="25">
        <f t="shared" si="0"/>
        <v>20825</v>
      </c>
    </row>
    <row r="35" spans="1:22">
      <c r="A35" s="21" t="s">
        <v>52</v>
      </c>
      <c r="B35" s="22">
        <v>21490</v>
      </c>
      <c r="C35" s="23">
        <v>93</v>
      </c>
      <c r="D35" s="23">
        <v>2</v>
      </c>
      <c r="E35" s="23">
        <v>41</v>
      </c>
      <c r="F35" s="23">
        <v>124</v>
      </c>
      <c r="G35" s="23">
        <v>20</v>
      </c>
      <c r="H35" s="23">
        <v>4</v>
      </c>
      <c r="I35" s="23">
        <v>10</v>
      </c>
      <c r="J35" s="23">
        <v>8</v>
      </c>
      <c r="K35" s="23">
        <v>396</v>
      </c>
      <c r="L35" s="23">
        <v>0</v>
      </c>
      <c r="M35" s="23">
        <v>13</v>
      </c>
      <c r="N35" s="23">
        <v>3</v>
      </c>
      <c r="O35" s="23">
        <v>121</v>
      </c>
      <c r="P35" s="23">
        <v>255</v>
      </c>
      <c r="Q35" s="23">
        <v>9</v>
      </c>
      <c r="R35" s="23">
        <v>0</v>
      </c>
      <c r="S35" s="23">
        <v>0</v>
      </c>
      <c r="T35" s="23">
        <v>1</v>
      </c>
      <c r="U35" s="24">
        <v>11</v>
      </c>
      <c r="V35" s="25">
        <f t="shared" si="0"/>
        <v>22601</v>
      </c>
    </row>
    <row r="36" spans="1:22">
      <c r="A36" s="21" t="s">
        <v>53</v>
      </c>
      <c r="B36" s="22">
        <v>6006</v>
      </c>
      <c r="C36" s="23">
        <v>34</v>
      </c>
      <c r="D36" s="23">
        <v>0</v>
      </c>
      <c r="E36" s="23">
        <v>2</v>
      </c>
      <c r="F36" s="23">
        <v>49</v>
      </c>
      <c r="G36" s="23">
        <v>11</v>
      </c>
      <c r="H36" s="23">
        <v>3</v>
      </c>
      <c r="I36" s="23">
        <v>11</v>
      </c>
      <c r="J36" s="23">
        <v>11</v>
      </c>
      <c r="K36" s="23">
        <v>75</v>
      </c>
      <c r="L36" s="23">
        <v>0</v>
      </c>
      <c r="M36" s="23">
        <v>1</v>
      </c>
      <c r="N36" s="23">
        <v>1</v>
      </c>
      <c r="O36" s="23">
        <v>80</v>
      </c>
      <c r="P36" s="23">
        <v>73</v>
      </c>
      <c r="Q36" s="23">
        <v>1</v>
      </c>
      <c r="R36" s="23">
        <v>0</v>
      </c>
      <c r="S36" s="23">
        <v>0</v>
      </c>
      <c r="T36" s="23">
        <v>0</v>
      </c>
      <c r="U36" s="24">
        <v>5</v>
      </c>
      <c r="V36" s="25">
        <f t="shared" si="0"/>
        <v>6363</v>
      </c>
    </row>
    <row r="37" spans="1:22">
      <c r="A37" s="21" t="s">
        <v>54</v>
      </c>
      <c r="B37" s="22">
        <v>10489</v>
      </c>
      <c r="C37" s="23">
        <v>54</v>
      </c>
      <c r="D37" s="23">
        <v>0</v>
      </c>
      <c r="E37" s="23">
        <v>2</v>
      </c>
      <c r="F37" s="23">
        <v>54</v>
      </c>
      <c r="G37" s="23">
        <v>36</v>
      </c>
      <c r="H37" s="23">
        <v>0</v>
      </c>
      <c r="I37" s="23">
        <v>14</v>
      </c>
      <c r="J37" s="23">
        <v>21</v>
      </c>
      <c r="K37" s="23">
        <v>206</v>
      </c>
      <c r="L37" s="23">
        <v>1</v>
      </c>
      <c r="M37" s="23">
        <v>16</v>
      </c>
      <c r="N37" s="23">
        <v>3</v>
      </c>
      <c r="O37" s="23">
        <v>78</v>
      </c>
      <c r="P37" s="23">
        <v>85</v>
      </c>
      <c r="Q37" s="23">
        <v>31</v>
      </c>
      <c r="R37" s="23">
        <v>0</v>
      </c>
      <c r="S37" s="23">
        <v>0</v>
      </c>
      <c r="T37" s="23">
        <v>2</v>
      </c>
      <c r="U37" s="24">
        <v>21</v>
      </c>
      <c r="V37" s="25">
        <f t="shared" si="0"/>
        <v>11113</v>
      </c>
    </row>
    <row r="38" spans="1:22">
      <c r="A38" s="21" t="s">
        <v>55</v>
      </c>
      <c r="B38" s="22">
        <v>23949</v>
      </c>
      <c r="C38" s="23">
        <v>103</v>
      </c>
      <c r="D38" s="23">
        <v>0</v>
      </c>
      <c r="E38" s="23">
        <v>17</v>
      </c>
      <c r="F38" s="23">
        <v>152</v>
      </c>
      <c r="G38" s="23">
        <v>41</v>
      </c>
      <c r="H38" s="23">
        <v>1</v>
      </c>
      <c r="I38" s="23">
        <v>15</v>
      </c>
      <c r="J38" s="23">
        <v>5</v>
      </c>
      <c r="K38" s="23">
        <v>383</v>
      </c>
      <c r="L38" s="23">
        <v>0</v>
      </c>
      <c r="M38" s="23">
        <v>27</v>
      </c>
      <c r="N38" s="23">
        <v>0</v>
      </c>
      <c r="O38" s="23">
        <v>110</v>
      </c>
      <c r="P38" s="23">
        <v>198</v>
      </c>
      <c r="Q38" s="23">
        <v>46</v>
      </c>
      <c r="R38" s="23">
        <v>0</v>
      </c>
      <c r="S38" s="23">
        <v>1</v>
      </c>
      <c r="T38" s="23">
        <v>6</v>
      </c>
      <c r="U38" s="24">
        <v>31</v>
      </c>
      <c r="V38" s="25">
        <f t="shared" si="0"/>
        <v>25085</v>
      </c>
    </row>
    <row r="39" spans="1:22">
      <c r="A39" s="21" t="s">
        <v>56</v>
      </c>
      <c r="B39" s="22">
        <v>11904</v>
      </c>
      <c r="C39" s="23">
        <v>47</v>
      </c>
      <c r="D39" s="23">
        <v>0</v>
      </c>
      <c r="E39" s="23">
        <v>3</v>
      </c>
      <c r="F39" s="23">
        <v>66</v>
      </c>
      <c r="G39" s="23">
        <v>57</v>
      </c>
      <c r="H39" s="23">
        <v>0</v>
      </c>
      <c r="I39" s="23">
        <v>21</v>
      </c>
      <c r="J39" s="23">
        <v>17</v>
      </c>
      <c r="K39" s="23">
        <v>170</v>
      </c>
      <c r="L39" s="23">
        <v>0</v>
      </c>
      <c r="M39" s="23">
        <v>11</v>
      </c>
      <c r="N39" s="23">
        <v>2</v>
      </c>
      <c r="O39" s="23">
        <v>82</v>
      </c>
      <c r="P39" s="23">
        <v>76</v>
      </c>
      <c r="Q39" s="23">
        <v>4</v>
      </c>
      <c r="R39" s="23">
        <v>0</v>
      </c>
      <c r="S39" s="23">
        <v>0</v>
      </c>
      <c r="T39" s="23">
        <v>1</v>
      </c>
      <c r="U39" s="24">
        <v>10</v>
      </c>
      <c r="V39" s="25">
        <f t="shared" si="0"/>
        <v>12471</v>
      </c>
    </row>
    <row r="40" spans="1:22">
      <c r="A40" s="28" t="s">
        <v>57</v>
      </c>
      <c r="B40" s="22">
        <v>84898</v>
      </c>
      <c r="C40" s="23">
        <v>114</v>
      </c>
      <c r="D40" s="23">
        <v>2</v>
      </c>
      <c r="E40" s="23">
        <v>39</v>
      </c>
      <c r="F40" s="23">
        <v>2367</v>
      </c>
      <c r="G40" s="23">
        <v>320</v>
      </c>
      <c r="H40" s="23">
        <v>13</v>
      </c>
      <c r="I40" s="23">
        <v>199</v>
      </c>
      <c r="J40" s="23">
        <v>141</v>
      </c>
      <c r="K40" s="23">
        <v>4950</v>
      </c>
      <c r="L40" s="23">
        <v>1</v>
      </c>
      <c r="M40" s="23">
        <v>52</v>
      </c>
      <c r="N40" s="23">
        <v>7</v>
      </c>
      <c r="O40" s="23">
        <v>508</v>
      </c>
      <c r="P40" s="23">
        <v>987</v>
      </c>
      <c r="Q40" s="23">
        <v>69</v>
      </c>
      <c r="R40" s="23">
        <v>4</v>
      </c>
      <c r="S40" s="23">
        <v>0</v>
      </c>
      <c r="T40" s="23">
        <v>5</v>
      </c>
      <c r="U40" s="24">
        <v>58</v>
      </c>
      <c r="V40" s="25">
        <f t="shared" si="0"/>
        <v>94734</v>
      </c>
    </row>
    <row r="41" spans="1:22">
      <c r="A41" s="21" t="s">
        <v>58</v>
      </c>
      <c r="B41" s="22">
        <v>18543</v>
      </c>
      <c r="C41" s="23">
        <v>101</v>
      </c>
      <c r="D41" s="23">
        <v>1</v>
      </c>
      <c r="E41" s="23">
        <v>18</v>
      </c>
      <c r="F41" s="23">
        <v>260</v>
      </c>
      <c r="G41" s="23">
        <v>41</v>
      </c>
      <c r="H41" s="23">
        <v>3</v>
      </c>
      <c r="I41" s="23">
        <v>27</v>
      </c>
      <c r="J41" s="23">
        <v>77</v>
      </c>
      <c r="K41" s="23">
        <v>508</v>
      </c>
      <c r="L41" s="23">
        <v>10</v>
      </c>
      <c r="M41" s="23">
        <v>13</v>
      </c>
      <c r="N41" s="23">
        <v>0</v>
      </c>
      <c r="O41" s="23">
        <v>111</v>
      </c>
      <c r="P41" s="23">
        <v>184</v>
      </c>
      <c r="Q41" s="23">
        <v>22</v>
      </c>
      <c r="R41" s="23">
        <v>1</v>
      </c>
      <c r="S41" s="23">
        <v>0</v>
      </c>
      <c r="T41" s="23">
        <v>0</v>
      </c>
      <c r="U41" s="24">
        <v>31</v>
      </c>
      <c r="V41" s="25">
        <f t="shared" si="0"/>
        <v>19951</v>
      </c>
    </row>
    <row r="42" spans="1:22">
      <c r="A42" s="21" t="s">
        <v>59</v>
      </c>
      <c r="B42" s="22">
        <v>19976</v>
      </c>
      <c r="C42" s="23">
        <v>106</v>
      </c>
      <c r="D42" s="23">
        <v>0</v>
      </c>
      <c r="E42" s="23">
        <v>14</v>
      </c>
      <c r="F42" s="23">
        <v>330</v>
      </c>
      <c r="G42" s="23">
        <v>75</v>
      </c>
      <c r="H42" s="23">
        <v>6</v>
      </c>
      <c r="I42" s="23">
        <v>75</v>
      </c>
      <c r="J42" s="23">
        <v>44</v>
      </c>
      <c r="K42" s="23">
        <v>402</v>
      </c>
      <c r="L42" s="23">
        <v>0</v>
      </c>
      <c r="M42" s="23">
        <v>26</v>
      </c>
      <c r="N42" s="23">
        <v>2</v>
      </c>
      <c r="O42" s="23">
        <v>113</v>
      </c>
      <c r="P42" s="23">
        <v>239</v>
      </c>
      <c r="Q42" s="23">
        <v>19</v>
      </c>
      <c r="R42" s="23">
        <v>5</v>
      </c>
      <c r="S42" s="23">
        <v>0</v>
      </c>
      <c r="T42" s="23">
        <v>0</v>
      </c>
      <c r="U42" s="24">
        <v>30</v>
      </c>
      <c r="V42" s="25">
        <f t="shared" si="0"/>
        <v>21462</v>
      </c>
    </row>
    <row r="43" spans="1:22">
      <c r="A43" s="21" t="s">
        <v>60</v>
      </c>
      <c r="B43" s="22">
        <v>9868</v>
      </c>
      <c r="C43" s="23">
        <v>41</v>
      </c>
      <c r="D43" s="23">
        <v>0</v>
      </c>
      <c r="E43" s="23">
        <v>5</v>
      </c>
      <c r="F43" s="23">
        <v>69</v>
      </c>
      <c r="G43" s="23">
        <v>15</v>
      </c>
      <c r="H43" s="23">
        <v>0</v>
      </c>
      <c r="I43" s="23">
        <v>15</v>
      </c>
      <c r="J43" s="23">
        <v>54</v>
      </c>
      <c r="K43" s="23">
        <v>212</v>
      </c>
      <c r="L43" s="23">
        <v>1</v>
      </c>
      <c r="M43" s="23">
        <v>15</v>
      </c>
      <c r="N43" s="23">
        <v>6</v>
      </c>
      <c r="O43" s="23">
        <v>104</v>
      </c>
      <c r="P43" s="23">
        <v>97</v>
      </c>
      <c r="Q43" s="23">
        <v>3</v>
      </c>
      <c r="R43" s="23">
        <v>0</v>
      </c>
      <c r="S43" s="23">
        <v>0</v>
      </c>
      <c r="T43" s="23">
        <v>2</v>
      </c>
      <c r="U43" s="24">
        <v>14</v>
      </c>
      <c r="V43" s="25">
        <f t="shared" si="0"/>
        <v>10521</v>
      </c>
    </row>
    <row r="44" spans="1:22" ht="13.5" thickBot="1">
      <c r="A44" s="29" t="s">
        <v>61</v>
      </c>
      <c r="B44" s="30">
        <v>33056</v>
      </c>
      <c r="C44" s="31">
        <v>134</v>
      </c>
      <c r="D44" s="31">
        <v>0</v>
      </c>
      <c r="E44" s="31">
        <v>19</v>
      </c>
      <c r="F44" s="31">
        <v>271</v>
      </c>
      <c r="G44" s="31">
        <v>81</v>
      </c>
      <c r="H44" s="31">
        <v>6</v>
      </c>
      <c r="I44" s="31">
        <v>22</v>
      </c>
      <c r="J44" s="31">
        <v>22</v>
      </c>
      <c r="K44" s="31">
        <v>525</v>
      </c>
      <c r="L44" s="31">
        <v>0</v>
      </c>
      <c r="M44" s="31">
        <v>28</v>
      </c>
      <c r="N44" s="31">
        <v>0</v>
      </c>
      <c r="O44" s="31">
        <v>107</v>
      </c>
      <c r="P44" s="31">
        <v>338</v>
      </c>
      <c r="Q44" s="31">
        <v>72</v>
      </c>
      <c r="R44" s="31">
        <v>0</v>
      </c>
      <c r="S44" s="31">
        <v>0</v>
      </c>
      <c r="T44" s="31">
        <v>2</v>
      </c>
      <c r="U44" s="32">
        <v>39</v>
      </c>
      <c r="V44" s="33">
        <f t="shared" si="0"/>
        <v>34722</v>
      </c>
    </row>
    <row r="46" spans="1:22" ht="13.5" thickBot="1"/>
    <row r="47" spans="1:22">
      <c r="A47" s="34" t="s">
        <v>66</v>
      </c>
      <c r="B47" s="17">
        <v>24756</v>
      </c>
      <c r="C47" s="18">
        <v>157</v>
      </c>
      <c r="D47" s="18">
        <v>0</v>
      </c>
      <c r="E47" s="18">
        <v>5</v>
      </c>
      <c r="F47" s="18">
        <v>173</v>
      </c>
      <c r="G47" s="18">
        <v>29</v>
      </c>
      <c r="H47" s="18">
        <v>1</v>
      </c>
      <c r="I47" s="18">
        <v>59</v>
      </c>
      <c r="J47" s="18">
        <v>49</v>
      </c>
      <c r="K47" s="18">
        <v>1</v>
      </c>
      <c r="L47" s="18">
        <v>0</v>
      </c>
      <c r="M47" s="18">
        <v>17</v>
      </c>
      <c r="N47" s="18">
        <v>1</v>
      </c>
      <c r="O47" s="18">
        <v>126</v>
      </c>
      <c r="P47" s="18">
        <v>176</v>
      </c>
      <c r="Q47" s="18">
        <v>10</v>
      </c>
      <c r="R47" s="18">
        <v>1</v>
      </c>
      <c r="S47" s="18">
        <v>0</v>
      </c>
      <c r="T47" s="18">
        <v>1</v>
      </c>
      <c r="U47" s="19">
        <v>46</v>
      </c>
      <c r="V47" s="20">
        <f t="shared" ref="V47:V88" si="1">SUM(B47:U47)</f>
        <v>25608</v>
      </c>
    </row>
    <row r="48" spans="1:22">
      <c r="A48" s="35" t="s">
        <v>67</v>
      </c>
      <c r="B48" s="22">
        <v>8055</v>
      </c>
      <c r="C48" s="23">
        <v>29</v>
      </c>
      <c r="D48" s="23">
        <v>0</v>
      </c>
      <c r="E48" s="23">
        <v>3</v>
      </c>
      <c r="F48" s="23">
        <v>81</v>
      </c>
      <c r="G48" s="23">
        <v>37</v>
      </c>
      <c r="H48" s="23">
        <v>0</v>
      </c>
      <c r="I48" s="23">
        <v>8</v>
      </c>
      <c r="J48" s="23">
        <v>3</v>
      </c>
      <c r="K48" s="23">
        <v>92</v>
      </c>
      <c r="L48" s="23">
        <v>0</v>
      </c>
      <c r="M48" s="23">
        <v>20</v>
      </c>
      <c r="N48" s="23">
        <v>1</v>
      </c>
      <c r="O48" s="23">
        <v>128</v>
      </c>
      <c r="P48" s="23">
        <v>54</v>
      </c>
      <c r="Q48" s="23">
        <v>28</v>
      </c>
      <c r="R48" s="23">
        <v>0</v>
      </c>
      <c r="S48" s="23">
        <v>0</v>
      </c>
      <c r="T48" s="23">
        <v>0</v>
      </c>
      <c r="U48" s="24">
        <v>14</v>
      </c>
      <c r="V48" s="25">
        <f t="shared" si="1"/>
        <v>8553</v>
      </c>
    </row>
    <row r="49" spans="1:22">
      <c r="A49" s="35" t="s">
        <v>111</v>
      </c>
      <c r="B49" s="22">
        <v>22342</v>
      </c>
      <c r="C49" s="23">
        <v>174</v>
      </c>
      <c r="D49" s="23">
        <v>0</v>
      </c>
      <c r="E49" s="23">
        <v>6</v>
      </c>
      <c r="F49" s="23">
        <v>146</v>
      </c>
      <c r="G49" s="23">
        <v>54</v>
      </c>
      <c r="H49" s="23">
        <v>0</v>
      </c>
      <c r="I49" s="23">
        <v>38</v>
      </c>
      <c r="J49" s="23">
        <v>54</v>
      </c>
      <c r="K49" s="23">
        <v>313</v>
      </c>
      <c r="L49" s="23">
        <v>1</v>
      </c>
      <c r="M49" s="23">
        <v>30</v>
      </c>
      <c r="N49" s="23">
        <v>2</v>
      </c>
      <c r="O49" s="23">
        <v>97</v>
      </c>
      <c r="P49" s="23">
        <v>138</v>
      </c>
      <c r="Q49" s="23">
        <v>10</v>
      </c>
      <c r="R49" s="23">
        <v>0</v>
      </c>
      <c r="S49" s="23">
        <v>0</v>
      </c>
      <c r="T49" s="23">
        <v>4</v>
      </c>
      <c r="U49" s="24">
        <v>37</v>
      </c>
      <c r="V49" s="25">
        <f t="shared" si="1"/>
        <v>23446</v>
      </c>
    </row>
    <row r="50" spans="1:22">
      <c r="A50" s="35" t="s">
        <v>69</v>
      </c>
      <c r="B50" s="22">
        <v>18438</v>
      </c>
      <c r="C50" s="23">
        <v>97</v>
      </c>
      <c r="D50" s="23">
        <v>0</v>
      </c>
      <c r="E50" s="23">
        <v>15</v>
      </c>
      <c r="F50" s="23">
        <v>149</v>
      </c>
      <c r="G50" s="23">
        <v>41</v>
      </c>
      <c r="H50" s="23">
        <v>4</v>
      </c>
      <c r="I50" s="23">
        <v>8</v>
      </c>
      <c r="J50" s="23">
        <v>2</v>
      </c>
      <c r="K50" s="23">
        <v>264</v>
      </c>
      <c r="L50" s="23">
        <v>0</v>
      </c>
      <c r="M50" s="23">
        <v>25</v>
      </c>
      <c r="N50" s="23">
        <v>1</v>
      </c>
      <c r="O50" s="23">
        <v>96</v>
      </c>
      <c r="P50" s="23">
        <v>219</v>
      </c>
      <c r="Q50" s="23">
        <v>10</v>
      </c>
      <c r="R50" s="23">
        <v>2</v>
      </c>
      <c r="S50" s="23">
        <v>0</v>
      </c>
      <c r="T50" s="23">
        <v>0</v>
      </c>
      <c r="U50" s="24">
        <v>32</v>
      </c>
      <c r="V50" s="25">
        <f t="shared" si="1"/>
        <v>19403</v>
      </c>
    </row>
    <row r="51" spans="1:22">
      <c r="A51" s="35" t="s">
        <v>70</v>
      </c>
      <c r="B51" s="22">
        <v>13854</v>
      </c>
      <c r="C51" s="23">
        <v>73</v>
      </c>
      <c r="D51" s="23">
        <v>0</v>
      </c>
      <c r="E51" s="23">
        <v>4</v>
      </c>
      <c r="F51" s="23">
        <v>94</v>
      </c>
      <c r="G51" s="23">
        <v>20</v>
      </c>
      <c r="H51" s="23">
        <v>1</v>
      </c>
      <c r="I51" s="23">
        <v>38</v>
      </c>
      <c r="J51" s="23">
        <v>44</v>
      </c>
      <c r="K51" s="23">
        <v>372</v>
      </c>
      <c r="L51" s="23">
        <v>0</v>
      </c>
      <c r="M51" s="23">
        <v>14</v>
      </c>
      <c r="N51" s="23">
        <v>1</v>
      </c>
      <c r="O51" s="23">
        <v>80</v>
      </c>
      <c r="P51" s="23">
        <v>175</v>
      </c>
      <c r="Q51" s="23">
        <v>0</v>
      </c>
      <c r="R51" s="23">
        <v>0</v>
      </c>
      <c r="S51" s="23">
        <v>0</v>
      </c>
      <c r="T51" s="23">
        <v>1</v>
      </c>
      <c r="U51" s="24">
        <v>17</v>
      </c>
      <c r="V51" s="25">
        <f t="shared" si="1"/>
        <v>14788</v>
      </c>
    </row>
    <row r="52" spans="1:22">
      <c r="A52" s="35" t="s">
        <v>71</v>
      </c>
      <c r="B52" s="22">
        <v>17732</v>
      </c>
      <c r="C52" s="23">
        <v>79</v>
      </c>
      <c r="D52" s="23">
        <v>0</v>
      </c>
      <c r="E52" s="23">
        <v>12</v>
      </c>
      <c r="F52" s="23">
        <v>151</v>
      </c>
      <c r="G52" s="23">
        <v>56</v>
      </c>
      <c r="H52" s="23">
        <v>8</v>
      </c>
      <c r="I52" s="23">
        <v>22</v>
      </c>
      <c r="J52" s="23">
        <v>17</v>
      </c>
      <c r="K52" s="23">
        <v>239</v>
      </c>
      <c r="L52" s="23">
        <v>0</v>
      </c>
      <c r="M52" s="23">
        <v>23</v>
      </c>
      <c r="N52" s="23">
        <v>0</v>
      </c>
      <c r="O52" s="23">
        <v>128</v>
      </c>
      <c r="P52" s="23">
        <v>162</v>
      </c>
      <c r="Q52" s="23">
        <v>21</v>
      </c>
      <c r="R52" s="23">
        <v>0</v>
      </c>
      <c r="S52" s="23">
        <v>3</v>
      </c>
      <c r="T52" s="23">
        <v>3</v>
      </c>
      <c r="U52" s="24">
        <v>28</v>
      </c>
      <c r="V52" s="25">
        <f t="shared" si="1"/>
        <v>18684</v>
      </c>
    </row>
    <row r="53" spans="1:22">
      <c r="A53" s="35" t="s">
        <v>72</v>
      </c>
      <c r="B53" s="22">
        <v>5548</v>
      </c>
      <c r="C53" s="23">
        <v>29</v>
      </c>
      <c r="D53" s="23">
        <v>0</v>
      </c>
      <c r="E53" s="23">
        <v>7</v>
      </c>
      <c r="F53" s="23">
        <v>36</v>
      </c>
      <c r="G53" s="23">
        <v>18</v>
      </c>
      <c r="H53" s="23">
        <v>3</v>
      </c>
      <c r="I53" s="23">
        <v>12</v>
      </c>
      <c r="J53" s="23">
        <v>2</v>
      </c>
      <c r="K53" s="23">
        <v>41</v>
      </c>
      <c r="L53" s="23">
        <v>0</v>
      </c>
      <c r="M53" s="23">
        <v>3</v>
      </c>
      <c r="N53" s="23">
        <v>2</v>
      </c>
      <c r="O53" s="23">
        <v>70</v>
      </c>
      <c r="P53" s="23">
        <v>59</v>
      </c>
      <c r="Q53" s="23">
        <v>14</v>
      </c>
      <c r="R53" s="23">
        <v>0</v>
      </c>
      <c r="S53" s="23">
        <v>0</v>
      </c>
      <c r="T53" s="23">
        <v>0</v>
      </c>
      <c r="U53" s="24">
        <v>5</v>
      </c>
      <c r="V53" s="25">
        <f t="shared" si="1"/>
        <v>5849</v>
      </c>
    </row>
    <row r="54" spans="1:22">
      <c r="A54" s="35" t="s">
        <v>73</v>
      </c>
      <c r="B54" s="22">
        <v>18441</v>
      </c>
      <c r="C54" s="23">
        <v>55</v>
      </c>
      <c r="D54" s="23">
        <v>1</v>
      </c>
      <c r="E54" s="23">
        <v>6</v>
      </c>
      <c r="F54" s="23">
        <v>179</v>
      </c>
      <c r="G54" s="23">
        <v>83</v>
      </c>
      <c r="H54" s="23">
        <v>3</v>
      </c>
      <c r="I54" s="23">
        <v>44</v>
      </c>
      <c r="J54" s="23">
        <v>41</v>
      </c>
      <c r="K54" s="23">
        <v>362</v>
      </c>
      <c r="L54" s="23">
        <v>0</v>
      </c>
      <c r="M54" s="23">
        <v>12</v>
      </c>
      <c r="N54" s="23">
        <v>1</v>
      </c>
      <c r="O54" s="23">
        <v>114</v>
      </c>
      <c r="P54" s="23">
        <v>148</v>
      </c>
      <c r="Q54" s="23">
        <v>16</v>
      </c>
      <c r="R54" s="23">
        <v>1</v>
      </c>
      <c r="S54" s="23">
        <v>1</v>
      </c>
      <c r="T54" s="23">
        <v>0</v>
      </c>
      <c r="U54" s="24">
        <v>19</v>
      </c>
      <c r="V54" s="25">
        <f t="shared" si="1"/>
        <v>19527</v>
      </c>
    </row>
    <row r="55" spans="1:22">
      <c r="A55" s="35" t="s">
        <v>74</v>
      </c>
      <c r="B55" s="22">
        <v>9224</v>
      </c>
      <c r="C55" s="23">
        <v>51</v>
      </c>
      <c r="D55" s="23">
        <v>2</v>
      </c>
      <c r="E55" s="23">
        <v>9</v>
      </c>
      <c r="F55" s="23">
        <v>33</v>
      </c>
      <c r="G55" s="23">
        <v>4</v>
      </c>
      <c r="H55" s="23">
        <v>1</v>
      </c>
      <c r="I55" s="23">
        <v>4</v>
      </c>
      <c r="J55" s="23">
        <v>2</v>
      </c>
      <c r="K55" s="23">
        <v>72</v>
      </c>
      <c r="L55" s="23">
        <v>0</v>
      </c>
      <c r="M55" s="23">
        <v>33</v>
      </c>
      <c r="N55" s="23">
        <v>0</v>
      </c>
      <c r="O55" s="23">
        <v>73</v>
      </c>
      <c r="P55" s="23">
        <v>90</v>
      </c>
      <c r="Q55" s="23">
        <v>11</v>
      </c>
      <c r="R55" s="23">
        <v>4</v>
      </c>
      <c r="S55" s="23">
        <v>0</v>
      </c>
      <c r="T55" s="23">
        <v>0</v>
      </c>
      <c r="U55" s="24">
        <v>6</v>
      </c>
      <c r="V55" s="25">
        <f t="shared" si="1"/>
        <v>9619</v>
      </c>
    </row>
    <row r="56" spans="1:22">
      <c r="A56" s="35" t="s">
        <v>75</v>
      </c>
      <c r="B56" s="22">
        <v>10623</v>
      </c>
      <c r="C56" s="23">
        <v>25</v>
      </c>
      <c r="D56" s="23">
        <v>0</v>
      </c>
      <c r="E56" s="23">
        <v>18</v>
      </c>
      <c r="F56" s="23">
        <v>62</v>
      </c>
      <c r="G56" s="23">
        <v>18</v>
      </c>
      <c r="H56" s="23">
        <v>0</v>
      </c>
      <c r="I56" s="23">
        <v>16</v>
      </c>
      <c r="J56" s="23">
        <v>4</v>
      </c>
      <c r="K56" s="23">
        <v>201</v>
      </c>
      <c r="L56" s="23">
        <v>0</v>
      </c>
      <c r="M56" s="23">
        <v>1</v>
      </c>
      <c r="N56" s="23">
        <v>0</v>
      </c>
      <c r="O56" s="23">
        <v>53</v>
      </c>
      <c r="P56" s="23">
        <v>90</v>
      </c>
      <c r="Q56" s="23">
        <v>10</v>
      </c>
      <c r="R56" s="23">
        <v>0</v>
      </c>
      <c r="S56" s="23">
        <v>0</v>
      </c>
      <c r="T56" s="23">
        <v>2</v>
      </c>
      <c r="U56" s="24">
        <v>9</v>
      </c>
      <c r="V56" s="25">
        <f t="shared" si="1"/>
        <v>11132</v>
      </c>
    </row>
    <row r="57" spans="1:22">
      <c r="A57" s="35" t="s">
        <v>76</v>
      </c>
      <c r="B57" s="22">
        <v>23043</v>
      </c>
      <c r="C57" s="23">
        <v>188</v>
      </c>
      <c r="D57" s="23">
        <v>1</v>
      </c>
      <c r="E57" s="23">
        <v>14</v>
      </c>
      <c r="F57" s="23">
        <v>161</v>
      </c>
      <c r="G57" s="23">
        <v>86</v>
      </c>
      <c r="H57" s="23">
        <v>5</v>
      </c>
      <c r="I57" s="23">
        <v>32</v>
      </c>
      <c r="J57" s="23">
        <v>49</v>
      </c>
      <c r="K57" s="23">
        <v>436</v>
      </c>
      <c r="L57" s="23">
        <v>0</v>
      </c>
      <c r="M57" s="23">
        <v>38</v>
      </c>
      <c r="N57" s="23">
        <v>0</v>
      </c>
      <c r="O57" s="23">
        <v>238</v>
      </c>
      <c r="P57" s="23">
        <v>231</v>
      </c>
      <c r="Q57" s="23">
        <v>3</v>
      </c>
      <c r="R57" s="23">
        <v>1</v>
      </c>
      <c r="S57" s="23">
        <v>0</v>
      </c>
      <c r="T57" s="23">
        <v>2</v>
      </c>
      <c r="U57" s="24">
        <v>31</v>
      </c>
      <c r="V57" s="25">
        <f t="shared" si="1"/>
        <v>24559</v>
      </c>
    </row>
    <row r="58" spans="1:22">
      <c r="A58" s="35" t="s">
        <v>77</v>
      </c>
      <c r="B58" s="22">
        <v>3275</v>
      </c>
      <c r="C58" s="23">
        <v>10</v>
      </c>
      <c r="D58" s="23">
        <v>0</v>
      </c>
      <c r="E58" s="23">
        <v>1</v>
      </c>
      <c r="F58" s="23">
        <v>21</v>
      </c>
      <c r="G58" s="23">
        <v>4</v>
      </c>
      <c r="H58" s="23">
        <v>1</v>
      </c>
      <c r="I58" s="23">
        <v>0</v>
      </c>
      <c r="J58" s="23">
        <v>1</v>
      </c>
      <c r="K58" s="23">
        <v>12</v>
      </c>
      <c r="L58" s="23">
        <v>0</v>
      </c>
      <c r="M58" s="23">
        <v>0</v>
      </c>
      <c r="N58" s="23">
        <v>2</v>
      </c>
      <c r="O58" s="23">
        <v>71</v>
      </c>
      <c r="P58" s="23">
        <v>15</v>
      </c>
      <c r="Q58" s="23">
        <v>3</v>
      </c>
      <c r="R58" s="23">
        <v>0</v>
      </c>
      <c r="S58" s="23">
        <v>0</v>
      </c>
      <c r="T58" s="23">
        <v>0</v>
      </c>
      <c r="U58" s="24">
        <v>3</v>
      </c>
      <c r="V58" s="25">
        <f t="shared" si="1"/>
        <v>3419</v>
      </c>
    </row>
    <row r="59" spans="1:22">
      <c r="A59" s="35" t="s">
        <v>78</v>
      </c>
      <c r="B59" s="22">
        <v>6260</v>
      </c>
      <c r="C59" s="23">
        <v>40</v>
      </c>
      <c r="D59" s="23">
        <v>0</v>
      </c>
      <c r="E59" s="23">
        <v>0</v>
      </c>
      <c r="F59" s="23">
        <v>24</v>
      </c>
      <c r="G59" s="23">
        <v>26</v>
      </c>
      <c r="H59" s="23">
        <v>0</v>
      </c>
      <c r="I59" s="23">
        <v>6</v>
      </c>
      <c r="J59" s="23">
        <v>3</v>
      </c>
      <c r="K59" s="23">
        <v>38</v>
      </c>
      <c r="L59" s="23">
        <v>0</v>
      </c>
      <c r="M59" s="23">
        <v>7</v>
      </c>
      <c r="N59" s="23">
        <v>0</v>
      </c>
      <c r="O59" s="23">
        <v>69</v>
      </c>
      <c r="P59" s="23">
        <v>40</v>
      </c>
      <c r="Q59" s="23">
        <v>25</v>
      </c>
      <c r="R59" s="23">
        <v>0</v>
      </c>
      <c r="S59" s="23">
        <v>0</v>
      </c>
      <c r="T59" s="23">
        <v>0</v>
      </c>
      <c r="U59" s="24">
        <v>5</v>
      </c>
      <c r="V59" s="25">
        <f t="shared" si="1"/>
        <v>6543</v>
      </c>
    </row>
    <row r="60" spans="1:22">
      <c r="A60" s="35" t="s">
        <v>79</v>
      </c>
      <c r="B60" s="22">
        <v>48941</v>
      </c>
      <c r="C60" s="23">
        <v>430</v>
      </c>
      <c r="D60" s="23">
        <v>0</v>
      </c>
      <c r="E60" s="23">
        <v>58</v>
      </c>
      <c r="F60" s="23">
        <v>715</v>
      </c>
      <c r="G60" s="23">
        <v>87</v>
      </c>
      <c r="H60" s="23">
        <v>2</v>
      </c>
      <c r="I60" s="23">
        <v>108</v>
      </c>
      <c r="J60" s="23">
        <v>137</v>
      </c>
      <c r="K60" s="23">
        <v>1112</v>
      </c>
      <c r="L60" s="23">
        <v>0</v>
      </c>
      <c r="M60" s="23">
        <v>51</v>
      </c>
      <c r="N60" s="23">
        <v>3</v>
      </c>
      <c r="O60" s="23">
        <v>233</v>
      </c>
      <c r="P60" s="23">
        <v>650</v>
      </c>
      <c r="Q60" s="23">
        <v>41</v>
      </c>
      <c r="R60" s="23">
        <v>1</v>
      </c>
      <c r="S60" s="23">
        <v>0</v>
      </c>
      <c r="T60" s="23">
        <v>4</v>
      </c>
      <c r="U60" s="24">
        <v>58</v>
      </c>
      <c r="V60" s="25">
        <f t="shared" si="1"/>
        <v>52631</v>
      </c>
    </row>
    <row r="61" spans="1:22">
      <c r="A61" s="35" t="s">
        <v>80</v>
      </c>
      <c r="B61" s="22">
        <v>23229</v>
      </c>
      <c r="C61" s="23">
        <v>129</v>
      </c>
      <c r="D61" s="23">
        <v>0</v>
      </c>
      <c r="E61" s="23">
        <v>3</v>
      </c>
      <c r="F61" s="23">
        <v>179</v>
      </c>
      <c r="G61" s="23">
        <v>75</v>
      </c>
      <c r="H61" s="23">
        <v>15</v>
      </c>
      <c r="I61" s="23">
        <v>44</v>
      </c>
      <c r="J61" s="23">
        <v>41</v>
      </c>
      <c r="K61" s="23">
        <v>197</v>
      </c>
      <c r="L61" s="23">
        <v>0</v>
      </c>
      <c r="M61" s="23">
        <v>22</v>
      </c>
      <c r="N61" s="23">
        <v>5</v>
      </c>
      <c r="O61" s="23">
        <v>122</v>
      </c>
      <c r="P61" s="23">
        <v>199</v>
      </c>
      <c r="Q61" s="23">
        <v>8</v>
      </c>
      <c r="R61" s="23">
        <v>1</v>
      </c>
      <c r="S61" s="23">
        <v>0</v>
      </c>
      <c r="T61" s="23">
        <v>1</v>
      </c>
      <c r="U61" s="24">
        <v>23</v>
      </c>
      <c r="V61" s="25">
        <f t="shared" si="1"/>
        <v>24293</v>
      </c>
    </row>
    <row r="62" spans="1:22">
      <c r="A62" s="35" t="s">
        <v>81</v>
      </c>
      <c r="B62" s="22">
        <v>13891</v>
      </c>
      <c r="C62" s="23">
        <v>46</v>
      </c>
      <c r="D62" s="23">
        <v>1</v>
      </c>
      <c r="E62" s="23">
        <v>1</v>
      </c>
      <c r="F62" s="23">
        <v>142</v>
      </c>
      <c r="G62" s="23">
        <v>27</v>
      </c>
      <c r="H62" s="23">
        <v>1</v>
      </c>
      <c r="I62" s="23">
        <v>20</v>
      </c>
      <c r="J62" s="23">
        <v>14</v>
      </c>
      <c r="K62" s="23">
        <v>153</v>
      </c>
      <c r="L62" s="23">
        <v>0</v>
      </c>
      <c r="M62" s="23">
        <v>6</v>
      </c>
      <c r="N62" s="23">
        <v>0</v>
      </c>
      <c r="O62" s="23">
        <v>94</v>
      </c>
      <c r="P62" s="23">
        <v>125</v>
      </c>
      <c r="Q62" s="23">
        <v>2</v>
      </c>
      <c r="R62" s="23">
        <v>1</v>
      </c>
      <c r="S62" s="23">
        <v>0</v>
      </c>
      <c r="T62" s="23">
        <v>2</v>
      </c>
      <c r="U62" s="24">
        <v>12</v>
      </c>
      <c r="V62" s="25">
        <f t="shared" si="1"/>
        <v>14538</v>
      </c>
    </row>
    <row r="63" spans="1:22">
      <c r="A63" s="35" t="s">
        <v>82</v>
      </c>
      <c r="B63" s="22">
        <v>12516</v>
      </c>
      <c r="C63" s="23">
        <v>54</v>
      </c>
      <c r="D63" s="23">
        <v>0</v>
      </c>
      <c r="E63" s="23">
        <v>9</v>
      </c>
      <c r="F63" s="23">
        <v>106</v>
      </c>
      <c r="G63" s="23">
        <v>48</v>
      </c>
      <c r="H63" s="23">
        <v>5</v>
      </c>
      <c r="I63" s="23">
        <v>16</v>
      </c>
      <c r="J63" s="23">
        <v>1</v>
      </c>
      <c r="K63" s="23">
        <v>160</v>
      </c>
      <c r="L63" s="23">
        <v>0</v>
      </c>
      <c r="M63" s="23">
        <v>9</v>
      </c>
      <c r="N63" s="23">
        <v>1</v>
      </c>
      <c r="O63" s="23">
        <v>91</v>
      </c>
      <c r="P63" s="23">
        <v>104</v>
      </c>
      <c r="Q63" s="23">
        <v>0</v>
      </c>
      <c r="R63" s="23">
        <v>0</v>
      </c>
      <c r="S63" s="23">
        <v>0</v>
      </c>
      <c r="T63" s="23">
        <v>0</v>
      </c>
      <c r="U63" s="24">
        <v>13</v>
      </c>
      <c r="V63" s="25">
        <f t="shared" si="1"/>
        <v>13133</v>
      </c>
    </row>
    <row r="64" spans="1:22">
      <c r="A64" s="35" t="s">
        <v>83</v>
      </c>
      <c r="B64" s="22">
        <v>15942</v>
      </c>
      <c r="C64" s="23">
        <v>58</v>
      </c>
      <c r="D64" s="23">
        <v>0</v>
      </c>
      <c r="E64" s="23">
        <v>4</v>
      </c>
      <c r="F64" s="23">
        <v>215</v>
      </c>
      <c r="G64" s="23">
        <v>81</v>
      </c>
      <c r="H64" s="23">
        <v>5</v>
      </c>
      <c r="I64" s="23">
        <v>29</v>
      </c>
      <c r="J64" s="23">
        <v>27</v>
      </c>
      <c r="K64" s="23">
        <v>245</v>
      </c>
      <c r="L64" s="23">
        <v>0</v>
      </c>
      <c r="M64" s="23">
        <v>6</v>
      </c>
      <c r="N64" s="23">
        <v>6</v>
      </c>
      <c r="O64" s="23">
        <v>88</v>
      </c>
      <c r="P64" s="23">
        <v>112</v>
      </c>
      <c r="Q64" s="23">
        <v>42</v>
      </c>
      <c r="R64" s="23">
        <v>0</v>
      </c>
      <c r="S64" s="23">
        <v>12</v>
      </c>
      <c r="T64" s="23">
        <v>2</v>
      </c>
      <c r="U64" s="24">
        <v>31</v>
      </c>
      <c r="V64" s="25">
        <f t="shared" si="1"/>
        <v>16905</v>
      </c>
    </row>
    <row r="65" spans="1:22">
      <c r="A65" s="35" t="s">
        <v>84</v>
      </c>
      <c r="B65" s="22">
        <v>12308</v>
      </c>
      <c r="C65" s="23">
        <v>53</v>
      </c>
      <c r="D65" s="23">
        <v>1</v>
      </c>
      <c r="E65" s="23">
        <v>2</v>
      </c>
      <c r="F65" s="23">
        <v>103</v>
      </c>
      <c r="G65" s="23">
        <v>21</v>
      </c>
      <c r="H65" s="23">
        <v>0</v>
      </c>
      <c r="I65" s="23">
        <v>12</v>
      </c>
      <c r="J65" s="23">
        <v>3</v>
      </c>
      <c r="K65" s="23">
        <v>77</v>
      </c>
      <c r="L65" s="23">
        <v>0</v>
      </c>
      <c r="M65" s="23">
        <v>13</v>
      </c>
      <c r="N65" s="23">
        <v>0</v>
      </c>
      <c r="O65" s="23">
        <v>68</v>
      </c>
      <c r="P65" s="23">
        <v>79</v>
      </c>
      <c r="Q65" s="23">
        <v>18</v>
      </c>
      <c r="R65" s="23">
        <v>0</v>
      </c>
      <c r="S65" s="23">
        <v>0</v>
      </c>
      <c r="T65" s="23">
        <v>0</v>
      </c>
      <c r="U65" s="24">
        <v>8</v>
      </c>
      <c r="V65" s="25">
        <f t="shared" si="1"/>
        <v>12766</v>
      </c>
    </row>
    <row r="66" spans="1:22">
      <c r="A66" s="35" t="s">
        <v>85</v>
      </c>
      <c r="B66" s="22">
        <v>10555</v>
      </c>
      <c r="C66" s="23">
        <v>48</v>
      </c>
      <c r="D66" s="23">
        <v>0</v>
      </c>
      <c r="E66" s="23">
        <v>2</v>
      </c>
      <c r="F66" s="23">
        <v>62</v>
      </c>
      <c r="G66" s="23">
        <v>30</v>
      </c>
      <c r="H66" s="23">
        <v>2</v>
      </c>
      <c r="I66" s="23">
        <v>9</v>
      </c>
      <c r="J66" s="23">
        <v>14</v>
      </c>
      <c r="K66" s="23">
        <v>122</v>
      </c>
      <c r="L66" s="23">
        <v>1</v>
      </c>
      <c r="M66" s="23">
        <v>17</v>
      </c>
      <c r="N66" s="23">
        <v>2</v>
      </c>
      <c r="O66" s="23">
        <v>105</v>
      </c>
      <c r="P66" s="23">
        <v>78</v>
      </c>
      <c r="Q66" s="23">
        <v>34</v>
      </c>
      <c r="R66" s="23">
        <v>0</v>
      </c>
      <c r="S66" s="23">
        <v>0</v>
      </c>
      <c r="T66" s="23">
        <v>1</v>
      </c>
      <c r="U66" s="24">
        <v>6</v>
      </c>
      <c r="V66" s="25">
        <f t="shared" si="1"/>
        <v>11088</v>
      </c>
    </row>
    <row r="67" spans="1:22">
      <c r="A67" s="35" t="s">
        <v>86</v>
      </c>
      <c r="B67" s="22">
        <v>12429</v>
      </c>
      <c r="C67" s="23">
        <v>60</v>
      </c>
      <c r="D67" s="23">
        <v>0</v>
      </c>
      <c r="E67" s="23">
        <v>3</v>
      </c>
      <c r="F67" s="23">
        <v>109</v>
      </c>
      <c r="G67" s="23">
        <v>40</v>
      </c>
      <c r="H67" s="23">
        <v>1</v>
      </c>
      <c r="I67" s="23">
        <v>14</v>
      </c>
      <c r="J67" s="23">
        <v>58</v>
      </c>
      <c r="K67" s="23">
        <v>231</v>
      </c>
      <c r="L67" s="23">
        <v>0</v>
      </c>
      <c r="M67" s="23">
        <v>8</v>
      </c>
      <c r="N67" s="23">
        <v>1</v>
      </c>
      <c r="O67" s="23">
        <v>90</v>
      </c>
      <c r="P67" s="23">
        <v>68</v>
      </c>
      <c r="Q67" s="23">
        <v>3</v>
      </c>
      <c r="R67" s="23">
        <v>0</v>
      </c>
      <c r="S67" s="23">
        <v>0</v>
      </c>
      <c r="T67" s="23">
        <v>0</v>
      </c>
      <c r="U67" s="24">
        <v>13</v>
      </c>
      <c r="V67" s="25">
        <f t="shared" si="1"/>
        <v>13128</v>
      </c>
    </row>
    <row r="68" spans="1:22">
      <c r="A68" s="35" t="s">
        <v>87</v>
      </c>
      <c r="B68" s="22">
        <v>87014</v>
      </c>
      <c r="C68" s="23">
        <v>584</v>
      </c>
      <c r="D68" s="23">
        <v>2</v>
      </c>
      <c r="E68" s="23">
        <v>152</v>
      </c>
      <c r="F68" s="23">
        <v>923</v>
      </c>
      <c r="G68" s="23">
        <v>382</v>
      </c>
      <c r="H68" s="23">
        <v>5</v>
      </c>
      <c r="I68" s="23">
        <v>212</v>
      </c>
      <c r="J68" s="23">
        <v>343</v>
      </c>
      <c r="K68" s="23">
        <v>2143</v>
      </c>
      <c r="L68" s="23">
        <v>1</v>
      </c>
      <c r="M68" s="23">
        <v>88</v>
      </c>
      <c r="N68" s="23">
        <v>56</v>
      </c>
      <c r="O68" s="23">
        <v>363</v>
      </c>
      <c r="P68" s="23">
        <v>777</v>
      </c>
      <c r="Q68" s="23">
        <v>120</v>
      </c>
      <c r="R68" s="23">
        <v>1</v>
      </c>
      <c r="S68" s="23">
        <v>10</v>
      </c>
      <c r="T68" s="23">
        <v>6</v>
      </c>
      <c r="U68" s="24">
        <v>73</v>
      </c>
      <c r="V68" s="25">
        <f t="shared" si="1"/>
        <v>93255</v>
      </c>
    </row>
    <row r="69" spans="1:22">
      <c r="A69" s="35" t="s">
        <v>88</v>
      </c>
      <c r="B69" s="22">
        <v>14437</v>
      </c>
      <c r="C69" s="23">
        <v>83</v>
      </c>
      <c r="D69" s="23">
        <v>0</v>
      </c>
      <c r="E69" s="23">
        <v>6</v>
      </c>
      <c r="F69" s="23">
        <v>135</v>
      </c>
      <c r="G69" s="23">
        <v>26</v>
      </c>
      <c r="H69" s="23">
        <v>0</v>
      </c>
      <c r="I69" s="23">
        <v>24</v>
      </c>
      <c r="J69" s="23">
        <v>16</v>
      </c>
      <c r="K69" s="23">
        <v>265</v>
      </c>
      <c r="L69" s="23">
        <v>0</v>
      </c>
      <c r="M69" s="23">
        <v>23</v>
      </c>
      <c r="N69" s="23">
        <v>0</v>
      </c>
      <c r="O69" s="23">
        <v>75</v>
      </c>
      <c r="P69" s="23">
        <v>205</v>
      </c>
      <c r="Q69" s="23">
        <v>10</v>
      </c>
      <c r="R69" s="23">
        <v>1</v>
      </c>
      <c r="S69" s="23">
        <v>0</v>
      </c>
      <c r="T69" s="23">
        <v>3</v>
      </c>
      <c r="U69" s="24">
        <v>17</v>
      </c>
      <c r="V69" s="25">
        <f t="shared" si="1"/>
        <v>15326</v>
      </c>
    </row>
    <row r="70" spans="1:22">
      <c r="A70" s="35" t="s">
        <v>89</v>
      </c>
      <c r="B70" s="22">
        <v>8839</v>
      </c>
      <c r="C70" s="23">
        <v>50</v>
      </c>
      <c r="D70" s="23">
        <v>0</v>
      </c>
      <c r="E70" s="23">
        <v>2</v>
      </c>
      <c r="F70" s="23">
        <v>47</v>
      </c>
      <c r="G70" s="23">
        <v>16</v>
      </c>
      <c r="H70" s="23">
        <v>1</v>
      </c>
      <c r="I70" s="23">
        <v>11</v>
      </c>
      <c r="J70" s="23">
        <v>21</v>
      </c>
      <c r="K70" s="23">
        <v>119</v>
      </c>
      <c r="L70" s="23">
        <v>0</v>
      </c>
      <c r="M70" s="23">
        <v>20</v>
      </c>
      <c r="N70" s="23">
        <v>3</v>
      </c>
      <c r="O70" s="23">
        <v>212</v>
      </c>
      <c r="P70" s="23">
        <v>102</v>
      </c>
      <c r="Q70" s="23">
        <v>2</v>
      </c>
      <c r="R70" s="23">
        <v>1</v>
      </c>
      <c r="S70" s="23">
        <v>0</v>
      </c>
      <c r="T70" s="23">
        <v>0</v>
      </c>
      <c r="U70" s="24">
        <v>7</v>
      </c>
      <c r="V70" s="25">
        <f t="shared" si="1"/>
        <v>9453</v>
      </c>
    </row>
    <row r="71" spans="1:22">
      <c r="A71" s="35" t="s">
        <v>90</v>
      </c>
      <c r="B71" s="22">
        <v>28667</v>
      </c>
      <c r="C71" s="23">
        <v>149</v>
      </c>
      <c r="D71" s="23">
        <v>4</v>
      </c>
      <c r="E71" s="23">
        <v>79</v>
      </c>
      <c r="F71" s="23">
        <v>216</v>
      </c>
      <c r="G71" s="23">
        <v>84</v>
      </c>
      <c r="H71" s="23">
        <v>11</v>
      </c>
      <c r="I71" s="23">
        <v>43</v>
      </c>
      <c r="J71" s="23">
        <v>16</v>
      </c>
      <c r="K71" s="23">
        <v>480</v>
      </c>
      <c r="L71" s="23">
        <v>0</v>
      </c>
      <c r="M71" s="23">
        <v>18</v>
      </c>
      <c r="N71" s="23">
        <v>0</v>
      </c>
      <c r="O71" s="23">
        <v>187</v>
      </c>
      <c r="P71" s="23">
        <v>306</v>
      </c>
      <c r="Q71" s="23">
        <v>64</v>
      </c>
      <c r="R71" s="23">
        <v>2</v>
      </c>
      <c r="S71" s="23">
        <v>1</v>
      </c>
      <c r="T71" s="23">
        <v>4</v>
      </c>
      <c r="U71" s="24">
        <v>28</v>
      </c>
      <c r="V71" s="25">
        <f t="shared" si="1"/>
        <v>30359</v>
      </c>
    </row>
    <row r="72" spans="1:22">
      <c r="A72" s="35" t="s">
        <v>91</v>
      </c>
      <c r="B72" s="22">
        <v>14157</v>
      </c>
      <c r="C72" s="23">
        <v>52</v>
      </c>
      <c r="D72" s="23">
        <v>0</v>
      </c>
      <c r="E72" s="23">
        <v>3</v>
      </c>
      <c r="F72" s="23">
        <v>53</v>
      </c>
      <c r="G72" s="23">
        <v>20</v>
      </c>
      <c r="H72" s="23">
        <v>2</v>
      </c>
      <c r="I72" s="23">
        <v>8</v>
      </c>
      <c r="J72" s="23">
        <v>5</v>
      </c>
      <c r="K72" s="23">
        <v>191</v>
      </c>
      <c r="L72" s="23">
        <v>0</v>
      </c>
      <c r="M72" s="23">
        <v>11</v>
      </c>
      <c r="N72" s="23">
        <v>1</v>
      </c>
      <c r="O72" s="23">
        <v>86</v>
      </c>
      <c r="P72" s="23">
        <v>101</v>
      </c>
      <c r="Q72" s="23">
        <v>13</v>
      </c>
      <c r="R72" s="23">
        <v>0</v>
      </c>
      <c r="S72" s="23">
        <v>0</v>
      </c>
      <c r="T72" s="23">
        <v>2</v>
      </c>
      <c r="U72" s="24">
        <v>12</v>
      </c>
      <c r="V72" s="25">
        <f t="shared" si="1"/>
        <v>14717</v>
      </c>
    </row>
    <row r="73" spans="1:22">
      <c r="A73" s="35" t="s">
        <v>92</v>
      </c>
      <c r="B73" s="22">
        <v>11556</v>
      </c>
      <c r="C73" s="23">
        <v>58</v>
      </c>
      <c r="D73" s="23">
        <v>0</v>
      </c>
      <c r="E73" s="23">
        <v>0</v>
      </c>
      <c r="F73" s="23">
        <v>132</v>
      </c>
      <c r="G73" s="23">
        <v>19</v>
      </c>
      <c r="H73" s="23">
        <v>0</v>
      </c>
      <c r="I73" s="23">
        <v>45</v>
      </c>
      <c r="J73" s="23">
        <v>46</v>
      </c>
      <c r="K73" s="23">
        <v>211</v>
      </c>
      <c r="L73" s="23">
        <v>1</v>
      </c>
      <c r="M73" s="23">
        <v>16</v>
      </c>
      <c r="N73" s="23">
        <v>0</v>
      </c>
      <c r="O73" s="23">
        <v>86</v>
      </c>
      <c r="P73" s="23">
        <v>81</v>
      </c>
      <c r="Q73" s="23">
        <v>4</v>
      </c>
      <c r="R73" s="23">
        <v>0</v>
      </c>
      <c r="S73" s="23">
        <v>0</v>
      </c>
      <c r="T73" s="23">
        <v>1</v>
      </c>
      <c r="U73" s="24">
        <v>20</v>
      </c>
      <c r="V73" s="25">
        <f t="shared" si="1"/>
        <v>12276</v>
      </c>
    </row>
    <row r="74" spans="1:22">
      <c r="A74" s="35" t="s">
        <v>93</v>
      </c>
      <c r="B74" s="22">
        <v>20012</v>
      </c>
      <c r="C74" s="23">
        <v>114</v>
      </c>
      <c r="D74" s="23">
        <v>2</v>
      </c>
      <c r="E74" s="23">
        <v>5</v>
      </c>
      <c r="F74" s="23">
        <v>98</v>
      </c>
      <c r="G74" s="23">
        <v>33</v>
      </c>
      <c r="H74" s="23">
        <v>3</v>
      </c>
      <c r="I74" s="23">
        <v>31</v>
      </c>
      <c r="J74" s="23">
        <v>26</v>
      </c>
      <c r="K74" s="23">
        <v>344</v>
      </c>
      <c r="L74" s="23">
        <v>0</v>
      </c>
      <c r="M74" s="23">
        <v>25</v>
      </c>
      <c r="N74" s="23">
        <v>3</v>
      </c>
      <c r="O74" s="23">
        <v>140</v>
      </c>
      <c r="P74" s="23">
        <v>191</v>
      </c>
      <c r="Q74" s="23">
        <v>6</v>
      </c>
      <c r="R74" s="23">
        <v>0</v>
      </c>
      <c r="S74" s="23">
        <v>0</v>
      </c>
      <c r="T74" s="23">
        <v>1</v>
      </c>
      <c r="U74" s="24">
        <v>22</v>
      </c>
      <c r="V74" s="25">
        <f t="shared" si="1"/>
        <v>21056</v>
      </c>
    </row>
    <row r="75" spans="1:22">
      <c r="A75" s="36" t="s">
        <v>94</v>
      </c>
      <c r="B75" s="22">
        <v>249402</v>
      </c>
      <c r="C75" s="23">
        <v>445</v>
      </c>
      <c r="D75" s="23">
        <v>6</v>
      </c>
      <c r="E75" s="23">
        <v>561</v>
      </c>
      <c r="F75" s="23">
        <v>5913</v>
      </c>
      <c r="G75" s="23">
        <v>411</v>
      </c>
      <c r="H75" s="23">
        <v>18</v>
      </c>
      <c r="I75" s="23">
        <v>624</v>
      </c>
      <c r="J75" s="23">
        <v>478</v>
      </c>
      <c r="K75" s="23">
        <v>8023</v>
      </c>
      <c r="L75" s="23">
        <v>3</v>
      </c>
      <c r="M75" s="23">
        <v>270</v>
      </c>
      <c r="N75" s="23">
        <v>14150</v>
      </c>
      <c r="O75" s="23">
        <v>1411</v>
      </c>
      <c r="P75" s="23">
        <v>3492</v>
      </c>
      <c r="Q75" s="23">
        <v>169</v>
      </c>
      <c r="R75" s="23">
        <v>27</v>
      </c>
      <c r="S75" s="23">
        <v>598</v>
      </c>
      <c r="T75" s="23">
        <v>40</v>
      </c>
      <c r="U75" s="24">
        <v>239</v>
      </c>
      <c r="V75" s="25">
        <f t="shared" si="1"/>
        <v>286280</v>
      </c>
    </row>
    <row r="76" spans="1:22">
      <c r="A76" s="35" t="s">
        <v>95</v>
      </c>
      <c r="B76" s="22">
        <v>20881</v>
      </c>
      <c r="C76" s="23">
        <v>130</v>
      </c>
      <c r="D76" s="23">
        <v>0</v>
      </c>
      <c r="E76" s="23">
        <v>17</v>
      </c>
      <c r="F76" s="23">
        <v>227</v>
      </c>
      <c r="G76" s="23">
        <v>63</v>
      </c>
      <c r="H76" s="23">
        <v>3</v>
      </c>
      <c r="I76" s="23">
        <v>17</v>
      </c>
      <c r="J76" s="23">
        <v>14</v>
      </c>
      <c r="K76" s="23">
        <v>301</v>
      </c>
      <c r="L76" s="23">
        <v>1</v>
      </c>
      <c r="M76" s="23">
        <v>25</v>
      </c>
      <c r="N76" s="23">
        <v>0</v>
      </c>
      <c r="O76" s="23">
        <v>88</v>
      </c>
      <c r="P76" s="23">
        <v>259</v>
      </c>
      <c r="Q76" s="23">
        <v>5</v>
      </c>
      <c r="R76" s="23">
        <v>0</v>
      </c>
      <c r="S76" s="23">
        <v>3</v>
      </c>
      <c r="T76" s="23">
        <v>1</v>
      </c>
      <c r="U76" s="24">
        <v>26</v>
      </c>
      <c r="V76" s="25">
        <f t="shared" si="1"/>
        <v>22061</v>
      </c>
    </row>
    <row r="77" spans="1:22">
      <c r="A77" s="35" t="s">
        <v>96</v>
      </c>
      <c r="B77" s="22">
        <v>25630</v>
      </c>
      <c r="C77" s="23">
        <v>148</v>
      </c>
      <c r="D77" s="23">
        <v>0</v>
      </c>
      <c r="E77" s="23">
        <v>6</v>
      </c>
      <c r="F77" s="23">
        <v>239</v>
      </c>
      <c r="G77" s="23">
        <v>89</v>
      </c>
      <c r="H77" s="23">
        <v>11</v>
      </c>
      <c r="I77" s="23">
        <v>42</v>
      </c>
      <c r="J77" s="23">
        <v>15</v>
      </c>
      <c r="K77" s="23">
        <v>368</v>
      </c>
      <c r="L77" s="23">
        <v>0</v>
      </c>
      <c r="M77" s="23">
        <v>30</v>
      </c>
      <c r="N77" s="23">
        <v>7</v>
      </c>
      <c r="O77" s="23">
        <v>177</v>
      </c>
      <c r="P77" s="23">
        <v>246</v>
      </c>
      <c r="Q77" s="23">
        <v>3</v>
      </c>
      <c r="R77" s="23">
        <v>0</v>
      </c>
      <c r="S77" s="23">
        <v>0</v>
      </c>
      <c r="T77" s="23">
        <v>1</v>
      </c>
      <c r="U77" s="24">
        <v>25</v>
      </c>
      <c r="V77" s="25">
        <f t="shared" si="1"/>
        <v>27037</v>
      </c>
    </row>
    <row r="78" spans="1:22">
      <c r="A78" s="35" t="s">
        <v>97</v>
      </c>
      <c r="B78" s="22">
        <v>9425</v>
      </c>
      <c r="C78" s="23">
        <v>67</v>
      </c>
      <c r="D78" s="23">
        <v>0</v>
      </c>
      <c r="E78" s="23">
        <v>0</v>
      </c>
      <c r="F78" s="23">
        <v>59</v>
      </c>
      <c r="G78" s="23">
        <v>22</v>
      </c>
      <c r="H78" s="23">
        <v>0</v>
      </c>
      <c r="I78" s="23">
        <v>17</v>
      </c>
      <c r="J78" s="23">
        <v>14</v>
      </c>
      <c r="K78" s="23">
        <v>106</v>
      </c>
      <c r="L78" s="23">
        <v>0</v>
      </c>
      <c r="M78" s="23">
        <v>5</v>
      </c>
      <c r="N78" s="23">
        <v>3</v>
      </c>
      <c r="O78" s="23">
        <v>76</v>
      </c>
      <c r="P78" s="23">
        <v>63</v>
      </c>
      <c r="Q78" s="23">
        <v>3</v>
      </c>
      <c r="R78" s="23">
        <v>0</v>
      </c>
      <c r="S78" s="23">
        <v>0</v>
      </c>
      <c r="T78" s="23">
        <v>1</v>
      </c>
      <c r="U78" s="24">
        <v>11</v>
      </c>
      <c r="V78" s="25">
        <f t="shared" si="1"/>
        <v>9872</v>
      </c>
    </row>
    <row r="79" spans="1:22">
      <c r="A79" s="35" t="s">
        <v>98</v>
      </c>
      <c r="B79" s="22">
        <v>32306</v>
      </c>
      <c r="C79" s="23">
        <v>111</v>
      </c>
      <c r="D79" s="23">
        <v>5</v>
      </c>
      <c r="E79" s="23">
        <v>15</v>
      </c>
      <c r="F79" s="23">
        <v>364</v>
      </c>
      <c r="G79" s="23">
        <v>165</v>
      </c>
      <c r="H79" s="23">
        <v>4</v>
      </c>
      <c r="I79" s="23">
        <v>75</v>
      </c>
      <c r="J79" s="23">
        <v>154</v>
      </c>
      <c r="K79" s="23">
        <v>768</v>
      </c>
      <c r="L79" s="23">
        <v>0</v>
      </c>
      <c r="M79" s="23">
        <v>18</v>
      </c>
      <c r="N79" s="23">
        <v>1</v>
      </c>
      <c r="O79" s="23">
        <v>191</v>
      </c>
      <c r="P79" s="23">
        <v>375</v>
      </c>
      <c r="Q79" s="23">
        <v>35</v>
      </c>
      <c r="R79" s="23">
        <v>1</v>
      </c>
      <c r="S79" s="23">
        <v>1</v>
      </c>
      <c r="T79" s="23">
        <v>1</v>
      </c>
      <c r="U79" s="24">
        <v>36</v>
      </c>
      <c r="V79" s="25">
        <f t="shared" si="1"/>
        <v>34626</v>
      </c>
    </row>
    <row r="80" spans="1:22">
      <c r="A80" s="35" t="s">
        <v>99</v>
      </c>
      <c r="B80" s="22">
        <v>54511</v>
      </c>
      <c r="C80" s="23">
        <v>159</v>
      </c>
      <c r="D80" s="23">
        <v>3</v>
      </c>
      <c r="E80" s="23">
        <v>71</v>
      </c>
      <c r="F80" s="23">
        <v>1129</v>
      </c>
      <c r="G80" s="23">
        <v>200</v>
      </c>
      <c r="H80" s="23">
        <v>7</v>
      </c>
      <c r="I80" s="23">
        <v>239</v>
      </c>
      <c r="J80" s="23">
        <v>257</v>
      </c>
      <c r="K80" s="23">
        <v>1362</v>
      </c>
      <c r="L80" s="23">
        <v>5</v>
      </c>
      <c r="M80" s="23">
        <v>26</v>
      </c>
      <c r="N80" s="23">
        <v>2</v>
      </c>
      <c r="O80" s="23">
        <v>288</v>
      </c>
      <c r="P80" s="23">
        <v>626</v>
      </c>
      <c r="Q80" s="23">
        <v>72</v>
      </c>
      <c r="R80" s="23">
        <v>5</v>
      </c>
      <c r="S80" s="23">
        <v>0</v>
      </c>
      <c r="T80" s="23">
        <v>4</v>
      </c>
      <c r="U80" s="24">
        <v>57</v>
      </c>
      <c r="V80" s="25">
        <f t="shared" si="1"/>
        <v>59023</v>
      </c>
    </row>
    <row r="81" spans="1:22">
      <c r="A81" s="36" t="s">
        <v>100</v>
      </c>
      <c r="B81" s="22">
        <v>37502</v>
      </c>
      <c r="C81" s="23">
        <v>146</v>
      </c>
      <c r="D81" s="23">
        <v>1</v>
      </c>
      <c r="E81" s="23">
        <v>66</v>
      </c>
      <c r="F81" s="23">
        <v>472</v>
      </c>
      <c r="G81" s="23">
        <v>151</v>
      </c>
      <c r="H81" s="23">
        <v>55</v>
      </c>
      <c r="I81" s="23">
        <v>101</v>
      </c>
      <c r="J81" s="23">
        <v>53</v>
      </c>
      <c r="K81" s="23">
        <v>880</v>
      </c>
      <c r="L81" s="23">
        <v>0</v>
      </c>
      <c r="M81" s="23">
        <v>23</v>
      </c>
      <c r="N81" s="23">
        <v>5</v>
      </c>
      <c r="O81" s="23">
        <v>151</v>
      </c>
      <c r="P81" s="23">
        <v>518</v>
      </c>
      <c r="Q81" s="23">
        <v>43</v>
      </c>
      <c r="R81" s="23">
        <v>1</v>
      </c>
      <c r="S81" s="23">
        <v>0</v>
      </c>
      <c r="T81" s="23">
        <v>3</v>
      </c>
      <c r="U81" s="24">
        <v>47</v>
      </c>
      <c r="V81" s="25">
        <f t="shared" si="1"/>
        <v>40218</v>
      </c>
    </row>
    <row r="82" spans="1:22">
      <c r="A82" s="35" t="s">
        <v>101</v>
      </c>
      <c r="B82" s="22">
        <v>18393</v>
      </c>
      <c r="C82" s="23">
        <v>77</v>
      </c>
      <c r="D82" s="23">
        <v>0</v>
      </c>
      <c r="E82" s="23">
        <v>12</v>
      </c>
      <c r="F82" s="23">
        <v>117</v>
      </c>
      <c r="G82" s="23">
        <v>28</v>
      </c>
      <c r="H82" s="23">
        <v>5</v>
      </c>
      <c r="I82" s="23">
        <v>19</v>
      </c>
      <c r="J82" s="23">
        <v>8</v>
      </c>
      <c r="K82" s="23">
        <v>213</v>
      </c>
      <c r="L82" s="23">
        <v>0</v>
      </c>
      <c r="M82" s="23">
        <v>17</v>
      </c>
      <c r="N82" s="23">
        <v>0</v>
      </c>
      <c r="O82" s="23">
        <v>110</v>
      </c>
      <c r="P82" s="23">
        <v>138</v>
      </c>
      <c r="Q82" s="23">
        <v>29</v>
      </c>
      <c r="R82" s="23">
        <v>1</v>
      </c>
      <c r="S82" s="23">
        <v>3</v>
      </c>
      <c r="T82" s="23">
        <v>2</v>
      </c>
      <c r="U82" s="24">
        <v>16</v>
      </c>
      <c r="V82" s="25">
        <f t="shared" si="1"/>
        <v>19188</v>
      </c>
    </row>
    <row r="83" spans="1:22">
      <c r="A83" s="35" t="s">
        <v>102</v>
      </c>
      <c r="B83" s="22">
        <v>17859</v>
      </c>
      <c r="C83" s="23">
        <v>78</v>
      </c>
      <c r="D83" s="23">
        <v>1</v>
      </c>
      <c r="E83" s="23">
        <v>22</v>
      </c>
      <c r="F83" s="23">
        <v>162</v>
      </c>
      <c r="G83" s="23">
        <v>57</v>
      </c>
      <c r="H83" s="23">
        <v>2</v>
      </c>
      <c r="I83" s="23">
        <v>37</v>
      </c>
      <c r="J83" s="23">
        <v>42</v>
      </c>
      <c r="K83" s="23">
        <v>279</v>
      </c>
      <c r="L83" s="23">
        <v>0</v>
      </c>
      <c r="M83" s="23">
        <v>14</v>
      </c>
      <c r="N83" s="23">
        <v>4</v>
      </c>
      <c r="O83" s="23">
        <v>186</v>
      </c>
      <c r="P83" s="23">
        <v>129</v>
      </c>
      <c r="Q83" s="23">
        <v>18</v>
      </c>
      <c r="R83" s="23">
        <v>2</v>
      </c>
      <c r="S83" s="23">
        <v>0</v>
      </c>
      <c r="T83" s="23">
        <v>1</v>
      </c>
      <c r="U83" s="24">
        <v>19</v>
      </c>
      <c r="V83" s="25">
        <f t="shared" si="1"/>
        <v>18912</v>
      </c>
    </row>
    <row r="84" spans="1:22">
      <c r="A84" s="35" t="s">
        <v>103</v>
      </c>
      <c r="B84" s="22">
        <v>34159</v>
      </c>
      <c r="C84" s="23">
        <v>267</v>
      </c>
      <c r="D84" s="23">
        <v>0</v>
      </c>
      <c r="E84" s="23">
        <v>19</v>
      </c>
      <c r="F84" s="23">
        <v>287</v>
      </c>
      <c r="G84" s="23">
        <v>1008</v>
      </c>
      <c r="H84" s="23">
        <v>8</v>
      </c>
      <c r="I84" s="23">
        <v>87</v>
      </c>
      <c r="J84" s="23">
        <v>119</v>
      </c>
      <c r="K84" s="23">
        <v>674</v>
      </c>
      <c r="L84" s="23">
        <v>1</v>
      </c>
      <c r="M84" s="23">
        <v>38</v>
      </c>
      <c r="N84" s="23">
        <v>1</v>
      </c>
      <c r="O84" s="23">
        <v>230</v>
      </c>
      <c r="P84" s="23">
        <v>318</v>
      </c>
      <c r="Q84" s="23">
        <v>10</v>
      </c>
      <c r="R84" s="23">
        <v>4</v>
      </c>
      <c r="S84" s="23">
        <v>0</v>
      </c>
      <c r="T84" s="23">
        <v>3</v>
      </c>
      <c r="U84" s="24">
        <v>43</v>
      </c>
      <c r="V84" s="25">
        <f t="shared" si="1"/>
        <v>37276</v>
      </c>
    </row>
    <row r="85" spans="1:22">
      <c r="A85" s="35" t="s">
        <v>104</v>
      </c>
      <c r="B85" s="22">
        <v>4398</v>
      </c>
      <c r="C85" s="23">
        <v>43</v>
      </c>
      <c r="D85" s="23">
        <v>1</v>
      </c>
      <c r="E85" s="23">
        <v>3</v>
      </c>
      <c r="F85" s="23">
        <v>73</v>
      </c>
      <c r="G85" s="23">
        <v>15</v>
      </c>
      <c r="H85" s="23">
        <v>1</v>
      </c>
      <c r="I85" s="23">
        <v>3</v>
      </c>
      <c r="J85" s="23">
        <v>2</v>
      </c>
      <c r="K85" s="23">
        <v>149</v>
      </c>
      <c r="L85" s="23">
        <v>0</v>
      </c>
      <c r="M85" s="23">
        <v>0</v>
      </c>
      <c r="N85" s="23">
        <v>0</v>
      </c>
      <c r="O85" s="23">
        <v>45</v>
      </c>
      <c r="P85" s="23">
        <v>42</v>
      </c>
      <c r="Q85" s="23">
        <v>0</v>
      </c>
      <c r="R85" s="23">
        <v>0</v>
      </c>
      <c r="S85" s="23">
        <v>0</v>
      </c>
      <c r="T85" s="23">
        <v>0</v>
      </c>
      <c r="U85" s="24">
        <v>1</v>
      </c>
      <c r="V85" s="25">
        <f t="shared" si="1"/>
        <v>4776</v>
      </c>
    </row>
    <row r="86" spans="1:22">
      <c r="A86" s="35" t="s">
        <v>105</v>
      </c>
      <c r="B86" s="22">
        <v>12715</v>
      </c>
      <c r="C86" s="23">
        <v>67</v>
      </c>
      <c r="D86" s="23">
        <v>0</v>
      </c>
      <c r="E86" s="23">
        <v>4</v>
      </c>
      <c r="F86" s="23">
        <v>109</v>
      </c>
      <c r="G86" s="23">
        <v>24</v>
      </c>
      <c r="H86" s="23">
        <v>4</v>
      </c>
      <c r="I86" s="23">
        <v>15</v>
      </c>
      <c r="J86" s="23">
        <v>15</v>
      </c>
      <c r="K86" s="23">
        <v>102</v>
      </c>
      <c r="L86" s="23">
        <v>0</v>
      </c>
      <c r="M86" s="23">
        <v>3</v>
      </c>
      <c r="N86" s="23">
        <v>2</v>
      </c>
      <c r="O86" s="23">
        <v>76</v>
      </c>
      <c r="P86" s="23">
        <v>82</v>
      </c>
      <c r="Q86" s="23">
        <v>35</v>
      </c>
      <c r="R86" s="23">
        <v>4</v>
      </c>
      <c r="S86" s="23">
        <v>0</v>
      </c>
      <c r="T86" s="23">
        <v>0</v>
      </c>
      <c r="U86" s="24">
        <v>13</v>
      </c>
      <c r="V86" s="25">
        <f t="shared" si="1"/>
        <v>13270</v>
      </c>
    </row>
    <row r="87" spans="1:22">
      <c r="A87" s="35" t="s">
        <v>106</v>
      </c>
      <c r="B87" s="22">
        <v>19754</v>
      </c>
      <c r="C87" s="23">
        <v>85</v>
      </c>
      <c r="D87" s="23">
        <v>0</v>
      </c>
      <c r="E87" s="23">
        <v>10</v>
      </c>
      <c r="F87" s="23">
        <v>131</v>
      </c>
      <c r="G87" s="23">
        <v>29</v>
      </c>
      <c r="H87" s="23">
        <v>2</v>
      </c>
      <c r="I87" s="23">
        <v>21</v>
      </c>
      <c r="J87" s="23">
        <v>12</v>
      </c>
      <c r="K87" s="23">
        <v>216</v>
      </c>
      <c r="L87" s="23">
        <v>0</v>
      </c>
      <c r="M87" s="23">
        <v>11</v>
      </c>
      <c r="N87" s="23">
        <v>1</v>
      </c>
      <c r="O87" s="23">
        <v>91</v>
      </c>
      <c r="P87" s="23">
        <v>161</v>
      </c>
      <c r="Q87" s="23">
        <v>86</v>
      </c>
      <c r="R87" s="23">
        <v>1</v>
      </c>
      <c r="S87" s="23">
        <v>0</v>
      </c>
      <c r="T87" s="23">
        <v>0</v>
      </c>
      <c r="U87" s="24">
        <v>22</v>
      </c>
      <c r="V87" s="25">
        <f t="shared" si="1"/>
        <v>20633</v>
      </c>
    </row>
    <row r="88" spans="1:22" ht="13.5" thickBot="1">
      <c r="A88" s="37" t="s">
        <v>107</v>
      </c>
      <c r="B88" s="38">
        <v>24093</v>
      </c>
      <c r="C88" s="39">
        <v>151</v>
      </c>
      <c r="D88" s="39">
        <v>1</v>
      </c>
      <c r="E88" s="39">
        <v>10</v>
      </c>
      <c r="F88" s="39">
        <v>222</v>
      </c>
      <c r="G88" s="39">
        <v>50</v>
      </c>
      <c r="H88" s="39">
        <v>0</v>
      </c>
      <c r="I88" s="39">
        <v>23</v>
      </c>
      <c r="J88" s="39">
        <v>37</v>
      </c>
      <c r="K88" s="39">
        <v>319</v>
      </c>
      <c r="L88" s="39">
        <v>0</v>
      </c>
      <c r="M88" s="39">
        <v>29</v>
      </c>
      <c r="N88" s="39">
        <v>1</v>
      </c>
      <c r="O88" s="39">
        <v>84</v>
      </c>
      <c r="P88" s="39">
        <v>136</v>
      </c>
      <c r="Q88" s="39">
        <v>85</v>
      </c>
      <c r="R88" s="39">
        <v>2</v>
      </c>
      <c r="S88" s="39">
        <v>6</v>
      </c>
      <c r="T88" s="39">
        <v>1</v>
      </c>
      <c r="U88" s="40">
        <v>12</v>
      </c>
      <c r="V88" s="33">
        <f t="shared" si="1"/>
        <v>25262</v>
      </c>
    </row>
    <row r="89" spans="1:22" ht="13.5" thickBot="1">
      <c r="A89" s="41" t="s">
        <v>144</v>
      </c>
      <c r="B89" s="42">
        <f t="shared" ref="B89:V89" si="2">SUM(B9:B88)</f>
        <v>2064085</v>
      </c>
      <c r="C89" s="42">
        <f t="shared" si="2"/>
        <v>8934</v>
      </c>
      <c r="D89" s="42">
        <f t="shared" si="2"/>
        <v>77</v>
      </c>
      <c r="E89" s="42">
        <f t="shared" si="2"/>
        <v>2425</v>
      </c>
      <c r="F89" s="42">
        <f t="shared" si="2"/>
        <v>26720</v>
      </c>
      <c r="G89" s="42">
        <f t="shared" si="2"/>
        <v>6729</v>
      </c>
      <c r="H89" s="42">
        <f t="shared" si="2"/>
        <v>354</v>
      </c>
      <c r="I89" s="42">
        <f t="shared" si="2"/>
        <v>4176</v>
      </c>
      <c r="J89" s="42">
        <f t="shared" si="2"/>
        <v>4380</v>
      </c>
      <c r="K89" s="42">
        <f t="shared" si="2"/>
        <v>74005</v>
      </c>
      <c r="L89" s="42">
        <f t="shared" si="2"/>
        <v>35</v>
      </c>
      <c r="M89" s="42">
        <f t="shared" si="2"/>
        <v>1872</v>
      </c>
      <c r="N89" s="42">
        <f t="shared" si="2"/>
        <v>14353</v>
      </c>
      <c r="O89" s="42">
        <f t="shared" si="2"/>
        <v>12079</v>
      </c>
      <c r="P89" s="42">
        <f t="shared" si="2"/>
        <v>21833</v>
      </c>
      <c r="Q89" s="42">
        <f t="shared" si="2"/>
        <v>2461</v>
      </c>
      <c r="R89" s="42">
        <f t="shared" si="2"/>
        <v>113</v>
      </c>
      <c r="S89" s="42">
        <f t="shared" si="2"/>
        <v>756</v>
      </c>
      <c r="T89" s="42">
        <f t="shared" si="2"/>
        <v>184</v>
      </c>
      <c r="U89" s="42">
        <f t="shared" si="2"/>
        <v>2412</v>
      </c>
      <c r="V89" s="43">
        <f t="shared" si="2"/>
        <v>2247983</v>
      </c>
    </row>
    <row r="90" spans="1:22">
      <c r="A90" s="44" t="s">
        <v>145</v>
      </c>
      <c r="L90" s="45"/>
      <c r="N90" s="45"/>
      <c r="U90" t="s">
        <v>146</v>
      </c>
      <c r="V90" t="s">
        <v>147</v>
      </c>
    </row>
    <row r="94" spans="1:22">
      <c r="L94" s="239"/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75" orientation="landscape" r:id="rId1"/>
  <headerFooter alignWithMargins="0"/>
  <rowBreaks count="1" manualBreakCount="1">
    <brk id="4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7057B-7B03-438E-A0DC-3709132CFAE3}">
  <dimension ref="A1:W109"/>
  <sheetViews>
    <sheetView topLeftCell="A34" zoomScale="60" zoomScaleNormal="100" workbookViewId="0">
      <selection activeCell="W65" sqref="W65"/>
    </sheetView>
  </sheetViews>
  <sheetFormatPr defaultRowHeight="12.75"/>
  <cols>
    <col min="1" max="1" width="14" customWidth="1"/>
    <col min="2" max="2" width="12.42578125" style="46" customWidth="1"/>
    <col min="3" max="5" width="10.85546875" style="46" bestFit="1" customWidth="1"/>
    <col min="6" max="7" width="9.28515625" style="46" bestFit="1" customWidth="1"/>
    <col min="8" max="8" width="10.28515625" style="46" bestFit="1" customWidth="1"/>
    <col min="9" max="12" width="9.28515625" style="46" bestFit="1" customWidth="1"/>
    <col min="13" max="13" width="11" style="46" bestFit="1" customWidth="1"/>
    <col min="14" max="15" width="9.28515625" style="46" bestFit="1" customWidth="1"/>
    <col min="16" max="16" width="12" style="46" bestFit="1" customWidth="1"/>
    <col min="17" max="17" width="10.5703125" style="46" bestFit="1" customWidth="1"/>
    <col min="18" max="21" width="9.28515625" style="46" bestFit="1" customWidth="1"/>
    <col min="22" max="22" width="10.85546875" style="46" bestFit="1" customWidth="1"/>
  </cols>
  <sheetData>
    <row r="1" spans="1:2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>
      <c r="A5" s="240" t="s">
        <v>149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7" spans="1:22" ht="13.5" thickBot="1"/>
    <row r="8" spans="1:22">
      <c r="A8" s="47" t="s">
        <v>5</v>
      </c>
      <c r="B8" s="48" t="s">
        <v>6</v>
      </c>
      <c r="C8" s="48" t="s">
        <v>7</v>
      </c>
      <c r="D8" s="48" t="s">
        <v>7</v>
      </c>
      <c r="E8" s="48" t="s">
        <v>8</v>
      </c>
      <c r="F8" s="48" t="s">
        <v>9</v>
      </c>
      <c r="G8" s="48" t="s">
        <v>9</v>
      </c>
      <c r="H8" s="48" t="s">
        <v>9</v>
      </c>
      <c r="I8" s="48" t="s">
        <v>10</v>
      </c>
      <c r="J8" s="48" t="s">
        <v>10</v>
      </c>
      <c r="K8" s="48" t="s">
        <v>11</v>
      </c>
      <c r="L8" s="48" t="s">
        <v>11</v>
      </c>
      <c r="M8" s="48" t="s">
        <v>12</v>
      </c>
      <c r="N8" s="48" t="s">
        <v>13</v>
      </c>
      <c r="O8" s="48" t="s">
        <v>13</v>
      </c>
      <c r="P8" s="48" t="s">
        <v>14</v>
      </c>
      <c r="Q8" s="48" t="s">
        <v>15</v>
      </c>
      <c r="R8" s="48" t="s">
        <v>16</v>
      </c>
      <c r="S8" s="48" t="s">
        <v>16</v>
      </c>
      <c r="T8" s="48" t="s">
        <v>17</v>
      </c>
      <c r="U8" s="48" t="s">
        <v>18</v>
      </c>
      <c r="V8" s="49" t="s">
        <v>19</v>
      </c>
    </row>
    <row r="9" spans="1:22">
      <c r="A9" s="50"/>
      <c r="B9" s="51" t="s">
        <v>20</v>
      </c>
      <c r="C9" s="51" t="s">
        <v>21</v>
      </c>
      <c r="D9" s="51" t="s">
        <v>21</v>
      </c>
      <c r="E9" s="51"/>
      <c r="F9" s="51" t="s">
        <v>20</v>
      </c>
      <c r="G9" s="51" t="s">
        <v>21</v>
      </c>
      <c r="H9" s="51" t="s">
        <v>21</v>
      </c>
      <c r="I9" s="51" t="s">
        <v>20</v>
      </c>
      <c r="J9" s="51" t="s">
        <v>21</v>
      </c>
      <c r="K9" s="51" t="s">
        <v>20</v>
      </c>
      <c r="L9" s="51" t="s">
        <v>21</v>
      </c>
      <c r="M9" s="51" t="s">
        <v>21</v>
      </c>
      <c r="N9" s="51" t="s">
        <v>22</v>
      </c>
      <c r="O9" s="51" t="s">
        <v>23</v>
      </c>
      <c r="P9" s="51"/>
      <c r="Q9" s="51" t="s">
        <v>24</v>
      </c>
      <c r="R9" s="51" t="s">
        <v>20</v>
      </c>
      <c r="S9" s="51" t="s">
        <v>21</v>
      </c>
      <c r="T9" s="51"/>
      <c r="U9" s="51"/>
      <c r="V9" s="52"/>
    </row>
    <row r="10" spans="1:22" ht="13.5" thickBot="1">
      <c r="A10" s="50"/>
      <c r="B10" s="51"/>
      <c r="C10" s="51"/>
      <c r="D10" s="51" t="s">
        <v>25</v>
      </c>
      <c r="E10" s="51"/>
      <c r="F10" s="51"/>
      <c r="G10" s="51"/>
      <c r="H10" s="51" t="s">
        <v>25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2"/>
    </row>
    <row r="11" spans="1:22">
      <c r="A11" s="53" t="s">
        <v>26</v>
      </c>
      <c r="B11" s="54">
        <v>10243</v>
      </c>
      <c r="C11" s="55">
        <v>41</v>
      </c>
      <c r="D11" s="55">
        <v>0</v>
      </c>
      <c r="E11" s="55">
        <v>7</v>
      </c>
      <c r="F11" s="55">
        <v>88</v>
      </c>
      <c r="G11" s="55">
        <v>33</v>
      </c>
      <c r="H11" s="55">
        <v>0</v>
      </c>
      <c r="I11" s="55">
        <v>20</v>
      </c>
      <c r="J11" s="55">
        <v>37</v>
      </c>
      <c r="K11" s="55">
        <v>140</v>
      </c>
      <c r="L11" s="55">
        <v>0</v>
      </c>
      <c r="M11" s="55">
        <v>7</v>
      </c>
      <c r="N11" s="55">
        <v>0</v>
      </c>
      <c r="O11" s="55">
        <v>68</v>
      </c>
      <c r="P11" s="55">
        <v>99</v>
      </c>
      <c r="Q11" s="55">
        <v>36</v>
      </c>
      <c r="R11" s="55">
        <v>1</v>
      </c>
      <c r="S11" s="55">
        <v>6</v>
      </c>
      <c r="T11" s="55">
        <v>0</v>
      </c>
      <c r="U11" s="55">
        <v>22</v>
      </c>
      <c r="V11" s="56">
        <f>SUM(B11:U11)</f>
        <v>10848</v>
      </c>
    </row>
    <row r="12" spans="1:22">
      <c r="A12" s="57" t="s">
        <v>27</v>
      </c>
      <c r="B12" s="58">
        <v>23290</v>
      </c>
      <c r="C12" s="59">
        <v>110</v>
      </c>
      <c r="D12" s="59">
        <v>0</v>
      </c>
      <c r="E12" s="59">
        <v>4</v>
      </c>
      <c r="F12" s="59">
        <v>259</v>
      </c>
      <c r="G12" s="59">
        <v>33</v>
      </c>
      <c r="H12" s="59">
        <v>5</v>
      </c>
      <c r="I12" s="59">
        <v>29</v>
      </c>
      <c r="J12" s="59">
        <v>28</v>
      </c>
      <c r="K12" s="59">
        <v>342</v>
      </c>
      <c r="L12" s="59">
        <v>0</v>
      </c>
      <c r="M12" s="59">
        <v>37</v>
      </c>
      <c r="N12" s="59">
        <v>2</v>
      </c>
      <c r="O12" s="59">
        <v>135</v>
      </c>
      <c r="P12" s="59">
        <v>308</v>
      </c>
      <c r="Q12" s="59">
        <v>4</v>
      </c>
      <c r="R12" s="59">
        <v>0</v>
      </c>
      <c r="S12" s="59">
        <v>0</v>
      </c>
      <c r="T12" s="59">
        <v>0</v>
      </c>
      <c r="U12" s="59">
        <v>33</v>
      </c>
      <c r="V12" s="60">
        <f t="shared" ref="V12:V46" si="0">SUM(B12:U12)</f>
        <v>24619</v>
      </c>
    </row>
    <row r="13" spans="1:22">
      <c r="A13" s="57" t="s">
        <v>28</v>
      </c>
      <c r="B13" s="58">
        <v>33844</v>
      </c>
      <c r="C13" s="59">
        <v>206</v>
      </c>
      <c r="D13" s="59">
        <v>0</v>
      </c>
      <c r="E13" s="59">
        <v>20</v>
      </c>
      <c r="F13" s="59">
        <v>265</v>
      </c>
      <c r="G13" s="59">
        <v>48</v>
      </c>
      <c r="H13" s="59">
        <v>4</v>
      </c>
      <c r="I13" s="59">
        <v>75</v>
      </c>
      <c r="J13" s="59">
        <v>83</v>
      </c>
      <c r="K13" s="59">
        <v>718</v>
      </c>
      <c r="L13" s="59">
        <v>0</v>
      </c>
      <c r="M13" s="59">
        <v>40</v>
      </c>
      <c r="N13" s="59">
        <v>4</v>
      </c>
      <c r="O13" s="59">
        <v>215</v>
      </c>
      <c r="P13" s="59">
        <v>316</v>
      </c>
      <c r="Q13" s="59">
        <v>13</v>
      </c>
      <c r="R13" s="59">
        <v>1</v>
      </c>
      <c r="S13" s="59">
        <v>0</v>
      </c>
      <c r="T13" s="59">
        <v>1</v>
      </c>
      <c r="U13" s="59">
        <v>30</v>
      </c>
      <c r="V13" s="60">
        <f t="shared" si="0"/>
        <v>35883</v>
      </c>
    </row>
    <row r="14" spans="1:22">
      <c r="A14" s="57" t="s">
        <v>29</v>
      </c>
      <c r="B14" s="58">
        <v>14300</v>
      </c>
      <c r="C14" s="59">
        <v>55</v>
      </c>
      <c r="D14" s="59">
        <v>1</v>
      </c>
      <c r="E14" s="59">
        <v>7</v>
      </c>
      <c r="F14" s="59">
        <v>164</v>
      </c>
      <c r="G14" s="59">
        <v>46</v>
      </c>
      <c r="H14" s="59">
        <v>0</v>
      </c>
      <c r="I14" s="59">
        <v>17</v>
      </c>
      <c r="J14" s="59">
        <v>4</v>
      </c>
      <c r="K14" s="59">
        <v>190</v>
      </c>
      <c r="L14" s="59">
        <v>0</v>
      </c>
      <c r="M14" s="59">
        <v>6</v>
      </c>
      <c r="N14" s="59">
        <v>1</v>
      </c>
      <c r="O14" s="59">
        <v>94</v>
      </c>
      <c r="P14" s="59">
        <v>183</v>
      </c>
      <c r="Q14" s="59">
        <v>38</v>
      </c>
      <c r="R14" s="59">
        <v>0</v>
      </c>
      <c r="S14" s="59">
        <v>10</v>
      </c>
      <c r="T14" s="59">
        <v>0</v>
      </c>
      <c r="U14" s="59">
        <v>34</v>
      </c>
      <c r="V14" s="60">
        <f t="shared" si="0"/>
        <v>15150</v>
      </c>
    </row>
    <row r="15" spans="1:22">
      <c r="A15" s="57" t="s">
        <v>30</v>
      </c>
      <c r="B15" s="58">
        <v>13935</v>
      </c>
      <c r="C15" s="59">
        <v>28</v>
      </c>
      <c r="D15" s="59">
        <v>0</v>
      </c>
      <c r="E15" s="59">
        <v>10</v>
      </c>
      <c r="F15" s="59">
        <v>256</v>
      </c>
      <c r="G15" s="59">
        <v>47</v>
      </c>
      <c r="H15" s="59">
        <v>1</v>
      </c>
      <c r="I15" s="59">
        <v>38</v>
      </c>
      <c r="J15" s="59">
        <v>34</v>
      </c>
      <c r="K15" s="59">
        <v>207</v>
      </c>
      <c r="L15" s="59">
        <v>0</v>
      </c>
      <c r="M15" s="59">
        <v>7</v>
      </c>
      <c r="N15" s="59">
        <v>2</v>
      </c>
      <c r="O15" s="59">
        <v>44</v>
      </c>
      <c r="P15" s="59">
        <v>191</v>
      </c>
      <c r="Q15" s="59">
        <v>52</v>
      </c>
      <c r="R15" s="59">
        <v>0</v>
      </c>
      <c r="S15" s="59">
        <v>4</v>
      </c>
      <c r="T15" s="59">
        <v>0</v>
      </c>
      <c r="U15" s="59">
        <v>18</v>
      </c>
      <c r="V15" s="60">
        <f t="shared" si="0"/>
        <v>14874</v>
      </c>
    </row>
    <row r="16" spans="1:22">
      <c r="A16" s="57" t="s">
        <v>31</v>
      </c>
      <c r="B16" s="58">
        <v>21395</v>
      </c>
      <c r="C16" s="59">
        <v>110</v>
      </c>
      <c r="D16" s="59">
        <v>1</v>
      </c>
      <c r="E16" s="59">
        <v>3</v>
      </c>
      <c r="F16" s="59">
        <v>120</v>
      </c>
      <c r="G16" s="59">
        <v>71</v>
      </c>
      <c r="H16" s="59">
        <v>6</v>
      </c>
      <c r="I16" s="59">
        <v>24</v>
      </c>
      <c r="J16" s="59">
        <v>23</v>
      </c>
      <c r="K16" s="59">
        <v>227</v>
      </c>
      <c r="L16" s="59">
        <v>0</v>
      </c>
      <c r="M16" s="59">
        <v>11</v>
      </c>
      <c r="N16" s="59">
        <v>2</v>
      </c>
      <c r="O16" s="59">
        <v>216</v>
      </c>
      <c r="P16" s="59">
        <v>244</v>
      </c>
      <c r="Q16" s="59">
        <v>25</v>
      </c>
      <c r="R16" s="59">
        <v>0</v>
      </c>
      <c r="S16" s="59">
        <v>0</v>
      </c>
      <c r="T16" s="59">
        <v>0</v>
      </c>
      <c r="U16" s="59">
        <v>18</v>
      </c>
      <c r="V16" s="60">
        <f t="shared" si="0"/>
        <v>22496</v>
      </c>
    </row>
    <row r="17" spans="1:22">
      <c r="A17" s="57" t="s">
        <v>32</v>
      </c>
      <c r="B17" s="58">
        <v>53906</v>
      </c>
      <c r="C17" s="59">
        <v>380</v>
      </c>
      <c r="D17" s="59">
        <v>0</v>
      </c>
      <c r="E17" s="59">
        <v>71</v>
      </c>
      <c r="F17" s="59">
        <v>473</v>
      </c>
      <c r="G17" s="59">
        <v>174</v>
      </c>
      <c r="H17" s="59">
        <v>8</v>
      </c>
      <c r="I17" s="59">
        <v>101</v>
      </c>
      <c r="J17" s="59">
        <v>178</v>
      </c>
      <c r="K17" s="59">
        <v>1255</v>
      </c>
      <c r="L17" s="59">
        <v>0</v>
      </c>
      <c r="M17" s="59">
        <v>32</v>
      </c>
      <c r="N17" s="59">
        <v>2</v>
      </c>
      <c r="O17" s="59">
        <v>212</v>
      </c>
      <c r="P17" s="59">
        <v>586</v>
      </c>
      <c r="Q17" s="59">
        <v>89</v>
      </c>
      <c r="R17" s="59">
        <v>5</v>
      </c>
      <c r="S17" s="59">
        <v>3</v>
      </c>
      <c r="T17" s="59">
        <v>0</v>
      </c>
      <c r="U17" s="59">
        <v>65</v>
      </c>
      <c r="V17" s="60">
        <f t="shared" si="0"/>
        <v>57540</v>
      </c>
    </row>
    <row r="18" spans="1:22">
      <c r="A18" s="57" t="s">
        <v>33</v>
      </c>
      <c r="B18" s="58">
        <v>9159</v>
      </c>
      <c r="C18" s="59">
        <v>71</v>
      </c>
      <c r="D18" s="59">
        <v>0</v>
      </c>
      <c r="E18" s="59">
        <v>1</v>
      </c>
      <c r="F18" s="59">
        <v>50</v>
      </c>
      <c r="G18" s="59">
        <v>22</v>
      </c>
      <c r="H18" s="59">
        <v>0</v>
      </c>
      <c r="I18" s="59">
        <v>33</v>
      </c>
      <c r="J18" s="59">
        <v>44</v>
      </c>
      <c r="K18" s="59">
        <v>168</v>
      </c>
      <c r="L18" s="59">
        <v>1</v>
      </c>
      <c r="M18" s="59">
        <v>3</v>
      </c>
      <c r="N18" s="59">
        <v>0</v>
      </c>
      <c r="O18" s="59">
        <v>108</v>
      </c>
      <c r="P18" s="59">
        <v>53</v>
      </c>
      <c r="Q18" s="59">
        <v>3</v>
      </c>
      <c r="R18" s="59">
        <v>0</v>
      </c>
      <c r="S18" s="59">
        <v>0</v>
      </c>
      <c r="T18" s="59">
        <v>0</v>
      </c>
      <c r="U18" s="59">
        <v>11</v>
      </c>
      <c r="V18" s="60">
        <f t="shared" si="0"/>
        <v>9727</v>
      </c>
    </row>
    <row r="19" spans="1:22">
      <c r="A19" s="57" t="s">
        <v>34</v>
      </c>
      <c r="B19" s="58">
        <v>11737</v>
      </c>
      <c r="C19" s="59">
        <v>76</v>
      </c>
      <c r="D19" s="59">
        <v>0</v>
      </c>
      <c r="E19" s="59">
        <v>8</v>
      </c>
      <c r="F19" s="59">
        <v>104</v>
      </c>
      <c r="G19" s="59">
        <v>24</v>
      </c>
      <c r="H19" s="59">
        <v>3</v>
      </c>
      <c r="I19" s="59">
        <v>16</v>
      </c>
      <c r="J19" s="59">
        <v>31</v>
      </c>
      <c r="K19" s="59">
        <v>220</v>
      </c>
      <c r="L19" s="59">
        <v>0</v>
      </c>
      <c r="M19" s="59">
        <v>18</v>
      </c>
      <c r="N19" s="59">
        <v>0</v>
      </c>
      <c r="O19" s="59">
        <v>92</v>
      </c>
      <c r="P19" s="59">
        <v>149</v>
      </c>
      <c r="Q19" s="59">
        <v>5</v>
      </c>
      <c r="R19" s="59">
        <v>0</v>
      </c>
      <c r="S19" s="59">
        <v>0</v>
      </c>
      <c r="T19" s="59">
        <v>0</v>
      </c>
      <c r="U19" s="59">
        <v>20</v>
      </c>
      <c r="V19" s="60">
        <f t="shared" si="0"/>
        <v>12503</v>
      </c>
    </row>
    <row r="20" spans="1:22">
      <c r="A20" s="57" t="s">
        <v>35</v>
      </c>
      <c r="B20" s="58">
        <v>14907</v>
      </c>
      <c r="C20" s="59">
        <v>20</v>
      </c>
      <c r="D20" s="59">
        <v>1</v>
      </c>
      <c r="E20" s="59">
        <v>4</v>
      </c>
      <c r="F20" s="59">
        <v>233</v>
      </c>
      <c r="G20" s="59">
        <v>55</v>
      </c>
      <c r="H20" s="59">
        <v>0</v>
      </c>
      <c r="I20" s="59">
        <v>14</v>
      </c>
      <c r="J20" s="59">
        <v>12</v>
      </c>
      <c r="K20" s="59">
        <v>217</v>
      </c>
      <c r="L20" s="59">
        <v>0</v>
      </c>
      <c r="M20" s="59">
        <v>25</v>
      </c>
      <c r="N20" s="59">
        <v>1</v>
      </c>
      <c r="O20" s="59">
        <v>70</v>
      </c>
      <c r="P20" s="59">
        <v>179</v>
      </c>
      <c r="Q20" s="59">
        <v>25</v>
      </c>
      <c r="R20" s="59">
        <v>0</v>
      </c>
      <c r="S20" s="59">
        <v>0</v>
      </c>
      <c r="T20" s="59">
        <v>0</v>
      </c>
      <c r="U20" s="59">
        <v>16</v>
      </c>
      <c r="V20" s="60">
        <f t="shared" si="0"/>
        <v>15779</v>
      </c>
    </row>
    <row r="21" spans="1:22">
      <c r="A21" s="61" t="s">
        <v>36</v>
      </c>
      <c r="B21" s="58">
        <v>128871</v>
      </c>
      <c r="C21" s="59">
        <v>406</v>
      </c>
      <c r="D21" s="59">
        <v>4</v>
      </c>
      <c r="E21" s="59">
        <v>194</v>
      </c>
      <c r="F21" s="59">
        <v>1752</v>
      </c>
      <c r="G21" s="59">
        <v>426</v>
      </c>
      <c r="H21" s="59">
        <v>16</v>
      </c>
      <c r="I21" s="59">
        <v>333</v>
      </c>
      <c r="J21" s="59">
        <v>425</v>
      </c>
      <c r="K21" s="59">
        <v>3049</v>
      </c>
      <c r="L21" s="59">
        <v>2</v>
      </c>
      <c r="M21" s="59">
        <v>86</v>
      </c>
      <c r="N21" s="59">
        <v>4</v>
      </c>
      <c r="O21" s="59">
        <v>502</v>
      </c>
      <c r="P21" s="59">
        <v>1511</v>
      </c>
      <c r="Q21" s="59">
        <v>175</v>
      </c>
      <c r="R21" s="59">
        <v>14</v>
      </c>
      <c r="S21" s="59">
        <v>4</v>
      </c>
      <c r="T21" s="59">
        <v>2</v>
      </c>
      <c r="U21" s="59">
        <v>170</v>
      </c>
      <c r="V21" s="60">
        <f t="shared" si="0"/>
        <v>137946</v>
      </c>
    </row>
    <row r="22" spans="1:22">
      <c r="A22" s="57" t="s">
        <v>37</v>
      </c>
      <c r="B22" s="58">
        <v>25939</v>
      </c>
      <c r="C22" s="59">
        <v>117</v>
      </c>
      <c r="D22" s="59">
        <v>0</v>
      </c>
      <c r="E22" s="59">
        <v>10</v>
      </c>
      <c r="F22" s="59">
        <v>200</v>
      </c>
      <c r="G22" s="59">
        <v>113</v>
      </c>
      <c r="H22" s="59">
        <v>4</v>
      </c>
      <c r="I22" s="59">
        <v>55</v>
      </c>
      <c r="J22" s="59">
        <v>42</v>
      </c>
      <c r="K22" s="59">
        <v>765</v>
      </c>
      <c r="L22" s="59">
        <v>0</v>
      </c>
      <c r="M22" s="59">
        <v>34</v>
      </c>
      <c r="N22" s="59">
        <v>2</v>
      </c>
      <c r="O22" s="59">
        <v>127</v>
      </c>
      <c r="P22" s="59">
        <v>327</v>
      </c>
      <c r="Q22" s="59">
        <v>18</v>
      </c>
      <c r="R22" s="59">
        <v>1</v>
      </c>
      <c r="S22" s="59">
        <v>0</v>
      </c>
      <c r="T22" s="59">
        <v>0</v>
      </c>
      <c r="U22" s="59">
        <v>26</v>
      </c>
      <c r="V22" s="60">
        <f t="shared" si="0"/>
        <v>27780</v>
      </c>
    </row>
    <row r="23" spans="1:22">
      <c r="A23" s="57" t="s">
        <v>38</v>
      </c>
      <c r="B23" s="58">
        <v>76970</v>
      </c>
      <c r="C23" s="59">
        <v>335</v>
      </c>
      <c r="D23" s="59">
        <v>0</v>
      </c>
      <c r="E23" s="59">
        <v>167</v>
      </c>
      <c r="F23" s="59">
        <v>1038</v>
      </c>
      <c r="G23" s="59">
        <v>255</v>
      </c>
      <c r="H23" s="59">
        <v>5</v>
      </c>
      <c r="I23" s="59">
        <v>202</v>
      </c>
      <c r="J23" s="59">
        <v>199</v>
      </c>
      <c r="K23" s="59">
        <v>1741</v>
      </c>
      <c r="L23" s="59">
        <v>0</v>
      </c>
      <c r="M23" s="59">
        <v>38</v>
      </c>
      <c r="N23" s="59">
        <v>2</v>
      </c>
      <c r="O23" s="59">
        <v>352</v>
      </c>
      <c r="P23" s="59">
        <v>933</v>
      </c>
      <c r="Q23" s="59">
        <v>128</v>
      </c>
      <c r="R23" s="59">
        <v>1</v>
      </c>
      <c r="S23" s="59">
        <v>41</v>
      </c>
      <c r="T23" s="59">
        <v>0</v>
      </c>
      <c r="U23" s="59">
        <v>151</v>
      </c>
      <c r="V23" s="60">
        <f t="shared" si="0"/>
        <v>82558</v>
      </c>
    </row>
    <row r="24" spans="1:22">
      <c r="A24" s="57" t="s">
        <v>39</v>
      </c>
      <c r="B24" s="58">
        <v>19057</v>
      </c>
      <c r="C24" s="59">
        <v>104</v>
      </c>
      <c r="D24" s="59">
        <v>0</v>
      </c>
      <c r="E24" s="59">
        <v>10</v>
      </c>
      <c r="F24" s="59">
        <v>212</v>
      </c>
      <c r="G24" s="59">
        <v>64</v>
      </c>
      <c r="H24" s="59">
        <v>2</v>
      </c>
      <c r="I24" s="59">
        <v>35</v>
      </c>
      <c r="J24" s="59">
        <v>14</v>
      </c>
      <c r="K24" s="59">
        <v>381</v>
      </c>
      <c r="L24" s="59">
        <v>0</v>
      </c>
      <c r="M24" s="59">
        <v>22</v>
      </c>
      <c r="N24" s="59">
        <v>0</v>
      </c>
      <c r="O24" s="59">
        <v>77</v>
      </c>
      <c r="P24" s="59">
        <v>223</v>
      </c>
      <c r="Q24" s="59">
        <v>18</v>
      </c>
      <c r="R24" s="59">
        <v>1</v>
      </c>
      <c r="S24" s="59">
        <v>0</v>
      </c>
      <c r="T24" s="59">
        <v>1</v>
      </c>
      <c r="U24" s="59">
        <v>36</v>
      </c>
      <c r="V24" s="60">
        <f t="shared" si="0"/>
        <v>20257</v>
      </c>
    </row>
    <row r="25" spans="1:22">
      <c r="A25" s="57" t="s">
        <v>40</v>
      </c>
      <c r="B25" s="58">
        <v>26131</v>
      </c>
      <c r="C25" s="59">
        <v>110</v>
      </c>
      <c r="D25" s="59">
        <v>1</v>
      </c>
      <c r="E25" s="59">
        <v>55</v>
      </c>
      <c r="F25" s="59">
        <v>266</v>
      </c>
      <c r="G25" s="59">
        <v>79</v>
      </c>
      <c r="H25" s="59">
        <v>12</v>
      </c>
      <c r="I25" s="59">
        <v>23</v>
      </c>
      <c r="J25" s="59">
        <v>15</v>
      </c>
      <c r="K25" s="59">
        <v>328</v>
      </c>
      <c r="L25" s="59">
        <v>0</v>
      </c>
      <c r="M25" s="59">
        <v>6</v>
      </c>
      <c r="N25" s="59">
        <v>0</v>
      </c>
      <c r="O25" s="59">
        <v>114</v>
      </c>
      <c r="P25" s="59">
        <v>331</v>
      </c>
      <c r="Q25" s="59">
        <v>27</v>
      </c>
      <c r="R25" s="59">
        <v>0</v>
      </c>
      <c r="S25" s="59">
        <v>0</v>
      </c>
      <c r="T25" s="59">
        <v>0</v>
      </c>
      <c r="U25" s="59">
        <v>29</v>
      </c>
      <c r="V25" s="60">
        <f t="shared" si="0"/>
        <v>27527</v>
      </c>
    </row>
    <row r="26" spans="1:22">
      <c r="A26" s="61" t="s">
        <v>41</v>
      </c>
      <c r="B26" s="58">
        <v>109017</v>
      </c>
      <c r="C26" s="59">
        <v>301</v>
      </c>
      <c r="D26" s="59">
        <v>5</v>
      </c>
      <c r="E26" s="59">
        <v>375</v>
      </c>
      <c r="F26" s="59">
        <v>1471</v>
      </c>
      <c r="G26" s="59">
        <v>269</v>
      </c>
      <c r="H26" s="59">
        <v>18</v>
      </c>
      <c r="I26" s="59">
        <v>215</v>
      </c>
      <c r="J26" s="59">
        <v>261</v>
      </c>
      <c r="K26" s="59">
        <v>2275</v>
      </c>
      <c r="L26" s="59">
        <v>0</v>
      </c>
      <c r="M26" s="59">
        <v>46</v>
      </c>
      <c r="N26" s="59">
        <v>9</v>
      </c>
      <c r="O26" s="59">
        <v>367</v>
      </c>
      <c r="P26" s="59">
        <v>1308</v>
      </c>
      <c r="Q26" s="59">
        <v>101</v>
      </c>
      <c r="R26" s="59">
        <v>1</v>
      </c>
      <c r="S26" s="59">
        <v>3</v>
      </c>
      <c r="T26" s="59">
        <v>2</v>
      </c>
      <c r="U26" s="59">
        <v>131</v>
      </c>
      <c r="V26" s="60">
        <f t="shared" si="0"/>
        <v>116175</v>
      </c>
    </row>
    <row r="27" spans="1:22">
      <c r="A27" s="61" t="s">
        <v>42</v>
      </c>
      <c r="B27" s="58">
        <v>15077</v>
      </c>
      <c r="C27" s="59">
        <v>63</v>
      </c>
      <c r="D27" s="59">
        <v>2</v>
      </c>
      <c r="E27" s="59">
        <v>8</v>
      </c>
      <c r="F27" s="59">
        <v>454</v>
      </c>
      <c r="G27" s="59">
        <v>265</v>
      </c>
      <c r="H27" s="59">
        <v>4</v>
      </c>
      <c r="I27" s="59">
        <v>51</v>
      </c>
      <c r="J27" s="59">
        <v>76</v>
      </c>
      <c r="K27" s="59">
        <v>601</v>
      </c>
      <c r="L27" s="59">
        <v>0</v>
      </c>
      <c r="M27" s="59">
        <v>10</v>
      </c>
      <c r="N27" s="59">
        <v>1</v>
      </c>
      <c r="O27" s="59">
        <v>155</v>
      </c>
      <c r="P27" s="59">
        <v>249</v>
      </c>
      <c r="Q27" s="59">
        <v>15</v>
      </c>
      <c r="R27" s="59">
        <v>1</v>
      </c>
      <c r="S27" s="59">
        <v>0</v>
      </c>
      <c r="T27" s="59">
        <v>0</v>
      </c>
      <c r="U27" s="59">
        <v>11</v>
      </c>
      <c r="V27" s="60">
        <f t="shared" si="0"/>
        <v>17043</v>
      </c>
    </row>
    <row r="28" spans="1:22">
      <c r="A28" s="57" t="s">
        <v>43</v>
      </c>
      <c r="B28" s="58">
        <v>25798</v>
      </c>
      <c r="C28" s="59">
        <v>84</v>
      </c>
      <c r="D28" s="59">
        <v>2</v>
      </c>
      <c r="E28" s="59">
        <v>29</v>
      </c>
      <c r="F28" s="59">
        <v>385</v>
      </c>
      <c r="G28" s="59">
        <v>86</v>
      </c>
      <c r="H28" s="59">
        <v>4</v>
      </c>
      <c r="I28" s="59">
        <v>53</v>
      </c>
      <c r="J28" s="59">
        <v>76</v>
      </c>
      <c r="K28" s="59">
        <v>533</v>
      </c>
      <c r="L28" s="59">
        <v>1</v>
      </c>
      <c r="M28" s="59">
        <v>25</v>
      </c>
      <c r="N28" s="59">
        <v>0</v>
      </c>
      <c r="O28" s="59">
        <v>141</v>
      </c>
      <c r="P28" s="59">
        <v>269</v>
      </c>
      <c r="Q28" s="59">
        <v>25</v>
      </c>
      <c r="R28" s="59">
        <v>0</v>
      </c>
      <c r="S28" s="59">
        <v>1</v>
      </c>
      <c r="T28" s="59">
        <v>0</v>
      </c>
      <c r="U28" s="59">
        <v>70</v>
      </c>
      <c r="V28" s="60">
        <f t="shared" si="0"/>
        <v>27582</v>
      </c>
    </row>
    <row r="29" spans="1:22">
      <c r="A29" s="57" t="s">
        <v>44</v>
      </c>
      <c r="B29" s="58">
        <v>8942</v>
      </c>
      <c r="C29" s="59">
        <v>65</v>
      </c>
      <c r="D29" s="59">
        <v>0</v>
      </c>
      <c r="E29" s="59">
        <v>4</v>
      </c>
      <c r="F29" s="59">
        <v>56</v>
      </c>
      <c r="G29" s="59">
        <v>17</v>
      </c>
      <c r="H29" s="59">
        <v>1</v>
      </c>
      <c r="I29" s="59">
        <v>11</v>
      </c>
      <c r="J29" s="59">
        <v>6</v>
      </c>
      <c r="K29" s="59">
        <v>151</v>
      </c>
      <c r="L29" s="59">
        <v>0</v>
      </c>
      <c r="M29" s="59">
        <v>4</v>
      </c>
      <c r="N29" s="59">
        <v>1</v>
      </c>
      <c r="O29" s="59">
        <v>72</v>
      </c>
      <c r="P29" s="59">
        <v>180</v>
      </c>
      <c r="Q29" s="59">
        <v>3</v>
      </c>
      <c r="R29" s="59">
        <v>0</v>
      </c>
      <c r="S29" s="59">
        <v>0</v>
      </c>
      <c r="T29" s="59">
        <v>0</v>
      </c>
      <c r="U29" s="59">
        <v>8</v>
      </c>
      <c r="V29" s="60">
        <f t="shared" si="0"/>
        <v>9521</v>
      </c>
    </row>
    <row r="30" spans="1:22">
      <c r="A30" s="57" t="s">
        <v>45</v>
      </c>
      <c r="B30" s="58">
        <v>9843</v>
      </c>
      <c r="C30" s="59">
        <v>35</v>
      </c>
      <c r="D30" s="59">
        <v>1</v>
      </c>
      <c r="E30" s="59">
        <v>4</v>
      </c>
      <c r="F30" s="59">
        <v>92</v>
      </c>
      <c r="G30" s="59">
        <v>23</v>
      </c>
      <c r="H30" s="59">
        <v>0</v>
      </c>
      <c r="I30" s="59">
        <v>11</v>
      </c>
      <c r="J30" s="59">
        <v>2</v>
      </c>
      <c r="K30" s="59">
        <v>115</v>
      </c>
      <c r="L30" s="59">
        <v>0</v>
      </c>
      <c r="M30" s="59">
        <v>2</v>
      </c>
      <c r="N30" s="59">
        <v>0</v>
      </c>
      <c r="O30" s="59">
        <v>118</v>
      </c>
      <c r="P30" s="59">
        <v>84</v>
      </c>
      <c r="Q30" s="59">
        <v>0</v>
      </c>
      <c r="R30" s="59">
        <v>0</v>
      </c>
      <c r="S30" s="59">
        <v>0</v>
      </c>
      <c r="T30" s="59">
        <v>0</v>
      </c>
      <c r="U30" s="59">
        <v>11</v>
      </c>
      <c r="V30" s="60">
        <f t="shared" si="0"/>
        <v>10341</v>
      </c>
    </row>
    <row r="31" spans="1:22">
      <c r="A31" s="57" t="s">
        <v>46</v>
      </c>
      <c r="B31" s="58">
        <v>19776</v>
      </c>
      <c r="C31" s="59">
        <v>67</v>
      </c>
      <c r="D31" s="59">
        <v>0</v>
      </c>
      <c r="E31" s="59">
        <v>8</v>
      </c>
      <c r="F31" s="59">
        <v>334</v>
      </c>
      <c r="G31" s="59">
        <v>73</v>
      </c>
      <c r="H31" s="59">
        <v>0</v>
      </c>
      <c r="I31" s="59">
        <v>47</v>
      </c>
      <c r="J31" s="59">
        <v>51</v>
      </c>
      <c r="K31" s="59">
        <v>441</v>
      </c>
      <c r="L31" s="59">
        <v>0</v>
      </c>
      <c r="M31" s="59">
        <v>12</v>
      </c>
      <c r="N31" s="59">
        <v>0</v>
      </c>
      <c r="O31" s="59">
        <v>142</v>
      </c>
      <c r="P31" s="59">
        <v>260</v>
      </c>
      <c r="Q31" s="59">
        <v>40</v>
      </c>
      <c r="R31" s="59">
        <v>0</v>
      </c>
      <c r="S31" s="59">
        <v>20</v>
      </c>
      <c r="T31" s="59">
        <v>0</v>
      </c>
      <c r="U31" s="59">
        <v>31</v>
      </c>
      <c r="V31" s="60">
        <f t="shared" si="0"/>
        <v>21302</v>
      </c>
    </row>
    <row r="32" spans="1:22">
      <c r="A32" s="57" t="s">
        <v>47</v>
      </c>
      <c r="B32" s="58">
        <v>18158</v>
      </c>
      <c r="C32" s="59">
        <v>69</v>
      </c>
      <c r="D32" s="59">
        <v>0</v>
      </c>
      <c r="E32" s="59">
        <v>6</v>
      </c>
      <c r="F32" s="59">
        <v>196</v>
      </c>
      <c r="G32" s="59">
        <v>22</v>
      </c>
      <c r="H32" s="59">
        <v>0</v>
      </c>
      <c r="I32" s="59">
        <v>28</v>
      </c>
      <c r="J32" s="59">
        <v>17</v>
      </c>
      <c r="K32" s="59">
        <v>194</v>
      </c>
      <c r="L32" s="59">
        <v>0</v>
      </c>
      <c r="M32" s="59">
        <v>23</v>
      </c>
      <c r="N32" s="59">
        <v>0</v>
      </c>
      <c r="O32" s="59">
        <v>130</v>
      </c>
      <c r="P32" s="59">
        <v>128</v>
      </c>
      <c r="Q32" s="59">
        <v>6</v>
      </c>
      <c r="R32" s="59">
        <v>0</v>
      </c>
      <c r="S32" s="59">
        <v>0</v>
      </c>
      <c r="T32" s="59">
        <v>0</v>
      </c>
      <c r="U32" s="59">
        <v>19</v>
      </c>
      <c r="V32" s="60">
        <f t="shared" si="0"/>
        <v>18996</v>
      </c>
    </row>
    <row r="33" spans="1:23">
      <c r="A33" s="57" t="s">
        <v>48</v>
      </c>
      <c r="B33" s="58">
        <v>9221</v>
      </c>
      <c r="C33" s="59">
        <v>39</v>
      </c>
      <c r="D33" s="59">
        <v>0</v>
      </c>
      <c r="E33" s="59">
        <v>1</v>
      </c>
      <c r="F33" s="59">
        <v>63</v>
      </c>
      <c r="G33" s="59">
        <v>20</v>
      </c>
      <c r="H33" s="59">
        <v>2</v>
      </c>
      <c r="I33" s="59">
        <v>4</v>
      </c>
      <c r="J33" s="59">
        <v>13</v>
      </c>
      <c r="K33" s="59">
        <v>69</v>
      </c>
      <c r="L33" s="59">
        <v>0</v>
      </c>
      <c r="M33" s="59">
        <v>4</v>
      </c>
      <c r="N33" s="59">
        <v>3</v>
      </c>
      <c r="O33" s="59">
        <v>100</v>
      </c>
      <c r="P33" s="59">
        <v>77</v>
      </c>
      <c r="Q33" s="59">
        <v>23</v>
      </c>
      <c r="R33" s="59">
        <v>0</v>
      </c>
      <c r="S33" s="59">
        <v>7</v>
      </c>
      <c r="T33" s="59">
        <v>0</v>
      </c>
      <c r="U33" s="59">
        <v>3</v>
      </c>
      <c r="V33" s="60">
        <f t="shared" si="0"/>
        <v>9649</v>
      </c>
    </row>
    <row r="34" spans="1:23">
      <c r="A34" s="57" t="s">
        <v>49</v>
      </c>
      <c r="B34" s="58">
        <v>17999</v>
      </c>
      <c r="C34" s="59">
        <v>66</v>
      </c>
      <c r="D34" s="59">
        <v>2</v>
      </c>
      <c r="E34" s="59">
        <v>4</v>
      </c>
      <c r="F34" s="59">
        <v>303</v>
      </c>
      <c r="G34" s="59">
        <v>53</v>
      </c>
      <c r="H34" s="59">
        <v>2</v>
      </c>
      <c r="I34" s="59">
        <v>23</v>
      </c>
      <c r="J34" s="59">
        <v>37</v>
      </c>
      <c r="K34" s="59">
        <v>203</v>
      </c>
      <c r="L34" s="59">
        <v>0</v>
      </c>
      <c r="M34" s="59">
        <v>51</v>
      </c>
      <c r="N34" s="59">
        <v>0</v>
      </c>
      <c r="O34" s="59">
        <v>101</v>
      </c>
      <c r="P34" s="59">
        <v>214</v>
      </c>
      <c r="Q34" s="59">
        <v>174</v>
      </c>
      <c r="R34" s="59">
        <v>0</v>
      </c>
      <c r="S34" s="59">
        <v>0</v>
      </c>
      <c r="T34" s="59">
        <v>0</v>
      </c>
      <c r="U34" s="59">
        <v>30</v>
      </c>
      <c r="V34" s="60">
        <f t="shared" si="0"/>
        <v>19262</v>
      </c>
    </row>
    <row r="35" spans="1:23">
      <c r="A35" s="57" t="s">
        <v>50</v>
      </c>
      <c r="B35" s="58">
        <v>993</v>
      </c>
      <c r="C35" s="59">
        <v>5</v>
      </c>
      <c r="D35" s="59">
        <v>0</v>
      </c>
      <c r="E35" s="59">
        <v>4</v>
      </c>
      <c r="F35" s="59">
        <v>40</v>
      </c>
      <c r="G35" s="59">
        <v>5</v>
      </c>
      <c r="H35" s="59">
        <v>0</v>
      </c>
      <c r="I35" s="59">
        <v>4</v>
      </c>
      <c r="J35" s="59">
        <v>1</v>
      </c>
      <c r="K35" s="59">
        <v>45</v>
      </c>
      <c r="L35" s="59">
        <v>0</v>
      </c>
      <c r="M35" s="59">
        <v>0</v>
      </c>
      <c r="N35" s="59">
        <v>0</v>
      </c>
      <c r="O35" s="59">
        <v>38</v>
      </c>
      <c r="P35" s="59">
        <v>38</v>
      </c>
      <c r="Q35" s="59">
        <v>0</v>
      </c>
      <c r="R35" s="59">
        <v>0</v>
      </c>
      <c r="S35" s="59">
        <v>1</v>
      </c>
      <c r="T35" s="59">
        <v>0</v>
      </c>
      <c r="U35" s="59">
        <v>0</v>
      </c>
      <c r="V35" s="60">
        <f t="shared" si="0"/>
        <v>1174</v>
      </c>
    </row>
    <row r="36" spans="1:23">
      <c r="A36" s="57" t="s">
        <v>51</v>
      </c>
      <c r="B36" s="58">
        <v>19169</v>
      </c>
      <c r="C36" s="59">
        <v>67</v>
      </c>
      <c r="D36" s="59">
        <v>2</v>
      </c>
      <c r="E36" s="59">
        <v>19</v>
      </c>
      <c r="F36" s="59">
        <v>211</v>
      </c>
      <c r="G36" s="59">
        <v>66</v>
      </c>
      <c r="H36" s="59">
        <v>3</v>
      </c>
      <c r="I36" s="59">
        <v>54</v>
      </c>
      <c r="J36" s="59">
        <v>67</v>
      </c>
      <c r="K36" s="59">
        <v>434</v>
      </c>
      <c r="L36" s="59">
        <v>0</v>
      </c>
      <c r="M36" s="59">
        <v>8</v>
      </c>
      <c r="N36" s="59">
        <v>2</v>
      </c>
      <c r="O36" s="59">
        <v>165</v>
      </c>
      <c r="P36" s="59">
        <v>213</v>
      </c>
      <c r="Q36" s="59">
        <v>10</v>
      </c>
      <c r="R36" s="59">
        <v>0</v>
      </c>
      <c r="S36" s="59">
        <v>0</v>
      </c>
      <c r="T36" s="59">
        <v>0</v>
      </c>
      <c r="U36" s="59">
        <v>17</v>
      </c>
      <c r="V36" s="60">
        <f t="shared" si="0"/>
        <v>20507</v>
      </c>
    </row>
    <row r="37" spans="1:23">
      <c r="A37" s="57" t="s">
        <v>52</v>
      </c>
      <c r="B37" s="58">
        <v>22237</v>
      </c>
      <c r="C37" s="59">
        <v>102</v>
      </c>
      <c r="D37" s="59">
        <v>2</v>
      </c>
      <c r="E37" s="59">
        <v>41</v>
      </c>
      <c r="F37" s="59">
        <v>143</v>
      </c>
      <c r="G37" s="59">
        <v>22</v>
      </c>
      <c r="H37" s="59">
        <v>2</v>
      </c>
      <c r="I37" s="59">
        <v>10</v>
      </c>
      <c r="J37" s="59">
        <v>10</v>
      </c>
      <c r="K37" s="59">
        <v>394</v>
      </c>
      <c r="L37" s="59">
        <v>0</v>
      </c>
      <c r="M37" s="59">
        <v>16</v>
      </c>
      <c r="N37" s="59">
        <v>3</v>
      </c>
      <c r="O37" s="59">
        <v>120</v>
      </c>
      <c r="P37" s="59">
        <v>293</v>
      </c>
      <c r="Q37" s="59">
        <v>8</v>
      </c>
      <c r="R37" s="59">
        <v>0</v>
      </c>
      <c r="S37" s="59">
        <v>0</v>
      </c>
      <c r="T37" s="59">
        <v>0</v>
      </c>
      <c r="U37" s="59">
        <v>14</v>
      </c>
      <c r="V37" s="60">
        <f t="shared" si="0"/>
        <v>23417</v>
      </c>
    </row>
    <row r="38" spans="1:23">
      <c r="A38" s="57" t="s">
        <v>53</v>
      </c>
      <c r="B38" s="58">
        <v>6118</v>
      </c>
      <c r="C38" s="59">
        <v>35</v>
      </c>
      <c r="D38" s="59">
        <v>0</v>
      </c>
      <c r="E38" s="59">
        <v>2</v>
      </c>
      <c r="F38" s="59">
        <v>58</v>
      </c>
      <c r="G38" s="59">
        <v>19</v>
      </c>
      <c r="H38" s="59">
        <v>4</v>
      </c>
      <c r="I38" s="59">
        <v>12</v>
      </c>
      <c r="J38" s="59">
        <v>16</v>
      </c>
      <c r="K38" s="59">
        <v>82</v>
      </c>
      <c r="L38" s="59">
        <v>0</v>
      </c>
      <c r="M38" s="59">
        <v>0</v>
      </c>
      <c r="N38" s="59">
        <v>1</v>
      </c>
      <c r="O38" s="59">
        <v>66</v>
      </c>
      <c r="P38" s="59">
        <v>87</v>
      </c>
      <c r="Q38" s="59">
        <v>1</v>
      </c>
      <c r="R38" s="59">
        <v>0</v>
      </c>
      <c r="S38" s="59">
        <v>0</v>
      </c>
      <c r="T38" s="59">
        <v>0</v>
      </c>
      <c r="U38" s="59">
        <v>6</v>
      </c>
      <c r="V38" s="60">
        <f t="shared" si="0"/>
        <v>6507</v>
      </c>
    </row>
    <row r="39" spans="1:23">
      <c r="A39" s="57" t="s">
        <v>54</v>
      </c>
      <c r="B39" s="58">
        <v>10385</v>
      </c>
      <c r="C39" s="59">
        <v>52</v>
      </c>
      <c r="D39" s="59">
        <v>0</v>
      </c>
      <c r="E39" s="59">
        <v>2</v>
      </c>
      <c r="F39" s="59">
        <v>49</v>
      </c>
      <c r="G39" s="59">
        <v>43</v>
      </c>
      <c r="H39" s="59">
        <v>0</v>
      </c>
      <c r="I39" s="59">
        <v>13</v>
      </c>
      <c r="J39" s="59">
        <v>19</v>
      </c>
      <c r="K39" s="59">
        <v>191</v>
      </c>
      <c r="L39" s="59">
        <v>0</v>
      </c>
      <c r="M39" s="59">
        <v>14</v>
      </c>
      <c r="N39" s="59">
        <v>1</v>
      </c>
      <c r="O39" s="59">
        <v>67</v>
      </c>
      <c r="P39" s="59">
        <v>74</v>
      </c>
      <c r="Q39" s="59">
        <v>26</v>
      </c>
      <c r="R39" s="59">
        <v>0</v>
      </c>
      <c r="S39" s="59">
        <v>0</v>
      </c>
      <c r="T39" s="59">
        <v>0</v>
      </c>
      <c r="U39" s="59">
        <v>18</v>
      </c>
      <c r="V39" s="60">
        <f t="shared" si="0"/>
        <v>10954</v>
      </c>
    </row>
    <row r="40" spans="1:23">
      <c r="A40" s="57" t="s">
        <v>55</v>
      </c>
      <c r="B40" s="58">
        <v>24596</v>
      </c>
      <c r="C40" s="59">
        <v>95</v>
      </c>
      <c r="D40" s="59">
        <v>0</v>
      </c>
      <c r="E40" s="59">
        <v>6</v>
      </c>
      <c r="F40" s="59">
        <v>157</v>
      </c>
      <c r="G40" s="59">
        <v>43</v>
      </c>
      <c r="H40" s="59">
        <v>1</v>
      </c>
      <c r="I40" s="59">
        <v>16</v>
      </c>
      <c r="J40" s="59">
        <v>9</v>
      </c>
      <c r="K40" s="59">
        <v>391</v>
      </c>
      <c r="L40" s="59">
        <v>0</v>
      </c>
      <c r="M40" s="59">
        <v>27</v>
      </c>
      <c r="N40" s="59">
        <v>0</v>
      </c>
      <c r="O40" s="59">
        <v>113</v>
      </c>
      <c r="P40" s="59">
        <v>199</v>
      </c>
      <c r="Q40" s="59">
        <v>36</v>
      </c>
      <c r="R40" s="59">
        <v>0</v>
      </c>
      <c r="S40" s="59">
        <v>1</v>
      </c>
      <c r="T40" s="59">
        <v>1</v>
      </c>
      <c r="U40" s="59">
        <v>31</v>
      </c>
      <c r="V40" s="60">
        <f t="shared" si="0"/>
        <v>25722</v>
      </c>
    </row>
    <row r="41" spans="1:23">
      <c r="A41" s="57" t="s">
        <v>56</v>
      </c>
      <c r="B41" s="58">
        <v>11755</v>
      </c>
      <c r="C41" s="59">
        <v>47</v>
      </c>
      <c r="D41" s="59">
        <v>0</v>
      </c>
      <c r="E41" s="59">
        <v>4</v>
      </c>
      <c r="F41" s="59">
        <v>76</v>
      </c>
      <c r="G41" s="59">
        <v>53</v>
      </c>
      <c r="H41" s="59">
        <v>0</v>
      </c>
      <c r="I41" s="59">
        <v>18</v>
      </c>
      <c r="J41" s="59">
        <v>17</v>
      </c>
      <c r="K41" s="59">
        <v>170</v>
      </c>
      <c r="L41" s="59">
        <v>0</v>
      </c>
      <c r="M41" s="59">
        <v>9</v>
      </c>
      <c r="N41" s="59">
        <v>0</v>
      </c>
      <c r="O41" s="59">
        <v>87</v>
      </c>
      <c r="P41" s="59">
        <v>73</v>
      </c>
      <c r="Q41" s="59">
        <v>3</v>
      </c>
      <c r="R41" s="59">
        <v>0</v>
      </c>
      <c r="S41" s="59">
        <v>0</v>
      </c>
      <c r="T41" s="59">
        <v>0</v>
      </c>
      <c r="U41" s="59">
        <v>9</v>
      </c>
      <c r="V41" s="60">
        <f t="shared" si="0"/>
        <v>12321</v>
      </c>
    </row>
    <row r="42" spans="1:23">
      <c r="A42" s="61" t="s">
        <v>57</v>
      </c>
      <c r="B42" s="58">
        <v>83205</v>
      </c>
      <c r="C42" s="59">
        <v>104</v>
      </c>
      <c r="D42" s="59">
        <v>0</v>
      </c>
      <c r="E42" s="59">
        <v>39</v>
      </c>
      <c r="F42" s="59">
        <v>2364</v>
      </c>
      <c r="G42" s="59">
        <v>352</v>
      </c>
      <c r="H42" s="59">
        <v>12</v>
      </c>
      <c r="I42" s="59">
        <v>185</v>
      </c>
      <c r="J42" s="59">
        <v>147</v>
      </c>
      <c r="K42" s="59">
        <v>4786</v>
      </c>
      <c r="L42" s="59">
        <v>0</v>
      </c>
      <c r="M42" s="59">
        <v>56</v>
      </c>
      <c r="N42" s="59">
        <v>1</v>
      </c>
      <c r="O42" s="59">
        <v>469</v>
      </c>
      <c r="P42" s="59">
        <v>1036</v>
      </c>
      <c r="Q42" s="59">
        <v>65</v>
      </c>
      <c r="R42" s="59">
        <v>3</v>
      </c>
      <c r="S42" s="59">
        <v>0</v>
      </c>
      <c r="T42" s="59">
        <v>1</v>
      </c>
      <c r="U42" s="59">
        <v>80</v>
      </c>
      <c r="V42" s="60">
        <f t="shared" si="0"/>
        <v>92905</v>
      </c>
    </row>
    <row r="43" spans="1:23">
      <c r="A43" s="57" t="s">
        <v>58</v>
      </c>
      <c r="B43" s="58">
        <v>18692</v>
      </c>
      <c r="C43" s="59">
        <v>98</v>
      </c>
      <c r="D43" s="59">
        <v>0</v>
      </c>
      <c r="E43" s="59">
        <v>16</v>
      </c>
      <c r="F43" s="59">
        <v>294</v>
      </c>
      <c r="G43" s="59">
        <v>42</v>
      </c>
      <c r="H43" s="59">
        <v>1</v>
      </c>
      <c r="I43" s="59">
        <v>28</v>
      </c>
      <c r="J43" s="59">
        <v>78</v>
      </c>
      <c r="K43" s="59">
        <v>482</v>
      </c>
      <c r="L43" s="59">
        <v>9</v>
      </c>
      <c r="M43" s="59">
        <v>12</v>
      </c>
      <c r="N43" s="59">
        <v>0</v>
      </c>
      <c r="O43" s="59">
        <v>61</v>
      </c>
      <c r="P43" s="59">
        <v>206</v>
      </c>
      <c r="Q43" s="59">
        <v>23</v>
      </c>
      <c r="R43" s="59">
        <v>0</v>
      </c>
      <c r="S43" s="59">
        <v>0</v>
      </c>
      <c r="T43" s="59">
        <v>0</v>
      </c>
      <c r="U43" s="59">
        <v>29</v>
      </c>
      <c r="V43" s="60">
        <f t="shared" si="0"/>
        <v>20071</v>
      </c>
    </row>
    <row r="44" spans="1:23">
      <c r="A44" s="57" t="s">
        <v>59</v>
      </c>
      <c r="B44" s="58">
        <v>19875</v>
      </c>
      <c r="C44" s="59">
        <v>97</v>
      </c>
      <c r="D44" s="59">
        <v>0</v>
      </c>
      <c r="E44" s="59">
        <v>16</v>
      </c>
      <c r="F44" s="59">
        <v>303</v>
      </c>
      <c r="G44" s="59">
        <v>77</v>
      </c>
      <c r="H44" s="59">
        <v>4</v>
      </c>
      <c r="I44" s="59">
        <v>62</v>
      </c>
      <c r="J44" s="59">
        <v>46</v>
      </c>
      <c r="K44" s="59">
        <v>426</v>
      </c>
      <c r="L44" s="59">
        <v>0</v>
      </c>
      <c r="M44" s="59">
        <v>25</v>
      </c>
      <c r="N44" s="59">
        <v>1</v>
      </c>
      <c r="O44" s="59">
        <v>111</v>
      </c>
      <c r="P44" s="59">
        <v>260</v>
      </c>
      <c r="Q44" s="59">
        <v>26</v>
      </c>
      <c r="R44" s="59">
        <v>5</v>
      </c>
      <c r="S44" s="59">
        <v>0</v>
      </c>
      <c r="T44" s="59">
        <v>0</v>
      </c>
      <c r="U44" s="59">
        <v>29</v>
      </c>
      <c r="V44" s="60">
        <f t="shared" si="0"/>
        <v>21363</v>
      </c>
    </row>
    <row r="45" spans="1:23">
      <c r="A45" s="57" t="s">
        <v>60</v>
      </c>
      <c r="B45" s="58">
        <v>10260</v>
      </c>
      <c r="C45" s="59">
        <v>39</v>
      </c>
      <c r="D45" s="59">
        <v>0</v>
      </c>
      <c r="E45" s="59">
        <v>5</v>
      </c>
      <c r="F45" s="59">
        <v>77</v>
      </c>
      <c r="G45" s="59">
        <v>16</v>
      </c>
      <c r="H45" s="59">
        <v>0</v>
      </c>
      <c r="I45" s="59">
        <v>19</v>
      </c>
      <c r="J45" s="59">
        <v>62</v>
      </c>
      <c r="K45" s="59">
        <v>232</v>
      </c>
      <c r="L45" s="59">
        <v>1</v>
      </c>
      <c r="M45" s="59">
        <v>19</v>
      </c>
      <c r="N45" s="59">
        <v>4</v>
      </c>
      <c r="O45" s="59">
        <v>104</v>
      </c>
      <c r="P45" s="59">
        <v>99</v>
      </c>
      <c r="Q45" s="59">
        <v>3</v>
      </c>
      <c r="R45" s="59">
        <v>0</v>
      </c>
      <c r="S45" s="59">
        <v>0</v>
      </c>
      <c r="T45" s="59">
        <v>0</v>
      </c>
      <c r="U45" s="59">
        <v>15</v>
      </c>
      <c r="V45" s="60">
        <f t="shared" si="0"/>
        <v>10955</v>
      </c>
    </row>
    <row r="46" spans="1:23">
      <c r="A46" s="62" t="s">
        <v>61</v>
      </c>
      <c r="B46" s="63">
        <v>34051</v>
      </c>
      <c r="C46" s="64">
        <v>131</v>
      </c>
      <c r="D46" s="64">
        <v>0</v>
      </c>
      <c r="E46" s="64">
        <v>17</v>
      </c>
      <c r="F46" s="64">
        <v>284</v>
      </c>
      <c r="G46" s="64">
        <v>80</v>
      </c>
      <c r="H46" s="64">
        <v>5</v>
      </c>
      <c r="I46" s="64">
        <v>25</v>
      </c>
      <c r="J46" s="64">
        <v>24</v>
      </c>
      <c r="K46" s="64">
        <v>554</v>
      </c>
      <c r="L46" s="64">
        <v>0</v>
      </c>
      <c r="M46" s="64">
        <v>30</v>
      </c>
      <c r="N46" s="64">
        <v>0</v>
      </c>
      <c r="O46" s="64">
        <v>115</v>
      </c>
      <c r="P46" s="64">
        <v>364</v>
      </c>
      <c r="Q46" s="64">
        <v>78</v>
      </c>
      <c r="R46" s="64">
        <v>0</v>
      </c>
      <c r="S46" s="64">
        <v>0</v>
      </c>
      <c r="T46" s="64">
        <v>1</v>
      </c>
      <c r="U46" s="64">
        <v>43</v>
      </c>
      <c r="V46" s="65">
        <f t="shared" si="0"/>
        <v>35802</v>
      </c>
    </row>
    <row r="47" spans="1:23" ht="13.5" thickBot="1">
      <c r="A47" s="66" t="s">
        <v>19</v>
      </c>
      <c r="B47" s="67">
        <f>SUM(B11:B46)</f>
        <v>978851</v>
      </c>
      <c r="C47" s="67">
        <f t="shared" ref="C47:V47" si="1">SUM(C11:C46)</f>
        <v>3830</v>
      </c>
      <c r="D47" s="67">
        <f t="shared" si="1"/>
        <v>24</v>
      </c>
      <c r="E47" s="67">
        <f t="shared" si="1"/>
        <v>1181</v>
      </c>
      <c r="F47" s="67">
        <f t="shared" si="1"/>
        <v>12890</v>
      </c>
      <c r="G47" s="67">
        <f t="shared" si="1"/>
        <v>3136</v>
      </c>
      <c r="H47" s="67">
        <f t="shared" si="1"/>
        <v>129</v>
      </c>
      <c r="I47" s="67">
        <f t="shared" si="1"/>
        <v>1904</v>
      </c>
      <c r="J47" s="67">
        <f t="shared" si="1"/>
        <v>2204</v>
      </c>
      <c r="K47" s="67">
        <f t="shared" si="1"/>
        <v>22717</v>
      </c>
      <c r="L47" s="67">
        <f t="shared" si="1"/>
        <v>14</v>
      </c>
      <c r="M47" s="67">
        <f t="shared" si="1"/>
        <v>765</v>
      </c>
      <c r="N47" s="67">
        <f t="shared" si="1"/>
        <v>49</v>
      </c>
      <c r="O47" s="67">
        <f t="shared" si="1"/>
        <v>5268</v>
      </c>
      <c r="P47" s="67">
        <f t="shared" si="1"/>
        <v>11344</v>
      </c>
      <c r="Q47" s="67">
        <f t="shared" si="1"/>
        <v>1322</v>
      </c>
      <c r="R47" s="67">
        <f t="shared" si="1"/>
        <v>34</v>
      </c>
      <c r="S47" s="67">
        <f t="shared" si="1"/>
        <v>101</v>
      </c>
      <c r="T47" s="67">
        <f t="shared" si="1"/>
        <v>9</v>
      </c>
      <c r="U47" s="67">
        <f t="shared" si="1"/>
        <v>1284</v>
      </c>
      <c r="V47" s="68">
        <f t="shared" si="1"/>
        <v>1047056</v>
      </c>
      <c r="W47" s="69"/>
    </row>
    <row r="48" spans="1:23">
      <c r="A48" s="70"/>
      <c r="W48" s="71"/>
    </row>
    <row r="49" spans="1:23">
      <c r="A49" s="72" t="s">
        <v>150</v>
      </c>
      <c r="B49" s="73"/>
      <c r="C49" s="73"/>
      <c r="D49" s="73"/>
      <c r="E49" s="73">
        <v>9</v>
      </c>
      <c r="W49" s="71"/>
    </row>
    <row r="50" spans="1:23">
      <c r="A50" s="70"/>
      <c r="W50" s="71"/>
    </row>
    <row r="51" spans="1:23">
      <c r="A51" s="72" t="s">
        <v>121</v>
      </c>
      <c r="B51" s="73"/>
      <c r="C51" s="73"/>
      <c r="D51" s="73"/>
      <c r="E51" s="73">
        <v>301535</v>
      </c>
    </row>
    <row r="53" spans="1:23">
      <c r="A53" s="72" t="s">
        <v>64</v>
      </c>
      <c r="B53" s="73"/>
      <c r="C53" s="73"/>
      <c r="D53" s="73"/>
      <c r="E53" s="73">
        <v>2053156</v>
      </c>
    </row>
    <row r="54" spans="1:23">
      <c r="A54" s="70"/>
    </row>
    <row r="55" spans="1:23">
      <c r="A55" s="70"/>
    </row>
    <row r="56" spans="1:23">
      <c r="A56" s="70"/>
    </row>
    <row r="57" spans="1:23">
      <c r="A57" s="70"/>
    </row>
    <row r="58" spans="1:23">
      <c r="A58" s="70"/>
    </row>
    <row r="59" spans="1:23">
      <c r="A59" s="70"/>
    </row>
    <row r="60" spans="1:23">
      <c r="A60" s="70"/>
    </row>
    <row r="61" spans="1:23">
      <c r="A61" s="70"/>
    </row>
    <row r="62" spans="1:23" ht="13.5" thickBot="1">
      <c r="A62" s="70"/>
    </row>
    <row r="63" spans="1:23">
      <c r="A63" s="47" t="s">
        <v>5</v>
      </c>
      <c r="B63" s="48" t="s">
        <v>6</v>
      </c>
      <c r="C63" s="48" t="s">
        <v>7</v>
      </c>
      <c r="D63" s="48" t="s">
        <v>7</v>
      </c>
      <c r="E63" s="48" t="s">
        <v>8</v>
      </c>
      <c r="F63" s="48" t="s">
        <v>9</v>
      </c>
      <c r="G63" s="48" t="s">
        <v>9</v>
      </c>
      <c r="H63" s="48" t="s">
        <v>9</v>
      </c>
      <c r="I63" s="48" t="s">
        <v>10</v>
      </c>
      <c r="J63" s="48" t="s">
        <v>10</v>
      </c>
      <c r="K63" s="48" t="s">
        <v>11</v>
      </c>
      <c r="L63" s="48" t="s">
        <v>11</v>
      </c>
      <c r="M63" s="48" t="s">
        <v>12</v>
      </c>
      <c r="N63" s="48" t="s">
        <v>13</v>
      </c>
      <c r="O63" s="48" t="s">
        <v>13</v>
      </c>
      <c r="P63" s="48" t="s">
        <v>14</v>
      </c>
      <c r="Q63" s="48" t="s">
        <v>15</v>
      </c>
      <c r="R63" s="48" t="s">
        <v>16</v>
      </c>
      <c r="S63" s="48" t="s">
        <v>16</v>
      </c>
      <c r="T63" s="48" t="s">
        <v>17</v>
      </c>
      <c r="U63" s="48" t="s">
        <v>18</v>
      </c>
      <c r="V63" s="49" t="s">
        <v>19</v>
      </c>
    </row>
    <row r="64" spans="1:23">
      <c r="A64" s="50"/>
      <c r="B64" s="51" t="s">
        <v>20</v>
      </c>
      <c r="C64" s="51" t="s">
        <v>21</v>
      </c>
      <c r="D64" s="51" t="s">
        <v>21</v>
      </c>
      <c r="E64" s="51"/>
      <c r="F64" s="51" t="s">
        <v>20</v>
      </c>
      <c r="G64" s="51" t="s">
        <v>21</v>
      </c>
      <c r="H64" s="51" t="s">
        <v>21</v>
      </c>
      <c r="I64" s="51" t="s">
        <v>20</v>
      </c>
      <c r="J64" s="51" t="s">
        <v>21</v>
      </c>
      <c r="K64" s="51" t="s">
        <v>20</v>
      </c>
      <c r="L64" s="51" t="s">
        <v>21</v>
      </c>
      <c r="M64" s="51" t="s">
        <v>21</v>
      </c>
      <c r="N64" s="51" t="s">
        <v>22</v>
      </c>
      <c r="O64" s="51" t="s">
        <v>23</v>
      </c>
      <c r="P64" s="51"/>
      <c r="Q64" s="51" t="s">
        <v>24</v>
      </c>
      <c r="R64" s="51" t="s">
        <v>20</v>
      </c>
      <c r="S64" s="51" t="s">
        <v>21</v>
      </c>
      <c r="T64" s="51"/>
      <c r="U64" s="51"/>
      <c r="V64" s="52"/>
    </row>
    <row r="65" spans="1:22" ht="13.5" thickBot="1">
      <c r="A65" s="50"/>
      <c r="B65" s="51"/>
      <c r="C65" s="51"/>
      <c r="D65" s="51" t="s">
        <v>25</v>
      </c>
      <c r="E65" s="51"/>
      <c r="F65" s="51"/>
      <c r="G65" s="51"/>
      <c r="H65" s="51" t="s">
        <v>25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>
      <c r="A66" s="74" t="s">
        <v>66</v>
      </c>
      <c r="B66" s="55">
        <v>24518</v>
      </c>
      <c r="C66" s="55">
        <v>148</v>
      </c>
      <c r="D66" s="55">
        <v>0</v>
      </c>
      <c r="E66" s="55">
        <v>6</v>
      </c>
      <c r="F66" s="55">
        <v>191</v>
      </c>
      <c r="G66" s="55">
        <v>29</v>
      </c>
      <c r="H66" s="55">
        <v>1</v>
      </c>
      <c r="I66" s="55">
        <v>51</v>
      </c>
      <c r="J66" s="55">
        <v>47</v>
      </c>
      <c r="K66" s="55">
        <v>330</v>
      </c>
      <c r="L66" s="55">
        <v>0</v>
      </c>
      <c r="M66" s="55">
        <v>16</v>
      </c>
      <c r="N66" s="55">
        <v>0</v>
      </c>
      <c r="O66" s="55">
        <v>111</v>
      </c>
      <c r="P66" s="55">
        <v>185</v>
      </c>
      <c r="Q66" s="55">
        <v>9</v>
      </c>
      <c r="R66" s="55">
        <v>0</v>
      </c>
      <c r="S66" s="55">
        <v>0</v>
      </c>
      <c r="T66" s="55">
        <v>0</v>
      </c>
      <c r="U66" s="55">
        <v>44</v>
      </c>
      <c r="V66" s="56">
        <f t="shared" ref="V66:V107" si="2">SUM(B66:U66)</f>
        <v>25686</v>
      </c>
    </row>
    <row r="67" spans="1:22">
      <c r="A67" s="75" t="s">
        <v>67</v>
      </c>
      <c r="B67" s="59">
        <v>8145</v>
      </c>
      <c r="C67" s="59">
        <v>27</v>
      </c>
      <c r="D67" s="59">
        <v>0</v>
      </c>
      <c r="E67" s="59">
        <v>3</v>
      </c>
      <c r="F67" s="59">
        <v>104</v>
      </c>
      <c r="G67" s="59">
        <v>41</v>
      </c>
      <c r="H67" s="59">
        <v>0</v>
      </c>
      <c r="I67" s="59">
        <v>9</v>
      </c>
      <c r="J67" s="59">
        <v>5</v>
      </c>
      <c r="K67" s="59">
        <v>98</v>
      </c>
      <c r="L67" s="59">
        <v>0</v>
      </c>
      <c r="M67" s="59">
        <v>20</v>
      </c>
      <c r="N67" s="59">
        <v>0</v>
      </c>
      <c r="O67" s="59">
        <v>124</v>
      </c>
      <c r="P67" s="59">
        <v>65</v>
      </c>
      <c r="Q67" s="59">
        <v>27</v>
      </c>
      <c r="R67" s="59">
        <v>0</v>
      </c>
      <c r="S67" s="59">
        <v>0</v>
      </c>
      <c r="T67" s="59">
        <v>0</v>
      </c>
      <c r="U67" s="59">
        <v>13</v>
      </c>
      <c r="V67" s="60">
        <f t="shared" si="2"/>
        <v>8681</v>
      </c>
    </row>
    <row r="68" spans="1:22">
      <c r="A68" s="75" t="s">
        <v>111</v>
      </c>
      <c r="B68" s="59">
        <v>22359</v>
      </c>
      <c r="C68" s="59">
        <v>171</v>
      </c>
      <c r="D68" s="59">
        <v>0</v>
      </c>
      <c r="E68" s="59">
        <v>8</v>
      </c>
      <c r="F68" s="59">
        <v>164</v>
      </c>
      <c r="G68" s="59">
        <v>53</v>
      </c>
      <c r="H68" s="59">
        <v>0</v>
      </c>
      <c r="I68" s="59">
        <v>46</v>
      </c>
      <c r="J68" s="59">
        <v>54</v>
      </c>
      <c r="K68" s="59">
        <v>322</v>
      </c>
      <c r="L68" s="59">
        <v>0</v>
      </c>
      <c r="M68" s="59">
        <v>30</v>
      </c>
      <c r="N68" s="59">
        <v>1</v>
      </c>
      <c r="O68" s="59">
        <v>90</v>
      </c>
      <c r="P68" s="59">
        <v>133</v>
      </c>
      <c r="Q68" s="59">
        <v>18</v>
      </c>
      <c r="R68" s="59">
        <v>0</v>
      </c>
      <c r="S68" s="59">
        <v>0</v>
      </c>
      <c r="T68" s="59">
        <v>0</v>
      </c>
      <c r="U68" s="59">
        <v>38</v>
      </c>
      <c r="V68" s="60">
        <f t="shared" si="2"/>
        <v>23487</v>
      </c>
    </row>
    <row r="69" spans="1:22">
      <c r="A69" s="75" t="s">
        <v>69</v>
      </c>
      <c r="B69" s="59">
        <v>19219</v>
      </c>
      <c r="C69" s="59">
        <v>97</v>
      </c>
      <c r="D69" s="59">
        <v>0</v>
      </c>
      <c r="E69" s="59">
        <v>13</v>
      </c>
      <c r="F69" s="59">
        <v>161</v>
      </c>
      <c r="G69" s="59">
        <v>45</v>
      </c>
      <c r="H69" s="59">
        <v>3</v>
      </c>
      <c r="I69" s="59">
        <v>9</v>
      </c>
      <c r="J69" s="59">
        <v>4</v>
      </c>
      <c r="K69" s="59">
        <v>292</v>
      </c>
      <c r="L69" s="59">
        <v>0</v>
      </c>
      <c r="M69" s="59">
        <v>24</v>
      </c>
      <c r="N69" s="59">
        <v>1</v>
      </c>
      <c r="O69" s="59">
        <v>113</v>
      </c>
      <c r="P69" s="59">
        <v>230</v>
      </c>
      <c r="Q69" s="59">
        <v>10</v>
      </c>
      <c r="R69" s="59">
        <v>2</v>
      </c>
      <c r="S69" s="59">
        <v>0</v>
      </c>
      <c r="T69" s="59">
        <v>0</v>
      </c>
      <c r="U69" s="59">
        <v>34</v>
      </c>
      <c r="V69" s="60">
        <f t="shared" si="2"/>
        <v>20257</v>
      </c>
    </row>
    <row r="70" spans="1:22">
      <c r="A70" s="75" t="s">
        <v>70</v>
      </c>
      <c r="B70" s="59">
        <v>14333</v>
      </c>
      <c r="C70" s="59">
        <v>74</v>
      </c>
      <c r="D70" s="59">
        <v>0</v>
      </c>
      <c r="E70" s="59">
        <v>4</v>
      </c>
      <c r="F70" s="59">
        <v>99</v>
      </c>
      <c r="G70" s="59">
        <v>23</v>
      </c>
      <c r="H70" s="59">
        <v>1</v>
      </c>
      <c r="I70" s="59">
        <v>37</v>
      </c>
      <c r="J70" s="59">
        <v>41</v>
      </c>
      <c r="K70" s="59">
        <v>405</v>
      </c>
      <c r="L70" s="59">
        <v>0</v>
      </c>
      <c r="M70" s="59">
        <v>15</v>
      </c>
      <c r="N70" s="59">
        <v>0</v>
      </c>
      <c r="O70" s="59">
        <v>83</v>
      </c>
      <c r="P70" s="59">
        <v>189</v>
      </c>
      <c r="Q70" s="59">
        <v>1</v>
      </c>
      <c r="R70" s="59">
        <v>0</v>
      </c>
      <c r="S70" s="59">
        <v>0</v>
      </c>
      <c r="T70" s="59">
        <v>0</v>
      </c>
      <c r="U70" s="59">
        <v>18</v>
      </c>
      <c r="V70" s="60">
        <f t="shared" si="2"/>
        <v>15323</v>
      </c>
    </row>
    <row r="71" spans="1:22">
      <c r="A71" s="75" t="s">
        <v>71</v>
      </c>
      <c r="B71" s="59">
        <v>17772</v>
      </c>
      <c r="C71" s="59">
        <v>72</v>
      </c>
      <c r="D71" s="59">
        <v>0</v>
      </c>
      <c r="E71" s="59">
        <v>15</v>
      </c>
      <c r="F71" s="59">
        <v>165</v>
      </c>
      <c r="G71" s="59">
        <v>60</v>
      </c>
      <c r="H71" s="59">
        <v>5</v>
      </c>
      <c r="I71" s="59">
        <v>25</v>
      </c>
      <c r="J71" s="59">
        <v>23</v>
      </c>
      <c r="K71" s="59">
        <v>231</v>
      </c>
      <c r="L71" s="59">
        <v>0</v>
      </c>
      <c r="M71" s="59">
        <v>32</v>
      </c>
      <c r="N71" s="59">
        <v>0</v>
      </c>
      <c r="O71" s="59">
        <v>133</v>
      </c>
      <c r="P71" s="59">
        <v>172</v>
      </c>
      <c r="Q71" s="59">
        <v>24</v>
      </c>
      <c r="R71" s="59">
        <v>0</v>
      </c>
      <c r="S71" s="59">
        <v>3</v>
      </c>
      <c r="T71" s="59">
        <v>0</v>
      </c>
      <c r="U71" s="59">
        <v>28</v>
      </c>
      <c r="V71" s="60">
        <f t="shared" si="2"/>
        <v>18760</v>
      </c>
    </row>
    <row r="72" spans="1:22">
      <c r="A72" s="75" t="s">
        <v>72</v>
      </c>
      <c r="B72" s="59">
        <v>5716</v>
      </c>
      <c r="C72" s="59">
        <v>29</v>
      </c>
      <c r="D72" s="59">
        <v>0</v>
      </c>
      <c r="E72" s="59">
        <v>1</v>
      </c>
      <c r="F72" s="59">
        <v>40</v>
      </c>
      <c r="G72" s="59">
        <v>18</v>
      </c>
      <c r="H72" s="59">
        <v>3</v>
      </c>
      <c r="I72" s="59">
        <v>15</v>
      </c>
      <c r="J72" s="59">
        <v>2</v>
      </c>
      <c r="K72" s="59">
        <v>41</v>
      </c>
      <c r="L72" s="59">
        <v>0</v>
      </c>
      <c r="M72" s="59">
        <v>3</v>
      </c>
      <c r="N72" s="59">
        <v>2</v>
      </c>
      <c r="O72" s="59">
        <v>71</v>
      </c>
      <c r="P72" s="59">
        <v>65</v>
      </c>
      <c r="Q72" s="59">
        <v>17</v>
      </c>
      <c r="R72" s="59">
        <v>0</v>
      </c>
      <c r="S72" s="59">
        <v>0</v>
      </c>
      <c r="T72" s="59">
        <v>0</v>
      </c>
      <c r="U72" s="59">
        <v>6</v>
      </c>
      <c r="V72" s="60">
        <f t="shared" si="2"/>
        <v>6029</v>
      </c>
    </row>
    <row r="73" spans="1:22">
      <c r="A73" s="75" t="s">
        <v>73</v>
      </c>
      <c r="B73" s="59">
        <v>19526</v>
      </c>
      <c r="C73" s="59">
        <v>57</v>
      </c>
      <c r="D73" s="59">
        <v>1</v>
      </c>
      <c r="E73" s="59">
        <v>10</v>
      </c>
      <c r="F73" s="59">
        <v>196</v>
      </c>
      <c r="G73" s="59">
        <v>84</v>
      </c>
      <c r="H73" s="59">
        <v>2</v>
      </c>
      <c r="I73" s="59">
        <v>41</v>
      </c>
      <c r="J73" s="59">
        <v>45</v>
      </c>
      <c r="K73" s="59">
        <v>386</v>
      </c>
      <c r="L73" s="59">
        <v>0</v>
      </c>
      <c r="M73" s="59">
        <v>14</v>
      </c>
      <c r="N73" s="59">
        <v>1</v>
      </c>
      <c r="O73" s="59">
        <v>115</v>
      </c>
      <c r="P73" s="59">
        <v>180</v>
      </c>
      <c r="Q73" s="59">
        <v>15</v>
      </c>
      <c r="R73" s="59">
        <v>1</v>
      </c>
      <c r="S73" s="59">
        <v>1</v>
      </c>
      <c r="T73" s="59">
        <v>0</v>
      </c>
      <c r="U73" s="59">
        <v>21</v>
      </c>
      <c r="V73" s="60">
        <f t="shared" si="2"/>
        <v>20696</v>
      </c>
    </row>
    <row r="74" spans="1:22">
      <c r="A74" s="75" t="s">
        <v>74</v>
      </c>
      <c r="B74" s="59">
        <v>8928</v>
      </c>
      <c r="C74" s="59">
        <v>47</v>
      </c>
      <c r="D74" s="59">
        <v>1</v>
      </c>
      <c r="E74" s="59">
        <v>11</v>
      </c>
      <c r="F74" s="59">
        <v>29</v>
      </c>
      <c r="G74" s="59">
        <v>6</v>
      </c>
      <c r="H74" s="59">
        <v>1</v>
      </c>
      <c r="I74" s="59">
        <v>5</v>
      </c>
      <c r="J74" s="59">
        <v>3</v>
      </c>
      <c r="K74" s="59">
        <v>76</v>
      </c>
      <c r="L74" s="59">
        <v>0</v>
      </c>
      <c r="M74" s="59">
        <v>1</v>
      </c>
      <c r="N74" s="59">
        <v>0</v>
      </c>
      <c r="O74" s="59">
        <v>67</v>
      </c>
      <c r="P74" s="59">
        <v>116</v>
      </c>
      <c r="Q74" s="59">
        <v>11</v>
      </c>
      <c r="R74" s="59">
        <v>1</v>
      </c>
      <c r="S74" s="59">
        <v>0</v>
      </c>
      <c r="T74" s="59">
        <v>0</v>
      </c>
      <c r="U74" s="59">
        <v>6</v>
      </c>
      <c r="V74" s="60">
        <f t="shared" si="2"/>
        <v>9309</v>
      </c>
    </row>
    <row r="75" spans="1:22">
      <c r="A75" s="75" t="s">
        <v>75</v>
      </c>
      <c r="B75" s="59">
        <v>11085</v>
      </c>
      <c r="C75" s="59">
        <v>27</v>
      </c>
      <c r="D75" s="59">
        <v>0</v>
      </c>
      <c r="E75" s="59">
        <v>18</v>
      </c>
      <c r="F75" s="59">
        <v>70</v>
      </c>
      <c r="G75" s="59">
        <v>17</v>
      </c>
      <c r="H75" s="59">
        <v>0</v>
      </c>
      <c r="I75" s="59">
        <v>19</v>
      </c>
      <c r="J75" s="59">
        <v>2</v>
      </c>
      <c r="K75" s="59">
        <v>212</v>
      </c>
      <c r="L75" s="59">
        <v>0</v>
      </c>
      <c r="M75" s="59">
        <v>4</v>
      </c>
      <c r="N75" s="59">
        <v>0</v>
      </c>
      <c r="O75" s="59">
        <v>54</v>
      </c>
      <c r="P75" s="59">
        <v>105</v>
      </c>
      <c r="Q75" s="59">
        <v>7</v>
      </c>
      <c r="R75" s="59">
        <v>0</v>
      </c>
      <c r="S75" s="59">
        <v>0</v>
      </c>
      <c r="T75" s="59">
        <v>0</v>
      </c>
      <c r="U75" s="59">
        <v>9</v>
      </c>
      <c r="V75" s="60">
        <f t="shared" si="2"/>
        <v>11629</v>
      </c>
    </row>
    <row r="76" spans="1:22">
      <c r="A76" s="75" t="s">
        <v>76</v>
      </c>
      <c r="B76" s="59">
        <v>22852</v>
      </c>
      <c r="C76" s="59">
        <v>177</v>
      </c>
      <c r="D76" s="59">
        <v>0</v>
      </c>
      <c r="E76" s="59">
        <v>12</v>
      </c>
      <c r="F76" s="59">
        <v>181</v>
      </c>
      <c r="G76" s="59">
        <v>91</v>
      </c>
      <c r="H76" s="59">
        <v>5</v>
      </c>
      <c r="I76" s="59">
        <v>39</v>
      </c>
      <c r="J76" s="59">
        <v>52</v>
      </c>
      <c r="K76" s="59">
        <v>428</v>
      </c>
      <c r="L76" s="59">
        <v>0</v>
      </c>
      <c r="M76" s="59">
        <v>33</v>
      </c>
      <c r="N76" s="59">
        <v>0</v>
      </c>
      <c r="O76" s="59">
        <v>227</v>
      </c>
      <c r="P76" s="59">
        <v>259</v>
      </c>
      <c r="Q76" s="59">
        <v>3</v>
      </c>
      <c r="R76" s="59">
        <v>1</v>
      </c>
      <c r="S76" s="59">
        <v>0</v>
      </c>
      <c r="T76" s="59">
        <v>1</v>
      </c>
      <c r="U76" s="59">
        <v>29</v>
      </c>
      <c r="V76" s="60">
        <f t="shared" si="2"/>
        <v>24390</v>
      </c>
    </row>
    <row r="77" spans="1:22">
      <c r="A77" s="75" t="s">
        <v>77</v>
      </c>
      <c r="B77" s="59">
        <v>3421</v>
      </c>
      <c r="C77" s="59">
        <v>9</v>
      </c>
      <c r="D77" s="59">
        <v>0</v>
      </c>
      <c r="E77" s="59">
        <v>1</v>
      </c>
      <c r="F77" s="59">
        <v>23</v>
      </c>
      <c r="G77" s="59">
        <v>5</v>
      </c>
      <c r="H77" s="59">
        <v>1</v>
      </c>
      <c r="I77" s="59">
        <v>0</v>
      </c>
      <c r="J77" s="59">
        <v>1</v>
      </c>
      <c r="K77" s="59">
        <v>12</v>
      </c>
      <c r="L77" s="59">
        <v>0</v>
      </c>
      <c r="M77" s="59">
        <v>0</v>
      </c>
      <c r="N77" s="59">
        <v>2</v>
      </c>
      <c r="O77" s="59">
        <v>75</v>
      </c>
      <c r="P77" s="59">
        <v>24</v>
      </c>
      <c r="Q77" s="59">
        <v>4</v>
      </c>
      <c r="R77" s="59">
        <v>0</v>
      </c>
      <c r="S77" s="59">
        <v>0</v>
      </c>
      <c r="T77" s="59">
        <v>0</v>
      </c>
      <c r="U77" s="59">
        <v>3</v>
      </c>
      <c r="V77" s="60">
        <f t="shared" si="2"/>
        <v>3581</v>
      </c>
    </row>
    <row r="78" spans="1:22">
      <c r="A78" s="75" t="s">
        <v>78</v>
      </c>
      <c r="B78" s="59">
        <v>6563</v>
      </c>
      <c r="C78" s="59">
        <v>38</v>
      </c>
      <c r="D78" s="59">
        <v>0</v>
      </c>
      <c r="E78" s="59">
        <v>1</v>
      </c>
      <c r="F78" s="59">
        <v>31</v>
      </c>
      <c r="G78" s="59">
        <v>29</v>
      </c>
      <c r="H78" s="59">
        <v>0</v>
      </c>
      <c r="I78" s="59">
        <v>6</v>
      </c>
      <c r="J78" s="59">
        <v>3</v>
      </c>
      <c r="K78" s="59">
        <v>39</v>
      </c>
      <c r="L78" s="59">
        <v>0</v>
      </c>
      <c r="M78" s="59">
        <v>7</v>
      </c>
      <c r="N78" s="59">
        <v>0</v>
      </c>
      <c r="O78" s="59">
        <v>67</v>
      </c>
      <c r="P78" s="59">
        <v>51</v>
      </c>
      <c r="Q78" s="59">
        <v>26</v>
      </c>
      <c r="R78" s="59">
        <v>0</v>
      </c>
      <c r="S78" s="59">
        <v>0</v>
      </c>
      <c r="T78" s="59">
        <v>0</v>
      </c>
      <c r="U78" s="59">
        <v>5</v>
      </c>
      <c r="V78" s="60">
        <f t="shared" si="2"/>
        <v>6866</v>
      </c>
    </row>
    <row r="79" spans="1:22">
      <c r="A79" s="75" t="s">
        <v>79</v>
      </c>
      <c r="B79" s="59">
        <v>49581</v>
      </c>
      <c r="C79" s="59">
        <v>413</v>
      </c>
      <c r="D79" s="59">
        <v>0</v>
      </c>
      <c r="E79" s="59">
        <v>60</v>
      </c>
      <c r="F79" s="59">
        <v>701</v>
      </c>
      <c r="G79" s="59">
        <v>92</v>
      </c>
      <c r="H79" s="59">
        <v>1</v>
      </c>
      <c r="I79" s="59">
        <v>90</v>
      </c>
      <c r="J79" s="59">
        <v>137</v>
      </c>
      <c r="K79" s="59">
        <v>1097</v>
      </c>
      <c r="L79" s="59">
        <v>0</v>
      </c>
      <c r="M79" s="59">
        <v>53</v>
      </c>
      <c r="N79" s="59">
        <v>2</v>
      </c>
      <c r="O79" s="59">
        <v>201</v>
      </c>
      <c r="P79" s="59">
        <v>673</v>
      </c>
      <c r="Q79" s="59">
        <v>41</v>
      </c>
      <c r="R79" s="59">
        <v>1</v>
      </c>
      <c r="S79" s="59">
        <v>0</v>
      </c>
      <c r="T79" s="59">
        <v>0</v>
      </c>
      <c r="U79" s="59">
        <v>59</v>
      </c>
      <c r="V79" s="60">
        <f t="shared" si="2"/>
        <v>53202</v>
      </c>
    </row>
    <row r="80" spans="1:22">
      <c r="A80" s="75" t="s">
        <v>80</v>
      </c>
      <c r="B80" s="59">
        <v>22962</v>
      </c>
      <c r="C80" s="59">
        <v>125</v>
      </c>
      <c r="D80" s="59">
        <v>0</v>
      </c>
      <c r="E80" s="59">
        <v>4</v>
      </c>
      <c r="F80" s="59">
        <v>184</v>
      </c>
      <c r="G80" s="59">
        <v>82</v>
      </c>
      <c r="H80" s="59">
        <v>12</v>
      </c>
      <c r="I80" s="59">
        <v>47</v>
      </c>
      <c r="J80" s="59">
        <v>41</v>
      </c>
      <c r="K80" s="59">
        <v>285</v>
      </c>
      <c r="L80" s="59">
        <v>0</v>
      </c>
      <c r="M80" s="59">
        <v>14</v>
      </c>
      <c r="N80" s="59">
        <v>4</v>
      </c>
      <c r="O80" s="59">
        <v>120</v>
      </c>
      <c r="P80" s="59">
        <v>210</v>
      </c>
      <c r="Q80" s="59">
        <v>6</v>
      </c>
      <c r="R80" s="59">
        <v>0</v>
      </c>
      <c r="S80" s="59">
        <v>0</v>
      </c>
      <c r="T80" s="59">
        <v>0</v>
      </c>
      <c r="U80" s="59">
        <v>20</v>
      </c>
      <c r="V80" s="60">
        <f t="shared" si="2"/>
        <v>24116</v>
      </c>
    </row>
    <row r="81" spans="1:22">
      <c r="A81" s="75" t="s">
        <v>81</v>
      </c>
      <c r="B81" s="59">
        <v>14260</v>
      </c>
      <c r="C81" s="59">
        <v>45</v>
      </c>
      <c r="D81" s="59">
        <v>0</v>
      </c>
      <c r="E81" s="59">
        <v>2</v>
      </c>
      <c r="F81" s="59">
        <v>159</v>
      </c>
      <c r="G81" s="59">
        <v>27</v>
      </c>
      <c r="H81" s="59">
        <v>2</v>
      </c>
      <c r="I81" s="59">
        <v>20</v>
      </c>
      <c r="J81" s="59">
        <v>16</v>
      </c>
      <c r="K81" s="59">
        <v>160</v>
      </c>
      <c r="L81" s="59">
        <v>0</v>
      </c>
      <c r="M81" s="59">
        <v>7</v>
      </c>
      <c r="N81" s="59">
        <v>0</v>
      </c>
      <c r="O81" s="59">
        <v>119</v>
      </c>
      <c r="P81" s="59">
        <v>163</v>
      </c>
      <c r="Q81" s="59">
        <v>2</v>
      </c>
      <c r="R81" s="59">
        <v>1</v>
      </c>
      <c r="S81" s="59">
        <v>0</v>
      </c>
      <c r="T81" s="59">
        <v>0</v>
      </c>
      <c r="U81" s="59">
        <v>15</v>
      </c>
      <c r="V81" s="60">
        <f t="shared" si="2"/>
        <v>14998</v>
      </c>
    </row>
    <row r="82" spans="1:22">
      <c r="A82" s="75" t="s">
        <v>82</v>
      </c>
      <c r="B82" s="59">
        <v>13056</v>
      </c>
      <c r="C82" s="59">
        <v>51</v>
      </c>
      <c r="D82" s="59">
        <v>0</v>
      </c>
      <c r="E82" s="59">
        <v>10</v>
      </c>
      <c r="F82" s="59">
        <v>129</v>
      </c>
      <c r="G82" s="59">
        <v>55</v>
      </c>
      <c r="H82" s="59">
        <v>3</v>
      </c>
      <c r="I82" s="59">
        <v>18</v>
      </c>
      <c r="J82" s="59">
        <v>2</v>
      </c>
      <c r="K82" s="59">
        <v>171</v>
      </c>
      <c r="L82" s="59">
        <v>0</v>
      </c>
      <c r="M82" s="59">
        <v>9</v>
      </c>
      <c r="N82" s="59">
        <v>0</v>
      </c>
      <c r="O82" s="59">
        <v>88</v>
      </c>
      <c r="P82" s="59">
        <v>133</v>
      </c>
      <c r="Q82" s="59">
        <v>1</v>
      </c>
      <c r="R82" s="59">
        <v>0</v>
      </c>
      <c r="S82" s="59">
        <v>0</v>
      </c>
      <c r="T82" s="59">
        <v>0</v>
      </c>
      <c r="U82" s="59">
        <v>13</v>
      </c>
      <c r="V82" s="60">
        <f t="shared" si="2"/>
        <v>13739</v>
      </c>
    </row>
    <row r="83" spans="1:22">
      <c r="A83" s="75" t="s">
        <v>83</v>
      </c>
      <c r="B83" s="59">
        <v>15456</v>
      </c>
      <c r="C83" s="59">
        <v>58</v>
      </c>
      <c r="D83" s="59">
        <v>0</v>
      </c>
      <c r="E83" s="59">
        <v>4</v>
      </c>
      <c r="F83" s="59">
        <v>241</v>
      </c>
      <c r="G83" s="59">
        <v>91</v>
      </c>
      <c r="H83" s="59">
        <v>2</v>
      </c>
      <c r="I83" s="59">
        <v>32</v>
      </c>
      <c r="J83" s="59">
        <v>25</v>
      </c>
      <c r="K83" s="59">
        <v>250</v>
      </c>
      <c r="L83" s="59">
        <v>0</v>
      </c>
      <c r="M83" s="59">
        <v>9</v>
      </c>
      <c r="N83" s="59">
        <v>5</v>
      </c>
      <c r="O83" s="59">
        <v>93</v>
      </c>
      <c r="P83" s="59">
        <v>130</v>
      </c>
      <c r="Q83" s="59">
        <v>43</v>
      </c>
      <c r="R83" s="59">
        <v>0</v>
      </c>
      <c r="S83" s="59">
        <v>13</v>
      </c>
      <c r="T83" s="59">
        <v>0</v>
      </c>
      <c r="U83" s="59">
        <v>30</v>
      </c>
      <c r="V83" s="60">
        <f t="shared" si="2"/>
        <v>16482</v>
      </c>
    </row>
    <row r="84" spans="1:22">
      <c r="A84" s="75" t="s">
        <v>84</v>
      </c>
      <c r="B84" s="59">
        <v>12288</v>
      </c>
      <c r="C84" s="59">
        <v>44</v>
      </c>
      <c r="D84" s="59">
        <v>1</v>
      </c>
      <c r="E84" s="59">
        <v>2</v>
      </c>
      <c r="F84" s="59">
        <v>120</v>
      </c>
      <c r="G84" s="59">
        <v>23</v>
      </c>
      <c r="H84" s="59">
        <v>0</v>
      </c>
      <c r="I84" s="59">
        <v>17</v>
      </c>
      <c r="J84" s="59">
        <v>4</v>
      </c>
      <c r="K84" s="59">
        <v>87</v>
      </c>
      <c r="L84" s="59">
        <v>0</v>
      </c>
      <c r="M84" s="59">
        <v>14</v>
      </c>
      <c r="N84" s="59">
        <v>0</v>
      </c>
      <c r="O84" s="59">
        <v>76</v>
      </c>
      <c r="P84" s="59">
        <v>88</v>
      </c>
      <c r="Q84" s="59">
        <v>16</v>
      </c>
      <c r="R84" s="59">
        <v>0</v>
      </c>
      <c r="S84" s="59">
        <v>0</v>
      </c>
      <c r="T84" s="59">
        <v>0</v>
      </c>
      <c r="U84" s="59">
        <v>9</v>
      </c>
      <c r="V84" s="60">
        <f t="shared" si="2"/>
        <v>12789</v>
      </c>
    </row>
    <row r="85" spans="1:22">
      <c r="A85" s="75" t="s">
        <v>85</v>
      </c>
      <c r="B85" s="59">
        <v>10813</v>
      </c>
      <c r="C85" s="59">
        <v>46</v>
      </c>
      <c r="D85" s="59">
        <v>0</v>
      </c>
      <c r="E85" s="59">
        <v>2</v>
      </c>
      <c r="F85" s="59">
        <v>68</v>
      </c>
      <c r="G85" s="59">
        <v>33</v>
      </c>
      <c r="H85" s="59">
        <v>0</v>
      </c>
      <c r="I85" s="59">
        <v>9</v>
      </c>
      <c r="J85" s="59">
        <v>13</v>
      </c>
      <c r="K85" s="59">
        <v>123</v>
      </c>
      <c r="L85" s="59">
        <v>0</v>
      </c>
      <c r="M85" s="59">
        <v>17</v>
      </c>
      <c r="N85" s="59">
        <v>1</v>
      </c>
      <c r="O85" s="59">
        <v>84</v>
      </c>
      <c r="P85" s="59">
        <v>91</v>
      </c>
      <c r="Q85" s="59">
        <v>43</v>
      </c>
      <c r="R85" s="59">
        <v>0</v>
      </c>
      <c r="S85" s="59">
        <v>0</v>
      </c>
      <c r="T85" s="59">
        <v>0</v>
      </c>
      <c r="U85" s="59">
        <v>7</v>
      </c>
      <c r="V85" s="60">
        <f t="shared" si="2"/>
        <v>11350</v>
      </c>
    </row>
    <row r="86" spans="1:22">
      <c r="A86" s="75" t="s">
        <v>86</v>
      </c>
      <c r="B86" s="59">
        <v>12305</v>
      </c>
      <c r="C86" s="59">
        <v>53</v>
      </c>
      <c r="D86" s="59">
        <v>0</v>
      </c>
      <c r="E86" s="59">
        <v>4</v>
      </c>
      <c r="F86" s="59">
        <v>90</v>
      </c>
      <c r="G86" s="59">
        <v>40</v>
      </c>
      <c r="H86" s="59">
        <v>1</v>
      </c>
      <c r="I86" s="59">
        <v>10</v>
      </c>
      <c r="J86" s="59">
        <v>66</v>
      </c>
      <c r="K86" s="59">
        <v>229</v>
      </c>
      <c r="L86" s="59">
        <v>0</v>
      </c>
      <c r="M86" s="59">
        <v>10</v>
      </c>
      <c r="N86" s="59">
        <v>1</v>
      </c>
      <c r="O86" s="59">
        <v>83</v>
      </c>
      <c r="P86" s="59">
        <v>71</v>
      </c>
      <c r="Q86" s="59">
        <v>3</v>
      </c>
      <c r="R86" s="59">
        <v>0</v>
      </c>
      <c r="S86" s="59">
        <v>0</v>
      </c>
      <c r="T86" s="59">
        <v>0</v>
      </c>
      <c r="U86" s="59">
        <v>14</v>
      </c>
      <c r="V86" s="60">
        <f t="shared" si="2"/>
        <v>12980</v>
      </c>
    </row>
    <row r="87" spans="1:22">
      <c r="A87" s="75" t="s">
        <v>87</v>
      </c>
      <c r="B87" s="59">
        <v>88156</v>
      </c>
      <c r="C87" s="59">
        <v>549</v>
      </c>
      <c r="D87" s="59">
        <v>1</v>
      </c>
      <c r="E87" s="59">
        <v>156</v>
      </c>
      <c r="F87" s="59">
        <v>943</v>
      </c>
      <c r="G87" s="59">
        <v>388</v>
      </c>
      <c r="H87" s="59">
        <v>6</v>
      </c>
      <c r="I87" s="59">
        <v>215</v>
      </c>
      <c r="J87" s="59">
        <v>406</v>
      </c>
      <c r="K87" s="59">
        <v>2377</v>
      </c>
      <c r="L87" s="59">
        <v>0</v>
      </c>
      <c r="M87" s="59">
        <v>85</v>
      </c>
      <c r="N87" s="59">
        <v>49</v>
      </c>
      <c r="O87" s="59">
        <v>352</v>
      </c>
      <c r="P87" s="59">
        <v>758</v>
      </c>
      <c r="Q87" s="59">
        <v>107</v>
      </c>
      <c r="R87" s="59">
        <v>0</v>
      </c>
      <c r="S87" s="59">
        <v>7</v>
      </c>
      <c r="T87" s="59">
        <v>0</v>
      </c>
      <c r="U87" s="59">
        <v>79</v>
      </c>
      <c r="V87" s="60">
        <f t="shared" si="2"/>
        <v>94634</v>
      </c>
    </row>
    <row r="88" spans="1:22">
      <c r="A88" s="75" t="s">
        <v>88</v>
      </c>
      <c r="B88" s="59">
        <v>14296</v>
      </c>
      <c r="C88" s="59">
        <v>82</v>
      </c>
      <c r="D88" s="59">
        <v>0</v>
      </c>
      <c r="E88" s="59">
        <v>7</v>
      </c>
      <c r="F88" s="59">
        <v>135</v>
      </c>
      <c r="G88" s="59">
        <v>29</v>
      </c>
      <c r="H88" s="59">
        <v>0</v>
      </c>
      <c r="I88" s="59">
        <v>23</v>
      </c>
      <c r="J88" s="59">
        <v>15</v>
      </c>
      <c r="K88" s="59">
        <v>258</v>
      </c>
      <c r="L88" s="59">
        <v>0</v>
      </c>
      <c r="M88" s="59">
        <v>28</v>
      </c>
      <c r="N88" s="59">
        <v>0</v>
      </c>
      <c r="O88" s="59">
        <v>89</v>
      </c>
      <c r="P88" s="59">
        <v>226</v>
      </c>
      <c r="Q88" s="59">
        <v>10</v>
      </c>
      <c r="R88" s="59">
        <v>1</v>
      </c>
      <c r="S88" s="59">
        <v>0</v>
      </c>
      <c r="T88" s="59">
        <v>0</v>
      </c>
      <c r="U88" s="59">
        <v>20</v>
      </c>
      <c r="V88" s="60">
        <f t="shared" si="2"/>
        <v>15219</v>
      </c>
    </row>
    <row r="89" spans="1:22">
      <c r="A89" s="75" t="s">
        <v>89</v>
      </c>
      <c r="B89" s="59">
        <v>8883</v>
      </c>
      <c r="C89" s="59">
        <v>41</v>
      </c>
      <c r="D89" s="59">
        <v>0</v>
      </c>
      <c r="E89" s="59">
        <v>4</v>
      </c>
      <c r="F89" s="59">
        <v>48</v>
      </c>
      <c r="G89" s="59">
        <v>18</v>
      </c>
      <c r="H89" s="59">
        <v>0</v>
      </c>
      <c r="I89" s="59">
        <v>13</v>
      </c>
      <c r="J89" s="59">
        <v>21</v>
      </c>
      <c r="K89" s="59">
        <v>131</v>
      </c>
      <c r="L89" s="59">
        <v>0</v>
      </c>
      <c r="M89" s="59">
        <v>20</v>
      </c>
      <c r="N89" s="59">
        <v>2</v>
      </c>
      <c r="O89" s="59">
        <v>186</v>
      </c>
      <c r="P89" s="59">
        <v>105</v>
      </c>
      <c r="Q89" s="59">
        <v>2</v>
      </c>
      <c r="R89" s="59">
        <v>0</v>
      </c>
      <c r="S89" s="59">
        <v>0</v>
      </c>
      <c r="T89" s="59">
        <v>0</v>
      </c>
      <c r="U89" s="59">
        <v>8</v>
      </c>
      <c r="V89" s="60">
        <f t="shared" si="2"/>
        <v>9482</v>
      </c>
    </row>
    <row r="90" spans="1:22">
      <c r="A90" s="75" t="s">
        <v>90</v>
      </c>
      <c r="B90" s="59">
        <v>28570</v>
      </c>
      <c r="C90" s="59">
        <v>146</v>
      </c>
      <c r="D90" s="59">
        <v>1</v>
      </c>
      <c r="E90" s="59">
        <v>75</v>
      </c>
      <c r="F90" s="59">
        <v>231</v>
      </c>
      <c r="G90" s="59">
        <v>92</v>
      </c>
      <c r="H90" s="59">
        <v>9</v>
      </c>
      <c r="I90" s="59">
        <v>42</v>
      </c>
      <c r="J90" s="59">
        <v>18</v>
      </c>
      <c r="K90" s="59">
        <v>506</v>
      </c>
      <c r="L90" s="59">
        <v>0</v>
      </c>
      <c r="M90" s="59">
        <v>17</v>
      </c>
      <c r="N90" s="59">
        <v>0</v>
      </c>
      <c r="O90" s="59">
        <v>183</v>
      </c>
      <c r="P90" s="59">
        <v>283</v>
      </c>
      <c r="Q90" s="59">
        <v>45</v>
      </c>
      <c r="R90" s="59">
        <v>0</v>
      </c>
      <c r="S90" s="59">
        <v>0</v>
      </c>
      <c r="T90" s="59">
        <v>1</v>
      </c>
      <c r="U90" s="59">
        <v>29</v>
      </c>
      <c r="V90" s="60">
        <f t="shared" si="2"/>
        <v>30248</v>
      </c>
    </row>
    <row r="91" spans="1:22">
      <c r="A91" s="75" t="s">
        <v>91</v>
      </c>
      <c r="B91" s="59">
        <v>14563</v>
      </c>
      <c r="C91" s="59">
        <v>46</v>
      </c>
      <c r="D91" s="59">
        <v>0</v>
      </c>
      <c r="E91" s="59">
        <v>2</v>
      </c>
      <c r="F91" s="59">
        <v>59</v>
      </c>
      <c r="G91" s="59">
        <v>14</v>
      </c>
      <c r="H91" s="59">
        <v>1</v>
      </c>
      <c r="I91" s="59">
        <v>8</v>
      </c>
      <c r="J91" s="59">
        <v>2</v>
      </c>
      <c r="K91" s="59">
        <v>204</v>
      </c>
      <c r="L91" s="59">
        <v>0</v>
      </c>
      <c r="M91" s="59">
        <v>11</v>
      </c>
      <c r="N91" s="59">
        <v>1</v>
      </c>
      <c r="O91" s="59">
        <v>101</v>
      </c>
      <c r="P91" s="59">
        <v>109</v>
      </c>
      <c r="Q91" s="59">
        <v>17</v>
      </c>
      <c r="R91" s="59">
        <v>0</v>
      </c>
      <c r="S91" s="59">
        <v>0</v>
      </c>
      <c r="T91" s="59">
        <v>0</v>
      </c>
      <c r="U91" s="59">
        <v>12</v>
      </c>
      <c r="V91" s="60">
        <f t="shared" si="2"/>
        <v>15150</v>
      </c>
    </row>
    <row r="92" spans="1:22">
      <c r="A92" s="75" t="s">
        <v>92</v>
      </c>
      <c r="B92" s="59">
        <v>11687</v>
      </c>
      <c r="C92" s="59">
        <v>62</v>
      </c>
      <c r="D92" s="59">
        <v>0</v>
      </c>
      <c r="E92" s="59">
        <v>0</v>
      </c>
      <c r="F92" s="59">
        <v>137</v>
      </c>
      <c r="G92" s="59">
        <v>24</v>
      </c>
      <c r="H92" s="59">
        <v>0</v>
      </c>
      <c r="I92" s="59">
        <v>41</v>
      </c>
      <c r="J92" s="59">
        <v>53</v>
      </c>
      <c r="K92" s="59">
        <v>223</v>
      </c>
      <c r="L92" s="59">
        <v>0</v>
      </c>
      <c r="M92" s="59">
        <v>17</v>
      </c>
      <c r="N92" s="59">
        <v>0</v>
      </c>
      <c r="O92" s="59">
        <v>82</v>
      </c>
      <c r="P92" s="59">
        <v>93</v>
      </c>
      <c r="Q92" s="59">
        <v>7</v>
      </c>
      <c r="R92" s="59">
        <v>0</v>
      </c>
      <c r="S92" s="59">
        <v>0</v>
      </c>
      <c r="T92" s="59">
        <v>0</v>
      </c>
      <c r="U92" s="59">
        <v>22</v>
      </c>
      <c r="V92" s="60">
        <f t="shared" si="2"/>
        <v>12448</v>
      </c>
    </row>
    <row r="93" spans="1:22">
      <c r="A93" s="75" t="s">
        <v>93</v>
      </c>
      <c r="B93" s="59">
        <v>20527</v>
      </c>
      <c r="C93" s="59">
        <v>107</v>
      </c>
      <c r="D93" s="59">
        <v>1</v>
      </c>
      <c r="E93" s="59">
        <v>3</v>
      </c>
      <c r="F93" s="59">
        <v>107</v>
      </c>
      <c r="G93" s="59">
        <v>36</v>
      </c>
      <c r="H93" s="59">
        <v>3</v>
      </c>
      <c r="I93" s="59">
        <v>32</v>
      </c>
      <c r="J93" s="59">
        <v>27</v>
      </c>
      <c r="K93" s="59">
        <v>350</v>
      </c>
      <c r="L93" s="59">
        <v>0</v>
      </c>
      <c r="M93" s="59">
        <v>28</v>
      </c>
      <c r="N93" s="59">
        <v>2</v>
      </c>
      <c r="O93" s="59">
        <v>145</v>
      </c>
      <c r="P93" s="59">
        <v>202</v>
      </c>
      <c r="Q93" s="59">
        <v>2</v>
      </c>
      <c r="R93" s="59">
        <v>0</v>
      </c>
      <c r="S93" s="59">
        <v>0</v>
      </c>
      <c r="T93" s="59">
        <v>0</v>
      </c>
      <c r="U93" s="59">
        <v>25</v>
      </c>
      <c r="V93" s="60">
        <f t="shared" si="2"/>
        <v>21597</v>
      </c>
    </row>
    <row r="94" spans="1:22">
      <c r="A94" s="76" t="s">
        <v>94</v>
      </c>
      <c r="B94" s="59">
        <v>237026</v>
      </c>
      <c r="C94" s="59">
        <v>388</v>
      </c>
      <c r="D94" s="59">
        <v>2</v>
      </c>
      <c r="E94" s="59">
        <v>574</v>
      </c>
      <c r="F94" s="59">
        <v>5841</v>
      </c>
      <c r="G94" s="59">
        <v>403</v>
      </c>
      <c r="H94" s="59">
        <v>12</v>
      </c>
      <c r="I94" s="59">
        <v>629</v>
      </c>
      <c r="J94" s="59">
        <v>465</v>
      </c>
      <c r="K94" s="59">
        <v>6755</v>
      </c>
      <c r="L94" s="59">
        <v>3</v>
      </c>
      <c r="M94" s="59">
        <v>263</v>
      </c>
      <c r="N94" s="59">
        <v>13689</v>
      </c>
      <c r="O94" s="59">
        <v>1182</v>
      </c>
      <c r="P94" s="59">
        <v>3516</v>
      </c>
      <c r="Q94" s="59">
        <v>150</v>
      </c>
      <c r="R94" s="59">
        <v>19</v>
      </c>
      <c r="S94" s="59">
        <v>564</v>
      </c>
      <c r="T94" s="59">
        <v>5</v>
      </c>
      <c r="U94" s="59">
        <v>210</v>
      </c>
      <c r="V94" s="60">
        <f t="shared" si="2"/>
        <v>271696</v>
      </c>
    </row>
    <row r="95" spans="1:22">
      <c r="A95" s="75" t="s">
        <v>95</v>
      </c>
      <c r="B95" s="59">
        <v>20552</v>
      </c>
      <c r="C95" s="59">
        <v>130</v>
      </c>
      <c r="D95" s="59">
        <v>0</v>
      </c>
      <c r="E95" s="59">
        <v>15</v>
      </c>
      <c r="F95" s="59">
        <v>238</v>
      </c>
      <c r="G95" s="59">
        <v>61</v>
      </c>
      <c r="H95" s="59">
        <v>2</v>
      </c>
      <c r="I95" s="59">
        <v>21</v>
      </c>
      <c r="J95" s="59">
        <v>14</v>
      </c>
      <c r="K95" s="59">
        <v>291</v>
      </c>
      <c r="L95" s="59">
        <v>0</v>
      </c>
      <c r="M95" s="59">
        <v>24</v>
      </c>
      <c r="N95" s="59">
        <v>0</v>
      </c>
      <c r="O95" s="59">
        <v>67</v>
      </c>
      <c r="P95" s="59">
        <v>254</v>
      </c>
      <c r="Q95" s="59">
        <v>5</v>
      </c>
      <c r="R95" s="59">
        <v>0</v>
      </c>
      <c r="S95" s="59">
        <v>3</v>
      </c>
      <c r="T95" s="59">
        <v>0</v>
      </c>
      <c r="U95" s="59">
        <v>30</v>
      </c>
      <c r="V95" s="60">
        <f t="shared" si="2"/>
        <v>21707</v>
      </c>
    </row>
    <row r="96" spans="1:22">
      <c r="A96" s="75" t="s">
        <v>96</v>
      </c>
      <c r="B96" s="59">
        <v>25337</v>
      </c>
      <c r="C96" s="59">
        <v>137</v>
      </c>
      <c r="D96" s="59">
        <v>0</v>
      </c>
      <c r="E96" s="59">
        <v>7</v>
      </c>
      <c r="F96" s="59">
        <v>255</v>
      </c>
      <c r="G96" s="59">
        <v>93</v>
      </c>
      <c r="H96" s="59">
        <v>9</v>
      </c>
      <c r="I96" s="59">
        <v>45</v>
      </c>
      <c r="J96" s="59">
        <v>25</v>
      </c>
      <c r="K96" s="59">
        <v>407</v>
      </c>
      <c r="L96" s="59">
        <v>0</v>
      </c>
      <c r="M96" s="59">
        <v>25</v>
      </c>
      <c r="N96" s="59">
        <v>2</v>
      </c>
      <c r="O96" s="59">
        <v>190</v>
      </c>
      <c r="P96" s="59">
        <v>246</v>
      </c>
      <c r="Q96" s="59">
        <v>3</v>
      </c>
      <c r="R96" s="59">
        <v>0</v>
      </c>
      <c r="S96" s="59">
        <v>0</v>
      </c>
      <c r="T96" s="59">
        <v>0</v>
      </c>
      <c r="U96" s="59">
        <v>25</v>
      </c>
      <c r="V96" s="60">
        <f t="shared" si="2"/>
        <v>26806</v>
      </c>
    </row>
    <row r="97" spans="1:22">
      <c r="A97" s="75" t="s">
        <v>97</v>
      </c>
      <c r="B97" s="59">
        <v>9597</v>
      </c>
      <c r="C97" s="59">
        <v>68</v>
      </c>
      <c r="D97" s="59">
        <v>0</v>
      </c>
      <c r="E97" s="59">
        <v>0</v>
      </c>
      <c r="F97" s="59">
        <v>85</v>
      </c>
      <c r="G97" s="59">
        <v>26</v>
      </c>
      <c r="H97" s="59">
        <v>0</v>
      </c>
      <c r="I97" s="59">
        <v>13</v>
      </c>
      <c r="J97" s="59">
        <v>14</v>
      </c>
      <c r="K97" s="59">
        <v>116</v>
      </c>
      <c r="L97" s="59">
        <v>0</v>
      </c>
      <c r="M97" s="59">
        <v>4</v>
      </c>
      <c r="N97" s="59">
        <v>1</v>
      </c>
      <c r="O97" s="59">
        <v>69</v>
      </c>
      <c r="P97" s="59">
        <v>55</v>
      </c>
      <c r="Q97" s="59">
        <v>3</v>
      </c>
      <c r="R97" s="59">
        <v>0</v>
      </c>
      <c r="S97" s="59">
        <v>0</v>
      </c>
      <c r="T97" s="59">
        <v>0</v>
      </c>
      <c r="U97" s="59">
        <v>12</v>
      </c>
      <c r="V97" s="60">
        <f t="shared" si="2"/>
        <v>10063</v>
      </c>
    </row>
    <row r="98" spans="1:22">
      <c r="A98" s="75" t="s">
        <v>98</v>
      </c>
      <c r="B98" s="59">
        <v>32755</v>
      </c>
      <c r="C98" s="59">
        <v>107</v>
      </c>
      <c r="D98" s="59">
        <v>1</v>
      </c>
      <c r="E98" s="59">
        <v>16</v>
      </c>
      <c r="F98" s="59">
        <v>368</v>
      </c>
      <c r="G98" s="59">
        <v>171</v>
      </c>
      <c r="H98" s="59">
        <v>4</v>
      </c>
      <c r="I98" s="59">
        <v>66</v>
      </c>
      <c r="J98" s="59">
        <v>174</v>
      </c>
      <c r="K98" s="59">
        <v>812</v>
      </c>
      <c r="L98" s="59">
        <v>0</v>
      </c>
      <c r="M98" s="59">
        <v>16</v>
      </c>
      <c r="N98" s="59">
        <v>0</v>
      </c>
      <c r="O98" s="59">
        <v>177</v>
      </c>
      <c r="P98" s="59">
        <v>445</v>
      </c>
      <c r="Q98" s="59">
        <v>34</v>
      </c>
      <c r="R98" s="59">
        <v>1</v>
      </c>
      <c r="S98" s="59">
        <v>1</v>
      </c>
      <c r="T98" s="59">
        <v>0</v>
      </c>
      <c r="U98" s="59">
        <v>34</v>
      </c>
      <c r="V98" s="60">
        <f t="shared" si="2"/>
        <v>35182</v>
      </c>
    </row>
    <row r="99" spans="1:22">
      <c r="A99" s="75" t="s">
        <v>99</v>
      </c>
      <c r="B99" s="59">
        <v>52876</v>
      </c>
      <c r="C99" s="59">
        <v>152</v>
      </c>
      <c r="D99" s="59">
        <v>1</v>
      </c>
      <c r="E99" s="59">
        <v>59</v>
      </c>
      <c r="F99" s="59">
        <v>1112</v>
      </c>
      <c r="G99" s="59">
        <v>215</v>
      </c>
      <c r="H99" s="59">
        <v>8</v>
      </c>
      <c r="I99" s="59">
        <v>222</v>
      </c>
      <c r="J99" s="59">
        <v>267</v>
      </c>
      <c r="K99" s="59">
        <v>1343</v>
      </c>
      <c r="L99" s="59">
        <v>2</v>
      </c>
      <c r="M99" s="59">
        <v>25</v>
      </c>
      <c r="N99" s="59">
        <v>0</v>
      </c>
      <c r="O99" s="59">
        <v>276</v>
      </c>
      <c r="P99" s="59">
        <v>649</v>
      </c>
      <c r="Q99" s="59">
        <v>77</v>
      </c>
      <c r="R99" s="59">
        <v>5</v>
      </c>
      <c r="S99" s="59">
        <v>0</v>
      </c>
      <c r="T99" s="59">
        <v>0</v>
      </c>
      <c r="U99" s="59">
        <v>57</v>
      </c>
      <c r="V99" s="60">
        <f t="shared" si="2"/>
        <v>57346</v>
      </c>
    </row>
    <row r="100" spans="1:22">
      <c r="A100" s="76" t="s">
        <v>100</v>
      </c>
      <c r="B100" s="59">
        <v>36678</v>
      </c>
      <c r="C100" s="59">
        <v>148</v>
      </c>
      <c r="D100" s="59">
        <v>1</v>
      </c>
      <c r="E100" s="59">
        <v>67</v>
      </c>
      <c r="F100" s="59">
        <v>471</v>
      </c>
      <c r="G100" s="59">
        <v>139</v>
      </c>
      <c r="H100" s="59">
        <v>17</v>
      </c>
      <c r="I100" s="59">
        <v>115</v>
      </c>
      <c r="J100" s="59">
        <v>42</v>
      </c>
      <c r="K100" s="59">
        <v>894</v>
      </c>
      <c r="L100" s="59">
        <v>0</v>
      </c>
      <c r="M100" s="59">
        <v>21</v>
      </c>
      <c r="N100" s="59">
        <v>0</v>
      </c>
      <c r="O100" s="59">
        <v>167</v>
      </c>
      <c r="P100" s="59">
        <v>549</v>
      </c>
      <c r="Q100" s="59">
        <v>43</v>
      </c>
      <c r="R100" s="59">
        <v>1</v>
      </c>
      <c r="S100" s="59">
        <v>0</v>
      </c>
      <c r="T100" s="59">
        <v>0</v>
      </c>
      <c r="U100" s="59">
        <v>48</v>
      </c>
      <c r="V100" s="60">
        <f t="shared" si="2"/>
        <v>39401</v>
      </c>
    </row>
    <row r="101" spans="1:22">
      <c r="A101" s="75" t="s">
        <v>101</v>
      </c>
      <c r="B101" s="59">
        <v>18585</v>
      </c>
      <c r="C101" s="59">
        <v>71</v>
      </c>
      <c r="D101" s="59">
        <v>0</v>
      </c>
      <c r="E101" s="59">
        <v>14</v>
      </c>
      <c r="F101" s="59">
        <v>120</v>
      </c>
      <c r="G101" s="59">
        <v>32</v>
      </c>
      <c r="H101" s="59">
        <v>5</v>
      </c>
      <c r="I101" s="59">
        <v>16</v>
      </c>
      <c r="J101" s="59">
        <v>12</v>
      </c>
      <c r="K101" s="59">
        <v>225</v>
      </c>
      <c r="L101" s="59">
        <v>0</v>
      </c>
      <c r="M101" s="59">
        <v>17</v>
      </c>
      <c r="N101" s="59">
        <v>0</v>
      </c>
      <c r="O101" s="59">
        <v>108</v>
      </c>
      <c r="P101" s="59">
        <v>161</v>
      </c>
      <c r="Q101" s="59">
        <v>30</v>
      </c>
      <c r="R101" s="59">
        <v>0</v>
      </c>
      <c r="S101" s="59">
        <v>3</v>
      </c>
      <c r="T101" s="59">
        <v>0</v>
      </c>
      <c r="U101" s="59">
        <v>16</v>
      </c>
      <c r="V101" s="60">
        <f t="shared" si="2"/>
        <v>19415</v>
      </c>
    </row>
    <row r="102" spans="1:22">
      <c r="A102" s="75" t="s">
        <v>102</v>
      </c>
      <c r="B102" s="59">
        <v>17782</v>
      </c>
      <c r="C102" s="59">
        <v>75</v>
      </c>
      <c r="D102" s="59">
        <v>0</v>
      </c>
      <c r="E102" s="59">
        <v>19</v>
      </c>
      <c r="F102" s="59">
        <v>169</v>
      </c>
      <c r="G102" s="59">
        <v>56</v>
      </c>
      <c r="H102" s="59">
        <v>1</v>
      </c>
      <c r="I102" s="59">
        <v>29</v>
      </c>
      <c r="J102" s="59">
        <v>52</v>
      </c>
      <c r="K102" s="59">
        <v>280</v>
      </c>
      <c r="L102" s="59">
        <v>0</v>
      </c>
      <c r="M102" s="59">
        <v>13</v>
      </c>
      <c r="N102" s="59">
        <v>3</v>
      </c>
      <c r="O102" s="59">
        <v>175</v>
      </c>
      <c r="P102" s="59">
        <v>147</v>
      </c>
      <c r="Q102" s="59">
        <v>16</v>
      </c>
      <c r="R102" s="59">
        <v>1</v>
      </c>
      <c r="S102" s="59">
        <v>0</v>
      </c>
      <c r="T102" s="59">
        <v>0</v>
      </c>
      <c r="U102" s="59">
        <v>21</v>
      </c>
      <c r="V102" s="60">
        <f t="shared" si="2"/>
        <v>18839</v>
      </c>
    </row>
    <row r="103" spans="1:22">
      <c r="A103" s="75" t="s">
        <v>103</v>
      </c>
      <c r="B103" s="59">
        <v>33794</v>
      </c>
      <c r="C103" s="59">
        <v>243</v>
      </c>
      <c r="D103" s="59">
        <v>0</v>
      </c>
      <c r="E103" s="59">
        <v>16</v>
      </c>
      <c r="F103" s="59">
        <v>306</v>
      </c>
      <c r="G103" s="59">
        <v>101</v>
      </c>
      <c r="H103" s="59">
        <v>6</v>
      </c>
      <c r="I103" s="59">
        <v>87</v>
      </c>
      <c r="J103" s="59">
        <v>111</v>
      </c>
      <c r="K103" s="59">
        <v>666</v>
      </c>
      <c r="L103" s="59">
        <v>0</v>
      </c>
      <c r="M103" s="59">
        <v>35</v>
      </c>
      <c r="N103" s="59">
        <v>1</v>
      </c>
      <c r="O103" s="59">
        <v>240</v>
      </c>
      <c r="P103" s="59">
        <v>338</v>
      </c>
      <c r="Q103" s="59">
        <v>9</v>
      </c>
      <c r="R103" s="59">
        <v>1</v>
      </c>
      <c r="S103" s="59">
        <v>0</v>
      </c>
      <c r="T103" s="59">
        <v>0</v>
      </c>
      <c r="U103" s="59">
        <v>35</v>
      </c>
      <c r="V103" s="60">
        <f t="shared" si="2"/>
        <v>35989</v>
      </c>
    </row>
    <row r="104" spans="1:22">
      <c r="A104" s="75" t="s">
        <v>104</v>
      </c>
      <c r="B104" s="59">
        <v>4714</v>
      </c>
      <c r="C104" s="59">
        <v>40</v>
      </c>
      <c r="D104" s="59">
        <v>1</v>
      </c>
      <c r="E104" s="59">
        <v>3</v>
      </c>
      <c r="F104" s="59">
        <v>76</v>
      </c>
      <c r="G104" s="59">
        <v>15</v>
      </c>
      <c r="H104" s="59">
        <v>1</v>
      </c>
      <c r="I104" s="59">
        <v>2</v>
      </c>
      <c r="J104" s="59">
        <v>2</v>
      </c>
      <c r="K104" s="59">
        <v>163</v>
      </c>
      <c r="L104" s="59">
        <v>0</v>
      </c>
      <c r="M104" s="59">
        <v>0</v>
      </c>
      <c r="N104" s="59">
        <v>1</v>
      </c>
      <c r="O104" s="59">
        <v>56</v>
      </c>
      <c r="P104" s="59">
        <v>42</v>
      </c>
      <c r="Q104" s="59">
        <v>0</v>
      </c>
      <c r="R104" s="59">
        <v>0</v>
      </c>
      <c r="S104" s="59">
        <v>0</v>
      </c>
      <c r="T104" s="59">
        <v>0</v>
      </c>
      <c r="U104" s="59">
        <v>1</v>
      </c>
      <c r="V104" s="60">
        <f t="shared" si="2"/>
        <v>5117</v>
      </c>
    </row>
    <row r="105" spans="1:22">
      <c r="A105" s="75" t="s">
        <v>105</v>
      </c>
      <c r="B105" s="59">
        <v>12800</v>
      </c>
      <c r="C105" s="59">
        <v>56</v>
      </c>
      <c r="D105" s="59">
        <v>0</v>
      </c>
      <c r="E105" s="59">
        <v>4</v>
      </c>
      <c r="F105" s="59">
        <v>102</v>
      </c>
      <c r="G105" s="59">
        <v>27</v>
      </c>
      <c r="H105" s="59">
        <v>4</v>
      </c>
      <c r="I105" s="59">
        <v>12</v>
      </c>
      <c r="J105" s="59">
        <v>14</v>
      </c>
      <c r="K105" s="59">
        <v>117</v>
      </c>
      <c r="L105" s="59">
        <v>0</v>
      </c>
      <c r="M105" s="59">
        <v>3</v>
      </c>
      <c r="N105" s="59">
        <v>2</v>
      </c>
      <c r="O105" s="59">
        <v>77</v>
      </c>
      <c r="P105" s="59">
        <v>87</v>
      </c>
      <c r="Q105" s="59">
        <v>35</v>
      </c>
      <c r="R105" s="59">
        <v>1</v>
      </c>
      <c r="S105" s="59">
        <v>0</v>
      </c>
      <c r="T105" s="59">
        <v>0</v>
      </c>
      <c r="U105" s="59">
        <v>11</v>
      </c>
      <c r="V105" s="60">
        <f t="shared" si="2"/>
        <v>13352</v>
      </c>
    </row>
    <row r="106" spans="1:22">
      <c r="A106" s="75" t="s">
        <v>106</v>
      </c>
      <c r="B106" s="59">
        <v>20672</v>
      </c>
      <c r="C106" s="59">
        <v>82</v>
      </c>
      <c r="D106" s="59">
        <v>0</v>
      </c>
      <c r="E106" s="59">
        <v>15</v>
      </c>
      <c r="F106" s="59">
        <v>133</v>
      </c>
      <c r="G106" s="59">
        <v>30</v>
      </c>
      <c r="H106" s="59">
        <v>2</v>
      </c>
      <c r="I106" s="59">
        <v>20</v>
      </c>
      <c r="J106" s="59">
        <v>13</v>
      </c>
      <c r="K106" s="59">
        <v>233</v>
      </c>
      <c r="L106" s="59">
        <v>0</v>
      </c>
      <c r="M106" s="59">
        <v>18</v>
      </c>
      <c r="N106" s="59">
        <v>1</v>
      </c>
      <c r="O106" s="59">
        <v>100</v>
      </c>
      <c r="P106" s="59">
        <v>166</v>
      </c>
      <c r="Q106" s="59">
        <v>90</v>
      </c>
      <c r="R106" s="59">
        <v>1</v>
      </c>
      <c r="S106" s="59">
        <v>0</v>
      </c>
      <c r="T106" s="59">
        <v>0</v>
      </c>
      <c r="U106" s="59">
        <v>20</v>
      </c>
      <c r="V106" s="60">
        <f t="shared" si="2"/>
        <v>21596</v>
      </c>
    </row>
    <row r="107" spans="1:22" ht="13.5" thickBot="1">
      <c r="A107" s="77" t="s">
        <v>107</v>
      </c>
      <c r="B107" s="59">
        <v>23771</v>
      </c>
      <c r="C107" s="59">
        <v>139</v>
      </c>
      <c r="D107" s="59">
        <v>1</v>
      </c>
      <c r="E107" s="59">
        <v>18</v>
      </c>
      <c r="F107" s="59">
        <v>208</v>
      </c>
      <c r="G107" s="59">
        <v>49</v>
      </c>
      <c r="H107" s="59">
        <v>0</v>
      </c>
      <c r="I107" s="59">
        <v>27</v>
      </c>
      <c r="J107" s="59">
        <v>42</v>
      </c>
      <c r="K107" s="59">
        <v>317</v>
      </c>
      <c r="L107" s="59">
        <v>0</v>
      </c>
      <c r="M107" s="59">
        <v>26</v>
      </c>
      <c r="N107" s="59">
        <v>1</v>
      </c>
      <c r="O107" s="59">
        <v>79</v>
      </c>
      <c r="P107" s="59">
        <v>145</v>
      </c>
      <c r="Q107" s="59">
        <v>79</v>
      </c>
      <c r="R107" s="59">
        <v>0</v>
      </c>
      <c r="S107" s="59">
        <v>3</v>
      </c>
      <c r="T107" s="59">
        <v>0</v>
      </c>
      <c r="U107" s="59">
        <v>14</v>
      </c>
      <c r="V107" s="60">
        <f t="shared" si="2"/>
        <v>24919</v>
      </c>
    </row>
    <row r="108" spans="1:22">
      <c r="A108" s="78" t="s">
        <v>108</v>
      </c>
      <c r="B108" s="64">
        <f>SUM(B66:B107)</f>
        <v>1068779</v>
      </c>
      <c r="C108" s="64">
        <f t="shared" ref="C108:V108" si="3">SUM(C66:C107)</f>
        <v>4677</v>
      </c>
      <c r="D108" s="64">
        <f t="shared" si="3"/>
        <v>13</v>
      </c>
      <c r="E108" s="64">
        <f t="shared" si="3"/>
        <v>1265</v>
      </c>
      <c r="F108" s="64">
        <f t="shared" si="3"/>
        <v>14290</v>
      </c>
      <c r="G108" s="64">
        <f t="shared" si="3"/>
        <v>2963</v>
      </c>
      <c r="H108" s="64">
        <f t="shared" si="3"/>
        <v>133</v>
      </c>
      <c r="I108" s="64">
        <f t="shared" si="3"/>
        <v>2223</v>
      </c>
      <c r="J108" s="64">
        <f t="shared" si="3"/>
        <v>2375</v>
      </c>
      <c r="K108" s="64">
        <f t="shared" si="3"/>
        <v>21942</v>
      </c>
      <c r="L108" s="64">
        <f t="shared" si="3"/>
        <v>5</v>
      </c>
      <c r="M108" s="64">
        <f t="shared" si="3"/>
        <v>1028</v>
      </c>
      <c r="N108" s="64">
        <f t="shared" si="3"/>
        <v>13775</v>
      </c>
      <c r="O108" s="64">
        <f t="shared" si="3"/>
        <v>6295</v>
      </c>
      <c r="P108" s="64">
        <f t="shared" si="3"/>
        <v>11909</v>
      </c>
      <c r="Q108" s="64">
        <f t="shared" si="3"/>
        <v>1091</v>
      </c>
      <c r="R108" s="64">
        <f t="shared" si="3"/>
        <v>38</v>
      </c>
      <c r="S108" s="64">
        <f t="shared" si="3"/>
        <v>598</v>
      </c>
      <c r="T108" s="64">
        <f t="shared" si="3"/>
        <v>7</v>
      </c>
      <c r="U108" s="64">
        <f t="shared" si="3"/>
        <v>1150</v>
      </c>
      <c r="V108" s="79">
        <f t="shared" si="3"/>
        <v>1154556</v>
      </c>
    </row>
    <row r="109" spans="1:22" ht="13.5" thickBot="1">
      <c r="A109" s="80" t="s">
        <v>19</v>
      </c>
      <c r="B109" s="81">
        <f>SUM(B47+B108)</f>
        <v>2047630</v>
      </c>
      <c r="C109" s="81">
        <f t="shared" ref="C109:V109" si="4">SUM(C47+C108)</f>
        <v>8507</v>
      </c>
      <c r="D109" s="81">
        <f t="shared" si="4"/>
        <v>37</v>
      </c>
      <c r="E109" s="81">
        <f t="shared" si="4"/>
        <v>2446</v>
      </c>
      <c r="F109" s="81">
        <f t="shared" si="4"/>
        <v>27180</v>
      </c>
      <c r="G109" s="81">
        <f t="shared" si="4"/>
        <v>6099</v>
      </c>
      <c r="H109" s="81">
        <f t="shared" si="4"/>
        <v>262</v>
      </c>
      <c r="I109" s="81">
        <f t="shared" si="4"/>
        <v>4127</v>
      </c>
      <c r="J109" s="81">
        <f t="shared" si="4"/>
        <v>4579</v>
      </c>
      <c r="K109" s="81">
        <f t="shared" si="4"/>
        <v>44659</v>
      </c>
      <c r="L109" s="81">
        <f t="shared" si="4"/>
        <v>19</v>
      </c>
      <c r="M109" s="81">
        <f t="shared" si="4"/>
        <v>1793</v>
      </c>
      <c r="N109" s="81">
        <f t="shared" si="4"/>
        <v>13824</v>
      </c>
      <c r="O109" s="81">
        <f t="shared" si="4"/>
        <v>11563</v>
      </c>
      <c r="P109" s="81">
        <f t="shared" si="4"/>
        <v>23253</v>
      </c>
      <c r="Q109" s="81">
        <f t="shared" si="4"/>
        <v>2413</v>
      </c>
      <c r="R109" s="81">
        <f t="shared" si="4"/>
        <v>72</v>
      </c>
      <c r="S109" s="81">
        <f t="shared" si="4"/>
        <v>699</v>
      </c>
      <c r="T109" s="81">
        <f t="shared" si="4"/>
        <v>16</v>
      </c>
      <c r="U109" s="81">
        <f t="shared" si="4"/>
        <v>2434</v>
      </c>
      <c r="V109" s="82">
        <f t="shared" si="4"/>
        <v>2201612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67" orientation="landscape" r:id="rId1"/>
  <headerFooter alignWithMargins="0"/>
  <rowBreaks count="1" manualBreakCount="1">
    <brk id="5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F6C65-3E9D-457E-95C3-289B1AB00EA5}">
  <dimension ref="A1:W109"/>
  <sheetViews>
    <sheetView topLeftCell="A52" zoomScaleNormal="100" zoomScaleSheetLayoutView="100" workbookViewId="0">
      <selection activeCell="W65" sqref="W65"/>
    </sheetView>
  </sheetViews>
  <sheetFormatPr defaultRowHeight="12.75"/>
  <cols>
    <col min="1" max="1" width="14" customWidth="1"/>
    <col min="2" max="2" width="12.42578125" style="46" customWidth="1"/>
    <col min="3" max="5" width="10.85546875" style="46" customWidth="1"/>
    <col min="6" max="7" width="9.28515625" style="46" customWidth="1"/>
    <col min="8" max="8" width="10.28515625" style="46" customWidth="1"/>
    <col min="9" max="12" width="9.28515625" style="46" customWidth="1"/>
    <col min="13" max="13" width="11" style="46" customWidth="1"/>
    <col min="14" max="15" width="9.28515625" style="46" customWidth="1"/>
    <col min="16" max="16" width="12" style="46" customWidth="1"/>
    <col min="17" max="17" width="10.5703125" style="46" customWidth="1"/>
    <col min="18" max="21" width="9.28515625" style="46" customWidth="1"/>
    <col min="22" max="22" width="10.85546875" style="46" customWidth="1"/>
  </cols>
  <sheetData>
    <row r="1" spans="1:2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>
      <c r="A5" s="240" t="s">
        <v>151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7" spans="1:22" ht="13.5" thickBot="1"/>
    <row r="8" spans="1:22">
      <c r="A8" s="84" t="s">
        <v>5</v>
      </c>
      <c r="B8" s="85" t="s">
        <v>6</v>
      </c>
      <c r="C8" s="85" t="s">
        <v>7</v>
      </c>
      <c r="D8" s="85" t="s">
        <v>7</v>
      </c>
      <c r="E8" s="85" t="s">
        <v>8</v>
      </c>
      <c r="F8" s="85" t="s">
        <v>9</v>
      </c>
      <c r="G8" s="85" t="s">
        <v>9</v>
      </c>
      <c r="H8" s="85" t="s">
        <v>9</v>
      </c>
      <c r="I8" s="85" t="s">
        <v>10</v>
      </c>
      <c r="J8" s="85" t="s">
        <v>10</v>
      </c>
      <c r="K8" s="85" t="s">
        <v>11</v>
      </c>
      <c r="L8" s="85" t="s">
        <v>11</v>
      </c>
      <c r="M8" s="85" t="s">
        <v>12</v>
      </c>
      <c r="N8" s="85" t="s">
        <v>13</v>
      </c>
      <c r="O8" s="85" t="s">
        <v>13</v>
      </c>
      <c r="P8" s="85" t="s">
        <v>14</v>
      </c>
      <c r="Q8" s="85" t="s">
        <v>15</v>
      </c>
      <c r="R8" s="85" t="s">
        <v>16</v>
      </c>
      <c r="S8" s="85" t="s">
        <v>16</v>
      </c>
      <c r="T8" s="85" t="s">
        <v>17</v>
      </c>
      <c r="U8" s="85" t="s">
        <v>18</v>
      </c>
      <c r="V8" s="86" t="s">
        <v>19</v>
      </c>
    </row>
    <row r="9" spans="1:22" ht="13.5">
      <c r="A9" s="87"/>
      <c r="B9" s="88" t="s">
        <v>20</v>
      </c>
      <c r="C9" s="88" t="s">
        <v>21</v>
      </c>
      <c r="D9" s="88" t="s">
        <v>21</v>
      </c>
      <c r="E9" s="88"/>
      <c r="F9" s="88" t="s">
        <v>20</v>
      </c>
      <c r="G9" s="88" t="s">
        <v>21</v>
      </c>
      <c r="H9" s="88" t="s">
        <v>21</v>
      </c>
      <c r="I9" s="88" t="s">
        <v>20</v>
      </c>
      <c r="J9" s="88" t="s">
        <v>21</v>
      </c>
      <c r="K9" s="88" t="s">
        <v>20</v>
      </c>
      <c r="L9" s="88" t="s">
        <v>21</v>
      </c>
      <c r="M9" s="88" t="s">
        <v>21</v>
      </c>
      <c r="N9" s="88" t="s">
        <v>22</v>
      </c>
      <c r="O9" s="88" t="s">
        <v>23</v>
      </c>
      <c r="P9" s="88"/>
      <c r="Q9" s="88" t="s">
        <v>24</v>
      </c>
      <c r="R9" s="88" t="s">
        <v>20</v>
      </c>
      <c r="S9" s="88" t="s">
        <v>21</v>
      </c>
      <c r="T9" s="88"/>
      <c r="U9" s="88"/>
      <c r="V9" s="89"/>
    </row>
    <row r="10" spans="1:22" ht="14.25" thickBot="1">
      <c r="A10" s="87"/>
      <c r="B10" s="88"/>
      <c r="C10" s="88"/>
      <c r="D10" s="88" t="s">
        <v>25</v>
      </c>
      <c r="E10" s="88"/>
      <c r="F10" s="88"/>
      <c r="G10" s="88"/>
      <c r="H10" s="88" t="s">
        <v>25</v>
      </c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9"/>
    </row>
    <row r="11" spans="1:22">
      <c r="A11" s="53" t="s">
        <v>26</v>
      </c>
      <c r="B11" s="54">
        <v>10320</v>
      </c>
      <c r="C11" s="55">
        <v>44</v>
      </c>
      <c r="D11" s="55">
        <v>0</v>
      </c>
      <c r="E11" s="55">
        <v>8</v>
      </c>
      <c r="F11" s="55">
        <v>91</v>
      </c>
      <c r="G11" s="55">
        <v>32</v>
      </c>
      <c r="H11" s="55">
        <v>0</v>
      </c>
      <c r="I11" s="55">
        <v>18</v>
      </c>
      <c r="J11" s="55">
        <v>35</v>
      </c>
      <c r="K11" s="55">
        <v>149</v>
      </c>
      <c r="L11" s="55">
        <v>0</v>
      </c>
      <c r="M11" s="55">
        <v>7</v>
      </c>
      <c r="N11" s="55">
        <v>0</v>
      </c>
      <c r="O11" s="55">
        <v>90</v>
      </c>
      <c r="P11" s="55">
        <v>104</v>
      </c>
      <c r="Q11" s="55">
        <v>37</v>
      </c>
      <c r="R11" s="55">
        <v>1</v>
      </c>
      <c r="S11" s="55">
        <v>6</v>
      </c>
      <c r="T11" s="55">
        <v>0</v>
      </c>
      <c r="U11" s="55">
        <v>24</v>
      </c>
      <c r="V11" s="56">
        <f t="shared" ref="V11:V46" si="0">SUM(B11:U11)</f>
        <v>10966</v>
      </c>
    </row>
    <row r="12" spans="1:22">
      <c r="A12" s="57" t="s">
        <v>27</v>
      </c>
      <c r="B12" s="58">
        <v>23153</v>
      </c>
      <c r="C12" s="59">
        <v>95</v>
      </c>
      <c r="D12" s="59">
        <v>0</v>
      </c>
      <c r="E12" s="59">
        <v>3</v>
      </c>
      <c r="F12" s="59">
        <v>261</v>
      </c>
      <c r="G12" s="59">
        <v>35</v>
      </c>
      <c r="H12" s="59">
        <v>4</v>
      </c>
      <c r="I12" s="59">
        <v>30</v>
      </c>
      <c r="J12" s="59">
        <v>26</v>
      </c>
      <c r="K12" s="59">
        <v>341</v>
      </c>
      <c r="L12" s="59">
        <v>0</v>
      </c>
      <c r="M12" s="59">
        <v>35</v>
      </c>
      <c r="N12" s="59">
        <v>2</v>
      </c>
      <c r="O12" s="59">
        <v>159</v>
      </c>
      <c r="P12" s="59">
        <v>327</v>
      </c>
      <c r="Q12" s="59">
        <v>4</v>
      </c>
      <c r="R12" s="59">
        <v>0</v>
      </c>
      <c r="S12" s="59">
        <v>0</v>
      </c>
      <c r="T12" s="59">
        <v>0</v>
      </c>
      <c r="U12" s="59">
        <v>35</v>
      </c>
      <c r="V12" s="60">
        <f t="shared" si="0"/>
        <v>24510</v>
      </c>
    </row>
    <row r="13" spans="1:22">
      <c r="A13" s="57" t="s">
        <v>28</v>
      </c>
      <c r="B13" s="58">
        <v>33704</v>
      </c>
      <c r="C13" s="59">
        <v>199</v>
      </c>
      <c r="D13" s="59">
        <v>0</v>
      </c>
      <c r="E13" s="59">
        <v>26</v>
      </c>
      <c r="F13" s="59">
        <v>279</v>
      </c>
      <c r="G13" s="59">
        <v>53</v>
      </c>
      <c r="H13" s="59">
        <v>4</v>
      </c>
      <c r="I13" s="59">
        <v>84</v>
      </c>
      <c r="J13" s="59">
        <v>81</v>
      </c>
      <c r="K13" s="59">
        <v>737</v>
      </c>
      <c r="L13" s="59">
        <v>0</v>
      </c>
      <c r="M13" s="59">
        <v>37</v>
      </c>
      <c r="N13" s="59">
        <v>4</v>
      </c>
      <c r="O13" s="59">
        <v>231</v>
      </c>
      <c r="P13" s="59">
        <v>355</v>
      </c>
      <c r="Q13" s="59">
        <v>13</v>
      </c>
      <c r="R13" s="59">
        <v>1</v>
      </c>
      <c r="S13" s="59">
        <v>0</v>
      </c>
      <c r="T13" s="59">
        <v>1</v>
      </c>
      <c r="U13" s="59">
        <v>29</v>
      </c>
      <c r="V13" s="60">
        <f t="shared" si="0"/>
        <v>35838</v>
      </c>
    </row>
    <row r="14" spans="1:22">
      <c r="A14" s="57" t="s">
        <v>29</v>
      </c>
      <c r="B14" s="58">
        <v>14541</v>
      </c>
      <c r="C14" s="59">
        <v>53</v>
      </c>
      <c r="D14" s="59">
        <v>1</v>
      </c>
      <c r="E14" s="59">
        <v>6</v>
      </c>
      <c r="F14" s="59">
        <v>163</v>
      </c>
      <c r="G14" s="59">
        <v>47</v>
      </c>
      <c r="H14" s="59">
        <v>0</v>
      </c>
      <c r="I14" s="59">
        <v>22</v>
      </c>
      <c r="J14" s="59">
        <v>7</v>
      </c>
      <c r="K14" s="59">
        <v>201</v>
      </c>
      <c r="L14" s="59">
        <v>0</v>
      </c>
      <c r="M14" s="59">
        <v>6</v>
      </c>
      <c r="N14" s="59">
        <v>1</v>
      </c>
      <c r="O14" s="59">
        <v>105</v>
      </c>
      <c r="P14" s="59">
        <v>225</v>
      </c>
      <c r="Q14" s="59">
        <v>37</v>
      </c>
      <c r="R14" s="59">
        <v>0</v>
      </c>
      <c r="S14" s="59">
        <v>10</v>
      </c>
      <c r="T14" s="59">
        <v>0</v>
      </c>
      <c r="U14" s="59">
        <v>34</v>
      </c>
      <c r="V14" s="60">
        <f t="shared" si="0"/>
        <v>15459</v>
      </c>
    </row>
    <row r="15" spans="1:22">
      <c r="A15" s="57" t="s">
        <v>30</v>
      </c>
      <c r="B15" s="58">
        <v>14139</v>
      </c>
      <c r="C15" s="59">
        <v>29</v>
      </c>
      <c r="D15" s="59">
        <v>0</v>
      </c>
      <c r="E15" s="59">
        <v>10</v>
      </c>
      <c r="F15" s="59">
        <v>273</v>
      </c>
      <c r="G15" s="59">
        <v>52</v>
      </c>
      <c r="H15" s="59">
        <v>1</v>
      </c>
      <c r="I15" s="59">
        <v>33</v>
      </c>
      <c r="J15" s="59">
        <v>32</v>
      </c>
      <c r="K15" s="59">
        <v>197</v>
      </c>
      <c r="L15" s="59">
        <v>0</v>
      </c>
      <c r="M15" s="59">
        <v>8</v>
      </c>
      <c r="N15" s="59">
        <v>1</v>
      </c>
      <c r="O15" s="59">
        <v>56</v>
      </c>
      <c r="P15" s="59">
        <v>189</v>
      </c>
      <c r="Q15" s="59">
        <v>49</v>
      </c>
      <c r="R15" s="59">
        <v>0</v>
      </c>
      <c r="S15" s="59">
        <v>4</v>
      </c>
      <c r="T15" s="59">
        <v>0</v>
      </c>
      <c r="U15" s="59">
        <v>18</v>
      </c>
      <c r="V15" s="60">
        <f t="shared" si="0"/>
        <v>15091</v>
      </c>
    </row>
    <row r="16" spans="1:22">
      <c r="A16" s="57" t="s">
        <v>31</v>
      </c>
      <c r="B16" s="58">
        <v>15840</v>
      </c>
      <c r="C16" s="59">
        <v>76</v>
      </c>
      <c r="D16" s="59">
        <v>1</v>
      </c>
      <c r="E16" s="59">
        <v>2</v>
      </c>
      <c r="F16" s="59">
        <v>85</v>
      </c>
      <c r="G16" s="59">
        <v>52</v>
      </c>
      <c r="H16" s="59">
        <v>3</v>
      </c>
      <c r="I16" s="59">
        <v>15</v>
      </c>
      <c r="J16" s="59">
        <v>21</v>
      </c>
      <c r="K16" s="59">
        <v>191</v>
      </c>
      <c r="L16" s="59">
        <v>0</v>
      </c>
      <c r="M16" s="59">
        <v>8</v>
      </c>
      <c r="N16" s="59">
        <v>0</v>
      </c>
      <c r="O16" s="59">
        <v>149</v>
      </c>
      <c r="P16" s="59">
        <v>191</v>
      </c>
      <c r="Q16" s="59">
        <v>8</v>
      </c>
      <c r="R16" s="59">
        <v>0</v>
      </c>
      <c r="S16" s="59">
        <v>0</v>
      </c>
      <c r="T16" s="59">
        <v>0</v>
      </c>
      <c r="U16" s="59">
        <v>12</v>
      </c>
      <c r="V16" s="60">
        <f t="shared" si="0"/>
        <v>16654</v>
      </c>
    </row>
    <row r="17" spans="1:22">
      <c r="A17" s="57" t="s">
        <v>32</v>
      </c>
      <c r="B17" s="58">
        <v>55209</v>
      </c>
      <c r="C17" s="59">
        <v>367</v>
      </c>
      <c r="D17" s="59">
        <v>0</v>
      </c>
      <c r="E17" s="59">
        <v>73</v>
      </c>
      <c r="F17" s="59">
        <v>484</v>
      </c>
      <c r="G17" s="59">
        <v>179</v>
      </c>
      <c r="H17" s="59">
        <v>6</v>
      </c>
      <c r="I17" s="59">
        <v>107</v>
      </c>
      <c r="J17" s="59">
        <v>174</v>
      </c>
      <c r="K17" s="59">
        <v>1359</v>
      </c>
      <c r="L17" s="59">
        <v>0</v>
      </c>
      <c r="M17" s="59">
        <v>36</v>
      </c>
      <c r="N17" s="59">
        <v>1</v>
      </c>
      <c r="O17" s="59">
        <v>240</v>
      </c>
      <c r="P17" s="59">
        <v>679</v>
      </c>
      <c r="Q17" s="59">
        <v>93</v>
      </c>
      <c r="R17" s="59">
        <v>4</v>
      </c>
      <c r="S17" s="59">
        <v>3</v>
      </c>
      <c r="T17" s="59">
        <v>0</v>
      </c>
      <c r="U17" s="59">
        <v>67</v>
      </c>
      <c r="V17" s="60">
        <f t="shared" si="0"/>
        <v>59081</v>
      </c>
    </row>
    <row r="18" spans="1:22">
      <c r="A18" s="57" t="s">
        <v>33</v>
      </c>
      <c r="B18" s="58">
        <v>9118</v>
      </c>
      <c r="C18" s="59">
        <v>73</v>
      </c>
      <c r="D18" s="59">
        <v>0</v>
      </c>
      <c r="E18" s="59">
        <v>1</v>
      </c>
      <c r="F18" s="59">
        <v>58</v>
      </c>
      <c r="G18" s="59">
        <v>20</v>
      </c>
      <c r="H18" s="59">
        <v>0</v>
      </c>
      <c r="I18" s="59">
        <v>29</v>
      </c>
      <c r="J18" s="59">
        <v>45</v>
      </c>
      <c r="K18" s="59">
        <v>162</v>
      </c>
      <c r="L18" s="59">
        <v>1</v>
      </c>
      <c r="M18" s="59">
        <v>3</v>
      </c>
      <c r="N18" s="59">
        <v>0</v>
      </c>
      <c r="O18" s="59">
        <v>105</v>
      </c>
      <c r="P18" s="59">
        <v>58</v>
      </c>
      <c r="Q18" s="59">
        <v>8</v>
      </c>
      <c r="R18" s="59">
        <v>0</v>
      </c>
      <c r="S18" s="59">
        <v>0</v>
      </c>
      <c r="T18" s="59">
        <v>0</v>
      </c>
      <c r="U18" s="59">
        <v>10</v>
      </c>
      <c r="V18" s="60">
        <f t="shared" si="0"/>
        <v>9691</v>
      </c>
    </row>
    <row r="19" spans="1:22">
      <c r="A19" s="57" t="s">
        <v>34</v>
      </c>
      <c r="B19" s="58">
        <v>11991</v>
      </c>
      <c r="C19" s="59">
        <v>80</v>
      </c>
      <c r="D19" s="59">
        <v>0</v>
      </c>
      <c r="E19" s="59">
        <v>10</v>
      </c>
      <c r="F19" s="59">
        <v>127</v>
      </c>
      <c r="G19" s="59">
        <v>22</v>
      </c>
      <c r="H19" s="59">
        <v>2</v>
      </c>
      <c r="I19" s="59">
        <v>18</v>
      </c>
      <c r="J19" s="59">
        <v>25</v>
      </c>
      <c r="K19" s="59">
        <v>246</v>
      </c>
      <c r="L19" s="59">
        <v>0</v>
      </c>
      <c r="M19" s="59">
        <v>15</v>
      </c>
      <c r="N19" s="59">
        <v>0</v>
      </c>
      <c r="O19" s="59">
        <v>111</v>
      </c>
      <c r="P19" s="59">
        <v>178</v>
      </c>
      <c r="Q19" s="59">
        <v>4</v>
      </c>
      <c r="R19" s="59">
        <v>0</v>
      </c>
      <c r="S19" s="59">
        <v>0</v>
      </c>
      <c r="T19" s="59">
        <v>0</v>
      </c>
      <c r="U19" s="59">
        <v>21</v>
      </c>
      <c r="V19" s="60">
        <f t="shared" si="0"/>
        <v>12850</v>
      </c>
    </row>
    <row r="20" spans="1:22">
      <c r="A20" s="57" t="s">
        <v>35</v>
      </c>
      <c r="B20" s="58">
        <v>14686</v>
      </c>
      <c r="C20" s="59">
        <v>24</v>
      </c>
      <c r="D20" s="59">
        <v>1</v>
      </c>
      <c r="E20" s="59">
        <v>4</v>
      </c>
      <c r="F20" s="59">
        <v>264</v>
      </c>
      <c r="G20" s="59">
        <v>44</v>
      </c>
      <c r="H20" s="59">
        <v>0</v>
      </c>
      <c r="I20" s="59">
        <v>16</v>
      </c>
      <c r="J20" s="59">
        <v>10</v>
      </c>
      <c r="K20" s="59">
        <v>211</v>
      </c>
      <c r="L20" s="59">
        <v>0</v>
      </c>
      <c r="M20" s="59">
        <v>23</v>
      </c>
      <c r="N20" s="59">
        <v>0</v>
      </c>
      <c r="O20" s="59">
        <v>72</v>
      </c>
      <c r="P20" s="59">
        <v>186</v>
      </c>
      <c r="Q20" s="59">
        <v>26</v>
      </c>
      <c r="R20" s="59">
        <v>0</v>
      </c>
      <c r="S20" s="59">
        <v>0</v>
      </c>
      <c r="T20" s="59">
        <v>0</v>
      </c>
      <c r="U20" s="59">
        <v>19</v>
      </c>
      <c r="V20" s="60">
        <f t="shared" si="0"/>
        <v>15586</v>
      </c>
    </row>
    <row r="21" spans="1:22">
      <c r="A21" s="61" t="s">
        <v>36</v>
      </c>
      <c r="B21" s="58">
        <v>130472</v>
      </c>
      <c r="C21" s="59">
        <v>399</v>
      </c>
      <c r="D21" s="59">
        <v>4</v>
      </c>
      <c r="E21" s="59">
        <v>202</v>
      </c>
      <c r="F21" s="59">
        <v>1778</v>
      </c>
      <c r="G21" s="59">
        <v>439</v>
      </c>
      <c r="H21" s="59">
        <v>15</v>
      </c>
      <c r="I21" s="59">
        <v>325</v>
      </c>
      <c r="J21" s="59">
        <v>460</v>
      </c>
      <c r="K21" s="59">
        <v>3207</v>
      </c>
      <c r="L21" s="59">
        <v>1</v>
      </c>
      <c r="M21" s="59">
        <v>107</v>
      </c>
      <c r="N21" s="59">
        <v>4</v>
      </c>
      <c r="O21" s="59">
        <v>538</v>
      </c>
      <c r="P21" s="59">
        <v>1700</v>
      </c>
      <c r="Q21" s="59">
        <v>192</v>
      </c>
      <c r="R21" s="59">
        <v>14</v>
      </c>
      <c r="S21" s="59">
        <v>4</v>
      </c>
      <c r="T21" s="59">
        <v>1</v>
      </c>
      <c r="U21" s="59">
        <v>175</v>
      </c>
      <c r="V21" s="60">
        <f t="shared" si="0"/>
        <v>140037</v>
      </c>
    </row>
    <row r="22" spans="1:22">
      <c r="A22" s="57" t="s">
        <v>37</v>
      </c>
      <c r="B22" s="58">
        <v>25651</v>
      </c>
      <c r="C22" s="59">
        <v>103</v>
      </c>
      <c r="D22" s="59">
        <v>0</v>
      </c>
      <c r="E22" s="59">
        <v>8</v>
      </c>
      <c r="F22" s="59">
        <v>213</v>
      </c>
      <c r="G22" s="59">
        <v>113</v>
      </c>
      <c r="H22" s="59">
        <v>4</v>
      </c>
      <c r="I22" s="59">
        <v>53</v>
      </c>
      <c r="J22" s="59">
        <v>43</v>
      </c>
      <c r="K22" s="59">
        <v>810</v>
      </c>
      <c r="L22" s="59">
        <v>0</v>
      </c>
      <c r="M22" s="59">
        <v>37</v>
      </c>
      <c r="N22" s="59">
        <v>2</v>
      </c>
      <c r="O22" s="59">
        <v>135</v>
      </c>
      <c r="P22" s="59">
        <v>360</v>
      </c>
      <c r="Q22" s="59">
        <v>13</v>
      </c>
      <c r="R22" s="59">
        <v>1</v>
      </c>
      <c r="S22" s="59">
        <v>0</v>
      </c>
      <c r="T22" s="59">
        <v>0</v>
      </c>
      <c r="U22" s="59">
        <v>30</v>
      </c>
      <c r="V22" s="60">
        <f t="shared" si="0"/>
        <v>27576</v>
      </c>
    </row>
    <row r="23" spans="1:22">
      <c r="A23" s="57" t="s">
        <v>38</v>
      </c>
      <c r="B23" s="58">
        <v>78436</v>
      </c>
      <c r="C23" s="59">
        <v>342</v>
      </c>
      <c r="D23" s="59">
        <v>0</v>
      </c>
      <c r="E23" s="59">
        <v>171</v>
      </c>
      <c r="F23" s="59">
        <v>1061</v>
      </c>
      <c r="G23" s="59">
        <v>268</v>
      </c>
      <c r="H23" s="59">
        <v>5</v>
      </c>
      <c r="I23" s="59">
        <v>190</v>
      </c>
      <c r="J23" s="59">
        <v>218</v>
      </c>
      <c r="K23" s="59">
        <v>1768</v>
      </c>
      <c r="L23" s="59">
        <v>0</v>
      </c>
      <c r="M23" s="59">
        <v>32</v>
      </c>
      <c r="N23" s="59">
        <v>1</v>
      </c>
      <c r="O23" s="59">
        <v>377</v>
      </c>
      <c r="P23" s="59">
        <v>1006</v>
      </c>
      <c r="Q23" s="59">
        <v>137</v>
      </c>
      <c r="R23" s="59">
        <v>0</v>
      </c>
      <c r="S23" s="59">
        <v>43</v>
      </c>
      <c r="T23" s="59">
        <v>0</v>
      </c>
      <c r="U23" s="59">
        <v>149</v>
      </c>
      <c r="V23" s="60">
        <f t="shared" si="0"/>
        <v>84204</v>
      </c>
    </row>
    <row r="24" spans="1:22">
      <c r="A24" s="57" t="s">
        <v>39</v>
      </c>
      <c r="B24" s="58">
        <v>19179</v>
      </c>
      <c r="C24" s="59">
        <v>106</v>
      </c>
      <c r="D24" s="59">
        <v>0</v>
      </c>
      <c r="E24" s="59">
        <v>11</v>
      </c>
      <c r="F24" s="59">
        <v>219</v>
      </c>
      <c r="G24" s="59">
        <v>64</v>
      </c>
      <c r="H24" s="59">
        <v>2</v>
      </c>
      <c r="I24" s="59">
        <v>34</v>
      </c>
      <c r="J24" s="59">
        <v>23</v>
      </c>
      <c r="K24" s="59">
        <v>416</v>
      </c>
      <c r="L24" s="59">
        <v>0</v>
      </c>
      <c r="M24" s="59">
        <v>20</v>
      </c>
      <c r="N24" s="59">
        <v>0</v>
      </c>
      <c r="O24" s="59">
        <v>72</v>
      </c>
      <c r="P24" s="59">
        <v>254</v>
      </c>
      <c r="Q24" s="59">
        <v>17</v>
      </c>
      <c r="R24" s="59">
        <v>1</v>
      </c>
      <c r="S24" s="59">
        <v>0</v>
      </c>
      <c r="T24" s="59">
        <v>1</v>
      </c>
      <c r="U24" s="59">
        <v>37</v>
      </c>
      <c r="V24" s="60">
        <f t="shared" si="0"/>
        <v>20456</v>
      </c>
    </row>
    <row r="25" spans="1:22">
      <c r="A25" s="57" t="s">
        <v>40</v>
      </c>
      <c r="B25" s="58">
        <v>26743</v>
      </c>
      <c r="C25" s="59">
        <v>105</v>
      </c>
      <c r="D25" s="59">
        <v>1</v>
      </c>
      <c r="E25" s="59">
        <v>55</v>
      </c>
      <c r="F25" s="59">
        <v>265</v>
      </c>
      <c r="G25" s="59">
        <v>78</v>
      </c>
      <c r="H25" s="59">
        <v>11</v>
      </c>
      <c r="I25" s="59">
        <v>27</v>
      </c>
      <c r="J25" s="59">
        <v>13</v>
      </c>
      <c r="K25" s="59">
        <v>352</v>
      </c>
      <c r="L25" s="59">
        <v>0</v>
      </c>
      <c r="M25" s="59">
        <v>5</v>
      </c>
      <c r="N25" s="59">
        <v>0</v>
      </c>
      <c r="O25" s="59">
        <v>119</v>
      </c>
      <c r="P25" s="59">
        <v>384</v>
      </c>
      <c r="Q25" s="59">
        <v>36</v>
      </c>
      <c r="R25" s="59">
        <v>0</v>
      </c>
      <c r="S25" s="59">
        <v>0</v>
      </c>
      <c r="T25" s="59">
        <v>0</v>
      </c>
      <c r="U25" s="59">
        <v>28</v>
      </c>
      <c r="V25" s="60">
        <f>SUM(B25:U25)</f>
        <v>28222</v>
      </c>
    </row>
    <row r="26" spans="1:22">
      <c r="A26" s="61" t="s">
        <v>41</v>
      </c>
      <c r="B26" s="58">
        <v>111169</v>
      </c>
      <c r="C26" s="59">
        <v>304</v>
      </c>
      <c r="D26" s="59">
        <v>4</v>
      </c>
      <c r="E26" s="59">
        <v>379</v>
      </c>
      <c r="F26" s="59">
        <v>1478</v>
      </c>
      <c r="G26" s="59">
        <v>273</v>
      </c>
      <c r="H26" s="59">
        <v>18</v>
      </c>
      <c r="I26" s="59">
        <v>215</v>
      </c>
      <c r="J26" s="59">
        <v>241</v>
      </c>
      <c r="K26" s="59">
        <v>2169</v>
      </c>
      <c r="L26" s="59">
        <v>0</v>
      </c>
      <c r="M26" s="59">
        <v>48</v>
      </c>
      <c r="N26" s="59">
        <v>9</v>
      </c>
      <c r="O26" s="59">
        <v>376</v>
      </c>
      <c r="P26" s="59">
        <v>1421</v>
      </c>
      <c r="Q26" s="59">
        <v>110</v>
      </c>
      <c r="R26" s="59">
        <v>1</v>
      </c>
      <c r="S26" s="59">
        <v>3</v>
      </c>
      <c r="T26" s="59">
        <v>0</v>
      </c>
      <c r="U26" s="59">
        <v>128</v>
      </c>
      <c r="V26" s="60">
        <f t="shared" si="0"/>
        <v>118346</v>
      </c>
    </row>
    <row r="27" spans="1:22">
      <c r="A27" s="61" t="s">
        <v>42</v>
      </c>
      <c r="B27" s="58">
        <v>14951</v>
      </c>
      <c r="C27" s="59">
        <v>64</v>
      </c>
      <c r="D27" s="59">
        <v>1</v>
      </c>
      <c r="E27" s="59">
        <v>9</v>
      </c>
      <c r="F27" s="59">
        <v>446</v>
      </c>
      <c r="G27" s="59">
        <v>272</v>
      </c>
      <c r="H27" s="59">
        <v>4</v>
      </c>
      <c r="I27" s="59">
        <v>42</v>
      </c>
      <c r="J27" s="59">
        <v>76</v>
      </c>
      <c r="K27" s="59">
        <v>659</v>
      </c>
      <c r="L27" s="59">
        <v>0</v>
      </c>
      <c r="M27" s="59">
        <v>10</v>
      </c>
      <c r="N27" s="59">
        <v>1</v>
      </c>
      <c r="O27" s="59">
        <v>159</v>
      </c>
      <c r="P27" s="59">
        <v>272</v>
      </c>
      <c r="Q27" s="59">
        <v>15</v>
      </c>
      <c r="R27" s="59">
        <v>1</v>
      </c>
      <c r="S27" s="59">
        <v>0</v>
      </c>
      <c r="T27" s="59">
        <v>0</v>
      </c>
      <c r="U27" s="59">
        <v>8</v>
      </c>
      <c r="V27" s="60">
        <f t="shared" si="0"/>
        <v>16990</v>
      </c>
    </row>
    <row r="28" spans="1:22">
      <c r="A28" s="57" t="s">
        <v>43</v>
      </c>
      <c r="B28" s="58">
        <v>26363</v>
      </c>
      <c r="C28" s="59">
        <v>81</v>
      </c>
      <c r="D28" s="59">
        <v>2</v>
      </c>
      <c r="E28" s="59">
        <v>32</v>
      </c>
      <c r="F28" s="59">
        <v>383</v>
      </c>
      <c r="G28" s="59">
        <v>85</v>
      </c>
      <c r="H28" s="59">
        <v>4</v>
      </c>
      <c r="I28" s="59">
        <v>60</v>
      </c>
      <c r="J28" s="59">
        <v>81</v>
      </c>
      <c r="K28" s="59">
        <v>565</v>
      </c>
      <c r="L28" s="59">
        <v>1</v>
      </c>
      <c r="M28" s="59">
        <v>21</v>
      </c>
      <c r="N28" s="59">
        <v>0</v>
      </c>
      <c r="O28" s="59">
        <v>170</v>
      </c>
      <c r="P28" s="59">
        <v>322</v>
      </c>
      <c r="Q28" s="59">
        <v>22</v>
      </c>
      <c r="R28" s="59">
        <v>0</v>
      </c>
      <c r="S28" s="59">
        <v>1</v>
      </c>
      <c r="T28" s="59">
        <v>0</v>
      </c>
      <c r="U28" s="59">
        <v>69</v>
      </c>
      <c r="V28" s="60">
        <f t="shared" si="0"/>
        <v>28262</v>
      </c>
    </row>
    <row r="29" spans="1:22">
      <c r="A29" s="57" t="s">
        <v>44</v>
      </c>
      <c r="B29" s="58">
        <v>8695</v>
      </c>
      <c r="C29" s="59">
        <v>64</v>
      </c>
      <c r="D29" s="59">
        <v>0</v>
      </c>
      <c r="E29" s="59">
        <v>6</v>
      </c>
      <c r="F29" s="59">
        <v>59</v>
      </c>
      <c r="G29" s="59">
        <v>17</v>
      </c>
      <c r="H29" s="59">
        <v>1</v>
      </c>
      <c r="I29" s="59">
        <v>13</v>
      </c>
      <c r="J29" s="59">
        <v>10</v>
      </c>
      <c r="K29" s="59">
        <v>155</v>
      </c>
      <c r="L29" s="59">
        <v>0</v>
      </c>
      <c r="M29" s="59">
        <v>4</v>
      </c>
      <c r="N29" s="59">
        <v>1</v>
      </c>
      <c r="O29" s="59">
        <v>67</v>
      </c>
      <c r="P29" s="59">
        <v>174</v>
      </c>
      <c r="Q29" s="59">
        <v>3</v>
      </c>
      <c r="R29" s="59">
        <v>0</v>
      </c>
      <c r="S29" s="59">
        <v>0</v>
      </c>
      <c r="T29" s="59">
        <v>0</v>
      </c>
      <c r="U29" s="59">
        <v>9</v>
      </c>
      <c r="V29" s="60">
        <f t="shared" si="0"/>
        <v>9278</v>
      </c>
    </row>
    <row r="30" spans="1:22">
      <c r="A30" s="57" t="s">
        <v>45</v>
      </c>
      <c r="B30" s="58">
        <v>10060</v>
      </c>
      <c r="C30" s="59">
        <v>35</v>
      </c>
      <c r="D30" s="59">
        <v>1</v>
      </c>
      <c r="E30" s="59">
        <v>4</v>
      </c>
      <c r="F30" s="59">
        <v>94</v>
      </c>
      <c r="G30" s="59">
        <v>30</v>
      </c>
      <c r="H30" s="59">
        <v>0</v>
      </c>
      <c r="I30" s="59">
        <v>6</v>
      </c>
      <c r="J30" s="59">
        <v>2</v>
      </c>
      <c r="K30" s="59">
        <v>128</v>
      </c>
      <c r="L30" s="59">
        <v>0</v>
      </c>
      <c r="M30" s="59">
        <v>2</v>
      </c>
      <c r="N30" s="59">
        <v>0</v>
      </c>
      <c r="O30" s="59">
        <v>123</v>
      </c>
      <c r="P30" s="59">
        <v>100</v>
      </c>
      <c r="Q30" s="59">
        <v>0</v>
      </c>
      <c r="R30" s="59">
        <v>0</v>
      </c>
      <c r="S30" s="59">
        <v>0</v>
      </c>
      <c r="T30" s="59">
        <v>0</v>
      </c>
      <c r="U30" s="59">
        <v>10</v>
      </c>
      <c r="V30" s="60">
        <f t="shared" si="0"/>
        <v>10595</v>
      </c>
    </row>
    <row r="31" spans="1:22">
      <c r="A31" s="57" t="s">
        <v>46</v>
      </c>
      <c r="B31" s="58">
        <v>20510</v>
      </c>
      <c r="C31" s="59">
        <v>67</v>
      </c>
      <c r="D31" s="59">
        <v>0</v>
      </c>
      <c r="E31" s="59">
        <v>8</v>
      </c>
      <c r="F31" s="59">
        <v>325</v>
      </c>
      <c r="G31" s="59">
        <v>71</v>
      </c>
      <c r="H31" s="59">
        <v>0</v>
      </c>
      <c r="I31" s="59">
        <v>47</v>
      </c>
      <c r="J31" s="59">
        <v>48</v>
      </c>
      <c r="K31" s="59">
        <v>399</v>
      </c>
      <c r="L31" s="59">
        <v>0</v>
      </c>
      <c r="M31" s="59">
        <v>14</v>
      </c>
      <c r="N31" s="59">
        <v>0</v>
      </c>
      <c r="O31" s="59">
        <v>165</v>
      </c>
      <c r="P31" s="59">
        <v>294</v>
      </c>
      <c r="Q31" s="59">
        <v>38</v>
      </c>
      <c r="R31" s="59">
        <v>0</v>
      </c>
      <c r="S31" s="59">
        <v>19</v>
      </c>
      <c r="T31" s="59">
        <v>0</v>
      </c>
      <c r="U31" s="59">
        <v>30</v>
      </c>
      <c r="V31" s="60">
        <f t="shared" si="0"/>
        <v>22035</v>
      </c>
    </row>
    <row r="32" spans="1:22">
      <c r="A32" s="57" t="s">
        <v>47</v>
      </c>
      <c r="B32" s="58">
        <v>18519</v>
      </c>
      <c r="C32" s="59">
        <v>67</v>
      </c>
      <c r="D32" s="59">
        <v>0</v>
      </c>
      <c r="E32" s="59">
        <v>7</v>
      </c>
      <c r="F32" s="59">
        <v>197</v>
      </c>
      <c r="G32" s="59">
        <v>22</v>
      </c>
      <c r="H32" s="59">
        <v>0</v>
      </c>
      <c r="I32" s="59">
        <v>35</v>
      </c>
      <c r="J32" s="59">
        <v>18</v>
      </c>
      <c r="K32" s="59">
        <v>206</v>
      </c>
      <c r="L32" s="59">
        <v>0</v>
      </c>
      <c r="M32" s="59">
        <v>26</v>
      </c>
      <c r="N32" s="59">
        <v>0</v>
      </c>
      <c r="O32" s="59">
        <v>124</v>
      </c>
      <c r="P32" s="59">
        <v>138</v>
      </c>
      <c r="Q32" s="59">
        <v>6</v>
      </c>
      <c r="R32" s="59">
        <v>0</v>
      </c>
      <c r="S32" s="59">
        <v>0</v>
      </c>
      <c r="T32" s="59">
        <v>0</v>
      </c>
      <c r="U32" s="59">
        <v>17</v>
      </c>
      <c r="V32" s="60">
        <f t="shared" si="0"/>
        <v>19382</v>
      </c>
    </row>
    <row r="33" spans="1:23">
      <c r="A33" s="57" t="s">
        <v>48</v>
      </c>
      <c r="B33" s="58">
        <v>9231</v>
      </c>
      <c r="C33" s="59">
        <v>37</v>
      </c>
      <c r="D33" s="59">
        <v>0</v>
      </c>
      <c r="E33" s="59">
        <v>1</v>
      </c>
      <c r="F33" s="59">
        <v>80</v>
      </c>
      <c r="G33" s="59">
        <v>23</v>
      </c>
      <c r="H33" s="59">
        <v>2</v>
      </c>
      <c r="I33" s="59">
        <v>6</v>
      </c>
      <c r="J33" s="59">
        <v>16</v>
      </c>
      <c r="K33" s="59">
        <v>81</v>
      </c>
      <c r="L33" s="59">
        <v>0</v>
      </c>
      <c r="M33" s="59">
        <v>5</v>
      </c>
      <c r="N33" s="59">
        <v>2</v>
      </c>
      <c r="O33" s="59">
        <v>108</v>
      </c>
      <c r="P33" s="59">
        <v>79</v>
      </c>
      <c r="Q33" s="59">
        <v>17</v>
      </c>
      <c r="R33" s="59">
        <v>0</v>
      </c>
      <c r="S33" s="59">
        <v>6</v>
      </c>
      <c r="T33" s="59">
        <v>0</v>
      </c>
      <c r="U33" s="59">
        <v>3</v>
      </c>
      <c r="V33" s="60">
        <f t="shared" si="0"/>
        <v>9697</v>
      </c>
    </row>
    <row r="34" spans="1:23">
      <c r="A34" s="57" t="s">
        <v>49</v>
      </c>
      <c r="B34" s="58">
        <v>18105</v>
      </c>
      <c r="C34" s="59">
        <v>63</v>
      </c>
      <c r="D34" s="59">
        <v>2</v>
      </c>
      <c r="E34" s="59">
        <v>5</v>
      </c>
      <c r="F34" s="59">
        <v>318</v>
      </c>
      <c r="G34" s="59">
        <v>54</v>
      </c>
      <c r="H34" s="59">
        <v>1</v>
      </c>
      <c r="I34" s="59">
        <v>30</v>
      </c>
      <c r="J34" s="59">
        <v>40</v>
      </c>
      <c r="K34" s="59">
        <v>208</v>
      </c>
      <c r="L34" s="59">
        <v>0</v>
      </c>
      <c r="M34" s="59">
        <v>50</v>
      </c>
      <c r="N34" s="59">
        <v>0</v>
      </c>
      <c r="O34" s="59">
        <v>101</v>
      </c>
      <c r="P34" s="59">
        <v>248</v>
      </c>
      <c r="Q34" s="59">
        <v>164</v>
      </c>
      <c r="R34" s="59">
        <v>0</v>
      </c>
      <c r="S34" s="59">
        <v>1</v>
      </c>
      <c r="T34" s="59">
        <v>0</v>
      </c>
      <c r="U34" s="59">
        <v>30</v>
      </c>
      <c r="V34" s="60">
        <f t="shared" si="0"/>
        <v>19420</v>
      </c>
    </row>
    <row r="35" spans="1:23">
      <c r="A35" s="57" t="s">
        <v>50</v>
      </c>
      <c r="B35" s="58">
        <v>1007</v>
      </c>
      <c r="C35" s="59">
        <v>5</v>
      </c>
      <c r="D35" s="59">
        <v>0</v>
      </c>
      <c r="E35" s="59">
        <v>4</v>
      </c>
      <c r="F35" s="59">
        <v>43</v>
      </c>
      <c r="G35" s="59">
        <v>5</v>
      </c>
      <c r="H35" s="59">
        <v>0</v>
      </c>
      <c r="I35" s="59">
        <v>4</v>
      </c>
      <c r="J35" s="59">
        <v>1</v>
      </c>
      <c r="K35" s="59">
        <v>57</v>
      </c>
      <c r="L35" s="59">
        <v>0</v>
      </c>
      <c r="M35" s="59">
        <v>0</v>
      </c>
      <c r="N35" s="59">
        <v>0</v>
      </c>
      <c r="O35" s="59">
        <v>43</v>
      </c>
      <c r="P35" s="59">
        <v>46</v>
      </c>
      <c r="Q35" s="59">
        <v>0</v>
      </c>
      <c r="R35" s="59">
        <v>0</v>
      </c>
      <c r="S35" s="59">
        <v>1</v>
      </c>
      <c r="T35" s="59">
        <v>0</v>
      </c>
      <c r="U35" s="59">
        <v>0</v>
      </c>
      <c r="V35" s="60">
        <f t="shared" si="0"/>
        <v>1216</v>
      </c>
    </row>
    <row r="36" spans="1:23">
      <c r="A36" s="57" t="s">
        <v>51</v>
      </c>
      <c r="B36" s="58">
        <v>19622</v>
      </c>
      <c r="C36" s="59">
        <v>66</v>
      </c>
      <c r="D36" s="59">
        <v>2</v>
      </c>
      <c r="E36" s="59">
        <v>18</v>
      </c>
      <c r="F36" s="59">
        <v>203</v>
      </c>
      <c r="G36" s="59">
        <v>72</v>
      </c>
      <c r="H36" s="59">
        <v>3</v>
      </c>
      <c r="I36" s="59">
        <v>52</v>
      </c>
      <c r="J36" s="59">
        <v>62</v>
      </c>
      <c r="K36" s="59">
        <v>453</v>
      </c>
      <c r="L36" s="59">
        <v>0</v>
      </c>
      <c r="M36" s="59">
        <v>8</v>
      </c>
      <c r="N36" s="59">
        <v>1</v>
      </c>
      <c r="O36" s="59">
        <v>183</v>
      </c>
      <c r="P36" s="59">
        <v>242</v>
      </c>
      <c r="Q36" s="59">
        <v>8</v>
      </c>
      <c r="R36" s="59">
        <v>0</v>
      </c>
      <c r="S36" s="59">
        <v>0</v>
      </c>
      <c r="T36" s="59">
        <v>0</v>
      </c>
      <c r="U36" s="59">
        <v>21</v>
      </c>
      <c r="V36" s="60">
        <f t="shared" si="0"/>
        <v>21016</v>
      </c>
    </row>
    <row r="37" spans="1:23">
      <c r="A37" s="57" t="s">
        <v>52</v>
      </c>
      <c r="B37" s="58">
        <v>22360</v>
      </c>
      <c r="C37" s="59">
        <v>97</v>
      </c>
      <c r="D37" s="59">
        <v>1</v>
      </c>
      <c r="E37" s="59">
        <v>42</v>
      </c>
      <c r="F37" s="59">
        <v>146</v>
      </c>
      <c r="G37" s="59">
        <v>23</v>
      </c>
      <c r="H37" s="59">
        <v>2</v>
      </c>
      <c r="I37" s="59">
        <v>8</v>
      </c>
      <c r="J37" s="59">
        <v>9</v>
      </c>
      <c r="K37" s="59">
        <v>395</v>
      </c>
      <c r="L37" s="59">
        <v>0</v>
      </c>
      <c r="M37" s="59">
        <v>17</v>
      </c>
      <c r="N37" s="59">
        <v>3</v>
      </c>
      <c r="O37" s="59">
        <v>123</v>
      </c>
      <c r="P37" s="59">
        <v>320</v>
      </c>
      <c r="Q37" s="59">
        <v>7</v>
      </c>
      <c r="R37" s="59">
        <v>0</v>
      </c>
      <c r="S37" s="59">
        <v>0</v>
      </c>
      <c r="T37" s="59">
        <v>0</v>
      </c>
      <c r="U37" s="59">
        <v>17</v>
      </c>
      <c r="V37" s="60">
        <f t="shared" si="0"/>
        <v>23570</v>
      </c>
    </row>
    <row r="38" spans="1:23">
      <c r="A38" s="57" t="s">
        <v>53</v>
      </c>
      <c r="B38" s="58">
        <v>6309</v>
      </c>
      <c r="C38" s="59">
        <v>32</v>
      </c>
      <c r="D38" s="59">
        <v>0</v>
      </c>
      <c r="E38" s="59">
        <v>1</v>
      </c>
      <c r="F38" s="59">
        <v>53</v>
      </c>
      <c r="G38" s="59">
        <v>23</v>
      </c>
      <c r="H38" s="59">
        <v>3</v>
      </c>
      <c r="I38" s="59">
        <v>11</v>
      </c>
      <c r="J38" s="59">
        <v>27</v>
      </c>
      <c r="K38" s="59">
        <v>95</v>
      </c>
      <c r="L38" s="59">
        <v>0</v>
      </c>
      <c r="M38" s="59">
        <v>0</v>
      </c>
      <c r="N38" s="59">
        <v>1</v>
      </c>
      <c r="O38" s="59">
        <v>67</v>
      </c>
      <c r="P38" s="59">
        <v>111</v>
      </c>
      <c r="Q38" s="59">
        <v>1</v>
      </c>
      <c r="R38" s="59">
        <v>0</v>
      </c>
      <c r="S38" s="59">
        <v>0</v>
      </c>
      <c r="T38" s="59">
        <v>0</v>
      </c>
      <c r="U38" s="59">
        <v>4</v>
      </c>
      <c r="V38" s="60">
        <f t="shared" si="0"/>
        <v>6738</v>
      </c>
    </row>
    <row r="39" spans="1:23">
      <c r="A39" s="57" t="s">
        <v>54</v>
      </c>
      <c r="B39" s="58">
        <v>10536</v>
      </c>
      <c r="C39" s="59">
        <v>52</v>
      </c>
      <c r="D39" s="59">
        <v>0</v>
      </c>
      <c r="E39" s="59">
        <v>1</v>
      </c>
      <c r="F39" s="59">
        <v>55</v>
      </c>
      <c r="G39" s="59">
        <v>43</v>
      </c>
      <c r="H39" s="59">
        <v>0</v>
      </c>
      <c r="I39" s="59">
        <v>12</v>
      </c>
      <c r="J39" s="59">
        <v>22</v>
      </c>
      <c r="K39" s="59">
        <v>189</v>
      </c>
      <c r="L39" s="59">
        <v>0</v>
      </c>
      <c r="M39" s="59">
        <v>14</v>
      </c>
      <c r="N39" s="59">
        <v>1</v>
      </c>
      <c r="O39" s="59">
        <v>66</v>
      </c>
      <c r="P39" s="59">
        <v>71</v>
      </c>
      <c r="Q39" s="59">
        <v>22</v>
      </c>
      <c r="R39" s="59">
        <v>0</v>
      </c>
      <c r="S39" s="59">
        <v>0</v>
      </c>
      <c r="T39" s="59">
        <v>0</v>
      </c>
      <c r="U39" s="59">
        <v>19</v>
      </c>
      <c r="V39" s="60">
        <f t="shared" si="0"/>
        <v>11103</v>
      </c>
    </row>
    <row r="40" spans="1:23">
      <c r="A40" s="57" t="s">
        <v>55</v>
      </c>
      <c r="B40" s="58">
        <v>25041</v>
      </c>
      <c r="C40" s="59">
        <v>99</v>
      </c>
      <c r="D40" s="59">
        <v>0</v>
      </c>
      <c r="E40" s="59">
        <v>11</v>
      </c>
      <c r="F40" s="59">
        <v>164</v>
      </c>
      <c r="G40" s="59">
        <v>46</v>
      </c>
      <c r="H40" s="59">
        <v>1</v>
      </c>
      <c r="I40" s="59">
        <v>16</v>
      </c>
      <c r="J40" s="59">
        <v>12</v>
      </c>
      <c r="K40" s="59">
        <v>408</v>
      </c>
      <c r="L40" s="59">
        <v>0</v>
      </c>
      <c r="M40" s="59">
        <v>20</v>
      </c>
      <c r="N40" s="59">
        <v>0</v>
      </c>
      <c r="O40" s="59">
        <v>114</v>
      </c>
      <c r="P40" s="59">
        <v>234</v>
      </c>
      <c r="Q40" s="59">
        <v>38</v>
      </c>
      <c r="R40" s="59">
        <v>0</v>
      </c>
      <c r="S40" s="59">
        <v>1</v>
      </c>
      <c r="T40" s="59">
        <v>1</v>
      </c>
      <c r="U40" s="59">
        <v>30</v>
      </c>
      <c r="V40" s="60">
        <f t="shared" si="0"/>
        <v>26236</v>
      </c>
    </row>
    <row r="41" spans="1:23">
      <c r="A41" s="57" t="s">
        <v>56</v>
      </c>
      <c r="B41" s="58">
        <v>11970</v>
      </c>
      <c r="C41" s="59">
        <v>43</v>
      </c>
      <c r="D41" s="59">
        <v>0</v>
      </c>
      <c r="E41" s="59">
        <v>4</v>
      </c>
      <c r="F41" s="59">
        <v>80</v>
      </c>
      <c r="G41" s="59">
        <v>59</v>
      </c>
      <c r="H41" s="59">
        <v>0</v>
      </c>
      <c r="I41" s="59">
        <v>16</v>
      </c>
      <c r="J41" s="59">
        <v>16</v>
      </c>
      <c r="K41" s="59">
        <v>181</v>
      </c>
      <c r="L41" s="59">
        <v>0</v>
      </c>
      <c r="M41" s="59">
        <v>7</v>
      </c>
      <c r="N41" s="59">
        <v>0</v>
      </c>
      <c r="O41" s="59">
        <v>97</v>
      </c>
      <c r="P41" s="59">
        <v>70</v>
      </c>
      <c r="Q41" s="59">
        <v>3</v>
      </c>
      <c r="R41" s="59">
        <v>0</v>
      </c>
      <c r="S41" s="59">
        <v>0</v>
      </c>
      <c r="T41" s="59">
        <v>0</v>
      </c>
      <c r="U41" s="59">
        <v>9</v>
      </c>
      <c r="V41" s="60">
        <f t="shared" si="0"/>
        <v>12555</v>
      </c>
    </row>
    <row r="42" spans="1:23">
      <c r="A42" s="61" t="s">
        <v>57</v>
      </c>
      <c r="B42" s="58">
        <v>85890</v>
      </c>
      <c r="C42" s="59">
        <v>94</v>
      </c>
      <c r="D42" s="59">
        <v>0</v>
      </c>
      <c r="E42" s="59">
        <v>37</v>
      </c>
      <c r="F42" s="59">
        <v>2413</v>
      </c>
      <c r="G42" s="59">
        <v>347</v>
      </c>
      <c r="H42" s="59">
        <v>11</v>
      </c>
      <c r="I42" s="59">
        <v>183</v>
      </c>
      <c r="J42" s="59">
        <v>136</v>
      </c>
      <c r="K42" s="59">
        <v>4669</v>
      </c>
      <c r="L42" s="59">
        <v>0</v>
      </c>
      <c r="M42" s="59">
        <v>54</v>
      </c>
      <c r="N42" s="59">
        <v>1</v>
      </c>
      <c r="O42" s="59">
        <v>554</v>
      </c>
      <c r="P42" s="59">
        <v>1106</v>
      </c>
      <c r="Q42" s="59">
        <v>70</v>
      </c>
      <c r="R42" s="59">
        <v>2</v>
      </c>
      <c r="S42" s="59">
        <v>0</v>
      </c>
      <c r="T42" s="59">
        <v>1</v>
      </c>
      <c r="U42" s="59">
        <v>77</v>
      </c>
      <c r="V42" s="60">
        <f t="shared" si="0"/>
        <v>95645</v>
      </c>
    </row>
    <row r="43" spans="1:23">
      <c r="A43" s="57" t="s">
        <v>58</v>
      </c>
      <c r="B43" s="58">
        <v>19454</v>
      </c>
      <c r="C43" s="59">
        <v>91</v>
      </c>
      <c r="D43" s="59">
        <v>0</v>
      </c>
      <c r="E43" s="59">
        <v>18</v>
      </c>
      <c r="F43" s="59">
        <v>317</v>
      </c>
      <c r="G43" s="59">
        <v>40</v>
      </c>
      <c r="H43" s="59">
        <v>1</v>
      </c>
      <c r="I43" s="59">
        <v>28</v>
      </c>
      <c r="J43" s="59">
        <v>83</v>
      </c>
      <c r="K43" s="59">
        <v>538</v>
      </c>
      <c r="L43" s="59">
        <v>6</v>
      </c>
      <c r="M43" s="59">
        <v>14</v>
      </c>
      <c r="N43" s="59">
        <v>0</v>
      </c>
      <c r="O43" s="59">
        <v>67</v>
      </c>
      <c r="P43" s="59">
        <v>274</v>
      </c>
      <c r="Q43" s="59">
        <v>25</v>
      </c>
      <c r="R43" s="59">
        <v>0</v>
      </c>
      <c r="S43" s="59">
        <v>0</v>
      </c>
      <c r="T43" s="59">
        <v>0</v>
      </c>
      <c r="U43" s="59">
        <v>34</v>
      </c>
      <c r="V43" s="60">
        <f t="shared" si="0"/>
        <v>20990</v>
      </c>
    </row>
    <row r="44" spans="1:23">
      <c r="A44" s="57" t="s">
        <v>59</v>
      </c>
      <c r="B44" s="58">
        <v>20332</v>
      </c>
      <c r="C44" s="59">
        <v>95</v>
      </c>
      <c r="D44" s="59">
        <v>0</v>
      </c>
      <c r="E44" s="59">
        <v>15</v>
      </c>
      <c r="F44" s="59">
        <v>311</v>
      </c>
      <c r="G44" s="59">
        <v>74</v>
      </c>
      <c r="H44" s="59">
        <v>4</v>
      </c>
      <c r="I44" s="59">
        <v>63</v>
      </c>
      <c r="J44" s="59">
        <v>56</v>
      </c>
      <c r="K44" s="59">
        <v>442</v>
      </c>
      <c r="L44" s="59">
        <v>0</v>
      </c>
      <c r="M44" s="59">
        <v>24</v>
      </c>
      <c r="N44" s="59">
        <v>0</v>
      </c>
      <c r="O44" s="59">
        <v>120</v>
      </c>
      <c r="P44" s="59">
        <v>316</v>
      </c>
      <c r="Q44" s="59">
        <v>26</v>
      </c>
      <c r="R44" s="59">
        <v>6</v>
      </c>
      <c r="S44" s="59">
        <v>0</v>
      </c>
      <c r="T44" s="59">
        <v>0</v>
      </c>
      <c r="U44" s="59">
        <v>27</v>
      </c>
      <c r="V44" s="60">
        <f t="shared" si="0"/>
        <v>21911</v>
      </c>
    </row>
    <row r="45" spans="1:23">
      <c r="A45" s="57" t="s">
        <v>60</v>
      </c>
      <c r="B45" s="58">
        <v>10330</v>
      </c>
      <c r="C45" s="59">
        <v>39</v>
      </c>
      <c r="D45" s="59">
        <v>0</v>
      </c>
      <c r="E45" s="59">
        <v>4</v>
      </c>
      <c r="F45" s="59">
        <v>85</v>
      </c>
      <c r="G45" s="59">
        <v>16</v>
      </c>
      <c r="H45" s="59">
        <v>0</v>
      </c>
      <c r="I45" s="59">
        <v>19</v>
      </c>
      <c r="J45" s="59">
        <v>61</v>
      </c>
      <c r="K45" s="59">
        <v>224</v>
      </c>
      <c r="L45" s="59">
        <v>1</v>
      </c>
      <c r="M45" s="59">
        <v>20</v>
      </c>
      <c r="N45" s="59">
        <v>4</v>
      </c>
      <c r="O45" s="59">
        <v>108</v>
      </c>
      <c r="P45" s="59">
        <v>102</v>
      </c>
      <c r="Q45" s="59">
        <v>3</v>
      </c>
      <c r="R45" s="59">
        <v>1</v>
      </c>
      <c r="S45" s="59">
        <v>0</v>
      </c>
      <c r="T45" s="59">
        <v>0</v>
      </c>
      <c r="U45" s="59">
        <v>14</v>
      </c>
      <c r="V45" s="60">
        <f t="shared" si="0"/>
        <v>11031</v>
      </c>
    </row>
    <row r="46" spans="1:23">
      <c r="A46" s="62" t="s">
        <v>61</v>
      </c>
      <c r="B46" s="63">
        <v>34221</v>
      </c>
      <c r="C46" s="64">
        <v>126</v>
      </c>
      <c r="D46" s="64">
        <v>0</v>
      </c>
      <c r="E46" s="64">
        <v>17</v>
      </c>
      <c r="F46" s="64">
        <v>309</v>
      </c>
      <c r="G46" s="64">
        <v>79</v>
      </c>
      <c r="H46" s="64">
        <v>4</v>
      </c>
      <c r="I46" s="64">
        <v>28</v>
      </c>
      <c r="J46" s="64">
        <v>26</v>
      </c>
      <c r="K46" s="64">
        <v>551</v>
      </c>
      <c r="L46" s="64">
        <v>0</v>
      </c>
      <c r="M46" s="64">
        <v>29</v>
      </c>
      <c r="N46" s="64">
        <v>0</v>
      </c>
      <c r="O46" s="64">
        <v>150</v>
      </c>
      <c r="P46" s="64">
        <v>419</v>
      </c>
      <c r="Q46" s="64">
        <v>65</v>
      </c>
      <c r="R46" s="64">
        <v>0</v>
      </c>
      <c r="S46" s="64">
        <v>0</v>
      </c>
      <c r="T46" s="64">
        <v>0</v>
      </c>
      <c r="U46" s="64">
        <v>40</v>
      </c>
      <c r="V46" s="65">
        <f t="shared" si="0"/>
        <v>36064</v>
      </c>
    </row>
    <row r="47" spans="1:23" ht="13.5" thickBot="1">
      <c r="A47" s="66" t="s">
        <v>19</v>
      </c>
      <c r="B47" s="67">
        <f t="shared" ref="B47:V47" si="1">SUM(B11:B46)</f>
        <v>987857</v>
      </c>
      <c r="C47" s="67">
        <f t="shared" si="1"/>
        <v>3716</v>
      </c>
      <c r="D47" s="67">
        <f t="shared" si="1"/>
        <v>21</v>
      </c>
      <c r="E47" s="67">
        <f t="shared" si="1"/>
        <v>1213</v>
      </c>
      <c r="F47" s="67">
        <f t="shared" si="1"/>
        <v>13180</v>
      </c>
      <c r="G47" s="67">
        <f t="shared" si="1"/>
        <v>3172</v>
      </c>
      <c r="H47" s="67">
        <f t="shared" si="1"/>
        <v>116</v>
      </c>
      <c r="I47" s="67">
        <f t="shared" si="1"/>
        <v>1895</v>
      </c>
      <c r="J47" s="67">
        <f t="shared" si="1"/>
        <v>2256</v>
      </c>
      <c r="K47" s="67">
        <f t="shared" si="1"/>
        <v>23119</v>
      </c>
      <c r="L47" s="67">
        <f t="shared" si="1"/>
        <v>10</v>
      </c>
      <c r="M47" s="67">
        <f t="shared" si="1"/>
        <v>766</v>
      </c>
      <c r="N47" s="67">
        <f t="shared" si="1"/>
        <v>40</v>
      </c>
      <c r="O47" s="67">
        <f t="shared" si="1"/>
        <v>5644</v>
      </c>
      <c r="P47" s="67">
        <f t="shared" si="1"/>
        <v>12555</v>
      </c>
      <c r="Q47" s="67">
        <f t="shared" si="1"/>
        <v>1317</v>
      </c>
      <c r="R47" s="67">
        <f t="shared" si="1"/>
        <v>33</v>
      </c>
      <c r="S47" s="67">
        <f t="shared" si="1"/>
        <v>102</v>
      </c>
      <c r="T47" s="67">
        <f t="shared" si="1"/>
        <v>5</v>
      </c>
      <c r="U47" s="67">
        <f t="shared" si="1"/>
        <v>1284</v>
      </c>
      <c r="V47" s="68">
        <f t="shared" si="1"/>
        <v>1058301</v>
      </c>
      <c r="W47" s="69"/>
    </row>
    <row r="48" spans="1:23">
      <c r="A48" s="70"/>
      <c r="W48" s="71"/>
    </row>
    <row r="49" spans="1:23">
      <c r="A49" s="72" t="s">
        <v>150</v>
      </c>
      <c r="B49" s="73"/>
      <c r="C49" s="73"/>
      <c r="D49" s="73"/>
      <c r="E49" s="73">
        <v>9</v>
      </c>
      <c r="W49" s="71"/>
    </row>
    <row r="50" spans="1:23">
      <c r="A50" s="70"/>
      <c r="W50" s="71"/>
    </row>
    <row r="51" spans="1:23">
      <c r="A51" s="72" t="s">
        <v>121</v>
      </c>
      <c r="B51" s="73"/>
      <c r="C51" s="73"/>
      <c r="D51" s="73"/>
      <c r="E51" s="73">
        <v>312835</v>
      </c>
    </row>
    <row r="53" spans="1:23">
      <c r="A53" s="72" t="s">
        <v>64</v>
      </c>
      <c r="B53" s="73"/>
      <c r="C53" s="73"/>
      <c r="D53" s="73"/>
      <c r="E53" s="73">
        <f>SUM(E51+E49+V109)</f>
        <v>2537783</v>
      </c>
    </row>
    <row r="54" spans="1:23">
      <c r="A54" s="70"/>
    </row>
    <row r="55" spans="1:23">
      <c r="A55" s="70"/>
    </row>
    <row r="56" spans="1:23">
      <c r="A56" s="70"/>
    </row>
    <row r="57" spans="1:23">
      <c r="A57" s="70"/>
    </row>
    <row r="58" spans="1:23">
      <c r="A58" s="70"/>
    </row>
    <row r="59" spans="1:23">
      <c r="A59" s="70"/>
    </row>
    <row r="60" spans="1:23">
      <c r="A60" s="70"/>
    </row>
    <row r="61" spans="1:23">
      <c r="A61" s="70"/>
    </row>
    <row r="62" spans="1:23" ht="13.5" thickBot="1">
      <c r="A62" s="70"/>
    </row>
    <row r="63" spans="1:23">
      <c r="A63" s="84" t="s">
        <v>5</v>
      </c>
      <c r="B63" s="85" t="s">
        <v>6</v>
      </c>
      <c r="C63" s="85" t="s">
        <v>7</v>
      </c>
      <c r="D63" s="85" t="s">
        <v>7</v>
      </c>
      <c r="E63" s="85" t="s">
        <v>8</v>
      </c>
      <c r="F63" s="85" t="s">
        <v>9</v>
      </c>
      <c r="G63" s="85" t="s">
        <v>9</v>
      </c>
      <c r="H63" s="85" t="s">
        <v>9</v>
      </c>
      <c r="I63" s="85" t="s">
        <v>10</v>
      </c>
      <c r="J63" s="85" t="s">
        <v>10</v>
      </c>
      <c r="K63" s="85" t="s">
        <v>11</v>
      </c>
      <c r="L63" s="85" t="s">
        <v>11</v>
      </c>
      <c r="M63" s="85" t="s">
        <v>12</v>
      </c>
      <c r="N63" s="85" t="s">
        <v>13</v>
      </c>
      <c r="O63" s="85" t="s">
        <v>13</v>
      </c>
      <c r="P63" s="85" t="s">
        <v>14</v>
      </c>
      <c r="Q63" s="85" t="s">
        <v>15</v>
      </c>
      <c r="R63" s="85" t="s">
        <v>16</v>
      </c>
      <c r="S63" s="85" t="s">
        <v>16</v>
      </c>
      <c r="T63" s="85" t="s">
        <v>17</v>
      </c>
      <c r="U63" s="85" t="s">
        <v>18</v>
      </c>
      <c r="V63" s="86" t="s">
        <v>19</v>
      </c>
    </row>
    <row r="64" spans="1:23" ht="14.25" customHeight="1">
      <c r="A64" s="87"/>
      <c r="B64" s="88" t="s">
        <v>20</v>
      </c>
      <c r="C64" s="88" t="s">
        <v>21</v>
      </c>
      <c r="D64" s="88" t="s">
        <v>21</v>
      </c>
      <c r="E64" s="88"/>
      <c r="F64" s="88" t="s">
        <v>20</v>
      </c>
      <c r="G64" s="88" t="s">
        <v>21</v>
      </c>
      <c r="H64" s="88" t="s">
        <v>21</v>
      </c>
      <c r="I64" s="88" t="s">
        <v>20</v>
      </c>
      <c r="J64" s="88" t="s">
        <v>21</v>
      </c>
      <c r="K64" s="88" t="s">
        <v>20</v>
      </c>
      <c r="L64" s="88" t="s">
        <v>21</v>
      </c>
      <c r="M64" s="88" t="s">
        <v>21</v>
      </c>
      <c r="N64" s="88" t="s">
        <v>22</v>
      </c>
      <c r="O64" s="88" t="s">
        <v>23</v>
      </c>
      <c r="P64" s="88"/>
      <c r="Q64" s="88" t="s">
        <v>24</v>
      </c>
      <c r="R64" s="88" t="s">
        <v>20</v>
      </c>
      <c r="S64" s="88" t="s">
        <v>21</v>
      </c>
      <c r="T64" s="88"/>
      <c r="U64" s="88"/>
      <c r="V64" s="89"/>
    </row>
    <row r="65" spans="1:22" ht="14.25" thickBot="1">
      <c r="A65" s="87"/>
      <c r="B65" s="88"/>
      <c r="C65" s="88"/>
      <c r="D65" s="88" t="s">
        <v>25</v>
      </c>
      <c r="E65" s="88"/>
      <c r="F65" s="88"/>
      <c r="G65" s="88"/>
      <c r="H65" s="88" t="s">
        <v>25</v>
      </c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9"/>
    </row>
    <row r="66" spans="1:22">
      <c r="A66" s="74" t="s">
        <v>66</v>
      </c>
      <c r="B66" s="55">
        <v>24018</v>
      </c>
      <c r="C66" s="55">
        <v>133</v>
      </c>
      <c r="D66" s="55">
        <v>0</v>
      </c>
      <c r="E66" s="55">
        <v>7</v>
      </c>
      <c r="F66" s="55">
        <v>198</v>
      </c>
      <c r="G66" s="55">
        <v>32</v>
      </c>
      <c r="H66" s="55">
        <v>1</v>
      </c>
      <c r="I66" s="55">
        <v>51</v>
      </c>
      <c r="J66" s="55">
        <v>54</v>
      </c>
      <c r="K66" s="55">
        <v>352</v>
      </c>
      <c r="L66" s="55">
        <v>0</v>
      </c>
      <c r="M66" s="55">
        <v>20</v>
      </c>
      <c r="N66" s="55">
        <v>0</v>
      </c>
      <c r="O66" s="55">
        <v>130</v>
      </c>
      <c r="P66" s="55">
        <v>213</v>
      </c>
      <c r="Q66" s="55">
        <v>8</v>
      </c>
      <c r="R66" s="55">
        <v>0</v>
      </c>
      <c r="S66" s="55">
        <v>0</v>
      </c>
      <c r="T66" s="55">
        <v>0</v>
      </c>
      <c r="U66" s="55">
        <v>39</v>
      </c>
      <c r="V66" s="56">
        <f t="shared" ref="V66:V107" si="2">SUM(B66:U66)</f>
        <v>25256</v>
      </c>
    </row>
    <row r="67" spans="1:22">
      <c r="A67" s="75" t="s">
        <v>67</v>
      </c>
      <c r="B67" s="59">
        <v>8427</v>
      </c>
      <c r="C67" s="59">
        <v>24</v>
      </c>
      <c r="D67" s="59">
        <v>0</v>
      </c>
      <c r="E67" s="59">
        <v>5</v>
      </c>
      <c r="F67" s="59">
        <v>108</v>
      </c>
      <c r="G67" s="59">
        <v>40</v>
      </c>
      <c r="H67" s="59">
        <v>0</v>
      </c>
      <c r="I67" s="59">
        <v>8</v>
      </c>
      <c r="J67" s="59">
        <v>6</v>
      </c>
      <c r="K67" s="59">
        <v>97</v>
      </c>
      <c r="L67" s="59">
        <v>0</v>
      </c>
      <c r="M67" s="59">
        <v>20</v>
      </c>
      <c r="N67" s="59">
        <v>0</v>
      </c>
      <c r="O67" s="59">
        <v>118</v>
      </c>
      <c r="P67" s="59">
        <v>69</v>
      </c>
      <c r="Q67" s="59">
        <v>24</v>
      </c>
      <c r="R67" s="59">
        <v>0</v>
      </c>
      <c r="S67" s="59">
        <v>0</v>
      </c>
      <c r="T67" s="59">
        <v>0</v>
      </c>
      <c r="U67" s="59">
        <v>13</v>
      </c>
      <c r="V67" s="60">
        <f t="shared" si="2"/>
        <v>8959</v>
      </c>
    </row>
    <row r="68" spans="1:22">
      <c r="A68" s="75" t="s">
        <v>152</v>
      </c>
      <c r="B68" s="59">
        <v>22758</v>
      </c>
      <c r="C68" s="59">
        <v>164</v>
      </c>
      <c r="D68" s="59">
        <v>0</v>
      </c>
      <c r="E68" s="59">
        <v>6</v>
      </c>
      <c r="F68" s="59">
        <v>160</v>
      </c>
      <c r="G68" s="59">
        <v>53</v>
      </c>
      <c r="H68" s="59">
        <v>0</v>
      </c>
      <c r="I68" s="59">
        <v>40</v>
      </c>
      <c r="J68" s="59">
        <v>61</v>
      </c>
      <c r="K68" s="59">
        <v>319</v>
      </c>
      <c r="L68" s="59">
        <v>0</v>
      </c>
      <c r="M68" s="59">
        <v>35</v>
      </c>
      <c r="N68" s="59">
        <v>1</v>
      </c>
      <c r="O68" s="59">
        <v>107</v>
      </c>
      <c r="P68" s="59">
        <v>158</v>
      </c>
      <c r="Q68" s="59">
        <v>16</v>
      </c>
      <c r="R68" s="59">
        <v>0</v>
      </c>
      <c r="S68" s="59">
        <v>0</v>
      </c>
      <c r="T68" s="59">
        <v>0</v>
      </c>
      <c r="U68" s="59">
        <v>37</v>
      </c>
      <c r="V68" s="60">
        <f t="shared" si="2"/>
        <v>23915</v>
      </c>
    </row>
    <row r="69" spans="1:22">
      <c r="A69" s="75" t="s">
        <v>69</v>
      </c>
      <c r="B69" s="59">
        <v>19413</v>
      </c>
      <c r="C69" s="59">
        <v>94</v>
      </c>
      <c r="D69" s="59">
        <v>0</v>
      </c>
      <c r="E69" s="59">
        <v>11</v>
      </c>
      <c r="F69" s="59">
        <v>170</v>
      </c>
      <c r="G69" s="59">
        <v>50</v>
      </c>
      <c r="H69" s="59">
        <v>3</v>
      </c>
      <c r="I69" s="59">
        <v>10</v>
      </c>
      <c r="J69" s="59">
        <v>4</v>
      </c>
      <c r="K69" s="59">
        <v>300</v>
      </c>
      <c r="L69" s="59">
        <v>0</v>
      </c>
      <c r="M69" s="59">
        <v>24</v>
      </c>
      <c r="N69" s="59">
        <v>1</v>
      </c>
      <c r="O69" s="59">
        <v>128</v>
      </c>
      <c r="P69" s="59">
        <v>234</v>
      </c>
      <c r="Q69" s="59">
        <v>10</v>
      </c>
      <c r="R69" s="59">
        <v>1</v>
      </c>
      <c r="S69" s="59">
        <v>1</v>
      </c>
      <c r="T69" s="59">
        <v>0</v>
      </c>
      <c r="U69" s="59">
        <v>33</v>
      </c>
      <c r="V69" s="60">
        <f t="shared" si="2"/>
        <v>20487</v>
      </c>
    </row>
    <row r="70" spans="1:22">
      <c r="A70" s="75" t="s">
        <v>70</v>
      </c>
      <c r="B70" s="59">
        <v>14366</v>
      </c>
      <c r="C70" s="59">
        <v>71</v>
      </c>
      <c r="D70" s="59">
        <v>0</v>
      </c>
      <c r="E70" s="59">
        <v>5</v>
      </c>
      <c r="F70" s="59">
        <v>106</v>
      </c>
      <c r="G70" s="59">
        <v>22</v>
      </c>
      <c r="H70" s="59">
        <v>1</v>
      </c>
      <c r="I70" s="59">
        <v>33</v>
      </c>
      <c r="J70" s="59">
        <v>41</v>
      </c>
      <c r="K70" s="59">
        <v>396</v>
      </c>
      <c r="L70" s="59">
        <v>0</v>
      </c>
      <c r="M70" s="59">
        <v>15</v>
      </c>
      <c r="N70" s="59">
        <v>0</v>
      </c>
      <c r="O70" s="59">
        <v>99</v>
      </c>
      <c r="P70" s="59">
        <v>178</v>
      </c>
      <c r="Q70" s="59">
        <v>0</v>
      </c>
      <c r="R70" s="59">
        <v>0</v>
      </c>
      <c r="S70" s="59">
        <v>0</v>
      </c>
      <c r="T70" s="59">
        <v>0</v>
      </c>
      <c r="U70" s="59">
        <v>18</v>
      </c>
      <c r="V70" s="60">
        <f t="shared" si="2"/>
        <v>15351</v>
      </c>
    </row>
    <row r="71" spans="1:22">
      <c r="A71" s="75" t="s">
        <v>71</v>
      </c>
      <c r="B71" s="59">
        <v>17831</v>
      </c>
      <c r="C71" s="59">
        <v>70</v>
      </c>
      <c r="D71" s="59">
        <v>0</v>
      </c>
      <c r="E71" s="59">
        <v>17</v>
      </c>
      <c r="F71" s="59">
        <v>181</v>
      </c>
      <c r="G71" s="59">
        <v>57</v>
      </c>
      <c r="H71" s="59">
        <v>5</v>
      </c>
      <c r="I71" s="59">
        <v>24</v>
      </c>
      <c r="J71" s="59">
        <v>25</v>
      </c>
      <c r="K71" s="59">
        <v>256</v>
      </c>
      <c r="L71" s="59">
        <v>0</v>
      </c>
      <c r="M71" s="59">
        <v>33</v>
      </c>
      <c r="N71" s="59">
        <v>0</v>
      </c>
      <c r="O71" s="59">
        <v>137</v>
      </c>
      <c r="P71" s="59">
        <v>195</v>
      </c>
      <c r="Q71" s="59">
        <v>25</v>
      </c>
      <c r="R71" s="59">
        <v>0</v>
      </c>
      <c r="S71" s="59">
        <v>5</v>
      </c>
      <c r="T71" s="59">
        <v>0</v>
      </c>
      <c r="U71" s="59">
        <v>25</v>
      </c>
      <c r="V71" s="60">
        <f t="shared" si="2"/>
        <v>18886</v>
      </c>
    </row>
    <row r="72" spans="1:22">
      <c r="A72" s="75" t="s">
        <v>72</v>
      </c>
      <c r="B72" s="59">
        <v>5755</v>
      </c>
      <c r="C72" s="59">
        <v>29</v>
      </c>
      <c r="D72" s="59">
        <v>0</v>
      </c>
      <c r="E72" s="59">
        <v>3</v>
      </c>
      <c r="F72" s="59">
        <v>46</v>
      </c>
      <c r="G72" s="59">
        <v>16</v>
      </c>
      <c r="H72" s="59">
        <v>3</v>
      </c>
      <c r="I72" s="59">
        <v>16</v>
      </c>
      <c r="J72" s="59">
        <v>2</v>
      </c>
      <c r="K72" s="59">
        <v>49</v>
      </c>
      <c r="L72" s="59">
        <v>0</v>
      </c>
      <c r="M72" s="59">
        <v>3</v>
      </c>
      <c r="N72" s="59">
        <v>2</v>
      </c>
      <c r="O72" s="59">
        <v>71</v>
      </c>
      <c r="P72" s="59">
        <v>78</v>
      </c>
      <c r="Q72" s="59">
        <v>16</v>
      </c>
      <c r="R72" s="59">
        <v>0</v>
      </c>
      <c r="S72" s="59">
        <v>0</v>
      </c>
      <c r="T72" s="59">
        <v>0</v>
      </c>
      <c r="U72" s="59">
        <v>6</v>
      </c>
      <c r="V72" s="60">
        <f t="shared" si="2"/>
        <v>6095</v>
      </c>
    </row>
    <row r="73" spans="1:22">
      <c r="A73" s="75" t="s">
        <v>73</v>
      </c>
      <c r="B73" s="59">
        <v>20094</v>
      </c>
      <c r="C73" s="59">
        <v>51</v>
      </c>
      <c r="D73" s="59">
        <v>1</v>
      </c>
      <c r="E73" s="59">
        <v>11</v>
      </c>
      <c r="F73" s="59">
        <v>215</v>
      </c>
      <c r="G73" s="59">
        <v>84</v>
      </c>
      <c r="H73" s="59">
        <v>2</v>
      </c>
      <c r="I73" s="59">
        <v>35</v>
      </c>
      <c r="J73" s="59">
        <v>47</v>
      </c>
      <c r="K73" s="59">
        <v>398</v>
      </c>
      <c r="L73" s="59">
        <v>0</v>
      </c>
      <c r="M73" s="59">
        <v>14</v>
      </c>
      <c r="N73" s="59">
        <v>1</v>
      </c>
      <c r="O73" s="59">
        <v>104</v>
      </c>
      <c r="P73" s="59">
        <v>230</v>
      </c>
      <c r="Q73" s="59">
        <v>15</v>
      </c>
      <c r="R73" s="59">
        <v>0</v>
      </c>
      <c r="S73" s="59">
        <v>1</v>
      </c>
      <c r="T73" s="59">
        <v>0</v>
      </c>
      <c r="U73" s="59">
        <v>21</v>
      </c>
      <c r="V73" s="60">
        <f t="shared" si="2"/>
        <v>21324</v>
      </c>
    </row>
    <row r="74" spans="1:22">
      <c r="A74" s="75" t="s">
        <v>74</v>
      </c>
      <c r="B74" s="59">
        <v>8999</v>
      </c>
      <c r="C74" s="59">
        <v>48</v>
      </c>
      <c r="D74" s="59">
        <v>1</v>
      </c>
      <c r="E74" s="59">
        <v>11</v>
      </c>
      <c r="F74" s="59">
        <v>30</v>
      </c>
      <c r="G74" s="59">
        <v>6</v>
      </c>
      <c r="H74" s="59">
        <v>1</v>
      </c>
      <c r="I74" s="59">
        <v>4</v>
      </c>
      <c r="J74" s="59">
        <v>2</v>
      </c>
      <c r="K74" s="59">
        <v>80</v>
      </c>
      <c r="L74" s="59">
        <v>0</v>
      </c>
      <c r="M74" s="59">
        <v>1</v>
      </c>
      <c r="N74" s="59">
        <v>0</v>
      </c>
      <c r="O74" s="59">
        <v>78</v>
      </c>
      <c r="P74" s="59">
        <v>141</v>
      </c>
      <c r="Q74" s="59">
        <v>15</v>
      </c>
      <c r="R74" s="59">
        <v>1</v>
      </c>
      <c r="S74" s="59">
        <v>0</v>
      </c>
      <c r="T74" s="59">
        <v>0</v>
      </c>
      <c r="U74" s="59">
        <v>6</v>
      </c>
      <c r="V74" s="60">
        <f t="shared" si="2"/>
        <v>9424</v>
      </c>
    </row>
    <row r="75" spans="1:22">
      <c r="A75" s="75" t="s">
        <v>75</v>
      </c>
      <c r="B75" s="59">
        <v>11095</v>
      </c>
      <c r="C75" s="59">
        <v>28</v>
      </c>
      <c r="D75" s="59">
        <v>0</v>
      </c>
      <c r="E75" s="59">
        <v>15</v>
      </c>
      <c r="F75" s="59">
        <v>66</v>
      </c>
      <c r="G75" s="59">
        <v>17</v>
      </c>
      <c r="H75" s="59">
        <v>0</v>
      </c>
      <c r="I75" s="59">
        <v>20</v>
      </c>
      <c r="J75" s="59">
        <v>1</v>
      </c>
      <c r="K75" s="59">
        <v>207</v>
      </c>
      <c r="L75" s="59">
        <v>0</v>
      </c>
      <c r="M75" s="59">
        <v>2</v>
      </c>
      <c r="N75" s="59">
        <v>0</v>
      </c>
      <c r="O75" s="59">
        <v>60</v>
      </c>
      <c r="P75" s="59">
        <v>116</v>
      </c>
      <c r="Q75" s="59">
        <v>10</v>
      </c>
      <c r="R75" s="59">
        <v>0</v>
      </c>
      <c r="S75" s="59">
        <v>0</v>
      </c>
      <c r="T75" s="59">
        <v>0</v>
      </c>
      <c r="U75" s="59">
        <v>9</v>
      </c>
      <c r="V75" s="60">
        <f t="shared" si="2"/>
        <v>11646</v>
      </c>
    </row>
    <row r="76" spans="1:22">
      <c r="A76" s="75" t="s">
        <v>76</v>
      </c>
      <c r="B76" s="59">
        <v>23416</v>
      </c>
      <c r="C76" s="59">
        <v>169</v>
      </c>
      <c r="D76" s="59">
        <v>0</v>
      </c>
      <c r="E76" s="59">
        <v>13</v>
      </c>
      <c r="F76" s="59">
        <v>201</v>
      </c>
      <c r="G76" s="59">
        <v>79</v>
      </c>
      <c r="H76" s="59">
        <v>5</v>
      </c>
      <c r="I76" s="59">
        <v>45</v>
      </c>
      <c r="J76" s="59">
        <v>46</v>
      </c>
      <c r="K76" s="59">
        <v>437</v>
      </c>
      <c r="L76" s="59">
        <v>0</v>
      </c>
      <c r="M76" s="59">
        <v>33</v>
      </c>
      <c r="N76" s="59">
        <v>0</v>
      </c>
      <c r="O76" s="59">
        <v>244</v>
      </c>
      <c r="P76" s="59">
        <v>307</v>
      </c>
      <c r="Q76" s="59">
        <v>4</v>
      </c>
      <c r="R76" s="59">
        <v>1</v>
      </c>
      <c r="S76" s="59">
        <v>0</v>
      </c>
      <c r="T76" s="59">
        <v>1</v>
      </c>
      <c r="U76" s="59">
        <v>30</v>
      </c>
      <c r="V76" s="60">
        <f t="shared" si="2"/>
        <v>25031</v>
      </c>
    </row>
    <row r="77" spans="1:22">
      <c r="A77" s="75" t="s">
        <v>77</v>
      </c>
      <c r="B77" s="59">
        <v>3262</v>
      </c>
      <c r="C77" s="59">
        <v>7</v>
      </c>
      <c r="D77" s="59">
        <v>0</v>
      </c>
      <c r="E77" s="59">
        <v>1</v>
      </c>
      <c r="F77" s="59">
        <v>16</v>
      </c>
      <c r="G77" s="59">
        <v>8</v>
      </c>
      <c r="H77" s="59">
        <v>1</v>
      </c>
      <c r="I77" s="59">
        <v>0</v>
      </c>
      <c r="J77" s="59">
        <v>1</v>
      </c>
      <c r="K77" s="59">
        <v>17</v>
      </c>
      <c r="L77" s="59">
        <v>0</v>
      </c>
      <c r="M77" s="59">
        <v>0</v>
      </c>
      <c r="N77" s="59">
        <v>2</v>
      </c>
      <c r="O77" s="59">
        <v>75</v>
      </c>
      <c r="P77" s="59">
        <v>28</v>
      </c>
      <c r="Q77" s="59">
        <v>2</v>
      </c>
      <c r="R77" s="59">
        <v>0</v>
      </c>
      <c r="S77" s="59">
        <v>0</v>
      </c>
      <c r="T77" s="59">
        <v>0</v>
      </c>
      <c r="U77" s="59">
        <v>3</v>
      </c>
      <c r="V77" s="60">
        <f t="shared" si="2"/>
        <v>3423</v>
      </c>
    </row>
    <row r="78" spans="1:22">
      <c r="A78" s="75" t="s">
        <v>78</v>
      </c>
      <c r="B78" s="59">
        <v>6661</v>
      </c>
      <c r="C78" s="59">
        <v>37</v>
      </c>
      <c r="D78" s="59">
        <v>0</v>
      </c>
      <c r="E78" s="59">
        <v>1</v>
      </c>
      <c r="F78" s="59">
        <v>32</v>
      </c>
      <c r="G78" s="59">
        <v>28</v>
      </c>
      <c r="H78" s="59">
        <v>0</v>
      </c>
      <c r="I78" s="59">
        <v>9</v>
      </c>
      <c r="J78" s="59">
        <v>3</v>
      </c>
      <c r="K78" s="59">
        <v>38</v>
      </c>
      <c r="L78" s="59">
        <v>0</v>
      </c>
      <c r="M78" s="59">
        <v>7</v>
      </c>
      <c r="N78" s="59">
        <v>0</v>
      </c>
      <c r="O78" s="59">
        <v>79</v>
      </c>
      <c r="P78" s="59">
        <v>61</v>
      </c>
      <c r="Q78" s="59">
        <v>30</v>
      </c>
      <c r="R78" s="59">
        <v>0</v>
      </c>
      <c r="S78" s="59">
        <v>0</v>
      </c>
      <c r="T78" s="59">
        <v>0</v>
      </c>
      <c r="U78" s="59">
        <v>5</v>
      </c>
      <c r="V78" s="60">
        <f t="shared" si="2"/>
        <v>6991</v>
      </c>
    </row>
    <row r="79" spans="1:22">
      <c r="A79" s="75" t="s">
        <v>79</v>
      </c>
      <c r="B79" s="59">
        <v>49165</v>
      </c>
      <c r="C79" s="59">
        <v>414</v>
      </c>
      <c r="D79" s="59">
        <v>0</v>
      </c>
      <c r="E79" s="59">
        <v>58</v>
      </c>
      <c r="F79" s="59">
        <v>719</v>
      </c>
      <c r="G79" s="59">
        <v>97</v>
      </c>
      <c r="H79" s="59">
        <v>1</v>
      </c>
      <c r="I79" s="59">
        <v>86</v>
      </c>
      <c r="J79" s="59">
        <v>132</v>
      </c>
      <c r="K79" s="59">
        <v>1109</v>
      </c>
      <c r="L79" s="59">
        <v>0</v>
      </c>
      <c r="M79" s="59">
        <v>52</v>
      </c>
      <c r="N79" s="59">
        <v>2</v>
      </c>
      <c r="O79" s="59">
        <v>186</v>
      </c>
      <c r="P79" s="59">
        <v>722</v>
      </c>
      <c r="Q79" s="59">
        <v>41</v>
      </c>
      <c r="R79" s="59">
        <v>0</v>
      </c>
      <c r="S79" s="59">
        <v>0</v>
      </c>
      <c r="T79" s="59">
        <v>0</v>
      </c>
      <c r="U79" s="59">
        <v>60</v>
      </c>
      <c r="V79" s="60">
        <f t="shared" si="2"/>
        <v>52844</v>
      </c>
    </row>
    <row r="80" spans="1:22">
      <c r="A80" s="75" t="s">
        <v>80</v>
      </c>
      <c r="B80" s="59">
        <v>22611</v>
      </c>
      <c r="C80" s="59">
        <v>114</v>
      </c>
      <c r="D80" s="59">
        <v>0</v>
      </c>
      <c r="E80" s="59">
        <v>6</v>
      </c>
      <c r="F80" s="59">
        <v>188</v>
      </c>
      <c r="G80" s="59">
        <v>79</v>
      </c>
      <c r="H80" s="59">
        <v>12</v>
      </c>
      <c r="I80" s="59">
        <v>39</v>
      </c>
      <c r="J80" s="59">
        <v>41</v>
      </c>
      <c r="K80" s="59">
        <v>292</v>
      </c>
      <c r="L80" s="59">
        <v>0</v>
      </c>
      <c r="M80" s="59">
        <v>15</v>
      </c>
      <c r="N80" s="59">
        <v>3</v>
      </c>
      <c r="O80" s="59">
        <v>137</v>
      </c>
      <c r="P80" s="59">
        <v>231</v>
      </c>
      <c r="Q80" s="59">
        <v>6</v>
      </c>
      <c r="R80" s="59">
        <v>0</v>
      </c>
      <c r="S80" s="59">
        <v>0</v>
      </c>
      <c r="T80" s="59">
        <v>0</v>
      </c>
      <c r="U80" s="59">
        <v>23</v>
      </c>
      <c r="V80" s="60">
        <f t="shared" si="2"/>
        <v>23797</v>
      </c>
    </row>
    <row r="81" spans="1:22">
      <c r="A81" s="75" t="s">
        <v>81</v>
      </c>
      <c r="B81" s="59">
        <v>14870</v>
      </c>
      <c r="C81" s="59">
        <v>49</v>
      </c>
      <c r="D81" s="59">
        <v>0</v>
      </c>
      <c r="E81" s="59">
        <v>2</v>
      </c>
      <c r="F81" s="59">
        <v>161</v>
      </c>
      <c r="G81" s="59">
        <v>27</v>
      </c>
      <c r="H81" s="59">
        <v>2</v>
      </c>
      <c r="I81" s="59">
        <v>23</v>
      </c>
      <c r="J81" s="59">
        <v>15</v>
      </c>
      <c r="K81" s="59">
        <v>170</v>
      </c>
      <c r="L81" s="59">
        <v>0</v>
      </c>
      <c r="M81" s="59">
        <v>7</v>
      </c>
      <c r="N81" s="59">
        <v>0</v>
      </c>
      <c r="O81" s="59">
        <v>126</v>
      </c>
      <c r="P81" s="59">
        <v>191</v>
      </c>
      <c r="Q81" s="59">
        <v>2</v>
      </c>
      <c r="R81" s="59">
        <v>1</v>
      </c>
      <c r="S81" s="59">
        <v>0</v>
      </c>
      <c r="T81" s="59">
        <v>0</v>
      </c>
      <c r="U81" s="59">
        <v>19</v>
      </c>
      <c r="V81" s="60">
        <f t="shared" si="2"/>
        <v>15665</v>
      </c>
    </row>
    <row r="82" spans="1:22">
      <c r="A82" s="75" t="s">
        <v>82</v>
      </c>
      <c r="B82" s="59">
        <v>13258</v>
      </c>
      <c r="C82" s="59">
        <v>49</v>
      </c>
      <c r="D82" s="59">
        <v>0</v>
      </c>
      <c r="E82" s="59">
        <v>10</v>
      </c>
      <c r="F82" s="59">
        <v>142</v>
      </c>
      <c r="G82" s="59">
        <v>55</v>
      </c>
      <c r="H82" s="59">
        <v>3</v>
      </c>
      <c r="I82" s="59">
        <v>18</v>
      </c>
      <c r="J82" s="59">
        <v>2</v>
      </c>
      <c r="K82" s="59">
        <v>185</v>
      </c>
      <c r="L82" s="59">
        <v>0</v>
      </c>
      <c r="M82" s="59">
        <v>9</v>
      </c>
      <c r="N82" s="59">
        <v>0</v>
      </c>
      <c r="O82" s="59">
        <v>59</v>
      </c>
      <c r="P82" s="59">
        <v>157</v>
      </c>
      <c r="Q82" s="59">
        <v>0</v>
      </c>
      <c r="R82" s="59">
        <v>0</v>
      </c>
      <c r="S82" s="59">
        <v>0</v>
      </c>
      <c r="T82" s="59">
        <v>0</v>
      </c>
      <c r="U82" s="59">
        <v>14</v>
      </c>
      <c r="V82" s="60">
        <f t="shared" si="2"/>
        <v>13961</v>
      </c>
    </row>
    <row r="83" spans="1:22">
      <c r="A83" s="75" t="s">
        <v>83</v>
      </c>
      <c r="B83" s="59">
        <v>15408</v>
      </c>
      <c r="C83" s="59">
        <v>59</v>
      </c>
      <c r="D83" s="59">
        <v>0</v>
      </c>
      <c r="E83" s="59">
        <v>6</v>
      </c>
      <c r="F83" s="59">
        <v>270</v>
      </c>
      <c r="G83" s="59">
        <v>99</v>
      </c>
      <c r="H83" s="59">
        <v>1</v>
      </c>
      <c r="I83" s="59">
        <v>33</v>
      </c>
      <c r="J83" s="59">
        <v>25</v>
      </c>
      <c r="K83" s="59">
        <v>256</v>
      </c>
      <c r="L83" s="59">
        <v>0</v>
      </c>
      <c r="M83" s="59">
        <v>5</v>
      </c>
      <c r="N83" s="59">
        <v>4</v>
      </c>
      <c r="O83" s="59">
        <v>105</v>
      </c>
      <c r="P83" s="59">
        <v>133</v>
      </c>
      <c r="Q83" s="59">
        <v>52</v>
      </c>
      <c r="R83" s="59">
        <v>0</v>
      </c>
      <c r="S83" s="59">
        <v>11</v>
      </c>
      <c r="T83" s="59">
        <v>0</v>
      </c>
      <c r="U83" s="59">
        <v>31</v>
      </c>
      <c r="V83" s="60">
        <f t="shared" si="2"/>
        <v>16498</v>
      </c>
    </row>
    <row r="84" spans="1:22">
      <c r="A84" s="75" t="s">
        <v>84</v>
      </c>
      <c r="B84" s="59">
        <v>12136</v>
      </c>
      <c r="C84" s="59">
        <v>42</v>
      </c>
      <c r="D84" s="59">
        <v>1</v>
      </c>
      <c r="E84" s="59">
        <v>3</v>
      </c>
      <c r="F84" s="59">
        <v>131</v>
      </c>
      <c r="G84" s="59">
        <v>22</v>
      </c>
      <c r="H84" s="59">
        <v>0</v>
      </c>
      <c r="I84" s="59">
        <v>16</v>
      </c>
      <c r="J84" s="59">
        <v>4</v>
      </c>
      <c r="K84" s="59">
        <v>92</v>
      </c>
      <c r="L84" s="59">
        <v>0</v>
      </c>
      <c r="M84" s="59">
        <v>15</v>
      </c>
      <c r="N84" s="59">
        <v>0</v>
      </c>
      <c r="O84" s="59">
        <v>77</v>
      </c>
      <c r="P84" s="59">
        <v>97</v>
      </c>
      <c r="Q84" s="59">
        <v>17</v>
      </c>
      <c r="R84" s="59">
        <v>0</v>
      </c>
      <c r="S84" s="59">
        <v>0</v>
      </c>
      <c r="T84" s="59">
        <v>0</v>
      </c>
      <c r="U84" s="59">
        <v>9</v>
      </c>
      <c r="V84" s="60">
        <f t="shared" si="2"/>
        <v>12662</v>
      </c>
    </row>
    <row r="85" spans="1:22">
      <c r="A85" s="75" t="s">
        <v>85</v>
      </c>
      <c r="B85" s="59">
        <v>10847</v>
      </c>
      <c r="C85" s="59">
        <v>45</v>
      </c>
      <c r="D85" s="59">
        <v>0</v>
      </c>
      <c r="E85" s="59">
        <v>2</v>
      </c>
      <c r="F85" s="59">
        <v>74</v>
      </c>
      <c r="G85" s="59">
        <v>34</v>
      </c>
      <c r="H85" s="59">
        <v>0</v>
      </c>
      <c r="I85" s="59">
        <v>12</v>
      </c>
      <c r="J85" s="59">
        <v>13</v>
      </c>
      <c r="K85" s="59">
        <v>126</v>
      </c>
      <c r="L85" s="59">
        <v>0</v>
      </c>
      <c r="M85" s="59">
        <v>16</v>
      </c>
      <c r="N85" s="59">
        <v>1</v>
      </c>
      <c r="O85" s="59">
        <v>89</v>
      </c>
      <c r="P85" s="59">
        <v>95</v>
      </c>
      <c r="Q85" s="59">
        <v>38</v>
      </c>
      <c r="R85" s="59">
        <v>0</v>
      </c>
      <c r="S85" s="59">
        <v>0</v>
      </c>
      <c r="T85" s="59">
        <v>0</v>
      </c>
      <c r="U85" s="59">
        <v>9</v>
      </c>
      <c r="V85" s="60">
        <f t="shared" si="2"/>
        <v>11401</v>
      </c>
    </row>
    <row r="86" spans="1:22">
      <c r="A86" s="75" t="s">
        <v>86</v>
      </c>
      <c r="B86" s="59">
        <v>12393</v>
      </c>
      <c r="C86" s="59">
        <v>51</v>
      </c>
      <c r="D86" s="59">
        <v>0</v>
      </c>
      <c r="E86" s="59">
        <v>3</v>
      </c>
      <c r="F86" s="59">
        <v>93</v>
      </c>
      <c r="G86" s="59">
        <v>37</v>
      </c>
      <c r="H86" s="59">
        <v>1</v>
      </c>
      <c r="I86" s="59">
        <v>12</v>
      </c>
      <c r="J86" s="59">
        <v>66</v>
      </c>
      <c r="K86" s="59">
        <v>236</v>
      </c>
      <c r="L86" s="59">
        <v>0</v>
      </c>
      <c r="M86" s="59">
        <v>11</v>
      </c>
      <c r="N86" s="59">
        <v>1</v>
      </c>
      <c r="O86" s="59">
        <v>86</v>
      </c>
      <c r="P86" s="59">
        <v>77</v>
      </c>
      <c r="Q86" s="59">
        <v>5</v>
      </c>
      <c r="R86" s="59">
        <v>0</v>
      </c>
      <c r="S86" s="59">
        <v>0</v>
      </c>
      <c r="T86" s="59">
        <v>0</v>
      </c>
      <c r="U86" s="59">
        <v>16</v>
      </c>
      <c r="V86" s="60">
        <f t="shared" si="2"/>
        <v>13088</v>
      </c>
    </row>
    <row r="87" spans="1:22">
      <c r="A87" s="75" t="s">
        <v>87</v>
      </c>
      <c r="B87" s="59">
        <v>89081</v>
      </c>
      <c r="C87" s="59">
        <v>528</v>
      </c>
      <c r="D87" s="59">
        <v>1</v>
      </c>
      <c r="E87" s="59">
        <v>164</v>
      </c>
      <c r="F87" s="59">
        <v>941</v>
      </c>
      <c r="G87" s="59">
        <v>381</v>
      </c>
      <c r="H87" s="59">
        <v>6</v>
      </c>
      <c r="I87" s="59">
        <v>206</v>
      </c>
      <c r="J87" s="59">
        <v>389</v>
      </c>
      <c r="K87" s="59">
        <v>2432</v>
      </c>
      <c r="L87" s="59">
        <v>0</v>
      </c>
      <c r="M87" s="59">
        <v>83</v>
      </c>
      <c r="N87" s="59">
        <v>26</v>
      </c>
      <c r="O87" s="59">
        <v>363</v>
      </c>
      <c r="P87" s="59">
        <v>812</v>
      </c>
      <c r="Q87" s="59">
        <v>117</v>
      </c>
      <c r="R87" s="59">
        <v>0</v>
      </c>
      <c r="S87" s="59">
        <v>7</v>
      </c>
      <c r="T87" s="59">
        <v>0</v>
      </c>
      <c r="U87" s="59">
        <v>77</v>
      </c>
      <c r="V87" s="60">
        <f t="shared" si="2"/>
        <v>95614</v>
      </c>
    </row>
    <row r="88" spans="1:22">
      <c r="A88" s="75" t="s">
        <v>88</v>
      </c>
      <c r="B88" s="59">
        <v>14465</v>
      </c>
      <c r="C88" s="59">
        <v>67</v>
      </c>
      <c r="D88" s="59">
        <v>0</v>
      </c>
      <c r="E88" s="59">
        <v>4</v>
      </c>
      <c r="F88" s="59">
        <v>134</v>
      </c>
      <c r="G88" s="59">
        <v>29</v>
      </c>
      <c r="H88" s="59">
        <v>0</v>
      </c>
      <c r="I88" s="59">
        <v>29</v>
      </c>
      <c r="J88" s="59">
        <v>14</v>
      </c>
      <c r="K88" s="59">
        <v>285</v>
      </c>
      <c r="L88" s="59">
        <v>0</v>
      </c>
      <c r="M88" s="59">
        <v>29</v>
      </c>
      <c r="N88" s="59">
        <v>0</v>
      </c>
      <c r="O88" s="59">
        <v>89</v>
      </c>
      <c r="P88" s="59">
        <v>281</v>
      </c>
      <c r="Q88" s="59">
        <v>16</v>
      </c>
      <c r="R88" s="59">
        <v>1</v>
      </c>
      <c r="S88" s="59">
        <v>0</v>
      </c>
      <c r="T88" s="59">
        <v>0</v>
      </c>
      <c r="U88" s="59">
        <v>20</v>
      </c>
      <c r="V88" s="60">
        <f t="shared" si="2"/>
        <v>15463</v>
      </c>
    </row>
    <row r="89" spans="1:22">
      <c r="A89" s="75" t="s">
        <v>89</v>
      </c>
      <c r="B89" s="59">
        <v>8730</v>
      </c>
      <c r="C89" s="59">
        <v>41</v>
      </c>
      <c r="D89" s="59">
        <v>0</v>
      </c>
      <c r="E89" s="59">
        <v>4</v>
      </c>
      <c r="F89" s="59">
        <v>50</v>
      </c>
      <c r="G89" s="59">
        <v>17</v>
      </c>
      <c r="H89" s="59">
        <v>0</v>
      </c>
      <c r="I89" s="59">
        <v>10</v>
      </c>
      <c r="J89" s="59">
        <v>23</v>
      </c>
      <c r="K89" s="59">
        <v>149</v>
      </c>
      <c r="L89" s="59">
        <v>0</v>
      </c>
      <c r="M89" s="59">
        <v>19</v>
      </c>
      <c r="N89" s="59">
        <v>2</v>
      </c>
      <c r="O89" s="59">
        <v>192</v>
      </c>
      <c r="P89" s="59">
        <v>118</v>
      </c>
      <c r="Q89" s="59">
        <v>1</v>
      </c>
      <c r="R89" s="59">
        <v>0</v>
      </c>
      <c r="S89" s="59">
        <v>0</v>
      </c>
      <c r="T89" s="59">
        <v>0</v>
      </c>
      <c r="U89" s="59">
        <v>8</v>
      </c>
      <c r="V89" s="60">
        <f t="shared" si="2"/>
        <v>9364</v>
      </c>
    </row>
    <row r="90" spans="1:22">
      <c r="A90" s="75" t="s">
        <v>90</v>
      </c>
      <c r="B90" s="59">
        <v>29093</v>
      </c>
      <c r="C90" s="59">
        <v>141</v>
      </c>
      <c r="D90" s="59">
        <v>1</v>
      </c>
      <c r="E90" s="59">
        <v>79</v>
      </c>
      <c r="F90" s="59">
        <v>250</v>
      </c>
      <c r="G90" s="59">
        <v>92</v>
      </c>
      <c r="H90" s="59">
        <v>8</v>
      </c>
      <c r="I90" s="59">
        <v>47</v>
      </c>
      <c r="J90" s="59">
        <v>17</v>
      </c>
      <c r="K90" s="59">
        <v>532</v>
      </c>
      <c r="L90" s="59">
        <v>0</v>
      </c>
      <c r="M90" s="59">
        <v>11</v>
      </c>
      <c r="N90" s="59">
        <v>0</v>
      </c>
      <c r="O90" s="59">
        <v>199</v>
      </c>
      <c r="P90" s="59">
        <v>328</v>
      </c>
      <c r="Q90" s="59">
        <v>40</v>
      </c>
      <c r="R90" s="59">
        <v>0</v>
      </c>
      <c r="S90" s="59">
        <v>0</v>
      </c>
      <c r="T90" s="59">
        <v>1</v>
      </c>
      <c r="U90" s="59">
        <v>27</v>
      </c>
      <c r="V90" s="60">
        <f t="shared" si="2"/>
        <v>30866</v>
      </c>
    </row>
    <row r="91" spans="1:22">
      <c r="A91" s="75" t="s">
        <v>91</v>
      </c>
      <c r="B91" s="59">
        <v>14864</v>
      </c>
      <c r="C91" s="59">
        <v>41</v>
      </c>
      <c r="D91" s="59">
        <v>0</v>
      </c>
      <c r="E91" s="59">
        <v>3</v>
      </c>
      <c r="F91" s="59">
        <v>70</v>
      </c>
      <c r="G91" s="59">
        <v>16</v>
      </c>
      <c r="H91" s="59">
        <v>0</v>
      </c>
      <c r="I91" s="59">
        <v>11</v>
      </c>
      <c r="J91" s="59">
        <v>2</v>
      </c>
      <c r="K91" s="59">
        <v>215</v>
      </c>
      <c r="L91" s="59">
        <v>0</v>
      </c>
      <c r="M91" s="59">
        <v>10</v>
      </c>
      <c r="N91" s="59">
        <v>1</v>
      </c>
      <c r="O91" s="59">
        <v>112</v>
      </c>
      <c r="P91" s="59">
        <v>122</v>
      </c>
      <c r="Q91" s="59">
        <v>19</v>
      </c>
      <c r="R91" s="59">
        <v>0</v>
      </c>
      <c r="S91" s="59">
        <v>0</v>
      </c>
      <c r="T91" s="59">
        <v>0</v>
      </c>
      <c r="U91" s="59">
        <v>14</v>
      </c>
      <c r="V91" s="60">
        <f t="shared" si="2"/>
        <v>15500</v>
      </c>
    </row>
    <row r="92" spans="1:22">
      <c r="A92" s="75" t="s">
        <v>92</v>
      </c>
      <c r="B92" s="59">
        <v>11842</v>
      </c>
      <c r="C92" s="59">
        <v>64</v>
      </c>
      <c r="D92" s="59">
        <v>0</v>
      </c>
      <c r="E92" s="59">
        <v>0</v>
      </c>
      <c r="F92" s="59">
        <v>143</v>
      </c>
      <c r="G92" s="59">
        <v>24</v>
      </c>
      <c r="H92" s="59">
        <v>0</v>
      </c>
      <c r="I92" s="59">
        <v>41</v>
      </c>
      <c r="J92" s="59">
        <v>53</v>
      </c>
      <c r="K92" s="59">
        <v>237</v>
      </c>
      <c r="L92" s="59">
        <v>0</v>
      </c>
      <c r="M92" s="59">
        <v>18</v>
      </c>
      <c r="N92" s="59">
        <v>0</v>
      </c>
      <c r="O92" s="59">
        <v>99</v>
      </c>
      <c r="P92" s="59">
        <v>104</v>
      </c>
      <c r="Q92" s="59">
        <v>6</v>
      </c>
      <c r="R92" s="59">
        <v>0</v>
      </c>
      <c r="S92" s="59">
        <v>0</v>
      </c>
      <c r="T92" s="59">
        <v>0</v>
      </c>
      <c r="U92" s="59">
        <v>21</v>
      </c>
      <c r="V92" s="60">
        <f t="shared" si="2"/>
        <v>12652</v>
      </c>
    </row>
    <row r="93" spans="1:22">
      <c r="A93" s="75" t="s">
        <v>93</v>
      </c>
      <c r="B93" s="59">
        <v>20481</v>
      </c>
      <c r="C93" s="59">
        <v>96</v>
      </c>
      <c r="D93" s="59">
        <v>1</v>
      </c>
      <c r="E93" s="59">
        <v>3</v>
      </c>
      <c r="F93" s="59">
        <v>111</v>
      </c>
      <c r="G93" s="59">
        <v>35</v>
      </c>
      <c r="H93" s="59">
        <v>3</v>
      </c>
      <c r="I93" s="59">
        <v>33</v>
      </c>
      <c r="J93" s="59">
        <v>26</v>
      </c>
      <c r="K93" s="59">
        <v>352</v>
      </c>
      <c r="L93" s="59">
        <v>0</v>
      </c>
      <c r="M93" s="59">
        <v>28</v>
      </c>
      <c r="N93" s="59">
        <v>2</v>
      </c>
      <c r="O93" s="59">
        <v>157</v>
      </c>
      <c r="P93" s="59">
        <v>209</v>
      </c>
      <c r="Q93" s="59">
        <v>6</v>
      </c>
      <c r="R93" s="59">
        <v>0</v>
      </c>
      <c r="S93" s="59">
        <v>0</v>
      </c>
      <c r="T93" s="59">
        <v>0</v>
      </c>
      <c r="U93" s="59">
        <v>23</v>
      </c>
      <c r="V93" s="60">
        <f t="shared" si="2"/>
        <v>21566</v>
      </c>
    </row>
    <row r="94" spans="1:22">
      <c r="A94" s="76" t="s">
        <v>94</v>
      </c>
      <c r="B94" s="59">
        <v>240604</v>
      </c>
      <c r="C94" s="59">
        <v>378</v>
      </c>
      <c r="D94" s="59">
        <v>1</v>
      </c>
      <c r="E94" s="59">
        <v>562</v>
      </c>
      <c r="F94" s="59">
        <v>5449</v>
      </c>
      <c r="G94" s="59">
        <v>401</v>
      </c>
      <c r="H94" s="59">
        <v>13</v>
      </c>
      <c r="I94" s="59">
        <v>561</v>
      </c>
      <c r="J94" s="59">
        <v>464</v>
      </c>
      <c r="K94" s="59">
        <v>6598</v>
      </c>
      <c r="L94" s="59">
        <v>3</v>
      </c>
      <c r="M94" s="59">
        <v>252</v>
      </c>
      <c r="N94" s="59">
        <v>11937</v>
      </c>
      <c r="O94" s="59">
        <v>1288</v>
      </c>
      <c r="P94" s="59">
        <v>3752</v>
      </c>
      <c r="Q94" s="59">
        <v>150</v>
      </c>
      <c r="R94" s="59">
        <v>18</v>
      </c>
      <c r="S94" s="59">
        <v>567</v>
      </c>
      <c r="T94" s="59">
        <v>2</v>
      </c>
      <c r="U94" s="59">
        <v>212</v>
      </c>
      <c r="V94" s="60">
        <f t="shared" si="2"/>
        <v>273212</v>
      </c>
    </row>
    <row r="95" spans="1:22">
      <c r="A95" s="75" t="s">
        <v>95</v>
      </c>
      <c r="B95" s="59">
        <v>20585</v>
      </c>
      <c r="C95" s="59">
        <v>127</v>
      </c>
      <c r="D95" s="59">
        <v>0</v>
      </c>
      <c r="E95" s="59">
        <v>15</v>
      </c>
      <c r="F95" s="59">
        <v>243</v>
      </c>
      <c r="G95" s="59">
        <v>61</v>
      </c>
      <c r="H95" s="59">
        <v>2</v>
      </c>
      <c r="I95" s="59">
        <v>20</v>
      </c>
      <c r="J95" s="59">
        <v>14</v>
      </c>
      <c r="K95" s="59">
        <v>303</v>
      </c>
      <c r="L95" s="59">
        <v>0</v>
      </c>
      <c r="M95" s="59">
        <v>29</v>
      </c>
      <c r="N95" s="59">
        <v>0</v>
      </c>
      <c r="O95" s="59">
        <v>83</v>
      </c>
      <c r="P95" s="59">
        <v>276</v>
      </c>
      <c r="Q95" s="59">
        <v>5</v>
      </c>
      <c r="R95" s="59">
        <v>0</v>
      </c>
      <c r="S95" s="59">
        <v>3</v>
      </c>
      <c r="T95" s="59">
        <v>0</v>
      </c>
      <c r="U95" s="59">
        <v>33</v>
      </c>
      <c r="V95" s="60">
        <f t="shared" si="2"/>
        <v>21799</v>
      </c>
    </row>
    <row r="96" spans="1:22">
      <c r="A96" s="75" t="s">
        <v>96</v>
      </c>
      <c r="B96" s="59">
        <v>24811</v>
      </c>
      <c r="C96" s="59">
        <v>130</v>
      </c>
      <c r="D96" s="59">
        <v>0</v>
      </c>
      <c r="E96" s="59">
        <v>7</v>
      </c>
      <c r="F96" s="59">
        <v>275</v>
      </c>
      <c r="G96" s="59">
        <v>95</v>
      </c>
      <c r="H96" s="59">
        <v>7</v>
      </c>
      <c r="I96" s="59">
        <v>57</v>
      </c>
      <c r="J96" s="59">
        <v>27</v>
      </c>
      <c r="K96" s="59">
        <v>413</v>
      </c>
      <c r="L96" s="59">
        <v>0</v>
      </c>
      <c r="M96" s="59">
        <v>25</v>
      </c>
      <c r="N96" s="59">
        <v>2</v>
      </c>
      <c r="O96" s="59">
        <v>193</v>
      </c>
      <c r="P96" s="59">
        <v>298</v>
      </c>
      <c r="Q96" s="59">
        <v>2</v>
      </c>
      <c r="R96" s="59">
        <v>0</v>
      </c>
      <c r="S96" s="59">
        <v>0</v>
      </c>
      <c r="T96" s="59">
        <v>0</v>
      </c>
      <c r="U96" s="59">
        <v>26</v>
      </c>
      <c r="V96" s="60">
        <f t="shared" si="2"/>
        <v>26368</v>
      </c>
    </row>
    <row r="97" spans="1:22">
      <c r="A97" s="75" t="s">
        <v>97</v>
      </c>
      <c r="B97" s="59">
        <v>10085</v>
      </c>
      <c r="C97" s="59">
        <v>65</v>
      </c>
      <c r="D97" s="59">
        <v>0</v>
      </c>
      <c r="E97" s="59">
        <v>0</v>
      </c>
      <c r="F97" s="59">
        <v>102</v>
      </c>
      <c r="G97" s="59">
        <v>27</v>
      </c>
      <c r="H97" s="59">
        <v>0</v>
      </c>
      <c r="I97" s="59">
        <v>13</v>
      </c>
      <c r="J97" s="59">
        <v>13</v>
      </c>
      <c r="K97" s="59">
        <v>131</v>
      </c>
      <c r="L97" s="59">
        <v>0</v>
      </c>
      <c r="M97" s="59">
        <v>11</v>
      </c>
      <c r="N97" s="59">
        <v>1</v>
      </c>
      <c r="O97" s="59">
        <v>72</v>
      </c>
      <c r="P97" s="59">
        <v>71</v>
      </c>
      <c r="Q97" s="59">
        <v>4</v>
      </c>
      <c r="R97" s="59">
        <v>0</v>
      </c>
      <c r="S97" s="59">
        <v>0</v>
      </c>
      <c r="T97" s="59">
        <v>0</v>
      </c>
      <c r="U97" s="59">
        <v>12</v>
      </c>
      <c r="V97" s="60">
        <f t="shared" si="2"/>
        <v>10607</v>
      </c>
    </row>
    <row r="98" spans="1:22">
      <c r="A98" s="75" t="s">
        <v>98</v>
      </c>
      <c r="B98" s="59">
        <v>33980</v>
      </c>
      <c r="C98" s="59">
        <v>107</v>
      </c>
      <c r="D98" s="59">
        <v>0</v>
      </c>
      <c r="E98" s="59">
        <v>13</v>
      </c>
      <c r="F98" s="59">
        <v>425</v>
      </c>
      <c r="G98" s="59">
        <v>179</v>
      </c>
      <c r="H98" s="59">
        <v>3</v>
      </c>
      <c r="I98" s="59">
        <v>70</v>
      </c>
      <c r="J98" s="59">
        <v>180</v>
      </c>
      <c r="K98" s="59">
        <v>844</v>
      </c>
      <c r="L98" s="59">
        <v>0</v>
      </c>
      <c r="M98" s="59">
        <v>11</v>
      </c>
      <c r="N98" s="59">
        <v>0</v>
      </c>
      <c r="O98" s="59">
        <v>197</v>
      </c>
      <c r="P98" s="59">
        <v>499</v>
      </c>
      <c r="Q98" s="59">
        <v>34</v>
      </c>
      <c r="R98" s="59">
        <v>0</v>
      </c>
      <c r="S98" s="59">
        <v>1</v>
      </c>
      <c r="T98" s="59">
        <v>0</v>
      </c>
      <c r="U98" s="59">
        <v>36</v>
      </c>
      <c r="V98" s="60">
        <f t="shared" si="2"/>
        <v>36579</v>
      </c>
    </row>
    <row r="99" spans="1:22">
      <c r="A99" s="75" t="s">
        <v>99</v>
      </c>
      <c r="B99" s="59">
        <v>53179</v>
      </c>
      <c r="C99" s="59">
        <v>149</v>
      </c>
      <c r="D99" s="59">
        <v>1</v>
      </c>
      <c r="E99" s="59">
        <v>60</v>
      </c>
      <c r="F99" s="59">
        <v>1120</v>
      </c>
      <c r="G99" s="59">
        <v>214</v>
      </c>
      <c r="H99" s="59">
        <v>8</v>
      </c>
      <c r="I99" s="59">
        <v>228</v>
      </c>
      <c r="J99" s="59">
        <v>254</v>
      </c>
      <c r="K99" s="59">
        <v>1354</v>
      </c>
      <c r="L99" s="59">
        <v>2</v>
      </c>
      <c r="M99" s="59">
        <v>23</v>
      </c>
      <c r="N99" s="59">
        <v>0</v>
      </c>
      <c r="O99" s="59">
        <v>288</v>
      </c>
      <c r="P99" s="59">
        <v>720</v>
      </c>
      <c r="Q99" s="59">
        <v>78</v>
      </c>
      <c r="R99" s="59">
        <v>5</v>
      </c>
      <c r="S99" s="59">
        <v>0</v>
      </c>
      <c r="T99" s="59">
        <v>0</v>
      </c>
      <c r="U99" s="59">
        <v>60</v>
      </c>
      <c r="V99" s="60">
        <f t="shared" si="2"/>
        <v>57743</v>
      </c>
    </row>
    <row r="100" spans="1:22">
      <c r="A100" s="76" t="s">
        <v>100</v>
      </c>
      <c r="B100" s="59">
        <v>37681</v>
      </c>
      <c r="C100" s="59">
        <v>139</v>
      </c>
      <c r="D100" s="59">
        <v>1</v>
      </c>
      <c r="E100" s="59">
        <v>70</v>
      </c>
      <c r="F100" s="59">
        <v>503</v>
      </c>
      <c r="G100" s="59">
        <v>140</v>
      </c>
      <c r="H100" s="59">
        <v>17</v>
      </c>
      <c r="I100" s="59">
        <v>110</v>
      </c>
      <c r="J100" s="59">
        <v>44</v>
      </c>
      <c r="K100" s="59">
        <v>917</v>
      </c>
      <c r="L100" s="59">
        <v>0</v>
      </c>
      <c r="M100" s="59">
        <v>20</v>
      </c>
      <c r="N100" s="59">
        <v>0</v>
      </c>
      <c r="O100" s="59">
        <v>187</v>
      </c>
      <c r="P100" s="59">
        <v>602</v>
      </c>
      <c r="Q100" s="59">
        <v>43</v>
      </c>
      <c r="R100" s="59">
        <v>1</v>
      </c>
      <c r="S100" s="59">
        <v>0</v>
      </c>
      <c r="T100" s="59">
        <v>0</v>
      </c>
      <c r="U100" s="59">
        <v>50</v>
      </c>
      <c r="V100" s="60">
        <f t="shared" si="2"/>
        <v>40525</v>
      </c>
    </row>
    <row r="101" spans="1:22">
      <c r="A101" s="75" t="s">
        <v>101</v>
      </c>
      <c r="B101" s="59">
        <v>18882</v>
      </c>
      <c r="C101" s="59">
        <v>62</v>
      </c>
      <c r="D101" s="59">
        <v>0</v>
      </c>
      <c r="E101" s="59">
        <v>14</v>
      </c>
      <c r="F101" s="59">
        <v>126</v>
      </c>
      <c r="G101" s="59">
        <v>33</v>
      </c>
      <c r="H101" s="59">
        <v>4</v>
      </c>
      <c r="I101" s="59">
        <v>18</v>
      </c>
      <c r="J101" s="59">
        <v>13</v>
      </c>
      <c r="K101" s="59">
        <v>246</v>
      </c>
      <c r="L101" s="59">
        <v>0</v>
      </c>
      <c r="M101" s="59">
        <v>12</v>
      </c>
      <c r="N101" s="59">
        <v>0</v>
      </c>
      <c r="O101" s="59">
        <v>126</v>
      </c>
      <c r="P101" s="59">
        <v>184</v>
      </c>
      <c r="Q101" s="59">
        <v>40</v>
      </c>
      <c r="R101" s="59">
        <v>0</v>
      </c>
      <c r="S101" s="59">
        <v>0</v>
      </c>
      <c r="T101" s="59">
        <v>0</v>
      </c>
      <c r="U101" s="59">
        <v>23</v>
      </c>
      <c r="V101" s="60">
        <f t="shared" si="2"/>
        <v>19783</v>
      </c>
    </row>
    <row r="102" spans="1:22">
      <c r="A102" s="75" t="s">
        <v>102</v>
      </c>
      <c r="B102" s="59">
        <v>18225</v>
      </c>
      <c r="C102" s="59">
        <v>70</v>
      </c>
      <c r="D102" s="59">
        <v>0</v>
      </c>
      <c r="E102" s="59">
        <v>20</v>
      </c>
      <c r="F102" s="59">
        <v>167</v>
      </c>
      <c r="G102" s="59">
        <v>62</v>
      </c>
      <c r="H102" s="59">
        <v>1</v>
      </c>
      <c r="I102" s="59">
        <v>33</v>
      </c>
      <c r="J102" s="59">
        <v>64</v>
      </c>
      <c r="K102" s="59">
        <v>336</v>
      </c>
      <c r="L102" s="59">
        <v>0</v>
      </c>
      <c r="M102" s="59">
        <v>12</v>
      </c>
      <c r="N102" s="59">
        <v>2</v>
      </c>
      <c r="O102" s="59">
        <v>191</v>
      </c>
      <c r="P102" s="59">
        <v>165</v>
      </c>
      <c r="Q102" s="59">
        <v>16</v>
      </c>
      <c r="R102" s="59">
        <v>1</v>
      </c>
      <c r="S102" s="59">
        <v>0</v>
      </c>
      <c r="T102" s="59">
        <v>0</v>
      </c>
      <c r="U102" s="59">
        <v>22</v>
      </c>
      <c r="V102" s="60">
        <f t="shared" si="2"/>
        <v>19387</v>
      </c>
    </row>
    <row r="103" spans="1:22">
      <c r="A103" s="75" t="s">
        <v>103</v>
      </c>
      <c r="B103" s="59">
        <v>34586</v>
      </c>
      <c r="C103" s="59">
        <v>245</v>
      </c>
      <c r="D103" s="59">
        <v>0</v>
      </c>
      <c r="E103" s="59">
        <v>17</v>
      </c>
      <c r="F103" s="59">
        <v>317</v>
      </c>
      <c r="G103" s="59">
        <v>106</v>
      </c>
      <c r="H103" s="59">
        <v>5</v>
      </c>
      <c r="I103" s="59">
        <v>86</v>
      </c>
      <c r="J103" s="59">
        <v>112</v>
      </c>
      <c r="K103" s="59">
        <v>709</v>
      </c>
      <c r="L103" s="59">
        <v>0</v>
      </c>
      <c r="M103" s="59">
        <v>38</v>
      </c>
      <c r="N103" s="59">
        <v>1</v>
      </c>
      <c r="O103" s="59">
        <v>263</v>
      </c>
      <c r="P103" s="59">
        <v>443</v>
      </c>
      <c r="Q103" s="59">
        <v>9</v>
      </c>
      <c r="R103" s="59">
        <v>1</v>
      </c>
      <c r="S103" s="59">
        <v>0</v>
      </c>
      <c r="T103" s="59">
        <v>0</v>
      </c>
      <c r="U103" s="59">
        <v>37</v>
      </c>
      <c r="V103" s="60">
        <f t="shared" si="2"/>
        <v>36975</v>
      </c>
    </row>
    <row r="104" spans="1:22">
      <c r="A104" s="75" t="s">
        <v>104</v>
      </c>
      <c r="B104" s="59">
        <v>4812</v>
      </c>
      <c r="C104" s="59">
        <v>39</v>
      </c>
      <c r="D104" s="59">
        <v>1</v>
      </c>
      <c r="E104" s="59">
        <v>3</v>
      </c>
      <c r="F104" s="59">
        <v>77</v>
      </c>
      <c r="G104" s="59">
        <v>18</v>
      </c>
      <c r="H104" s="59">
        <v>1</v>
      </c>
      <c r="I104" s="59">
        <v>2</v>
      </c>
      <c r="J104" s="59">
        <v>2</v>
      </c>
      <c r="K104" s="59">
        <v>172</v>
      </c>
      <c r="L104" s="59">
        <v>0</v>
      </c>
      <c r="M104" s="59">
        <v>0</v>
      </c>
      <c r="N104" s="59">
        <v>1</v>
      </c>
      <c r="O104" s="59">
        <v>60</v>
      </c>
      <c r="P104" s="59">
        <v>48</v>
      </c>
      <c r="Q104" s="59">
        <v>0</v>
      </c>
      <c r="R104" s="59">
        <v>0</v>
      </c>
      <c r="S104" s="59">
        <v>0</v>
      </c>
      <c r="T104" s="59">
        <v>0</v>
      </c>
      <c r="U104" s="59">
        <v>1</v>
      </c>
      <c r="V104" s="60">
        <f t="shared" si="2"/>
        <v>5237</v>
      </c>
    </row>
    <row r="105" spans="1:22">
      <c r="A105" s="75" t="s">
        <v>105</v>
      </c>
      <c r="B105" s="59">
        <v>12859</v>
      </c>
      <c r="C105" s="59">
        <v>52</v>
      </c>
      <c r="D105" s="59">
        <v>0</v>
      </c>
      <c r="E105" s="59">
        <v>4</v>
      </c>
      <c r="F105" s="59">
        <v>99</v>
      </c>
      <c r="G105" s="59">
        <v>27</v>
      </c>
      <c r="H105" s="59">
        <v>4</v>
      </c>
      <c r="I105" s="59">
        <v>11</v>
      </c>
      <c r="J105" s="59">
        <v>13</v>
      </c>
      <c r="K105" s="59">
        <v>114</v>
      </c>
      <c r="L105" s="59">
        <v>0</v>
      </c>
      <c r="M105" s="59">
        <v>5</v>
      </c>
      <c r="N105" s="59">
        <v>2</v>
      </c>
      <c r="O105" s="59">
        <v>81</v>
      </c>
      <c r="P105" s="59">
        <v>104</v>
      </c>
      <c r="Q105" s="59">
        <v>32</v>
      </c>
      <c r="R105" s="59">
        <v>1</v>
      </c>
      <c r="S105" s="59">
        <v>0</v>
      </c>
      <c r="T105" s="59">
        <v>0</v>
      </c>
      <c r="U105" s="59">
        <v>13</v>
      </c>
      <c r="V105" s="60">
        <f t="shared" si="2"/>
        <v>13421</v>
      </c>
    </row>
    <row r="106" spans="1:22">
      <c r="A106" s="75" t="s">
        <v>106</v>
      </c>
      <c r="B106" s="59">
        <v>21107</v>
      </c>
      <c r="C106" s="59">
        <v>77</v>
      </c>
      <c r="D106" s="59">
        <v>0</v>
      </c>
      <c r="E106" s="59">
        <v>11</v>
      </c>
      <c r="F106" s="59">
        <v>133</v>
      </c>
      <c r="G106" s="59">
        <v>29</v>
      </c>
      <c r="H106" s="59">
        <v>2</v>
      </c>
      <c r="I106" s="59">
        <v>15</v>
      </c>
      <c r="J106" s="59">
        <v>15</v>
      </c>
      <c r="K106" s="59">
        <v>224</v>
      </c>
      <c r="L106" s="59">
        <v>0</v>
      </c>
      <c r="M106" s="59">
        <v>18</v>
      </c>
      <c r="N106" s="59">
        <v>1</v>
      </c>
      <c r="O106" s="59">
        <v>111</v>
      </c>
      <c r="P106" s="59">
        <v>199</v>
      </c>
      <c r="Q106" s="59">
        <v>93</v>
      </c>
      <c r="R106" s="59">
        <v>1</v>
      </c>
      <c r="S106" s="59">
        <v>0</v>
      </c>
      <c r="T106" s="59">
        <v>0</v>
      </c>
      <c r="U106" s="59">
        <v>24</v>
      </c>
      <c r="V106" s="60">
        <f t="shared" si="2"/>
        <v>22060</v>
      </c>
    </row>
    <row r="107" spans="1:22" ht="13.5" thickBot="1">
      <c r="A107" s="77" t="s">
        <v>107</v>
      </c>
      <c r="B107" s="59">
        <v>24003</v>
      </c>
      <c r="C107" s="59">
        <v>140</v>
      </c>
      <c r="D107" s="59">
        <v>1</v>
      </c>
      <c r="E107" s="59">
        <v>11</v>
      </c>
      <c r="F107" s="59">
        <v>214</v>
      </c>
      <c r="G107" s="59">
        <v>47</v>
      </c>
      <c r="H107" s="59">
        <v>0</v>
      </c>
      <c r="I107" s="59">
        <v>27</v>
      </c>
      <c r="J107" s="59">
        <v>45</v>
      </c>
      <c r="K107" s="59">
        <v>321</v>
      </c>
      <c r="L107" s="59">
        <v>0</v>
      </c>
      <c r="M107" s="59">
        <v>25</v>
      </c>
      <c r="N107" s="59">
        <v>0</v>
      </c>
      <c r="O107" s="59">
        <v>111</v>
      </c>
      <c r="P107" s="59">
        <v>156</v>
      </c>
      <c r="Q107" s="59">
        <v>92</v>
      </c>
      <c r="R107" s="59">
        <v>0</v>
      </c>
      <c r="S107" s="59">
        <v>3</v>
      </c>
      <c r="T107" s="59">
        <v>0</v>
      </c>
      <c r="U107" s="59">
        <v>17</v>
      </c>
      <c r="V107" s="60">
        <f t="shared" si="2"/>
        <v>25213</v>
      </c>
    </row>
    <row r="108" spans="1:22">
      <c r="A108" s="78" t="s">
        <v>108</v>
      </c>
      <c r="B108" s="64">
        <f>SUM(B66:B107)</f>
        <v>1080738</v>
      </c>
      <c r="C108" s="64">
        <f t="shared" ref="C108:U108" si="3">SUM(C66:C107)</f>
        <v>4506</v>
      </c>
      <c r="D108" s="64">
        <f t="shared" si="3"/>
        <v>11</v>
      </c>
      <c r="E108" s="64">
        <f t="shared" si="3"/>
        <v>1260</v>
      </c>
      <c r="F108" s="64">
        <f t="shared" si="3"/>
        <v>14256</v>
      </c>
      <c r="G108" s="64">
        <f t="shared" si="3"/>
        <v>2975</v>
      </c>
      <c r="H108" s="64">
        <f t="shared" si="3"/>
        <v>126</v>
      </c>
      <c r="I108" s="64">
        <f t="shared" si="3"/>
        <v>2162</v>
      </c>
      <c r="J108" s="64">
        <f t="shared" si="3"/>
        <v>2375</v>
      </c>
      <c r="K108" s="64">
        <f t="shared" si="3"/>
        <v>22296</v>
      </c>
      <c r="L108" s="64">
        <f t="shared" si="3"/>
        <v>5</v>
      </c>
      <c r="M108" s="64">
        <f t="shared" si="3"/>
        <v>1016</v>
      </c>
      <c r="N108" s="64">
        <f t="shared" si="3"/>
        <v>11996</v>
      </c>
      <c r="O108" s="64">
        <f t="shared" si="3"/>
        <v>6757</v>
      </c>
      <c r="P108" s="64">
        <f t="shared" si="3"/>
        <v>13202</v>
      </c>
      <c r="Q108" s="64">
        <f t="shared" si="3"/>
        <v>1139</v>
      </c>
      <c r="R108" s="64">
        <f t="shared" si="3"/>
        <v>33</v>
      </c>
      <c r="S108" s="64">
        <f t="shared" si="3"/>
        <v>599</v>
      </c>
      <c r="T108" s="64">
        <f t="shared" si="3"/>
        <v>4</v>
      </c>
      <c r="U108" s="64">
        <f t="shared" si="3"/>
        <v>1182</v>
      </c>
      <c r="V108" s="79">
        <f>SUM(V66:V107)</f>
        <v>1166638</v>
      </c>
    </row>
    <row r="109" spans="1:22" ht="13.5" thickBot="1">
      <c r="A109" s="80" t="s">
        <v>19</v>
      </c>
      <c r="B109" s="81">
        <f t="shared" ref="B109:V109" si="4">SUM(B47+B108)</f>
        <v>2068595</v>
      </c>
      <c r="C109" s="81">
        <f t="shared" si="4"/>
        <v>8222</v>
      </c>
      <c r="D109" s="81">
        <f t="shared" si="4"/>
        <v>32</v>
      </c>
      <c r="E109" s="81">
        <f t="shared" si="4"/>
        <v>2473</v>
      </c>
      <c r="F109" s="81">
        <f t="shared" si="4"/>
        <v>27436</v>
      </c>
      <c r="G109" s="81">
        <f t="shared" si="4"/>
        <v>6147</v>
      </c>
      <c r="H109" s="81">
        <f t="shared" si="4"/>
        <v>242</v>
      </c>
      <c r="I109" s="81">
        <f t="shared" si="4"/>
        <v>4057</v>
      </c>
      <c r="J109" s="81">
        <f t="shared" si="4"/>
        <v>4631</v>
      </c>
      <c r="K109" s="81">
        <f t="shared" si="4"/>
        <v>45415</v>
      </c>
      <c r="L109" s="81">
        <f t="shared" si="4"/>
        <v>15</v>
      </c>
      <c r="M109" s="81">
        <f t="shared" si="4"/>
        <v>1782</v>
      </c>
      <c r="N109" s="81">
        <f t="shared" si="4"/>
        <v>12036</v>
      </c>
      <c r="O109" s="81">
        <f t="shared" si="4"/>
        <v>12401</v>
      </c>
      <c r="P109" s="81">
        <f t="shared" si="4"/>
        <v>25757</v>
      </c>
      <c r="Q109" s="81">
        <f t="shared" si="4"/>
        <v>2456</v>
      </c>
      <c r="R109" s="81">
        <f t="shared" si="4"/>
        <v>66</v>
      </c>
      <c r="S109" s="81">
        <f t="shared" si="4"/>
        <v>701</v>
      </c>
      <c r="T109" s="81">
        <f t="shared" si="4"/>
        <v>9</v>
      </c>
      <c r="U109" s="81">
        <f t="shared" si="4"/>
        <v>2466</v>
      </c>
      <c r="V109" s="82">
        <f t="shared" si="4"/>
        <v>2224939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67" orientation="landscape" r:id="rId1"/>
  <headerFooter alignWithMargins="0"/>
  <rowBreaks count="1" manualBreakCount="1">
    <brk id="5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86E45-DFB8-4E4C-BB7C-EBB4B7D60C74}">
  <dimension ref="A1:V109"/>
  <sheetViews>
    <sheetView view="pageBreakPreview" topLeftCell="N88" zoomScaleNormal="100" zoomScaleSheetLayoutView="100" workbookViewId="0">
      <selection activeCell="G78" sqref="G78"/>
    </sheetView>
  </sheetViews>
  <sheetFormatPr defaultRowHeight="12.75"/>
  <cols>
    <col min="1" max="1" width="17" style="94" customWidth="1"/>
    <col min="2" max="2" width="13.28515625" style="95" customWidth="1"/>
    <col min="3" max="3" width="12.42578125" style="95" customWidth="1"/>
    <col min="4" max="4" width="12.5703125" style="95" customWidth="1"/>
    <col min="5" max="5" width="10.85546875" style="95" customWidth="1"/>
    <col min="6" max="7" width="9.28515625" style="95" customWidth="1"/>
    <col min="8" max="8" width="11.7109375" style="95" customWidth="1"/>
    <col min="9" max="9" width="10.7109375" style="95" customWidth="1"/>
    <col min="10" max="10" width="11.140625" style="95" customWidth="1"/>
    <col min="11" max="12" width="10.5703125" style="95" customWidth="1"/>
    <col min="13" max="13" width="12.42578125" style="95" customWidth="1"/>
    <col min="14" max="14" width="9.28515625" style="95" customWidth="1"/>
    <col min="15" max="15" width="10.7109375" style="95" customWidth="1"/>
    <col min="16" max="16" width="14.140625" style="95" customWidth="1"/>
    <col min="17" max="17" width="11.85546875" style="95" customWidth="1"/>
    <col min="18" max="19" width="9.28515625" style="95" customWidth="1"/>
    <col min="20" max="20" width="10" style="95" customWidth="1"/>
    <col min="21" max="21" width="9.28515625" style="95" customWidth="1"/>
    <col min="22" max="22" width="10.85546875" style="95" customWidth="1"/>
    <col min="23" max="16384" width="9.140625" style="94"/>
  </cols>
  <sheetData>
    <row r="1" spans="1:22" ht="15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</row>
    <row r="2" spans="1:22" ht="15">
      <c r="A2" s="245" t="s">
        <v>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</row>
    <row r="3" spans="1:22" ht="15">
      <c r="A3" s="245" t="s">
        <v>2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</row>
    <row r="4" spans="1:22" ht="18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</row>
    <row r="5" spans="1:22" ht="15">
      <c r="A5" s="244" t="s">
        <v>153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</row>
    <row r="7" spans="1:22" ht="13.5" thickBot="1"/>
    <row r="8" spans="1:22">
      <c r="A8" s="111" t="s">
        <v>5</v>
      </c>
      <c r="B8" s="112" t="s">
        <v>6</v>
      </c>
      <c r="C8" s="112" t="s">
        <v>7</v>
      </c>
      <c r="D8" s="112" t="s">
        <v>7</v>
      </c>
      <c r="E8" s="112" t="s">
        <v>8</v>
      </c>
      <c r="F8" s="112" t="s">
        <v>9</v>
      </c>
      <c r="G8" s="112" t="s">
        <v>9</v>
      </c>
      <c r="H8" s="112" t="s">
        <v>9</v>
      </c>
      <c r="I8" s="112" t="s">
        <v>10</v>
      </c>
      <c r="J8" s="112" t="s">
        <v>10</v>
      </c>
      <c r="K8" s="112" t="s">
        <v>11</v>
      </c>
      <c r="L8" s="112" t="s">
        <v>11</v>
      </c>
      <c r="M8" s="112" t="s">
        <v>12</v>
      </c>
      <c r="N8" s="112" t="s">
        <v>13</v>
      </c>
      <c r="O8" s="112" t="s">
        <v>13</v>
      </c>
      <c r="P8" s="112" t="s">
        <v>14</v>
      </c>
      <c r="Q8" s="112" t="s">
        <v>15</v>
      </c>
      <c r="R8" s="112" t="s">
        <v>16</v>
      </c>
      <c r="S8" s="112" t="s">
        <v>16</v>
      </c>
      <c r="T8" s="112" t="s">
        <v>17</v>
      </c>
      <c r="U8" s="112" t="s">
        <v>18</v>
      </c>
      <c r="V8" s="113" t="s">
        <v>19</v>
      </c>
    </row>
    <row r="9" spans="1:22">
      <c r="A9" s="114"/>
      <c r="B9" s="115" t="s">
        <v>20</v>
      </c>
      <c r="C9" s="115" t="s">
        <v>21</v>
      </c>
      <c r="D9" s="115" t="s">
        <v>21</v>
      </c>
      <c r="E9" s="115"/>
      <c r="F9" s="115" t="s">
        <v>20</v>
      </c>
      <c r="G9" s="115" t="s">
        <v>21</v>
      </c>
      <c r="H9" s="115" t="s">
        <v>21</v>
      </c>
      <c r="I9" s="115" t="s">
        <v>20</v>
      </c>
      <c r="J9" s="115" t="s">
        <v>21</v>
      </c>
      <c r="K9" s="115" t="s">
        <v>20</v>
      </c>
      <c r="L9" s="115" t="s">
        <v>21</v>
      </c>
      <c r="M9" s="115" t="s">
        <v>21</v>
      </c>
      <c r="N9" s="115" t="s">
        <v>22</v>
      </c>
      <c r="O9" s="115" t="s">
        <v>23</v>
      </c>
      <c r="P9" s="115"/>
      <c r="Q9" s="115" t="s">
        <v>24</v>
      </c>
      <c r="R9" s="115" t="s">
        <v>20</v>
      </c>
      <c r="S9" s="115" t="s">
        <v>21</v>
      </c>
      <c r="T9" s="115"/>
      <c r="U9" s="115"/>
      <c r="V9" s="116"/>
    </row>
    <row r="10" spans="1:22" ht="13.5" thickBot="1">
      <c r="A10" s="114"/>
      <c r="B10" s="115"/>
      <c r="C10" s="115"/>
      <c r="D10" s="115" t="s">
        <v>25</v>
      </c>
      <c r="E10" s="115"/>
      <c r="F10" s="115"/>
      <c r="G10" s="115"/>
      <c r="H10" s="115" t="s">
        <v>25</v>
      </c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6"/>
    </row>
    <row r="11" spans="1:22" ht="15">
      <c r="A11" s="126" t="s">
        <v>26</v>
      </c>
      <c r="B11" s="96">
        <v>11068</v>
      </c>
      <c r="C11" s="97">
        <v>29</v>
      </c>
      <c r="D11" s="97">
        <v>0</v>
      </c>
      <c r="E11" s="97">
        <v>7</v>
      </c>
      <c r="F11" s="97">
        <v>86</v>
      </c>
      <c r="G11" s="97">
        <v>35</v>
      </c>
      <c r="H11" s="97">
        <v>0</v>
      </c>
      <c r="I11" s="97">
        <v>17</v>
      </c>
      <c r="J11" s="97">
        <v>37</v>
      </c>
      <c r="K11" s="97">
        <v>157</v>
      </c>
      <c r="L11" s="97">
        <v>0</v>
      </c>
      <c r="M11" s="97">
        <v>7</v>
      </c>
      <c r="N11" s="97">
        <v>0</v>
      </c>
      <c r="O11" s="97">
        <v>93</v>
      </c>
      <c r="P11" s="97">
        <v>132</v>
      </c>
      <c r="Q11" s="97">
        <v>39</v>
      </c>
      <c r="R11" s="97">
        <v>0</v>
      </c>
      <c r="S11" s="97">
        <v>6</v>
      </c>
      <c r="T11" s="97">
        <v>0</v>
      </c>
      <c r="U11" s="97">
        <v>25</v>
      </c>
      <c r="V11" s="123">
        <f t="shared" ref="V11:V46" si="0">SUM(B11:U11)</f>
        <v>11738</v>
      </c>
    </row>
    <row r="12" spans="1:22" ht="15">
      <c r="A12" s="127" t="s">
        <v>27</v>
      </c>
      <c r="B12" s="98">
        <v>24994</v>
      </c>
      <c r="C12" s="99">
        <v>83</v>
      </c>
      <c r="D12" s="99">
        <v>0</v>
      </c>
      <c r="E12" s="99">
        <v>4</v>
      </c>
      <c r="F12" s="99">
        <v>300</v>
      </c>
      <c r="G12" s="99">
        <v>37</v>
      </c>
      <c r="H12" s="99">
        <v>4</v>
      </c>
      <c r="I12" s="99">
        <v>34</v>
      </c>
      <c r="J12" s="99">
        <v>26</v>
      </c>
      <c r="K12" s="99">
        <v>367</v>
      </c>
      <c r="L12" s="99">
        <v>0</v>
      </c>
      <c r="M12" s="99">
        <v>31</v>
      </c>
      <c r="N12" s="99">
        <v>2</v>
      </c>
      <c r="O12" s="99">
        <v>178</v>
      </c>
      <c r="P12" s="99">
        <v>416</v>
      </c>
      <c r="Q12" s="99">
        <v>5</v>
      </c>
      <c r="R12" s="99">
        <v>0</v>
      </c>
      <c r="S12" s="99">
        <v>0</v>
      </c>
      <c r="T12" s="99">
        <v>1</v>
      </c>
      <c r="U12" s="99">
        <v>32</v>
      </c>
      <c r="V12" s="124">
        <f t="shared" si="0"/>
        <v>26514</v>
      </c>
    </row>
    <row r="13" spans="1:22" ht="15">
      <c r="A13" s="127" t="s">
        <v>28</v>
      </c>
      <c r="B13" s="98">
        <v>36450</v>
      </c>
      <c r="C13" s="99">
        <v>184</v>
      </c>
      <c r="D13" s="99">
        <v>0</v>
      </c>
      <c r="E13" s="99">
        <v>15</v>
      </c>
      <c r="F13" s="99">
        <v>281</v>
      </c>
      <c r="G13" s="99">
        <v>55</v>
      </c>
      <c r="H13" s="99">
        <v>2</v>
      </c>
      <c r="I13" s="99">
        <v>90</v>
      </c>
      <c r="J13" s="99">
        <v>92</v>
      </c>
      <c r="K13" s="99">
        <v>785</v>
      </c>
      <c r="L13" s="99">
        <v>0</v>
      </c>
      <c r="M13" s="99">
        <v>37</v>
      </c>
      <c r="N13" s="99">
        <v>4</v>
      </c>
      <c r="O13" s="99">
        <v>243</v>
      </c>
      <c r="P13" s="99">
        <v>464</v>
      </c>
      <c r="Q13" s="99">
        <v>11</v>
      </c>
      <c r="R13" s="99">
        <v>1</v>
      </c>
      <c r="S13" s="99">
        <v>0</v>
      </c>
      <c r="T13" s="99">
        <v>1</v>
      </c>
      <c r="U13" s="99">
        <v>26</v>
      </c>
      <c r="V13" s="124">
        <f t="shared" si="0"/>
        <v>38741</v>
      </c>
    </row>
    <row r="14" spans="1:22" ht="15">
      <c r="A14" s="127" t="s">
        <v>29</v>
      </c>
      <c r="B14" s="98">
        <v>15553</v>
      </c>
      <c r="C14" s="99">
        <v>52</v>
      </c>
      <c r="D14" s="99">
        <v>1</v>
      </c>
      <c r="E14" s="99">
        <v>5</v>
      </c>
      <c r="F14" s="99">
        <v>188</v>
      </c>
      <c r="G14" s="99">
        <v>43</v>
      </c>
      <c r="H14" s="99">
        <v>0</v>
      </c>
      <c r="I14" s="99">
        <v>21</v>
      </c>
      <c r="J14" s="99">
        <v>7</v>
      </c>
      <c r="K14" s="99">
        <v>205</v>
      </c>
      <c r="L14" s="99">
        <v>0</v>
      </c>
      <c r="M14" s="99">
        <v>6</v>
      </c>
      <c r="N14" s="99">
        <v>0</v>
      </c>
      <c r="O14" s="99">
        <v>91</v>
      </c>
      <c r="P14" s="99">
        <v>243</v>
      </c>
      <c r="Q14" s="99">
        <v>37</v>
      </c>
      <c r="R14" s="99">
        <v>0</v>
      </c>
      <c r="S14" s="99">
        <v>10</v>
      </c>
      <c r="T14" s="99">
        <v>0</v>
      </c>
      <c r="U14" s="99">
        <v>30</v>
      </c>
      <c r="V14" s="124">
        <f t="shared" si="0"/>
        <v>16492</v>
      </c>
    </row>
    <row r="15" spans="1:22" ht="15">
      <c r="A15" s="127" t="s">
        <v>30</v>
      </c>
      <c r="B15" s="98">
        <v>15139</v>
      </c>
      <c r="C15" s="99">
        <v>25</v>
      </c>
      <c r="D15" s="99">
        <v>0</v>
      </c>
      <c r="E15" s="99">
        <v>11</v>
      </c>
      <c r="F15" s="99">
        <v>301</v>
      </c>
      <c r="G15" s="99">
        <v>51</v>
      </c>
      <c r="H15" s="99">
        <v>0</v>
      </c>
      <c r="I15" s="99">
        <v>32</v>
      </c>
      <c r="J15" s="99">
        <v>38</v>
      </c>
      <c r="K15" s="99">
        <v>203</v>
      </c>
      <c r="L15" s="99">
        <v>0</v>
      </c>
      <c r="M15" s="99">
        <v>10</v>
      </c>
      <c r="N15" s="99">
        <v>0</v>
      </c>
      <c r="O15" s="99">
        <v>61</v>
      </c>
      <c r="P15" s="99">
        <v>227</v>
      </c>
      <c r="Q15" s="99">
        <v>54</v>
      </c>
      <c r="R15" s="99">
        <v>0</v>
      </c>
      <c r="S15" s="99">
        <v>7</v>
      </c>
      <c r="T15" s="99">
        <v>0</v>
      </c>
      <c r="U15" s="99">
        <v>17</v>
      </c>
      <c r="V15" s="124">
        <f t="shared" si="0"/>
        <v>16176</v>
      </c>
    </row>
    <row r="16" spans="1:22" ht="15">
      <c r="A16" s="127" t="s">
        <v>31</v>
      </c>
      <c r="B16" s="98">
        <v>17189</v>
      </c>
      <c r="C16" s="99">
        <v>65</v>
      </c>
      <c r="D16" s="99">
        <v>0</v>
      </c>
      <c r="E16" s="99">
        <v>3</v>
      </c>
      <c r="F16" s="99">
        <v>96</v>
      </c>
      <c r="G16" s="99">
        <v>52</v>
      </c>
      <c r="H16" s="99">
        <v>0</v>
      </c>
      <c r="I16" s="99">
        <v>14</v>
      </c>
      <c r="J16" s="99">
        <v>20</v>
      </c>
      <c r="K16" s="99">
        <v>212</v>
      </c>
      <c r="L16" s="99">
        <v>0</v>
      </c>
      <c r="M16" s="99">
        <v>4</v>
      </c>
      <c r="N16" s="99">
        <v>0</v>
      </c>
      <c r="O16" s="99">
        <v>144</v>
      </c>
      <c r="P16" s="99">
        <v>235</v>
      </c>
      <c r="Q16" s="99">
        <v>10</v>
      </c>
      <c r="R16" s="99">
        <v>0</v>
      </c>
      <c r="S16" s="99">
        <v>0</v>
      </c>
      <c r="T16" s="99">
        <v>0</v>
      </c>
      <c r="U16" s="99">
        <v>12</v>
      </c>
      <c r="V16" s="124">
        <f t="shared" si="0"/>
        <v>18056</v>
      </c>
    </row>
    <row r="17" spans="1:22" ht="15">
      <c r="A17" s="127" t="s">
        <v>32</v>
      </c>
      <c r="B17" s="98">
        <v>58199</v>
      </c>
      <c r="C17" s="99">
        <v>335</v>
      </c>
      <c r="D17" s="99">
        <v>0</v>
      </c>
      <c r="E17" s="99">
        <v>70</v>
      </c>
      <c r="F17" s="99">
        <v>520</v>
      </c>
      <c r="G17" s="99">
        <v>185</v>
      </c>
      <c r="H17" s="99">
        <v>6</v>
      </c>
      <c r="I17" s="99">
        <v>116</v>
      </c>
      <c r="J17" s="99">
        <v>171</v>
      </c>
      <c r="K17" s="99">
        <v>1419</v>
      </c>
      <c r="L17" s="99">
        <v>0</v>
      </c>
      <c r="M17" s="99">
        <v>39</v>
      </c>
      <c r="N17" s="99">
        <v>1</v>
      </c>
      <c r="O17" s="99">
        <v>261</v>
      </c>
      <c r="P17" s="99">
        <v>888</v>
      </c>
      <c r="Q17" s="99">
        <v>103</v>
      </c>
      <c r="R17" s="99">
        <v>3</v>
      </c>
      <c r="S17" s="99">
        <v>4</v>
      </c>
      <c r="T17" s="99">
        <v>0</v>
      </c>
      <c r="U17" s="99">
        <v>68</v>
      </c>
      <c r="V17" s="124">
        <f t="shared" si="0"/>
        <v>62388</v>
      </c>
    </row>
    <row r="18" spans="1:22" ht="15">
      <c r="A18" s="127" t="s">
        <v>33</v>
      </c>
      <c r="B18" s="98">
        <v>9895</v>
      </c>
      <c r="C18" s="99">
        <v>68</v>
      </c>
      <c r="D18" s="99">
        <v>0</v>
      </c>
      <c r="E18" s="99">
        <v>1</v>
      </c>
      <c r="F18" s="99">
        <v>64</v>
      </c>
      <c r="G18" s="99">
        <v>19</v>
      </c>
      <c r="H18" s="99">
        <v>0</v>
      </c>
      <c r="I18" s="99">
        <v>21</v>
      </c>
      <c r="J18" s="99">
        <v>45</v>
      </c>
      <c r="K18" s="99">
        <v>151</v>
      </c>
      <c r="L18" s="99">
        <v>1</v>
      </c>
      <c r="M18" s="99">
        <v>3</v>
      </c>
      <c r="N18" s="99">
        <v>0</v>
      </c>
      <c r="O18" s="99">
        <v>110</v>
      </c>
      <c r="P18" s="99">
        <v>70</v>
      </c>
      <c r="Q18" s="99">
        <v>9</v>
      </c>
      <c r="R18" s="99">
        <v>0</v>
      </c>
      <c r="S18" s="99">
        <v>0</v>
      </c>
      <c r="T18" s="99">
        <v>0</v>
      </c>
      <c r="U18" s="99">
        <v>9</v>
      </c>
      <c r="V18" s="124">
        <f t="shared" si="0"/>
        <v>10466</v>
      </c>
    </row>
    <row r="19" spans="1:22" ht="15">
      <c r="A19" s="127" t="s">
        <v>34</v>
      </c>
      <c r="B19" s="98">
        <v>12913</v>
      </c>
      <c r="C19" s="99">
        <v>72</v>
      </c>
      <c r="D19" s="99">
        <v>0</v>
      </c>
      <c r="E19" s="99">
        <v>9</v>
      </c>
      <c r="F19" s="99">
        <v>142</v>
      </c>
      <c r="G19" s="99">
        <v>30</v>
      </c>
      <c r="H19" s="99">
        <v>3</v>
      </c>
      <c r="I19" s="99">
        <v>16</v>
      </c>
      <c r="J19" s="99">
        <v>29</v>
      </c>
      <c r="K19" s="99">
        <v>272</v>
      </c>
      <c r="L19" s="99">
        <v>0</v>
      </c>
      <c r="M19" s="99">
        <v>18</v>
      </c>
      <c r="N19" s="99">
        <v>0</v>
      </c>
      <c r="O19" s="99">
        <v>130</v>
      </c>
      <c r="P19" s="99">
        <v>252</v>
      </c>
      <c r="Q19" s="99">
        <v>4</v>
      </c>
      <c r="R19" s="99">
        <v>0</v>
      </c>
      <c r="S19" s="99">
        <v>0</v>
      </c>
      <c r="T19" s="99">
        <v>0</v>
      </c>
      <c r="U19" s="99">
        <v>22</v>
      </c>
      <c r="V19" s="124">
        <f t="shared" si="0"/>
        <v>13912</v>
      </c>
    </row>
    <row r="20" spans="1:22" ht="15">
      <c r="A20" s="127" t="s">
        <v>35</v>
      </c>
      <c r="B20" s="98">
        <v>15995</v>
      </c>
      <c r="C20" s="99">
        <v>21</v>
      </c>
      <c r="D20" s="99">
        <v>1</v>
      </c>
      <c r="E20" s="99">
        <v>4</v>
      </c>
      <c r="F20" s="99">
        <v>277</v>
      </c>
      <c r="G20" s="99">
        <v>47</v>
      </c>
      <c r="H20" s="99">
        <v>0</v>
      </c>
      <c r="I20" s="99">
        <v>17</v>
      </c>
      <c r="J20" s="99">
        <v>8</v>
      </c>
      <c r="K20" s="99">
        <v>223</v>
      </c>
      <c r="L20" s="99">
        <v>0</v>
      </c>
      <c r="M20" s="99">
        <v>19</v>
      </c>
      <c r="N20" s="99">
        <v>0</v>
      </c>
      <c r="O20" s="99">
        <v>78</v>
      </c>
      <c r="P20" s="99">
        <v>232</v>
      </c>
      <c r="Q20" s="99">
        <v>28</v>
      </c>
      <c r="R20" s="99">
        <v>0</v>
      </c>
      <c r="S20" s="99">
        <v>0</v>
      </c>
      <c r="T20" s="99">
        <v>0</v>
      </c>
      <c r="U20" s="99">
        <v>17</v>
      </c>
      <c r="V20" s="124">
        <f t="shared" si="0"/>
        <v>16967</v>
      </c>
    </row>
    <row r="21" spans="1:22" ht="15">
      <c r="A21" s="128" t="s">
        <v>154</v>
      </c>
      <c r="B21" s="98">
        <v>135413</v>
      </c>
      <c r="C21" s="99">
        <v>381</v>
      </c>
      <c r="D21" s="99">
        <v>4</v>
      </c>
      <c r="E21" s="99">
        <v>193</v>
      </c>
      <c r="F21" s="99">
        <v>1926</v>
      </c>
      <c r="G21" s="99">
        <v>459</v>
      </c>
      <c r="H21" s="99">
        <v>11</v>
      </c>
      <c r="I21" s="99">
        <v>331</v>
      </c>
      <c r="J21" s="99">
        <v>576</v>
      </c>
      <c r="K21" s="99">
        <v>3211</v>
      </c>
      <c r="L21" s="99">
        <v>1</v>
      </c>
      <c r="M21" s="99">
        <v>100</v>
      </c>
      <c r="N21" s="99">
        <v>4</v>
      </c>
      <c r="O21" s="99">
        <v>542</v>
      </c>
      <c r="P21" s="99">
        <v>2068</v>
      </c>
      <c r="Q21" s="99">
        <v>238</v>
      </c>
      <c r="R21" s="99">
        <v>11</v>
      </c>
      <c r="S21" s="99">
        <v>6</v>
      </c>
      <c r="T21" s="99">
        <v>1</v>
      </c>
      <c r="U21" s="99">
        <v>166</v>
      </c>
      <c r="V21" s="124">
        <f t="shared" si="0"/>
        <v>145642</v>
      </c>
    </row>
    <row r="22" spans="1:22" ht="15">
      <c r="A22" s="127" t="s">
        <v>37</v>
      </c>
      <c r="B22" s="98">
        <v>27639</v>
      </c>
      <c r="C22" s="99">
        <v>101</v>
      </c>
      <c r="D22" s="99">
        <v>0</v>
      </c>
      <c r="E22" s="99">
        <v>22</v>
      </c>
      <c r="F22" s="99">
        <v>252</v>
      </c>
      <c r="G22" s="99">
        <v>107</v>
      </c>
      <c r="H22" s="99">
        <v>3</v>
      </c>
      <c r="I22" s="99">
        <v>54</v>
      </c>
      <c r="J22" s="99">
        <v>41</v>
      </c>
      <c r="K22" s="99">
        <v>892</v>
      </c>
      <c r="L22" s="99">
        <v>0</v>
      </c>
      <c r="M22" s="99">
        <v>39</v>
      </c>
      <c r="N22" s="99">
        <v>2</v>
      </c>
      <c r="O22" s="99">
        <v>140</v>
      </c>
      <c r="P22" s="99">
        <v>455</v>
      </c>
      <c r="Q22" s="99">
        <v>15</v>
      </c>
      <c r="R22" s="99">
        <v>1</v>
      </c>
      <c r="S22" s="99">
        <v>0</v>
      </c>
      <c r="T22" s="99">
        <v>0</v>
      </c>
      <c r="U22" s="99">
        <v>39</v>
      </c>
      <c r="V22" s="124">
        <f t="shared" si="0"/>
        <v>29802</v>
      </c>
    </row>
    <row r="23" spans="1:22" ht="15">
      <c r="A23" s="127" t="s">
        <v>38</v>
      </c>
      <c r="B23" s="98">
        <v>82247</v>
      </c>
      <c r="C23" s="99">
        <v>318</v>
      </c>
      <c r="D23" s="99">
        <v>0</v>
      </c>
      <c r="E23" s="99">
        <v>167</v>
      </c>
      <c r="F23" s="99">
        <v>1193</v>
      </c>
      <c r="G23" s="99">
        <v>273</v>
      </c>
      <c r="H23" s="99">
        <v>5</v>
      </c>
      <c r="I23" s="99">
        <v>210</v>
      </c>
      <c r="J23" s="99">
        <v>210</v>
      </c>
      <c r="K23" s="99">
        <v>1787</v>
      </c>
      <c r="L23" s="99">
        <v>0</v>
      </c>
      <c r="M23" s="99">
        <v>34</v>
      </c>
      <c r="N23" s="99">
        <v>1</v>
      </c>
      <c r="O23" s="99">
        <v>378</v>
      </c>
      <c r="P23" s="99">
        <v>1154</v>
      </c>
      <c r="Q23" s="99">
        <v>137</v>
      </c>
      <c r="R23" s="99">
        <v>0</v>
      </c>
      <c r="S23" s="99">
        <v>40</v>
      </c>
      <c r="T23" s="99">
        <v>0</v>
      </c>
      <c r="U23" s="99">
        <v>141</v>
      </c>
      <c r="V23" s="124">
        <f t="shared" si="0"/>
        <v>88295</v>
      </c>
    </row>
    <row r="24" spans="1:22" ht="15">
      <c r="A24" s="127" t="s">
        <v>39</v>
      </c>
      <c r="B24" s="98">
        <v>20524</v>
      </c>
      <c r="C24" s="99">
        <v>102</v>
      </c>
      <c r="D24" s="99">
        <v>0</v>
      </c>
      <c r="E24" s="99">
        <v>7</v>
      </c>
      <c r="F24" s="99">
        <v>214</v>
      </c>
      <c r="G24" s="99">
        <v>64</v>
      </c>
      <c r="H24" s="99">
        <v>1</v>
      </c>
      <c r="I24" s="99">
        <v>42</v>
      </c>
      <c r="J24" s="99">
        <v>27</v>
      </c>
      <c r="K24" s="99">
        <v>438</v>
      </c>
      <c r="L24" s="99">
        <v>0</v>
      </c>
      <c r="M24" s="99">
        <v>18</v>
      </c>
      <c r="N24" s="99">
        <v>0</v>
      </c>
      <c r="O24" s="99">
        <v>81</v>
      </c>
      <c r="P24" s="99">
        <v>354</v>
      </c>
      <c r="Q24" s="99">
        <v>23</v>
      </c>
      <c r="R24" s="99">
        <v>1</v>
      </c>
      <c r="S24" s="99">
        <v>0</v>
      </c>
      <c r="T24" s="99">
        <v>1</v>
      </c>
      <c r="U24" s="99">
        <v>37</v>
      </c>
      <c r="V24" s="124">
        <f t="shared" si="0"/>
        <v>21934</v>
      </c>
    </row>
    <row r="25" spans="1:22" ht="15">
      <c r="A25" s="127" t="s">
        <v>40</v>
      </c>
      <c r="B25" s="98">
        <v>29047</v>
      </c>
      <c r="C25" s="99">
        <v>104</v>
      </c>
      <c r="D25" s="99">
        <v>1</v>
      </c>
      <c r="E25" s="99">
        <v>57</v>
      </c>
      <c r="F25" s="99">
        <v>286</v>
      </c>
      <c r="G25" s="99">
        <v>81</v>
      </c>
      <c r="H25" s="99">
        <v>11</v>
      </c>
      <c r="I25" s="99">
        <v>32</v>
      </c>
      <c r="J25" s="99">
        <v>14</v>
      </c>
      <c r="K25" s="99">
        <v>386</v>
      </c>
      <c r="L25" s="99">
        <v>0</v>
      </c>
      <c r="M25" s="99">
        <v>7</v>
      </c>
      <c r="N25" s="99">
        <v>0</v>
      </c>
      <c r="O25" s="99">
        <v>170</v>
      </c>
      <c r="P25" s="99">
        <v>520</v>
      </c>
      <c r="Q25" s="99">
        <v>38</v>
      </c>
      <c r="R25" s="99">
        <v>0</v>
      </c>
      <c r="S25" s="99">
        <v>0</v>
      </c>
      <c r="T25" s="99">
        <v>0</v>
      </c>
      <c r="U25" s="99">
        <v>31</v>
      </c>
      <c r="V25" s="124">
        <f t="shared" si="0"/>
        <v>30785</v>
      </c>
    </row>
    <row r="26" spans="1:22" ht="15">
      <c r="A26" s="128" t="s">
        <v>155</v>
      </c>
      <c r="B26" s="98">
        <v>114941</v>
      </c>
      <c r="C26" s="99">
        <v>282</v>
      </c>
      <c r="D26" s="99">
        <v>4</v>
      </c>
      <c r="E26" s="99">
        <v>361</v>
      </c>
      <c r="F26" s="99">
        <v>1516</v>
      </c>
      <c r="G26" s="99">
        <v>290</v>
      </c>
      <c r="H26" s="99">
        <v>17</v>
      </c>
      <c r="I26" s="99">
        <v>223</v>
      </c>
      <c r="J26" s="99">
        <v>228</v>
      </c>
      <c r="K26" s="99">
        <v>2103</v>
      </c>
      <c r="L26" s="99">
        <v>0</v>
      </c>
      <c r="M26" s="99">
        <v>60</v>
      </c>
      <c r="N26" s="99">
        <v>9</v>
      </c>
      <c r="O26" s="99">
        <v>384</v>
      </c>
      <c r="P26" s="99">
        <v>1732</v>
      </c>
      <c r="Q26" s="99">
        <v>113</v>
      </c>
      <c r="R26" s="99">
        <v>1</v>
      </c>
      <c r="S26" s="99">
        <v>3</v>
      </c>
      <c r="T26" s="99">
        <v>0</v>
      </c>
      <c r="U26" s="99">
        <v>125</v>
      </c>
      <c r="V26" s="124">
        <f t="shared" si="0"/>
        <v>122392</v>
      </c>
    </row>
    <row r="27" spans="1:22" ht="15">
      <c r="A27" s="128" t="s">
        <v>156</v>
      </c>
      <c r="B27" s="98">
        <v>15207</v>
      </c>
      <c r="C27" s="99">
        <v>62</v>
      </c>
      <c r="D27" s="99">
        <v>1</v>
      </c>
      <c r="E27" s="99">
        <v>8</v>
      </c>
      <c r="F27" s="99">
        <v>473</v>
      </c>
      <c r="G27" s="99">
        <v>256</v>
      </c>
      <c r="H27" s="99">
        <v>3</v>
      </c>
      <c r="I27" s="99">
        <v>52</v>
      </c>
      <c r="J27" s="99">
        <v>80</v>
      </c>
      <c r="K27" s="99">
        <v>678</v>
      </c>
      <c r="L27" s="99">
        <v>0</v>
      </c>
      <c r="M27" s="99">
        <v>8</v>
      </c>
      <c r="N27" s="99">
        <v>1</v>
      </c>
      <c r="O27" s="99">
        <v>179</v>
      </c>
      <c r="P27" s="99">
        <v>323</v>
      </c>
      <c r="Q27" s="99">
        <v>12</v>
      </c>
      <c r="R27" s="99">
        <v>1</v>
      </c>
      <c r="S27" s="99">
        <v>0</v>
      </c>
      <c r="T27" s="99">
        <v>0</v>
      </c>
      <c r="U27" s="99">
        <v>8</v>
      </c>
      <c r="V27" s="124">
        <f t="shared" si="0"/>
        <v>17352</v>
      </c>
    </row>
    <row r="28" spans="1:22" ht="15">
      <c r="A28" s="127" t="s">
        <v>43</v>
      </c>
      <c r="B28" s="98">
        <v>28118</v>
      </c>
      <c r="C28" s="99">
        <v>81</v>
      </c>
      <c r="D28" s="99">
        <v>2</v>
      </c>
      <c r="E28" s="99">
        <v>32</v>
      </c>
      <c r="F28" s="99">
        <v>412</v>
      </c>
      <c r="G28" s="99">
        <v>82</v>
      </c>
      <c r="H28" s="99">
        <v>4</v>
      </c>
      <c r="I28" s="99">
        <v>73</v>
      </c>
      <c r="J28" s="99">
        <v>83</v>
      </c>
      <c r="K28" s="99">
        <v>588</v>
      </c>
      <c r="L28" s="99">
        <v>1</v>
      </c>
      <c r="M28" s="99">
        <v>23</v>
      </c>
      <c r="N28" s="99">
        <v>0</v>
      </c>
      <c r="O28" s="99">
        <v>192</v>
      </c>
      <c r="P28" s="99">
        <v>403</v>
      </c>
      <c r="Q28" s="99">
        <v>25</v>
      </c>
      <c r="R28" s="99">
        <v>0</v>
      </c>
      <c r="S28" s="99">
        <v>1</v>
      </c>
      <c r="T28" s="99">
        <v>0</v>
      </c>
      <c r="U28" s="99">
        <v>66</v>
      </c>
      <c r="V28" s="124">
        <f t="shared" si="0"/>
        <v>30186</v>
      </c>
    </row>
    <row r="29" spans="1:22" ht="15">
      <c r="A29" s="127" t="s">
        <v>44</v>
      </c>
      <c r="B29" s="98">
        <v>9274</v>
      </c>
      <c r="C29" s="99">
        <v>62</v>
      </c>
      <c r="D29" s="99">
        <v>0</v>
      </c>
      <c r="E29" s="99">
        <v>5</v>
      </c>
      <c r="F29" s="99">
        <v>53</v>
      </c>
      <c r="G29" s="99">
        <v>18</v>
      </c>
      <c r="H29" s="99">
        <v>2</v>
      </c>
      <c r="I29" s="99">
        <v>12</v>
      </c>
      <c r="J29" s="99">
        <v>9</v>
      </c>
      <c r="K29" s="99">
        <v>177</v>
      </c>
      <c r="L29" s="99">
        <v>0</v>
      </c>
      <c r="M29" s="99">
        <v>4</v>
      </c>
      <c r="N29" s="99">
        <v>1</v>
      </c>
      <c r="O29" s="99">
        <v>68</v>
      </c>
      <c r="P29" s="99">
        <v>237</v>
      </c>
      <c r="Q29" s="99">
        <v>3</v>
      </c>
      <c r="R29" s="99">
        <v>0</v>
      </c>
      <c r="S29" s="99">
        <v>0</v>
      </c>
      <c r="T29" s="99">
        <v>0</v>
      </c>
      <c r="U29" s="99">
        <v>10</v>
      </c>
      <c r="V29" s="124">
        <f t="shared" si="0"/>
        <v>9935</v>
      </c>
    </row>
    <row r="30" spans="1:22" ht="15">
      <c r="A30" s="127" t="s">
        <v>45</v>
      </c>
      <c r="B30" s="98">
        <v>10925</v>
      </c>
      <c r="C30" s="99">
        <v>35</v>
      </c>
      <c r="D30" s="99">
        <v>0</v>
      </c>
      <c r="E30" s="99">
        <v>3</v>
      </c>
      <c r="F30" s="99">
        <v>109</v>
      </c>
      <c r="G30" s="99">
        <v>29</v>
      </c>
      <c r="H30" s="99">
        <v>0</v>
      </c>
      <c r="I30" s="99">
        <v>6</v>
      </c>
      <c r="J30" s="99">
        <v>3</v>
      </c>
      <c r="K30" s="99">
        <v>137</v>
      </c>
      <c r="L30" s="99">
        <v>0</v>
      </c>
      <c r="M30" s="99">
        <v>1</v>
      </c>
      <c r="N30" s="99">
        <v>0</v>
      </c>
      <c r="O30" s="99">
        <v>143</v>
      </c>
      <c r="P30" s="99">
        <v>119</v>
      </c>
      <c r="Q30" s="99">
        <v>3</v>
      </c>
      <c r="R30" s="99">
        <v>0</v>
      </c>
      <c r="S30" s="99">
        <v>0</v>
      </c>
      <c r="T30" s="99">
        <v>0</v>
      </c>
      <c r="U30" s="99">
        <v>10</v>
      </c>
      <c r="V30" s="124">
        <f t="shared" si="0"/>
        <v>11523</v>
      </c>
    </row>
    <row r="31" spans="1:22" ht="15">
      <c r="A31" s="127" t="s">
        <v>46</v>
      </c>
      <c r="B31" s="98">
        <v>22188</v>
      </c>
      <c r="C31" s="99">
        <v>66</v>
      </c>
      <c r="D31" s="99">
        <v>0</v>
      </c>
      <c r="E31" s="99">
        <v>8</v>
      </c>
      <c r="F31" s="99">
        <v>385</v>
      </c>
      <c r="G31" s="99">
        <v>65</v>
      </c>
      <c r="H31" s="99">
        <v>0</v>
      </c>
      <c r="I31" s="99">
        <v>53</v>
      </c>
      <c r="J31" s="99">
        <v>52</v>
      </c>
      <c r="K31" s="99">
        <v>472</v>
      </c>
      <c r="L31" s="99">
        <v>0</v>
      </c>
      <c r="M31" s="99">
        <v>15</v>
      </c>
      <c r="N31" s="99">
        <v>0</v>
      </c>
      <c r="O31" s="99">
        <v>159</v>
      </c>
      <c r="P31" s="99">
        <v>391</v>
      </c>
      <c r="Q31" s="99">
        <v>42</v>
      </c>
      <c r="R31" s="99">
        <v>0</v>
      </c>
      <c r="S31" s="99">
        <v>18</v>
      </c>
      <c r="T31" s="99">
        <v>0</v>
      </c>
      <c r="U31" s="99">
        <v>29</v>
      </c>
      <c r="V31" s="124">
        <f t="shared" si="0"/>
        <v>23943</v>
      </c>
    </row>
    <row r="32" spans="1:22" ht="15">
      <c r="A32" s="127" t="s">
        <v>47</v>
      </c>
      <c r="B32" s="98">
        <v>20051</v>
      </c>
      <c r="C32" s="99">
        <v>63</v>
      </c>
      <c r="D32" s="99">
        <v>0</v>
      </c>
      <c r="E32" s="99">
        <v>8</v>
      </c>
      <c r="F32" s="99">
        <v>210</v>
      </c>
      <c r="G32" s="99">
        <v>23</v>
      </c>
      <c r="H32" s="99">
        <v>0</v>
      </c>
      <c r="I32" s="99">
        <v>29</v>
      </c>
      <c r="J32" s="99">
        <v>17</v>
      </c>
      <c r="K32" s="99">
        <v>216</v>
      </c>
      <c r="L32" s="99">
        <v>0</v>
      </c>
      <c r="M32" s="99">
        <v>27</v>
      </c>
      <c r="N32" s="99">
        <v>0</v>
      </c>
      <c r="O32" s="99">
        <v>145</v>
      </c>
      <c r="P32" s="99">
        <v>171</v>
      </c>
      <c r="Q32" s="99">
        <v>11</v>
      </c>
      <c r="R32" s="99">
        <v>0</v>
      </c>
      <c r="S32" s="99">
        <v>0</v>
      </c>
      <c r="T32" s="99">
        <v>0</v>
      </c>
      <c r="U32" s="99">
        <v>16</v>
      </c>
      <c r="V32" s="124">
        <f t="shared" si="0"/>
        <v>20987</v>
      </c>
    </row>
    <row r="33" spans="1:22" ht="15">
      <c r="A33" s="127" t="s">
        <v>48</v>
      </c>
      <c r="B33" s="98">
        <v>10008</v>
      </c>
      <c r="C33" s="99">
        <v>36</v>
      </c>
      <c r="D33" s="99">
        <v>0</v>
      </c>
      <c r="E33" s="99">
        <v>0</v>
      </c>
      <c r="F33" s="99">
        <v>83</v>
      </c>
      <c r="G33" s="99">
        <v>23</v>
      </c>
      <c r="H33" s="99">
        <v>1</v>
      </c>
      <c r="I33" s="99">
        <v>8</v>
      </c>
      <c r="J33" s="99">
        <v>15</v>
      </c>
      <c r="K33" s="99">
        <v>84</v>
      </c>
      <c r="L33" s="99">
        <v>0</v>
      </c>
      <c r="M33" s="99">
        <v>5</v>
      </c>
      <c r="N33" s="99">
        <v>2</v>
      </c>
      <c r="O33" s="99">
        <v>117</v>
      </c>
      <c r="P33" s="99">
        <v>100</v>
      </c>
      <c r="Q33" s="99">
        <v>30</v>
      </c>
      <c r="R33" s="99">
        <v>0</v>
      </c>
      <c r="S33" s="99">
        <v>6</v>
      </c>
      <c r="T33" s="99">
        <v>0</v>
      </c>
      <c r="U33" s="99">
        <v>3</v>
      </c>
      <c r="V33" s="124">
        <f t="shared" si="0"/>
        <v>10521</v>
      </c>
    </row>
    <row r="34" spans="1:22" ht="15">
      <c r="A34" s="127" t="s">
        <v>49</v>
      </c>
      <c r="B34" s="98">
        <v>19565</v>
      </c>
      <c r="C34" s="99">
        <v>55</v>
      </c>
      <c r="D34" s="99">
        <v>2</v>
      </c>
      <c r="E34" s="99">
        <v>5</v>
      </c>
      <c r="F34" s="99">
        <v>346</v>
      </c>
      <c r="G34" s="99">
        <v>56</v>
      </c>
      <c r="H34" s="99">
        <v>1</v>
      </c>
      <c r="I34" s="99">
        <v>35</v>
      </c>
      <c r="J34" s="99">
        <v>41</v>
      </c>
      <c r="K34" s="99">
        <v>240</v>
      </c>
      <c r="L34" s="99">
        <v>0</v>
      </c>
      <c r="M34" s="99">
        <v>47</v>
      </c>
      <c r="N34" s="99">
        <v>0</v>
      </c>
      <c r="O34" s="99">
        <v>111</v>
      </c>
      <c r="P34" s="99">
        <v>317</v>
      </c>
      <c r="Q34" s="99">
        <v>159</v>
      </c>
      <c r="R34" s="99">
        <v>0</v>
      </c>
      <c r="S34" s="99">
        <v>1</v>
      </c>
      <c r="T34" s="99">
        <v>0</v>
      </c>
      <c r="U34" s="99">
        <v>25</v>
      </c>
      <c r="V34" s="124">
        <f t="shared" si="0"/>
        <v>21006</v>
      </c>
    </row>
    <row r="35" spans="1:22" ht="15">
      <c r="A35" s="127" t="s">
        <v>50</v>
      </c>
      <c r="B35" s="98">
        <v>1151</v>
      </c>
      <c r="C35" s="99">
        <v>4</v>
      </c>
      <c r="D35" s="99">
        <v>0</v>
      </c>
      <c r="E35" s="99">
        <v>4</v>
      </c>
      <c r="F35" s="99">
        <v>46</v>
      </c>
      <c r="G35" s="99">
        <v>6</v>
      </c>
      <c r="H35" s="99">
        <v>0</v>
      </c>
      <c r="I35" s="99">
        <v>4</v>
      </c>
      <c r="J35" s="99">
        <v>1</v>
      </c>
      <c r="K35" s="99">
        <v>52</v>
      </c>
      <c r="L35" s="99">
        <v>0</v>
      </c>
      <c r="M35" s="99">
        <v>0</v>
      </c>
      <c r="N35" s="99">
        <v>0</v>
      </c>
      <c r="O35" s="99">
        <v>58</v>
      </c>
      <c r="P35" s="99">
        <v>59</v>
      </c>
      <c r="Q35" s="99">
        <v>0</v>
      </c>
      <c r="R35" s="99">
        <v>0</v>
      </c>
      <c r="S35" s="99">
        <v>1</v>
      </c>
      <c r="T35" s="99">
        <v>0</v>
      </c>
      <c r="U35" s="99">
        <v>0</v>
      </c>
      <c r="V35" s="124">
        <f t="shared" si="0"/>
        <v>1386</v>
      </c>
    </row>
    <row r="36" spans="1:22" ht="15">
      <c r="A36" s="127" t="s">
        <v>51</v>
      </c>
      <c r="B36" s="98">
        <v>21233</v>
      </c>
      <c r="C36" s="99">
        <v>60</v>
      </c>
      <c r="D36" s="99">
        <v>2</v>
      </c>
      <c r="E36" s="99">
        <v>21</v>
      </c>
      <c r="F36" s="99">
        <v>246</v>
      </c>
      <c r="G36" s="99">
        <v>72</v>
      </c>
      <c r="H36" s="99">
        <v>4</v>
      </c>
      <c r="I36" s="99">
        <v>48</v>
      </c>
      <c r="J36" s="99">
        <v>68</v>
      </c>
      <c r="K36" s="99">
        <v>480</v>
      </c>
      <c r="L36" s="99">
        <v>0</v>
      </c>
      <c r="M36" s="99">
        <v>7</v>
      </c>
      <c r="N36" s="99">
        <v>1</v>
      </c>
      <c r="O36" s="99">
        <v>191</v>
      </c>
      <c r="P36" s="99">
        <v>307</v>
      </c>
      <c r="Q36" s="99">
        <v>13</v>
      </c>
      <c r="R36" s="99">
        <v>0</v>
      </c>
      <c r="S36" s="99">
        <v>0</v>
      </c>
      <c r="T36" s="99">
        <v>0</v>
      </c>
      <c r="U36" s="99">
        <v>26</v>
      </c>
      <c r="V36" s="124">
        <f t="shared" si="0"/>
        <v>22779</v>
      </c>
    </row>
    <row r="37" spans="1:22" ht="15">
      <c r="A37" s="127" t="s">
        <v>52</v>
      </c>
      <c r="B37" s="98">
        <v>23396</v>
      </c>
      <c r="C37" s="99">
        <v>100</v>
      </c>
      <c r="D37" s="99">
        <v>1</v>
      </c>
      <c r="E37" s="99">
        <v>40</v>
      </c>
      <c r="F37" s="99">
        <v>169</v>
      </c>
      <c r="G37" s="99">
        <v>22</v>
      </c>
      <c r="H37" s="99">
        <v>2</v>
      </c>
      <c r="I37" s="99">
        <v>10</v>
      </c>
      <c r="J37" s="99">
        <v>9</v>
      </c>
      <c r="K37" s="99">
        <v>391</v>
      </c>
      <c r="L37" s="99">
        <v>0</v>
      </c>
      <c r="M37" s="99">
        <v>17</v>
      </c>
      <c r="N37" s="99">
        <v>3</v>
      </c>
      <c r="O37" s="99">
        <v>129</v>
      </c>
      <c r="P37" s="99">
        <v>366</v>
      </c>
      <c r="Q37" s="99">
        <v>8</v>
      </c>
      <c r="R37" s="99">
        <v>0</v>
      </c>
      <c r="S37" s="99">
        <v>0</v>
      </c>
      <c r="T37" s="99">
        <v>0</v>
      </c>
      <c r="U37" s="99">
        <v>19</v>
      </c>
      <c r="V37" s="124">
        <f t="shared" si="0"/>
        <v>24682</v>
      </c>
    </row>
    <row r="38" spans="1:22" ht="15">
      <c r="A38" s="127" t="s">
        <v>53</v>
      </c>
      <c r="B38" s="98">
        <v>6925</v>
      </c>
      <c r="C38" s="99">
        <v>32</v>
      </c>
      <c r="D38" s="99">
        <v>0</v>
      </c>
      <c r="E38" s="99">
        <v>1</v>
      </c>
      <c r="F38" s="99">
        <v>63</v>
      </c>
      <c r="G38" s="99">
        <v>22</v>
      </c>
      <c r="H38" s="99">
        <v>1</v>
      </c>
      <c r="I38" s="99">
        <v>11</v>
      </c>
      <c r="J38" s="99">
        <v>23</v>
      </c>
      <c r="K38" s="99">
        <v>105</v>
      </c>
      <c r="L38" s="99">
        <v>0</v>
      </c>
      <c r="M38" s="99">
        <v>0</v>
      </c>
      <c r="N38" s="99">
        <v>1</v>
      </c>
      <c r="O38" s="99">
        <v>69</v>
      </c>
      <c r="P38" s="99">
        <v>165</v>
      </c>
      <c r="Q38" s="99">
        <v>1</v>
      </c>
      <c r="R38" s="99">
        <v>0</v>
      </c>
      <c r="S38" s="99">
        <v>0</v>
      </c>
      <c r="T38" s="99">
        <v>0</v>
      </c>
      <c r="U38" s="99">
        <v>3</v>
      </c>
      <c r="V38" s="124">
        <f t="shared" si="0"/>
        <v>7422</v>
      </c>
    </row>
    <row r="39" spans="1:22" ht="15">
      <c r="A39" s="127" t="s">
        <v>54</v>
      </c>
      <c r="B39" s="98">
        <v>11386</v>
      </c>
      <c r="C39" s="99">
        <v>47</v>
      </c>
      <c r="D39" s="99">
        <v>0</v>
      </c>
      <c r="E39" s="99">
        <v>2</v>
      </c>
      <c r="F39" s="99">
        <v>57</v>
      </c>
      <c r="G39" s="99">
        <v>45</v>
      </c>
      <c r="H39" s="99">
        <v>0</v>
      </c>
      <c r="I39" s="99">
        <v>11</v>
      </c>
      <c r="J39" s="99">
        <v>19</v>
      </c>
      <c r="K39" s="99">
        <v>221</v>
      </c>
      <c r="L39" s="99">
        <v>0</v>
      </c>
      <c r="M39" s="99">
        <v>10</v>
      </c>
      <c r="N39" s="99">
        <v>1</v>
      </c>
      <c r="O39" s="99">
        <v>82</v>
      </c>
      <c r="P39" s="99">
        <v>96</v>
      </c>
      <c r="Q39" s="99">
        <v>22</v>
      </c>
      <c r="R39" s="99">
        <v>0</v>
      </c>
      <c r="S39" s="99">
        <v>0</v>
      </c>
      <c r="T39" s="99">
        <v>0</v>
      </c>
      <c r="U39" s="99">
        <v>18</v>
      </c>
      <c r="V39" s="124">
        <f t="shared" si="0"/>
        <v>12017</v>
      </c>
    </row>
    <row r="40" spans="1:22" ht="15">
      <c r="A40" s="127" t="s">
        <v>55</v>
      </c>
      <c r="B40" s="98">
        <v>27182</v>
      </c>
      <c r="C40" s="99">
        <v>92</v>
      </c>
      <c r="D40" s="99">
        <v>0</v>
      </c>
      <c r="E40" s="99">
        <v>8</v>
      </c>
      <c r="F40" s="99">
        <v>173</v>
      </c>
      <c r="G40" s="99">
        <v>46</v>
      </c>
      <c r="H40" s="99">
        <v>1</v>
      </c>
      <c r="I40" s="99">
        <v>16</v>
      </c>
      <c r="J40" s="99">
        <v>11</v>
      </c>
      <c r="K40" s="99">
        <v>460</v>
      </c>
      <c r="L40" s="99">
        <v>0</v>
      </c>
      <c r="M40" s="99">
        <v>37</v>
      </c>
      <c r="N40" s="99">
        <v>0</v>
      </c>
      <c r="O40" s="99">
        <v>131</v>
      </c>
      <c r="P40" s="99">
        <v>292</v>
      </c>
      <c r="Q40" s="99">
        <v>39</v>
      </c>
      <c r="R40" s="99">
        <v>0</v>
      </c>
      <c r="S40" s="99">
        <v>1</v>
      </c>
      <c r="T40" s="99">
        <v>1</v>
      </c>
      <c r="U40" s="99">
        <v>27</v>
      </c>
      <c r="V40" s="124">
        <f t="shared" si="0"/>
        <v>28517</v>
      </c>
    </row>
    <row r="41" spans="1:22" ht="15">
      <c r="A41" s="127" t="s">
        <v>56</v>
      </c>
      <c r="B41" s="98">
        <v>12868</v>
      </c>
      <c r="C41" s="99">
        <v>41</v>
      </c>
      <c r="D41" s="99">
        <v>0</v>
      </c>
      <c r="E41" s="99">
        <v>4</v>
      </c>
      <c r="F41" s="99">
        <v>87</v>
      </c>
      <c r="G41" s="99">
        <v>58</v>
      </c>
      <c r="H41" s="99">
        <v>0</v>
      </c>
      <c r="I41" s="99">
        <v>16</v>
      </c>
      <c r="J41" s="99">
        <v>15</v>
      </c>
      <c r="K41" s="99">
        <v>181</v>
      </c>
      <c r="L41" s="99">
        <v>0</v>
      </c>
      <c r="M41" s="99">
        <v>9</v>
      </c>
      <c r="N41" s="99">
        <v>0</v>
      </c>
      <c r="O41" s="99">
        <v>118</v>
      </c>
      <c r="P41" s="99">
        <v>82</v>
      </c>
      <c r="Q41" s="99">
        <v>5</v>
      </c>
      <c r="R41" s="99">
        <v>0</v>
      </c>
      <c r="S41" s="99">
        <v>0</v>
      </c>
      <c r="T41" s="99">
        <v>0</v>
      </c>
      <c r="U41" s="99">
        <v>9</v>
      </c>
      <c r="V41" s="124">
        <f t="shared" si="0"/>
        <v>13493</v>
      </c>
    </row>
    <row r="42" spans="1:22" ht="15">
      <c r="A42" s="128" t="s">
        <v>157</v>
      </c>
      <c r="B42" s="98">
        <v>87669</v>
      </c>
      <c r="C42" s="99">
        <v>88</v>
      </c>
      <c r="D42" s="99">
        <v>0</v>
      </c>
      <c r="E42" s="99">
        <v>35</v>
      </c>
      <c r="F42" s="99">
        <v>2281</v>
      </c>
      <c r="G42" s="99">
        <v>360</v>
      </c>
      <c r="H42" s="99">
        <v>11</v>
      </c>
      <c r="I42" s="99">
        <v>156</v>
      </c>
      <c r="J42" s="99">
        <v>137</v>
      </c>
      <c r="K42" s="99">
        <v>2719</v>
      </c>
      <c r="L42" s="99">
        <v>0</v>
      </c>
      <c r="M42" s="99">
        <v>44</v>
      </c>
      <c r="N42" s="99">
        <v>0</v>
      </c>
      <c r="O42" s="99">
        <v>513</v>
      </c>
      <c r="P42" s="99">
        <v>1265</v>
      </c>
      <c r="Q42" s="99">
        <v>73</v>
      </c>
      <c r="R42" s="99">
        <v>1</v>
      </c>
      <c r="S42" s="99">
        <v>0</v>
      </c>
      <c r="T42" s="99">
        <v>1</v>
      </c>
      <c r="U42" s="99">
        <v>69</v>
      </c>
      <c r="V42" s="124">
        <f t="shared" si="0"/>
        <v>95422</v>
      </c>
    </row>
    <row r="43" spans="1:22" ht="15">
      <c r="A43" s="127" t="s">
        <v>58</v>
      </c>
      <c r="B43" s="98">
        <v>21234</v>
      </c>
      <c r="C43" s="99">
        <v>86</v>
      </c>
      <c r="D43" s="99">
        <v>0</v>
      </c>
      <c r="E43" s="99">
        <v>17</v>
      </c>
      <c r="F43" s="99">
        <v>328</v>
      </c>
      <c r="G43" s="99">
        <v>45</v>
      </c>
      <c r="H43" s="99">
        <v>1</v>
      </c>
      <c r="I43" s="99">
        <v>33</v>
      </c>
      <c r="J43" s="99">
        <v>77</v>
      </c>
      <c r="K43" s="99">
        <v>607</v>
      </c>
      <c r="L43" s="99">
        <v>5</v>
      </c>
      <c r="M43" s="99">
        <v>15</v>
      </c>
      <c r="N43" s="99">
        <v>0</v>
      </c>
      <c r="O43" s="99">
        <v>85</v>
      </c>
      <c r="P43" s="99">
        <v>376</v>
      </c>
      <c r="Q43" s="99">
        <v>29</v>
      </c>
      <c r="R43" s="99">
        <v>0</v>
      </c>
      <c r="S43" s="99">
        <v>0</v>
      </c>
      <c r="T43" s="99">
        <v>0</v>
      </c>
      <c r="U43" s="99">
        <v>38</v>
      </c>
      <c r="V43" s="124">
        <f t="shared" si="0"/>
        <v>22976</v>
      </c>
    </row>
    <row r="44" spans="1:22" ht="15">
      <c r="A44" s="127" t="s">
        <v>59</v>
      </c>
      <c r="B44" s="98">
        <v>21822</v>
      </c>
      <c r="C44" s="99">
        <v>91</v>
      </c>
      <c r="D44" s="99">
        <v>0</v>
      </c>
      <c r="E44" s="99">
        <v>10</v>
      </c>
      <c r="F44" s="99">
        <v>345</v>
      </c>
      <c r="G44" s="99">
        <v>82</v>
      </c>
      <c r="H44" s="99">
        <v>3</v>
      </c>
      <c r="I44" s="99">
        <v>76</v>
      </c>
      <c r="J44" s="99">
        <v>61</v>
      </c>
      <c r="K44" s="99">
        <v>469</v>
      </c>
      <c r="L44" s="99">
        <v>0</v>
      </c>
      <c r="M44" s="99">
        <v>17</v>
      </c>
      <c r="N44" s="99">
        <v>0</v>
      </c>
      <c r="O44" s="99">
        <v>131</v>
      </c>
      <c r="P44" s="99">
        <v>399</v>
      </c>
      <c r="Q44" s="99">
        <v>33</v>
      </c>
      <c r="R44" s="99">
        <v>5</v>
      </c>
      <c r="S44" s="99">
        <v>0</v>
      </c>
      <c r="T44" s="99">
        <v>0</v>
      </c>
      <c r="U44" s="99">
        <v>27</v>
      </c>
      <c r="V44" s="124">
        <f t="shared" si="0"/>
        <v>23571</v>
      </c>
    </row>
    <row r="45" spans="1:22" ht="15">
      <c r="A45" s="127" t="s">
        <v>60</v>
      </c>
      <c r="B45" s="98">
        <v>10867</v>
      </c>
      <c r="C45" s="99">
        <v>27</v>
      </c>
      <c r="D45" s="99">
        <v>0</v>
      </c>
      <c r="E45" s="99">
        <v>6</v>
      </c>
      <c r="F45" s="99">
        <v>93</v>
      </c>
      <c r="G45" s="99">
        <v>19</v>
      </c>
      <c r="H45" s="99">
        <v>0</v>
      </c>
      <c r="I45" s="99">
        <v>18</v>
      </c>
      <c r="J45" s="99">
        <v>50</v>
      </c>
      <c r="K45" s="99">
        <v>233</v>
      </c>
      <c r="L45" s="99">
        <v>0</v>
      </c>
      <c r="M45" s="99">
        <v>25</v>
      </c>
      <c r="N45" s="99">
        <v>4</v>
      </c>
      <c r="O45" s="99">
        <v>116</v>
      </c>
      <c r="P45" s="99">
        <v>130</v>
      </c>
      <c r="Q45" s="99">
        <v>2</v>
      </c>
      <c r="R45" s="99">
        <v>1</v>
      </c>
      <c r="S45" s="99">
        <v>0</v>
      </c>
      <c r="T45" s="99">
        <v>0</v>
      </c>
      <c r="U45" s="99">
        <v>13</v>
      </c>
      <c r="V45" s="124">
        <f t="shared" si="0"/>
        <v>11604</v>
      </c>
    </row>
    <row r="46" spans="1:22" ht="15">
      <c r="A46" s="129" t="s">
        <v>61</v>
      </c>
      <c r="B46" s="101">
        <v>35940</v>
      </c>
      <c r="C46" s="102">
        <v>114</v>
      </c>
      <c r="D46" s="102">
        <v>0</v>
      </c>
      <c r="E46" s="102">
        <v>18</v>
      </c>
      <c r="F46" s="102">
        <v>312</v>
      </c>
      <c r="G46" s="102">
        <v>84</v>
      </c>
      <c r="H46" s="102">
        <v>3</v>
      </c>
      <c r="I46" s="102">
        <v>26</v>
      </c>
      <c r="J46" s="102">
        <v>30</v>
      </c>
      <c r="K46" s="102">
        <v>544</v>
      </c>
      <c r="L46" s="102">
        <v>0</v>
      </c>
      <c r="M46" s="102">
        <v>29</v>
      </c>
      <c r="N46" s="102">
        <v>0</v>
      </c>
      <c r="O46" s="102">
        <v>149</v>
      </c>
      <c r="P46" s="102">
        <v>497</v>
      </c>
      <c r="Q46" s="102">
        <v>66</v>
      </c>
      <c r="R46" s="102">
        <v>0</v>
      </c>
      <c r="S46" s="102">
        <v>0</v>
      </c>
      <c r="T46" s="102">
        <v>0</v>
      </c>
      <c r="U46" s="102">
        <v>42</v>
      </c>
      <c r="V46" s="125">
        <f t="shared" si="0"/>
        <v>37854</v>
      </c>
    </row>
    <row r="47" spans="1:22" ht="15.75" thickBot="1">
      <c r="A47" s="132" t="s">
        <v>19</v>
      </c>
      <c r="B47" s="103">
        <f t="shared" ref="B47:V47" si="1">SUM(B11:B46)</f>
        <v>1044215</v>
      </c>
      <c r="C47" s="103">
        <f t="shared" si="1"/>
        <v>3464</v>
      </c>
      <c r="D47" s="103">
        <f t="shared" si="1"/>
        <v>19</v>
      </c>
      <c r="E47" s="103">
        <f t="shared" si="1"/>
        <v>1171</v>
      </c>
      <c r="F47" s="103">
        <f t="shared" si="1"/>
        <v>13913</v>
      </c>
      <c r="G47" s="103">
        <f t="shared" si="1"/>
        <v>3241</v>
      </c>
      <c r="H47" s="103">
        <f t="shared" si="1"/>
        <v>100</v>
      </c>
      <c r="I47" s="103">
        <f t="shared" si="1"/>
        <v>1963</v>
      </c>
      <c r="J47" s="103">
        <f t="shared" si="1"/>
        <v>2370</v>
      </c>
      <c r="K47" s="103">
        <f t="shared" si="1"/>
        <v>21865</v>
      </c>
      <c r="L47" s="103">
        <f t="shared" si="1"/>
        <v>8</v>
      </c>
      <c r="M47" s="103">
        <f t="shared" si="1"/>
        <v>772</v>
      </c>
      <c r="N47" s="103">
        <f t="shared" si="1"/>
        <v>37</v>
      </c>
      <c r="O47" s="103">
        <f t="shared" si="1"/>
        <v>5970</v>
      </c>
      <c r="P47" s="103">
        <f t="shared" si="1"/>
        <v>15537</v>
      </c>
      <c r="Q47" s="103">
        <f t="shared" si="1"/>
        <v>1440</v>
      </c>
      <c r="R47" s="103">
        <f t="shared" si="1"/>
        <v>26</v>
      </c>
      <c r="S47" s="103">
        <f t="shared" si="1"/>
        <v>104</v>
      </c>
      <c r="T47" s="103">
        <f t="shared" si="1"/>
        <v>6</v>
      </c>
      <c r="U47" s="103">
        <f t="shared" si="1"/>
        <v>1255</v>
      </c>
      <c r="V47" s="104">
        <f t="shared" si="1"/>
        <v>1117476</v>
      </c>
    </row>
    <row r="48" spans="1:22">
      <c r="A48" s="105"/>
    </row>
    <row r="49" spans="1:22">
      <c r="A49" s="106" t="s">
        <v>150</v>
      </c>
      <c r="B49" s="107"/>
      <c r="C49" s="107"/>
      <c r="D49" s="107"/>
      <c r="E49" s="107">
        <v>7</v>
      </c>
      <c r="H49" s="95" t="s">
        <v>158</v>
      </c>
      <c r="J49" s="95">
        <v>568</v>
      </c>
    </row>
    <row r="50" spans="1:22">
      <c r="A50" s="105"/>
    </row>
    <row r="51" spans="1:22">
      <c r="A51" s="106" t="s">
        <v>121</v>
      </c>
      <c r="B51" s="107"/>
      <c r="C51" s="107"/>
      <c r="D51" s="107"/>
      <c r="E51" s="107">
        <v>328696</v>
      </c>
      <c r="H51" s="95" t="s">
        <v>159</v>
      </c>
      <c r="J51" s="95">
        <v>335</v>
      </c>
    </row>
    <row r="53" spans="1:22">
      <c r="A53" s="106" t="s">
        <v>64</v>
      </c>
      <c r="B53" s="107"/>
      <c r="C53" s="107"/>
      <c r="D53" s="107"/>
      <c r="E53" s="100">
        <f>SUM(E51+E49+V109+J49+J51)</f>
        <v>2695757</v>
      </c>
    </row>
    <row r="54" spans="1:22">
      <c r="A54" s="105"/>
    </row>
    <row r="55" spans="1:22">
      <c r="A55" s="105"/>
    </row>
    <row r="56" spans="1:22">
      <c r="A56" s="105"/>
    </row>
    <row r="57" spans="1:22">
      <c r="A57" s="105"/>
    </row>
    <row r="58" spans="1:22">
      <c r="A58" s="105"/>
    </row>
    <row r="59" spans="1:22">
      <c r="A59" s="105"/>
    </row>
    <row r="60" spans="1:22">
      <c r="A60" s="105"/>
    </row>
    <row r="61" spans="1:22">
      <c r="A61" s="105"/>
    </row>
    <row r="62" spans="1:22" ht="13.5" thickBot="1">
      <c r="A62" s="105"/>
    </row>
    <row r="63" spans="1:22">
      <c r="A63" s="117" t="s">
        <v>5</v>
      </c>
      <c r="B63" s="118" t="s">
        <v>6</v>
      </c>
      <c r="C63" s="118" t="s">
        <v>7</v>
      </c>
      <c r="D63" s="118" t="s">
        <v>7</v>
      </c>
      <c r="E63" s="118" t="s">
        <v>8</v>
      </c>
      <c r="F63" s="118" t="s">
        <v>9</v>
      </c>
      <c r="G63" s="118" t="s">
        <v>9</v>
      </c>
      <c r="H63" s="118" t="s">
        <v>9</v>
      </c>
      <c r="I63" s="118" t="s">
        <v>10</v>
      </c>
      <c r="J63" s="118" t="s">
        <v>10</v>
      </c>
      <c r="K63" s="118" t="s">
        <v>11</v>
      </c>
      <c r="L63" s="118" t="s">
        <v>11</v>
      </c>
      <c r="M63" s="118" t="s">
        <v>12</v>
      </c>
      <c r="N63" s="118" t="s">
        <v>13</v>
      </c>
      <c r="O63" s="118" t="s">
        <v>13</v>
      </c>
      <c r="P63" s="118" t="s">
        <v>14</v>
      </c>
      <c r="Q63" s="118" t="s">
        <v>15</v>
      </c>
      <c r="R63" s="118" t="s">
        <v>16</v>
      </c>
      <c r="S63" s="118" t="s">
        <v>16</v>
      </c>
      <c r="T63" s="118" t="s">
        <v>17</v>
      </c>
      <c r="U63" s="118" t="s">
        <v>18</v>
      </c>
      <c r="V63" s="119" t="s">
        <v>19</v>
      </c>
    </row>
    <row r="64" spans="1:22" ht="14.25" customHeight="1">
      <c r="A64" s="120"/>
      <c r="B64" s="121" t="s">
        <v>20</v>
      </c>
      <c r="C64" s="121" t="s">
        <v>21</v>
      </c>
      <c r="D64" s="121" t="s">
        <v>21</v>
      </c>
      <c r="E64" s="121"/>
      <c r="F64" s="121" t="s">
        <v>20</v>
      </c>
      <c r="G64" s="121" t="s">
        <v>21</v>
      </c>
      <c r="H64" s="121" t="s">
        <v>21</v>
      </c>
      <c r="I64" s="121" t="s">
        <v>20</v>
      </c>
      <c r="J64" s="121" t="s">
        <v>21</v>
      </c>
      <c r="K64" s="121" t="s">
        <v>20</v>
      </c>
      <c r="L64" s="121" t="s">
        <v>21</v>
      </c>
      <c r="M64" s="121" t="s">
        <v>21</v>
      </c>
      <c r="N64" s="121" t="s">
        <v>22</v>
      </c>
      <c r="O64" s="121" t="s">
        <v>23</v>
      </c>
      <c r="P64" s="121"/>
      <c r="Q64" s="121" t="s">
        <v>24</v>
      </c>
      <c r="R64" s="121" t="s">
        <v>20</v>
      </c>
      <c r="S64" s="121" t="s">
        <v>21</v>
      </c>
      <c r="T64" s="121"/>
      <c r="U64" s="121"/>
      <c r="V64" s="122"/>
    </row>
    <row r="65" spans="1:22" ht="13.5" thickBot="1">
      <c r="A65" s="120"/>
      <c r="B65" s="121"/>
      <c r="C65" s="121"/>
      <c r="D65" s="121" t="s">
        <v>25</v>
      </c>
      <c r="E65" s="121"/>
      <c r="F65" s="121"/>
      <c r="G65" s="121"/>
      <c r="H65" s="121" t="s">
        <v>25</v>
      </c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2"/>
    </row>
    <row r="66" spans="1:22" ht="15">
      <c r="A66" s="126" t="s">
        <v>66</v>
      </c>
      <c r="B66" s="97">
        <v>26393</v>
      </c>
      <c r="C66" s="97">
        <v>129</v>
      </c>
      <c r="D66" s="97">
        <v>0</v>
      </c>
      <c r="E66" s="97">
        <v>7</v>
      </c>
      <c r="F66" s="97">
        <v>217</v>
      </c>
      <c r="G66" s="97">
        <v>31</v>
      </c>
      <c r="H66" s="97">
        <v>1</v>
      </c>
      <c r="I66" s="97">
        <v>59</v>
      </c>
      <c r="J66" s="97">
        <v>54</v>
      </c>
      <c r="K66" s="97">
        <v>385</v>
      </c>
      <c r="L66" s="97">
        <v>0</v>
      </c>
      <c r="M66" s="97">
        <v>23</v>
      </c>
      <c r="N66" s="97">
        <v>0</v>
      </c>
      <c r="O66" s="97">
        <v>144</v>
      </c>
      <c r="P66" s="97">
        <v>298</v>
      </c>
      <c r="Q66" s="97">
        <v>8</v>
      </c>
      <c r="R66" s="97">
        <v>0</v>
      </c>
      <c r="S66" s="97">
        <v>0</v>
      </c>
      <c r="T66" s="97">
        <v>0</v>
      </c>
      <c r="U66" s="97">
        <v>41</v>
      </c>
      <c r="V66" s="123">
        <f t="shared" ref="V66:V107" si="2">SUM(B66:U66)</f>
        <v>27790</v>
      </c>
    </row>
    <row r="67" spans="1:22" ht="15">
      <c r="A67" s="127" t="s">
        <v>67</v>
      </c>
      <c r="B67" s="99">
        <v>9163</v>
      </c>
      <c r="C67" s="99">
        <v>28</v>
      </c>
      <c r="D67" s="99">
        <v>0</v>
      </c>
      <c r="E67" s="99">
        <v>6</v>
      </c>
      <c r="F67" s="99">
        <v>105</v>
      </c>
      <c r="G67" s="99">
        <v>41</v>
      </c>
      <c r="H67" s="99">
        <v>0</v>
      </c>
      <c r="I67" s="99">
        <v>8</v>
      </c>
      <c r="J67" s="99">
        <v>9</v>
      </c>
      <c r="K67" s="99">
        <v>101</v>
      </c>
      <c r="L67" s="99">
        <v>0</v>
      </c>
      <c r="M67" s="99">
        <v>18</v>
      </c>
      <c r="N67" s="99">
        <v>0</v>
      </c>
      <c r="O67" s="99">
        <v>117</v>
      </c>
      <c r="P67" s="99">
        <v>79</v>
      </c>
      <c r="Q67" s="99">
        <v>34</v>
      </c>
      <c r="R67" s="99">
        <v>0</v>
      </c>
      <c r="S67" s="99">
        <v>2</v>
      </c>
      <c r="T67" s="99">
        <v>0</v>
      </c>
      <c r="U67" s="99">
        <v>13</v>
      </c>
      <c r="V67" s="124">
        <f t="shared" si="2"/>
        <v>9724</v>
      </c>
    </row>
    <row r="68" spans="1:22" ht="15">
      <c r="A68" s="127" t="s">
        <v>152</v>
      </c>
      <c r="B68" s="99">
        <v>24554</v>
      </c>
      <c r="C68" s="99">
        <v>155</v>
      </c>
      <c r="D68" s="99">
        <v>0</v>
      </c>
      <c r="E68" s="99">
        <v>7</v>
      </c>
      <c r="F68" s="99">
        <v>182</v>
      </c>
      <c r="G68" s="99">
        <v>48</v>
      </c>
      <c r="H68" s="99">
        <v>0</v>
      </c>
      <c r="I68" s="99">
        <v>53</v>
      </c>
      <c r="J68" s="99">
        <v>70</v>
      </c>
      <c r="K68" s="99">
        <v>354</v>
      </c>
      <c r="L68" s="99">
        <v>0</v>
      </c>
      <c r="M68" s="99">
        <v>27</v>
      </c>
      <c r="N68" s="99">
        <v>1</v>
      </c>
      <c r="O68" s="99">
        <v>113</v>
      </c>
      <c r="P68" s="99">
        <v>194</v>
      </c>
      <c r="Q68" s="99">
        <v>11</v>
      </c>
      <c r="R68" s="99">
        <v>0</v>
      </c>
      <c r="S68" s="99">
        <v>0</v>
      </c>
      <c r="T68" s="99">
        <v>0</v>
      </c>
      <c r="U68" s="99">
        <v>38</v>
      </c>
      <c r="V68" s="124">
        <f t="shared" si="2"/>
        <v>25807</v>
      </c>
    </row>
    <row r="69" spans="1:22" ht="15">
      <c r="A69" s="127" t="s">
        <v>69</v>
      </c>
      <c r="B69" s="99">
        <v>20759</v>
      </c>
      <c r="C69" s="99">
        <v>78</v>
      </c>
      <c r="D69" s="99">
        <v>0</v>
      </c>
      <c r="E69" s="99">
        <v>12</v>
      </c>
      <c r="F69" s="99">
        <v>191</v>
      </c>
      <c r="G69" s="99">
        <v>50</v>
      </c>
      <c r="H69" s="99">
        <v>2</v>
      </c>
      <c r="I69" s="99">
        <v>14</v>
      </c>
      <c r="J69" s="99">
        <v>4</v>
      </c>
      <c r="K69" s="99">
        <v>332</v>
      </c>
      <c r="L69" s="99">
        <v>0</v>
      </c>
      <c r="M69" s="99">
        <v>31</v>
      </c>
      <c r="N69" s="99">
        <v>1</v>
      </c>
      <c r="O69" s="99">
        <v>132</v>
      </c>
      <c r="P69" s="99">
        <v>293</v>
      </c>
      <c r="Q69" s="99">
        <v>25</v>
      </c>
      <c r="R69" s="99">
        <v>1</v>
      </c>
      <c r="S69" s="99">
        <v>1</v>
      </c>
      <c r="T69" s="99">
        <v>0</v>
      </c>
      <c r="U69" s="99">
        <v>28</v>
      </c>
      <c r="V69" s="124">
        <f t="shared" si="2"/>
        <v>21954</v>
      </c>
    </row>
    <row r="70" spans="1:22" ht="15">
      <c r="A70" s="127" t="s">
        <v>70</v>
      </c>
      <c r="B70" s="99">
        <v>15350</v>
      </c>
      <c r="C70" s="99">
        <v>61</v>
      </c>
      <c r="D70" s="99">
        <v>0</v>
      </c>
      <c r="E70" s="99">
        <v>4</v>
      </c>
      <c r="F70" s="99">
        <v>108</v>
      </c>
      <c r="G70" s="99">
        <v>21</v>
      </c>
      <c r="H70" s="99">
        <v>0</v>
      </c>
      <c r="I70" s="99">
        <v>40</v>
      </c>
      <c r="J70" s="99">
        <v>51</v>
      </c>
      <c r="K70" s="99">
        <v>417</v>
      </c>
      <c r="L70" s="99">
        <v>0</v>
      </c>
      <c r="M70" s="99">
        <v>15</v>
      </c>
      <c r="N70" s="99">
        <v>0</v>
      </c>
      <c r="O70" s="99">
        <v>107</v>
      </c>
      <c r="P70" s="99">
        <v>228</v>
      </c>
      <c r="Q70" s="99">
        <v>3</v>
      </c>
      <c r="R70" s="99">
        <v>0</v>
      </c>
      <c r="S70" s="99">
        <v>0</v>
      </c>
      <c r="T70" s="99">
        <v>0</v>
      </c>
      <c r="U70" s="99">
        <v>17</v>
      </c>
      <c r="V70" s="124">
        <f t="shared" si="2"/>
        <v>16422</v>
      </c>
    </row>
    <row r="71" spans="1:22" ht="15">
      <c r="A71" s="127" t="s">
        <v>71</v>
      </c>
      <c r="B71" s="99">
        <v>19338</v>
      </c>
      <c r="C71" s="99">
        <v>64</v>
      </c>
      <c r="D71" s="99">
        <v>0</v>
      </c>
      <c r="E71" s="99">
        <v>14</v>
      </c>
      <c r="F71" s="99">
        <v>208</v>
      </c>
      <c r="G71" s="99">
        <v>56</v>
      </c>
      <c r="H71" s="99">
        <v>5</v>
      </c>
      <c r="I71" s="99">
        <v>24</v>
      </c>
      <c r="J71" s="99">
        <v>25</v>
      </c>
      <c r="K71" s="99">
        <v>274</v>
      </c>
      <c r="L71" s="99">
        <v>0</v>
      </c>
      <c r="M71" s="99">
        <v>37</v>
      </c>
      <c r="N71" s="99">
        <v>0</v>
      </c>
      <c r="O71" s="99">
        <v>142</v>
      </c>
      <c r="P71" s="99">
        <v>253</v>
      </c>
      <c r="Q71" s="99">
        <v>26</v>
      </c>
      <c r="R71" s="99">
        <v>0</v>
      </c>
      <c r="S71" s="99">
        <v>5</v>
      </c>
      <c r="T71" s="99">
        <v>0</v>
      </c>
      <c r="U71" s="99">
        <v>28</v>
      </c>
      <c r="V71" s="124">
        <f t="shared" si="2"/>
        <v>20499</v>
      </c>
    </row>
    <row r="72" spans="1:22" ht="15">
      <c r="A72" s="127" t="s">
        <v>72</v>
      </c>
      <c r="B72" s="99">
        <v>6275</v>
      </c>
      <c r="C72" s="99">
        <v>21</v>
      </c>
      <c r="D72" s="99">
        <v>0</v>
      </c>
      <c r="E72" s="99">
        <v>4</v>
      </c>
      <c r="F72" s="99">
        <v>45</v>
      </c>
      <c r="G72" s="99">
        <v>18</v>
      </c>
      <c r="H72" s="99">
        <v>1</v>
      </c>
      <c r="I72" s="99">
        <v>14</v>
      </c>
      <c r="J72" s="99">
        <v>5</v>
      </c>
      <c r="K72" s="99">
        <v>50</v>
      </c>
      <c r="L72" s="99">
        <v>0</v>
      </c>
      <c r="M72" s="99">
        <v>3</v>
      </c>
      <c r="N72" s="99">
        <v>2</v>
      </c>
      <c r="O72" s="99">
        <v>70</v>
      </c>
      <c r="P72" s="99">
        <v>79</v>
      </c>
      <c r="Q72" s="99">
        <v>28</v>
      </c>
      <c r="R72" s="99">
        <v>0</v>
      </c>
      <c r="S72" s="99">
        <v>0</v>
      </c>
      <c r="T72" s="99">
        <v>0</v>
      </c>
      <c r="U72" s="99">
        <v>7</v>
      </c>
      <c r="V72" s="124">
        <f t="shared" si="2"/>
        <v>6622</v>
      </c>
    </row>
    <row r="73" spans="1:22" ht="15">
      <c r="A73" s="127" t="s">
        <v>73</v>
      </c>
      <c r="B73" s="99">
        <v>21299</v>
      </c>
      <c r="C73" s="99">
        <v>55</v>
      </c>
      <c r="D73" s="99">
        <v>1</v>
      </c>
      <c r="E73" s="99">
        <v>10</v>
      </c>
      <c r="F73" s="99">
        <v>229</v>
      </c>
      <c r="G73" s="99">
        <v>76</v>
      </c>
      <c r="H73" s="99">
        <v>1</v>
      </c>
      <c r="I73" s="99">
        <v>33</v>
      </c>
      <c r="J73" s="99">
        <v>42</v>
      </c>
      <c r="K73" s="99">
        <v>403</v>
      </c>
      <c r="L73" s="99">
        <v>0</v>
      </c>
      <c r="M73" s="99">
        <v>16</v>
      </c>
      <c r="N73" s="99">
        <v>1</v>
      </c>
      <c r="O73" s="99">
        <v>84</v>
      </c>
      <c r="P73" s="99">
        <v>315</v>
      </c>
      <c r="Q73" s="99">
        <v>16</v>
      </c>
      <c r="R73" s="99">
        <v>0</v>
      </c>
      <c r="S73" s="99">
        <v>1</v>
      </c>
      <c r="T73" s="99">
        <v>0</v>
      </c>
      <c r="U73" s="99">
        <v>23</v>
      </c>
      <c r="V73" s="124">
        <f t="shared" si="2"/>
        <v>22605</v>
      </c>
    </row>
    <row r="74" spans="1:22" ht="15">
      <c r="A74" s="127" t="s">
        <v>74</v>
      </c>
      <c r="B74" s="99">
        <v>9804</v>
      </c>
      <c r="C74" s="99">
        <v>49</v>
      </c>
      <c r="D74" s="99">
        <v>1</v>
      </c>
      <c r="E74" s="99">
        <v>12</v>
      </c>
      <c r="F74" s="99">
        <v>34</v>
      </c>
      <c r="G74" s="99">
        <v>7</v>
      </c>
      <c r="H74" s="99">
        <v>1</v>
      </c>
      <c r="I74" s="99">
        <v>3</v>
      </c>
      <c r="J74" s="99">
        <v>2</v>
      </c>
      <c r="K74" s="99">
        <v>86</v>
      </c>
      <c r="L74" s="99">
        <v>0</v>
      </c>
      <c r="M74" s="99">
        <v>1</v>
      </c>
      <c r="N74" s="99">
        <v>0</v>
      </c>
      <c r="O74" s="99">
        <v>77</v>
      </c>
      <c r="P74" s="99">
        <v>232</v>
      </c>
      <c r="Q74" s="99">
        <v>18</v>
      </c>
      <c r="R74" s="99">
        <v>1</v>
      </c>
      <c r="S74" s="99">
        <v>0</v>
      </c>
      <c r="T74" s="99">
        <v>0</v>
      </c>
      <c r="U74" s="99">
        <v>6</v>
      </c>
      <c r="V74" s="124">
        <f t="shared" si="2"/>
        <v>10334</v>
      </c>
    </row>
    <row r="75" spans="1:22" ht="15">
      <c r="A75" s="127" t="s">
        <v>75</v>
      </c>
      <c r="B75" s="99">
        <v>11859</v>
      </c>
      <c r="C75" s="99">
        <v>24</v>
      </c>
      <c r="D75" s="99">
        <v>0</v>
      </c>
      <c r="E75" s="99">
        <v>20</v>
      </c>
      <c r="F75" s="99">
        <v>73</v>
      </c>
      <c r="G75" s="99">
        <v>18</v>
      </c>
      <c r="H75" s="99">
        <v>0</v>
      </c>
      <c r="I75" s="99">
        <v>18</v>
      </c>
      <c r="J75" s="99">
        <v>1</v>
      </c>
      <c r="K75" s="99">
        <v>224</v>
      </c>
      <c r="L75" s="99">
        <v>0</v>
      </c>
      <c r="M75" s="99">
        <v>3</v>
      </c>
      <c r="N75" s="99">
        <v>0</v>
      </c>
      <c r="O75" s="99">
        <v>74</v>
      </c>
      <c r="P75" s="99">
        <v>166</v>
      </c>
      <c r="Q75" s="99">
        <v>9</v>
      </c>
      <c r="R75" s="99">
        <v>0</v>
      </c>
      <c r="S75" s="99">
        <v>0</v>
      </c>
      <c r="T75" s="99">
        <v>0</v>
      </c>
      <c r="U75" s="99">
        <v>8</v>
      </c>
      <c r="V75" s="124">
        <f t="shared" si="2"/>
        <v>12497</v>
      </c>
    </row>
    <row r="76" spans="1:22" ht="15">
      <c r="A76" s="127" t="s">
        <v>76</v>
      </c>
      <c r="B76" s="99">
        <v>25169</v>
      </c>
      <c r="C76" s="99">
        <v>171</v>
      </c>
      <c r="D76" s="99">
        <v>0</v>
      </c>
      <c r="E76" s="99">
        <v>12</v>
      </c>
      <c r="F76" s="99">
        <v>205</v>
      </c>
      <c r="G76" s="99">
        <v>94</v>
      </c>
      <c r="H76" s="99">
        <v>3</v>
      </c>
      <c r="I76" s="99">
        <v>45</v>
      </c>
      <c r="J76" s="99">
        <v>47</v>
      </c>
      <c r="K76" s="99">
        <v>474</v>
      </c>
      <c r="L76" s="99">
        <v>0</v>
      </c>
      <c r="M76" s="99">
        <v>37</v>
      </c>
      <c r="N76" s="99">
        <v>0</v>
      </c>
      <c r="O76" s="99">
        <v>263</v>
      </c>
      <c r="P76" s="99">
        <v>389</v>
      </c>
      <c r="Q76" s="99">
        <v>4</v>
      </c>
      <c r="R76" s="99">
        <v>1</v>
      </c>
      <c r="S76" s="99">
        <v>0</v>
      </c>
      <c r="T76" s="99">
        <v>1</v>
      </c>
      <c r="U76" s="99">
        <v>33</v>
      </c>
      <c r="V76" s="124">
        <f t="shared" si="2"/>
        <v>26948</v>
      </c>
    </row>
    <row r="77" spans="1:22" ht="15">
      <c r="A77" s="127" t="s">
        <v>77</v>
      </c>
      <c r="B77" s="99">
        <v>3529</v>
      </c>
      <c r="C77" s="99">
        <v>3</v>
      </c>
      <c r="D77" s="99">
        <v>0</v>
      </c>
      <c r="E77" s="99">
        <v>2</v>
      </c>
      <c r="F77" s="99">
        <v>20</v>
      </c>
      <c r="G77" s="99">
        <v>6</v>
      </c>
      <c r="H77" s="99">
        <v>1</v>
      </c>
      <c r="I77" s="99">
        <v>0</v>
      </c>
      <c r="J77" s="99">
        <v>1</v>
      </c>
      <c r="K77" s="99">
        <v>19</v>
      </c>
      <c r="L77" s="99">
        <v>0</v>
      </c>
      <c r="M77" s="99">
        <v>4</v>
      </c>
      <c r="N77" s="99">
        <v>2</v>
      </c>
      <c r="O77" s="99">
        <v>70</v>
      </c>
      <c r="P77" s="99">
        <v>42</v>
      </c>
      <c r="Q77" s="99">
        <v>4</v>
      </c>
      <c r="R77" s="99">
        <v>0</v>
      </c>
      <c r="S77" s="99">
        <v>0</v>
      </c>
      <c r="T77" s="99">
        <v>0</v>
      </c>
      <c r="U77" s="99">
        <v>3</v>
      </c>
      <c r="V77" s="124">
        <f t="shared" si="2"/>
        <v>3706</v>
      </c>
    </row>
    <row r="78" spans="1:22" ht="15">
      <c r="A78" s="127" t="s">
        <v>78</v>
      </c>
      <c r="B78" s="99">
        <v>7037</v>
      </c>
      <c r="C78" s="99">
        <v>34</v>
      </c>
      <c r="D78" s="99">
        <v>0</v>
      </c>
      <c r="E78" s="99">
        <v>1</v>
      </c>
      <c r="F78" s="99">
        <v>30</v>
      </c>
      <c r="G78" s="99">
        <v>30</v>
      </c>
      <c r="H78" s="99">
        <v>0</v>
      </c>
      <c r="I78" s="99">
        <v>8</v>
      </c>
      <c r="J78" s="99">
        <v>3</v>
      </c>
      <c r="K78" s="99">
        <v>43</v>
      </c>
      <c r="L78" s="99">
        <v>0</v>
      </c>
      <c r="M78" s="99">
        <v>5</v>
      </c>
      <c r="N78" s="99">
        <v>0</v>
      </c>
      <c r="O78" s="99">
        <v>80</v>
      </c>
      <c r="P78" s="99">
        <v>71</v>
      </c>
      <c r="Q78" s="99">
        <v>32</v>
      </c>
      <c r="R78" s="99">
        <v>0</v>
      </c>
      <c r="S78" s="99">
        <v>0</v>
      </c>
      <c r="T78" s="99">
        <v>0</v>
      </c>
      <c r="U78" s="99">
        <v>6</v>
      </c>
      <c r="V78" s="124">
        <f t="shared" si="2"/>
        <v>7380</v>
      </c>
    </row>
    <row r="79" spans="1:22" ht="15">
      <c r="A79" s="127" t="s">
        <v>79</v>
      </c>
      <c r="B79" s="99">
        <v>51357</v>
      </c>
      <c r="C79" s="99">
        <v>410</v>
      </c>
      <c r="D79" s="99">
        <v>0</v>
      </c>
      <c r="E79" s="99">
        <v>62</v>
      </c>
      <c r="F79" s="99">
        <v>749</v>
      </c>
      <c r="G79" s="99">
        <v>109</v>
      </c>
      <c r="H79" s="99">
        <v>0</v>
      </c>
      <c r="I79" s="99">
        <v>88</v>
      </c>
      <c r="J79" s="99">
        <v>123</v>
      </c>
      <c r="K79" s="99">
        <v>1126</v>
      </c>
      <c r="L79" s="99">
        <v>0</v>
      </c>
      <c r="M79" s="99">
        <v>49</v>
      </c>
      <c r="N79" s="99">
        <v>0</v>
      </c>
      <c r="O79" s="99">
        <v>186</v>
      </c>
      <c r="P79" s="99">
        <v>859</v>
      </c>
      <c r="Q79" s="99">
        <v>39</v>
      </c>
      <c r="R79" s="99">
        <v>0</v>
      </c>
      <c r="S79" s="99">
        <v>0</v>
      </c>
      <c r="T79" s="99">
        <v>0</v>
      </c>
      <c r="U79" s="99">
        <v>56</v>
      </c>
      <c r="V79" s="124">
        <f t="shared" si="2"/>
        <v>55213</v>
      </c>
    </row>
    <row r="80" spans="1:22" ht="15">
      <c r="A80" s="127" t="s">
        <v>80</v>
      </c>
      <c r="B80" s="99">
        <v>24609</v>
      </c>
      <c r="C80" s="99">
        <v>102</v>
      </c>
      <c r="D80" s="99">
        <v>0</v>
      </c>
      <c r="E80" s="99">
        <v>4</v>
      </c>
      <c r="F80" s="99">
        <v>235</v>
      </c>
      <c r="G80" s="99">
        <v>79</v>
      </c>
      <c r="H80" s="99">
        <v>10</v>
      </c>
      <c r="I80" s="99">
        <v>32</v>
      </c>
      <c r="J80" s="99">
        <v>41</v>
      </c>
      <c r="K80" s="99">
        <v>331</v>
      </c>
      <c r="L80" s="99">
        <v>0</v>
      </c>
      <c r="M80" s="99">
        <v>21</v>
      </c>
      <c r="N80" s="99">
        <v>3</v>
      </c>
      <c r="O80" s="99">
        <v>151</v>
      </c>
      <c r="P80" s="99">
        <v>356</v>
      </c>
      <c r="Q80" s="99">
        <v>8</v>
      </c>
      <c r="R80" s="99">
        <v>0</v>
      </c>
      <c r="S80" s="99">
        <v>0</v>
      </c>
      <c r="T80" s="99">
        <v>0</v>
      </c>
      <c r="U80" s="99">
        <v>26</v>
      </c>
      <c r="V80" s="124">
        <f t="shared" si="2"/>
        <v>26008</v>
      </c>
    </row>
    <row r="81" spans="1:22" ht="15">
      <c r="A81" s="127" t="s">
        <v>81</v>
      </c>
      <c r="B81" s="99">
        <v>16467</v>
      </c>
      <c r="C81" s="99">
        <v>48</v>
      </c>
      <c r="D81" s="99">
        <v>0</v>
      </c>
      <c r="E81" s="99">
        <v>6</v>
      </c>
      <c r="F81" s="99">
        <v>180</v>
      </c>
      <c r="G81" s="99">
        <v>28</v>
      </c>
      <c r="H81" s="99">
        <v>2</v>
      </c>
      <c r="I81" s="99">
        <v>21</v>
      </c>
      <c r="J81" s="99">
        <v>15</v>
      </c>
      <c r="K81" s="99">
        <v>189</v>
      </c>
      <c r="L81" s="99">
        <v>0</v>
      </c>
      <c r="M81" s="99">
        <v>8</v>
      </c>
      <c r="N81" s="99">
        <v>0</v>
      </c>
      <c r="O81" s="99">
        <v>129</v>
      </c>
      <c r="P81" s="99">
        <v>231</v>
      </c>
      <c r="Q81" s="99">
        <v>3</v>
      </c>
      <c r="R81" s="99">
        <v>1</v>
      </c>
      <c r="S81" s="99">
        <v>0</v>
      </c>
      <c r="T81" s="99">
        <v>0</v>
      </c>
      <c r="U81" s="99">
        <v>15</v>
      </c>
      <c r="V81" s="124">
        <f t="shared" si="2"/>
        <v>17343</v>
      </c>
    </row>
    <row r="82" spans="1:22" ht="15">
      <c r="A82" s="127" t="s">
        <v>82</v>
      </c>
      <c r="B82" s="99">
        <v>13933</v>
      </c>
      <c r="C82" s="99">
        <v>49</v>
      </c>
      <c r="D82" s="99">
        <v>0</v>
      </c>
      <c r="E82" s="99">
        <v>7</v>
      </c>
      <c r="F82" s="99">
        <v>146</v>
      </c>
      <c r="G82" s="99">
        <v>57</v>
      </c>
      <c r="H82" s="99">
        <v>2</v>
      </c>
      <c r="I82" s="99">
        <v>15</v>
      </c>
      <c r="J82" s="99">
        <v>2</v>
      </c>
      <c r="K82" s="99">
        <v>191</v>
      </c>
      <c r="L82" s="99">
        <v>0</v>
      </c>
      <c r="M82" s="99">
        <v>9</v>
      </c>
      <c r="N82" s="99">
        <v>0</v>
      </c>
      <c r="O82" s="99">
        <v>56</v>
      </c>
      <c r="P82" s="99">
        <v>200</v>
      </c>
      <c r="Q82" s="99">
        <v>0</v>
      </c>
      <c r="R82" s="99">
        <v>0</v>
      </c>
      <c r="S82" s="99">
        <v>0</v>
      </c>
      <c r="T82" s="99">
        <v>0</v>
      </c>
      <c r="U82" s="99">
        <v>14</v>
      </c>
      <c r="V82" s="124">
        <f t="shared" si="2"/>
        <v>14681</v>
      </c>
    </row>
    <row r="83" spans="1:22" ht="15">
      <c r="A83" s="127" t="s">
        <v>83</v>
      </c>
      <c r="B83" s="99">
        <v>16541</v>
      </c>
      <c r="C83" s="99">
        <v>59</v>
      </c>
      <c r="D83" s="99">
        <v>0</v>
      </c>
      <c r="E83" s="99">
        <v>6</v>
      </c>
      <c r="F83" s="99">
        <v>288</v>
      </c>
      <c r="G83" s="99">
        <v>100</v>
      </c>
      <c r="H83" s="99">
        <v>1</v>
      </c>
      <c r="I83" s="99">
        <v>37</v>
      </c>
      <c r="J83" s="99">
        <v>25</v>
      </c>
      <c r="K83" s="99">
        <v>260</v>
      </c>
      <c r="L83" s="99">
        <v>0</v>
      </c>
      <c r="M83" s="99">
        <v>6</v>
      </c>
      <c r="N83" s="99">
        <v>3</v>
      </c>
      <c r="O83" s="99">
        <v>112</v>
      </c>
      <c r="P83" s="99">
        <v>161</v>
      </c>
      <c r="Q83" s="99">
        <v>64</v>
      </c>
      <c r="R83" s="99">
        <v>0</v>
      </c>
      <c r="S83" s="99">
        <v>13</v>
      </c>
      <c r="T83" s="99">
        <v>0</v>
      </c>
      <c r="U83" s="99">
        <v>31</v>
      </c>
      <c r="V83" s="124">
        <f t="shared" si="2"/>
        <v>17707</v>
      </c>
    </row>
    <row r="84" spans="1:22" ht="15">
      <c r="A84" s="127" t="s">
        <v>84</v>
      </c>
      <c r="B84" s="99">
        <v>13133</v>
      </c>
      <c r="C84" s="99">
        <v>36</v>
      </c>
      <c r="D84" s="99">
        <v>1</v>
      </c>
      <c r="E84" s="99">
        <v>3</v>
      </c>
      <c r="F84" s="99">
        <v>147</v>
      </c>
      <c r="G84" s="99">
        <v>22</v>
      </c>
      <c r="H84" s="99">
        <v>0</v>
      </c>
      <c r="I84" s="99">
        <v>14</v>
      </c>
      <c r="J84" s="99">
        <v>4</v>
      </c>
      <c r="K84" s="99">
        <v>111</v>
      </c>
      <c r="L84" s="99">
        <v>0</v>
      </c>
      <c r="M84" s="99">
        <v>15</v>
      </c>
      <c r="N84" s="99">
        <v>0</v>
      </c>
      <c r="O84" s="99">
        <v>84</v>
      </c>
      <c r="P84" s="99">
        <v>121</v>
      </c>
      <c r="Q84" s="99">
        <v>21</v>
      </c>
      <c r="R84" s="99">
        <v>0</v>
      </c>
      <c r="S84" s="99">
        <v>0</v>
      </c>
      <c r="T84" s="99">
        <v>0</v>
      </c>
      <c r="U84" s="99">
        <v>7</v>
      </c>
      <c r="V84" s="124">
        <f t="shared" si="2"/>
        <v>13719</v>
      </c>
    </row>
    <row r="85" spans="1:22" ht="15">
      <c r="A85" s="127" t="s">
        <v>85</v>
      </c>
      <c r="B85" s="99">
        <v>11675</v>
      </c>
      <c r="C85" s="99">
        <v>36</v>
      </c>
      <c r="D85" s="99">
        <v>0</v>
      </c>
      <c r="E85" s="99">
        <v>2</v>
      </c>
      <c r="F85" s="99">
        <v>82</v>
      </c>
      <c r="G85" s="99">
        <v>37</v>
      </c>
      <c r="H85" s="99">
        <v>0</v>
      </c>
      <c r="I85" s="99">
        <v>13</v>
      </c>
      <c r="J85" s="99">
        <v>13</v>
      </c>
      <c r="K85" s="99">
        <v>134</v>
      </c>
      <c r="L85" s="99">
        <v>0</v>
      </c>
      <c r="M85" s="99">
        <v>14</v>
      </c>
      <c r="N85" s="99">
        <v>1</v>
      </c>
      <c r="O85" s="99">
        <v>97</v>
      </c>
      <c r="P85" s="99">
        <v>103</v>
      </c>
      <c r="Q85" s="99">
        <v>41</v>
      </c>
      <c r="R85" s="99">
        <v>0</v>
      </c>
      <c r="S85" s="99">
        <v>0</v>
      </c>
      <c r="T85" s="99">
        <v>0</v>
      </c>
      <c r="U85" s="99">
        <v>8</v>
      </c>
      <c r="V85" s="124">
        <f t="shared" si="2"/>
        <v>12256</v>
      </c>
    </row>
    <row r="86" spans="1:22" ht="15">
      <c r="A86" s="127" t="s">
        <v>86</v>
      </c>
      <c r="B86" s="99">
        <v>13563</v>
      </c>
      <c r="C86" s="99">
        <v>52</v>
      </c>
      <c r="D86" s="99">
        <v>0</v>
      </c>
      <c r="E86" s="99">
        <v>5</v>
      </c>
      <c r="F86" s="99">
        <v>105</v>
      </c>
      <c r="G86" s="99">
        <v>37</v>
      </c>
      <c r="H86" s="99">
        <v>1</v>
      </c>
      <c r="I86" s="99">
        <v>16</v>
      </c>
      <c r="J86" s="99">
        <v>58</v>
      </c>
      <c r="K86" s="99">
        <v>245</v>
      </c>
      <c r="L86" s="99">
        <v>0</v>
      </c>
      <c r="M86" s="99">
        <v>9</v>
      </c>
      <c r="N86" s="99">
        <v>1</v>
      </c>
      <c r="O86" s="99">
        <v>102</v>
      </c>
      <c r="P86" s="99">
        <v>89</v>
      </c>
      <c r="Q86" s="99">
        <v>6</v>
      </c>
      <c r="R86" s="99">
        <v>0</v>
      </c>
      <c r="S86" s="99">
        <v>0</v>
      </c>
      <c r="T86" s="99">
        <v>0</v>
      </c>
      <c r="U86" s="99">
        <v>18</v>
      </c>
      <c r="V86" s="124">
        <f t="shared" si="2"/>
        <v>14307</v>
      </c>
    </row>
    <row r="87" spans="1:22" ht="15">
      <c r="A87" s="127" t="s">
        <v>87</v>
      </c>
      <c r="B87" s="99">
        <v>94383</v>
      </c>
      <c r="C87" s="99">
        <v>511</v>
      </c>
      <c r="D87" s="99">
        <v>1</v>
      </c>
      <c r="E87" s="99">
        <v>170</v>
      </c>
      <c r="F87" s="99">
        <v>993</v>
      </c>
      <c r="G87" s="99">
        <v>393</v>
      </c>
      <c r="H87" s="99">
        <v>4</v>
      </c>
      <c r="I87" s="99">
        <v>217</v>
      </c>
      <c r="J87" s="99">
        <v>407</v>
      </c>
      <c r="K87" s="99">
        <v>2521</v>
      </c>
      <c r="L87" s="99">
        <v>0</v>
      </c>
      <c r="M87" s="99">
        <v>76</v>
      </c>
      <c r="N87" s="99">
        <v>24</v>
      </c>
      <c r="O87" s="99">
        <v>384</v>
      </c>
      <c r="P87" s="99">
        <v>918</v>
      </c>
      <c r="Q87" s="99">
        <v>135</v>
      </c>
      <c r="R87" s="99">
        <v>0</v>
      </c>
      <c r="S87" s="99">
        <v>6</v>
      </c>
      <c r="T87" s="99">
        <v>0</v>
      </c>
      <c r="U87" s="99">
        <v>83</v>
      </c>
      <c r="V87" s="124">
        <f t="shared" si="2"/>
        <v>101226</v>
      </c>
    </row>
    <row r="88" spans="1:22" ht="15">
      <c r="A88" s="127" t="s">
        <v>88</v>
      </c>
      <c r="B88" s="99">
        <v>15500</v>
      </c>
      <c r="C88" s="99">
        <v>70</v>
      </c>
      <c r="D88" s="99">
        <v>0</v>
      </c>
      <c r="E88" s="99">
        <v>4</v>
      </c>
      <c r="F88" s="99">
        <v>145</v>
      </c>
      <c r="G88" s="99">
        <v>33</v>
      </c>
      <c r="H88" s="99">
        <v>0</v>
      </c>
      <c r="I88" s="99">
        <v>37</v>
      </c>
      <c r="J88" s="99">
        <v>17</v>
      </c>
      <c r="K88" s="99">
        <v>333</v>
      </c>
      <c r="L88" s="99">
        <v>0</v>
      </c>
      <c r="M88" s="99">
        <v>32</v>
      </c>
      <c r="N88" s="99">
        <v>0</v>
      </c>
      <c r="O88" s="99">
        <v>87</v>
      </c>
      <c r="P88" s="99">
        <v>331</v>
      </c>
      <c r="Q88" s="99">
        <v>21</v>
      </c>
      <c r="R88" s="99">
        <v>1</v>
      </c>
      <c r="S88" s="99">
        <v>0</v>
      </c>
      <c r="T88" s="99">
        <v>0</v>
      </c>
      <c r="U88" s="99">
        <v>20</v>
      </c>
      <c r="V88" s="124">
        <f t="shared" si="2"/>
        <v>16631</v>
      </c>
    </row>
    <row r="89" spans="1:22" ht="15">
      <c r="A89" s="127" t="s">
        <v>89</v>
      </c>
      <c r="B89" s="99">
        <v>9475</v>
      </c>
      <c r="C89" s="99">
        <v>37</v>
      </c>
      <c r="D89" s="99">
        <v>0</v>
      </c>
      <c r="E89" s="99">
        <v>5</v>
      </c>
      <c r="F89" s="99">
        <v>58</v>
      </c>
      <c r="G89" s="99">
        <v>17</v>
      </c>
      <c r="H89" s="99">
        <v>0</v>
      </c>
      <c r="I89" s="99">
        <v>13</v>
      </c>
      <c r="J89" s="99">
        <v>26</v>
      </c>
      <c r="K89" s="99">
        <v>175</v>
      </c>
      <c r="L89" s="99">
        <v>0</v>
      </c>
      <c r="M89" s="99">
        <v>18</v>
      </c>
      <c r="N89" s="99">
        <v>2</v>
      </c>
      <c r="O89" s="99">
        <v>199</v>
      </c>
      <c r="P89" s="99">
        <v>158</v>
      </c>
      <c r="Q89" s="99">
        <v>1</v>
      </c>
      <c r="R89" s="99">
        <v>0</v>
      </c>
      <c r="S89" s="99">
        <v>0</v>
      </c>
      <c r="T89" s="99">
        <v>0</v>
      </c>
      <c r="U89" s="99">
        <v>9</v>
      </c>
      <c r="V89" s="124">
        <f t="shared" si="2"/>
        <v>10193</v>
      </c>
    </row>
    <row r="90" spans="1:22" ht="15">
      <c r="A90" s="127" t="s">
        <v>90</v>
      </c>
      <c r="B90" s="99">
        <v>31341</v>
      </c>
      <c r="C90" s="99">
        <v>141</v>
      </c>
      <c r="D90" s="99">
        <v>0</v>
      </c>
      <c r="E90" s="99">
        <v>82</v>
      </c>
      <c r="F90" s="99">
        <v>281</v>
      </c>
      <c r="G90" s="99">
        <v>101</v>
      </c>
      <c r="H90" s="99">
        <v>7</v>
      </c>
      <c r="I90" s="99">
        <v>48</v>
      </c>
      <c r="J90" s="99">
        <v>22</v>
      </c>
      <c r="K90" s="99">
        <v>529</v>
      </c>
      <c r="L90" s="99">
        <v>0</v>
      </c>
      <c r="M90" s="99">
        <v>16</v>
      </c>
      <c r="N90" s="99">
        <v>0</v>
      </c>
      <c r="O90" s="99">
        <v>223</v>
      </c>
      <c r="P90" s="99">
        <v>417</v>
      </c>
      <c r="Q90" s="99">
        <v>52</v>
      </c>
      <c r="R90" s="99">
        <v>0</v>
      </c>
      <c r="S90" s="99">
        <v>0</v>
      </c>
      <c r="T90" s="99">
        <v>1</v>
      </c>
      <c r="U90" s="99">
        <v>27</v>
      </c>
      <c r="V90" s="124">
        <f t="shared" si="2"/>
        <v>33288</v>
      </c>
    </row>
    <row r="91" spans="1:22" ht="15">
      <c r="A91" s="127" t="s">
        <v>91</v>
      </c>
      <c r="B91" s="99">
        <v>15991</v>
      </c>
      <c r="C91" s="99">
        <v>41</v>
      </c>
      <c r="D91" s="99">
        <v>0</v>
      </c>
      <c r="E91" s="99">
        <v>8</v>
      </c>
      <c r="F91" s="99">
        <v>70</v>
      </c>
      <c r="G91" s="99">
        <v>20</v>
      </c>
      <c r="H91" s="99">
        <v>0</v>
      </c>
      <c r="I91" s="99">
        <v>8</v>
      </c>
      <c r="J91" s="99">
        <v>7</v>
      </c>
      <c r="K91" s="99">
        <v>232</v>
      </c>
      <c r="L91" s="99">
        <v>0</v>
      </c>
      <c r="M91" s="99">
        <v>10</v>
      </c>
      <c r="N91" s="99">
        <v>1</v>
      </c>
      <c r="O91" s="99">
        <v>115</v>
      </c>
      <c r="P91" s="99">
        <v>154</v>
      </c>
      <c r="Q91" s="99">
        <v>19</v>
      </c>
      <c r="R91" s="99">
        <v>0</v>
      </c>
      <c r="S91" s="99">
        <v>0</v>
      </c>
      <c r="T91" s="99">
        <v>0</v>
      </c>
      <c r="U91" s="99">
        <v>13</v>
      </c>
      <c r="V91" s="124">
        <f t="shared" si="2"/>
        <v>16689</v>
      </c>
    </row>
    <row r="92" spans="1:22" ht="15">
      <c r="A92" s="127" t="s">
        <v>92</v>
      </c>
      <c r="B92" s="99">
        <v>12952</v>
      </c>
      <c r="C92" s="99">
        <v>61</v>
      </c>
      <c r="D92" s="99">
        <v>0</v>
      </c>
      <c r="E92" s="99">
        <v>0</v>
      </c>
      <c r="F92" s="99">
        <v>154</v>
      </c>
      <c r="G92" s="99">
        <v>25</v>
      </c>
      <c r="H92" s="99">
        <v>0</v>
      </c>
      <c r="I92" s="99">
        <v>36</v>
      </c>
      <c r="J92" s="99">
        <v>56</v>
      </c>
      <c r="K92" s="99">
        <v>249</v>
      </c>
      <c r="L92" s="99">
        <v>0</v>
      </c>
      <c r="M92" s="99">
        <v>18</v>
      </c>
      <c r="N92" s="99">
        <v>0</v>
      </c>
      <c r="O92" s="99">
        <v>101</v>
      </c>
      <c r="P92" s="99">
        <v>119</v>
      </c>
      <c r="Q92" s="99">
        <v>5</v>
      </c>
      <c r="R92" s="99">
        <v>0</v>
      </c>
      <c r="S92" s="99">
        <v>0</v>
      </c>
      <c r="T92" s="99">
        <v>0</v>
      </c>
      <c r="U92" s="99">
        <v>20</v>
      </c>
      <c r="V92" s="124">
        <f t="shared" si="2"/>
        <v>13796</v>
      </c>
    </row>
    <row r="93" spans="1:22" ht="15">
      <c r="A93" s="127" t="s">
        <v>93</v>
      </c>
      <c r="B93" s="99">
        <v>21944</v>
      </c>
      <c r="C93" s="99">
        <v>86</v>
      </c>
      <c r="D93" s="99">
        <v>0</v>
      </c>
      <c r="E93" s="99">
        <v>5</v>
      </c>
      <c r="F93" s="99">
        <v>121</v>
      </c>
      <c r="G93" s="99">
        <v>32</v>
      </c>
      <c r="H93" s="99">
        <v>2</v>
      </c>
      <c r="I93" s="99">
        <v>35</v>
      </c>
      <c r="J93" s="99">
        <v>28</v>
      </c>
      <c r="K93" s="99">
        <v>366</v>
      </c>
      <c r="L93" s="99">
        <v>0</v>
      </c>
      <c r="M93" s="99">
        <v>29</v>
      </c>
      <c r="N93" s="99">
        <v>1</v>
      </c>
      <c r="O93" s="99">
        <v>180</v>
      </c>
      <c r="P93" s="99">
        <v>256</v>
      </c>
      <c r="Q93" s="99">
        <v>6</v>
      </c>
      <c r="R93" s="99">
        <v>0</v>
      </c>
      <c r="S93" s="99">
        <v>0</v>
      </c>
      <c r="T93" s="99">
        <v>0</v>
      </c>
      <c r="U93" s="99">
        <v>21</v>
      </c>
      <c r="V93" s="124">
        <f t="shared" si="2"/>
        <v>23112</v>
      </c>
    </row>
    <row r="94" spans="1:22" ht="15">
      <c r="A94" s="128" t="s">
        <v>160</v>
      </c>
      <c r="B94" s="99">
        <v>255271</v>
      </c>
      <c r="C94" s="99">
        <v>365</v>
      </c>
      <c r="D94" s="99">
        <v>1</v>
      </c>
      <c r="E94" s="99">
        <v>583</v>
      </c>
      <c r="F94" s="99">
        <v>6100</v>
      </c>
      <c r="G94" s="99">
        <v>395</v>
      </c>
      <c r="H94" s="99">
        <v>7</v>
      </c>
      <c r="I94" s="99">
        <v>620</v>
      </c>
      <c r="J94" s="99">
        <v>381</v>
      </c>
      <c r="K94" s="99">
        <v>6613</v>
      </c>
      <c r="L94" s="99">
        <v>1</v>
      </c>
      <c r="M94" s="99">
        <v>263</v>
      </c>
      <c r="N94" s="99">
        <v>12850</v>
      </c>
      <c r="O94" s="99">
        <v>1254</v>
      </c>
      <c r="P94" s="99">
        <v>4359</v>
      </c>
      <c r="Q94" s="99">
        <v>158</v>
      </c>
      <c r="R94" s="99">
        <v>10</v>
      </c>
      <c r="S94" s="99">
        <v>460</v>
      </c>
      <c r="T94" s="99">
        <v>1</v>
      </c>
      <c r="U94" s="99">
        <v>204</v>
      </c>
      <c r="V94" s="124">
        <f t="shared" si="2"/>
        <v>289896</v>
      </c>
    </row>
    <row r="95" spans="1:22" ht="15">
      <c r="A95" s="127" t="s">
        <v>95</v>
      </c>
      <c r="B95" s="99">
        <v>22208</v>
      </c>
      <c r="C95" s="99">
        <v>125</v>
      </c>
      <c r="D95" s="99">
        <v>0</v>
      </c>
      <c r="E95" s="99">
        <v>17</v>
      </c>
      <c r="F95" s="99">
        <v>261</v>
      </c>
      <c r="G95" s="99">
        <v>64</v>
      </c>
      <c r="H95" s="99">
        <v>2</v>
      </c>
      <c r="I95" s="99">
        <v>17</v>
      </c>
      <c r="J95" s="99">
        <v>14</v>
      </c>
      <c r="K95" s="99">
        <v>293</v>
      </c>
      <c r="L95" s="99">
        <v>0</v>
      </c>
      <c r="M95" s="99">
        <v>32</v>
      </c>
      <c r="N95" s="99">
        <v>0</v>
      </c>
      <c r="O95" s="99">
        <v>79</v>
      </c>
      <c r="P95" s="99">
        <v>322</v>
      </c>
      <c r="Q95" s="99">
        <v>5</v>
      </c>
      <c r="R95" s="99">
        <v>0</v>
      </c>
      <c r="S95" s="99">
        <v>3</v>
      </c>
      <c r="T95" s="99">
        <v>0</v>
      </c>
      <c r="U95" s="99">
        <v>27</v>
      </c>
      <c r="V95" s="124">
        <f t="shared" si="2"/>
        <v>23469</v>
      </c>
    </row>
    <row r="96" spans="1:22" ht="15">
      <c r="A96" s="127" t="s">
        <v>96</v>
      </c>
      <c r="B96" s="99">
        <v>27039</v>
      </c>
      <c r="C96" s="99">
        <v>122</v>
      </c>
      <c r="D96" s="99">
        <v>0</v>
      </c>
      <c r="E96" s="99">
        <v>6</v>
      </c>
      <c r="F96" s="99">
        <v>299</v>
      </c>
      <c r="G96" s="99">
        <v>103</v>
      </c>
      <c r="H96" s="99">
        <v>6</v>
      </c>
      <c r="I96" s="99">
        <v>59</v>
      </c>
      <c r="J96" s="99">
        <v>30</v>
      </c>
      <c r="K96" s="99">
        <v>434</v>
      </c>
      <c r="L96" s="99">
        <v>0</v>
      </c>
      <c r="M96" s="99">
        <v>18</v>
      </c>
      <c r="N96" s="99">
        <v>2</v>
      </c>
      <c r="O96" s="99">
        <v>195</v>
      </c>
      <c r="P96" s="99">
        <v>407</v>
      </c>
      <c r="Q96" s="99">
        <v>2</v>
      </c>
      <c r="R96" s="99">
        <v>0</v>
      </c>
      <c r="S96" s="99">
        <v>0</v>
      </c>
      <c r="T96" s="99">
        <v>0</v>
      </c>
      <c r="U96" s="99">
        <v>26</v>
      </c>
      <c r="V96" s="124">
        <f t="shared" si="2"/>
        <v>28748</v>
      </c>
    </row>
    <row r="97" spans="1:22" ht="15">
      <c r="A97" s="127" t="s">
        <v>97</v>
      </c>
      <c r="B97" s="99">
        <v>11228</v>
      </c>
      <c r="C97" s="99">
        <v>63</v>
      </c>
      <c r="D97" s="99">
        <v>0</v>
      </c>
      <c r="E97" s="99">
        <v>2</v>
      </c>
      <c r="F97" s="99">
        <v>104</v>
      </c>
      <c r="G97" s="99">
        <v>26</v>
      </c>
      <c r="H97" s="99">
        <v>0</v>
      </c>
      <c r="I97" s="99">
        <v>13</v>
      </c>
      <c r="J97" s="99">
        <v>13</v>
      </c>
      <c r="K97" s="99">
        <v>146</v>
      </c>
      <c r="L97" s="99">
        <v>0</v>
      </c>
      <c r="M97" s="99">
        <v>13</v>
      </c>
      <c r="N97" s="99">
        <v>1</v>
      </c>
      <c r="O97" s="99">
        <v>76</v>
      </c>
      <c r="P97" s="99">
        <v>98</v>
      </c>
      <c r="Q97" s="99">
        <v>5</v>
      </c>
      <c r="R97" s="99">
        <v>0</v>
      </c>
      <c r="S97" s="99">
        <v>0</v>
      </c>
      <c r="T97" s="99">
        <v>0</v>
      </c>
      <c r="U97" s="99">
        <v>12</v>
      </c>
      <c r="V97" s="124">
        <f t="shared" si="2"/>
        <v>11800</v>
      </c>
    </row>
    <row r="98" spans="1:22" ht="15">
      <c r="A98" s="127" t="s">
        <v>98</v>
      </c>
      <c r="B98" s="99">
        <v>36813</v>
      </c>
      <c r="C98" s="99">
        <v>106</v>
      </c>
      <c r="D98" s="99">
        <v>0</v>
      </c>
      <c r="E98" s="99">
        <v>14</v>
      </c>
      <c r="F98" s="99">
        <v>483</v>
      </c>
      <c r="G98" s="99">
        <v>215</v>
      </c>
      <c r="H98" s="99">
        <v>2</v>
      </c>
      <c r="I98" s="99">
        <v>66</v>
      </c>
      <c r="J98" s="99">
        <v>133</v>
      </c>
      <c r="K98" s="99">
        <v>851</v>
      </c>
      <c r="L98" s="99">
        <v>0</v>
      </c>
      <c r="M98" s="99">
        <v>21</v>
      </c>
      <c r="N98" s="99">
        <v>0</v>
      </c>
      <c r="O98" s="99">
        <v>209</v>
      </c>
      <c r="P98" s="99">
        <v>685</v>
      </c>
      <c r="Q98" s="99">
        <v>36</v>
      </c>
      <c r="R98" s="99">
        <v>0</v>
      </c>
      <c r="S98" s="99">
        <v>1</v>
      </c>
      <c r="T98" s="99">
        <v>0</v>
      </c>
      <c r="U98" s="99">
        <v>36</v>
      </c>
      <c r="V98" s="124">
        <f t="shared" si="2"/>
        <v>39671</v>
      </c>
    </row>
    <row r="99" spans="1:22" ht="15">
      <c r="A99" s="127" t="s">
        <v>99</v>
      </c>
      <c r="B99" s="99">
        <v>56250</v>
      </c>
      <c r="C99" s="99">
        <v>146</v>
      </c>
      <c r="D99" s="99">
        <v>1</v>
      </c>
      <c r="E99" s="99">
        <v>52</v>
      </c>
      <c r="F99" s="99">
        <v>1194</v>
      </c>
      <c r="G99" s="99">
        <v>241</v>
      </c>
      <c r="H99" s="99">
        <v>7</v>
      </c>
      <c r="I99" s="99">
        <v>228</v>
      </c>
      <c r="J99" s="99">
        <v>259</v>
      </c>
      <c r="K99" s="99">
        <v>1379</v>
      </c>
      <c r="L99" s="99">
        <v>2</v>
      </c>
      <c r="M99" s="99">
        <v>24</v>
      </c>
      <c r="N99" s="99">
        <v>0</v>
      </c>
      <c r="O99" s="99">
        <v>302</v>
      </c>
      <c r="P99" s="99">
        <v>875</v>
      </c>
      <c r="Q99" s="99">
        <v>37</v>
      </c>
      <c r="R99" s="99">
        <v>5</v>
      </c>
      <c r="S99" s="99">
        <v>2</v>
      </c>
      <c r="T99" s="99">
        <v>0</v>
      </c>
      <c r="U99" s="99">
        <v>64</v>
      </c>
      <c r="V99" s="124">
        <f t="shared" si="2"/>
        <v>61068</v>
      </c>
    </row>
    <row r="100" spans="1:22" ht="15">
      <c r="A100" s="128" t="s">
        <v>161</v>
      </c>
      <c r="B100" s="99">
        <v>39847</v>
      </c>
      <c r="C100" s="99">
        <v>140</v>
      </c>
      <c r="D100" s="99">
        <v>0</v>
      </c>
      <c r="E100" s="99">
        <v>75</v>
      </c>
      <c r="F100" s="99">
        <v>532</v>
      </c>
      <c r="G100" s="99">
        <v>147</v>
      </c>
      <c r="H100" s="99">
        <v>16</v>
      </c>
      <c r="I100" s="99">
        <v>111</v>
      </c>
      <c r="J100" s="99">
        <v>58</v>
      </c>
      <c r="K100" s="99">
        <v>935</v>
      </c>
      <c r="L100" s="99">
        <v>0</v>
      </c>
      <c r="M100" s="99">
        <v>23</v>
      </c>
      <c r="N100" s="99">
        <v>0</v>
      </c>
      <c r="O100" s="99">
        <v>195</v>
      </c>
      <c r="P100" s="99">
        <v>739</v>
      </c>
      <c r="Q100" s="99">
        <v>43</v>
      </c>
      <c r="R100" s="99">
        <v>1</v>
      </c>
      <c r="S100" s="99">
        <v>1</v>
      </c>
      <c r="T100" s="99">
        <v>0</v>
      </c>
      <c r="U100" s="99">
        <v>55</v>
      </c>
      <c r="V100" s="124">
        <f t="shared" si="2"/>
        <v>42918</v>
      </c>
    </row>
    <row r="101" spans="1:22" ht="15">
      <c r="A101" s="127" t="s">
        <v>101</v>
      </c>
      <c r="B101" s="99">
        <v>20081</v>
      </c>
      <c r="C101" s="99">
        <v>54</v>
      </c>
      <c r="D101" s="99">
        <v>0</v>
      </c>
      <c r="E101" s="99">
        <v>15</v>
      </c>
      <c r="F101" s="99">
        <v>129</v>
      </c>
      <c r="G101" s="99">
        <v>36</v>
      </c>
      <c r="H101" s="99">
        <v>4</v>
      </c>
      <c r="I101" s="99">
        <v>21</v>
      </c>
      <c r="J101" s="99">
        <v>13</v>
      </c>
      <c r="K101" s="99">
        <v>269</v>
      </c>
      <c r="L101" s="99">
        <v>0</v>
      </c>
      <c r="M101" s="99">
        <v>16</v>
      </c>
      <c r="N101" s="99">
        <v>0</v>
      </c>
      <c r="O101" s="99">
        <v>128</v>
      </c>
      <c r="P101" s="99">
        <v>229</v>
      </c>
      <c r="Q101" s="99">
        <v>54</v>
      </c>
      <c r="R101" s="99">
        <v>0</v>
      </c>
      <c r="S101" s="99">
        <v>0</v>
      </c>
      <c r="T101" s="99">
        <v>0</v>
      </c>
      <c r="U101" s="99">
        <v>22</v>
      </c>
      <c r="V101" s="124">
        <f t="shared" si="2"/>
        <v>21071</v>
      </c>
    </row>
    <row r="102" spans="1:22" ht="15">
      <c r="A102" s="127" t="s">
        <v>102</v>
      </c>
      <c r="B102" s="99">
        <v>19677</v>
      </c>
      <c r="C102" s="99">
        <v>64</v>
      </c>
      <c r="D102" s="99">
        <v>0</v>
      </c>
      <c r="E102" s="99">
        <v>17</v>
      </c>
      <c r="F102" s="99">
        <v>166</v>
      </c>
      <c r="G102" s="99">
        <v>65</v>
      </c>
      <c r="H102" s="99">
        <v>1</v>
      </c>
      <c r="I102" s="99">
        <v>37</v>
      </c>
      <c r="J102" s="99">
        <v>62</v>
      </c>
      <c r="K102" s="99">
        <v>364</v>
      </c>
      <c r="L102" s="99">
        <v>0</v>
      </c>
      <c r="M102" s="99">
        <v>11</v>
      </c>
      <c r="N102" s="99">
        <v>2</v>
      </c>
      <c r="O102" s="99">
        <v>214</v>
      </c>
      <c r="P102" s="99">
        <v>196</v>
      </c>
      <c r="Q102" s="99">
        <v>13</v>
      </c>
      <c r="R102" s="99">
        <v>2</v>
      </c>
      <c r="S102" s="99">
        <v>0</v>
      </c>
      <c r="T102" s="99">
        <v>0</v>
      </c>
      <c r="U102" s="99">
        <v>21</v>
      </c>
      <c r="V102" s="124">
        <f t="shared" si="2"/>
        <v>20912</v>
      </c>
    </row>
    <row r="103" spans="1:22" ht="15">
      <c r="A103" s="127" t="s">
        <v>103</v>
      </c>
      <c r="B103" s="99">
        <v>37076</v>
      </c>
      <c r="C103" s="99">
        <v>238</v>
      </c>
      <c r="D103" s="99">
        <v>0</v>
      </c>
      <c r="E103" s="99">
        <v>19</v>
      </c>
      <c r="F103" s="99">
        <v>367</v>
      </c>
      <c r="G103" s="99">
        <v>113</v>
      </c>
      <c r="H103" s="99">
        <v>4</v>
      </c>
      <c r="I103" s="99">
        <v>89</v>
      </c>
      <c r="J103" s="99">
        <v>109</v>
      </c>
      <c r="K103" s="99">
        <v>731</v>
      </c>
      <c r="L103" s="99">
        <v>0</v>
      </c>
      <c r="M103" s="99">
        <v>34</v>
      </c>
      <c r="N103" s="99">
        <v>1</v>
      </c>
      <c r="O103" s="99">
        <v>294</v>
      </c>
      <c r="P103" s="99">
        <v>541</v>
      </c>
      <c r="Q103" s="99">
        <v>13</v>
      </c>
      <c r="R103" s="99">
        <v>0</v>
      </c>
      <c r="S103" s="99">
        <v>0</v>
      </c>
      <c r="T103" s="99">
        <v>0</v>
      </c>
      <c r="U103" s="99">
        <v>26</v>
      </c>
      <c r="V103" s="124">
        <f t="shared" si="2"/>
        <v>39655</v>
      </c>
    </row>
    <row r="104" spans="1:22" ht="15">
      <c r="A104" s="127" t="s">
        <v>104</v>
      </c>
      <c r="B104" s="99">
        <v>5368</v>
      </c>
      <c r="C104" s="99">
        <v>40</v>
      </c>
      <c r="D104" s="99">
        <v>0</v>
      </c>
      <c r="E104" s="99">
        <v>3</v>
      </c>
      <c r="F104" s="99">
        <v>89</v>
      </c>
      <c r="G104" s="99">
        <v>17</v>
      </c>
      <c r="H104" s="99">
        <v>1</v>
      </c>
      <c r="I104" s="99">
        <v>2</v>
      </c>
      <c r="J104" s="99">
        <v>2</v>
      </c>
      <c r="K104" s="99">
        <v>172</v>
      </c>
      <c r="L104" s="99">
        <v>0</v>
      </c>
      <c r="M104" s="99">
        <v>0</v>
      </c>
      <c r="N104" s="99">
        <v>0</v>
      </c>
      <c r="O104" s="99">
        <v>65</v>
      </c>
      <c r="P104" s="99">
        <v>87</v>
      </c>
      <c r="Q104" s="99">
        <v>3</v>
      </c>
      <c r="R104" s="99">
        <v>0</v>
      </c>
      <c r="S104" s="99">
        <v>0</v>
      </c>
      <c r="T104" s="99">
        <v>0</v>
      </c>
      <c r="U104" s="99">
        <v>1</v>
      </c>
      <c r="V104" s="124">
        <f t="shared" si="2"/>
        <v>5850</v>
      </c>
    </row>
    <row r="105" spans="1:22" ht="15">
      <c r="A105" s="127" t="s">
        <v>105</v>
      </c>
      <c r="B105" s="99">
        <v>13998</v>
      </c>
      <c r="C105" s="99">
        <v>38</v>
      </c>
      <c r="D105" s="99">
        <v>0</v>
      </c>
      <c r="E105" s="99">
        <v>5</v>
      </c>
      <c r="F105" s="99">
        <v>98</v>
      </c>
      <c r="G105" s="99">
        <v>30</v>
      </c>
      <c r="H105" s="99">
        <v>4</v>
      </c>
      <c r="I105" s="99">
        <v>12</v>
      </c>
      <c r="J105" s="99">
        <v>7</v>
      </c>
      <c r="K105" s="99">
        <v>117</v>
      </c>
      <c r="L105" s="99">
        <v>0</v>
      </c>
      <c r="M105" s="99">
        <v>5</v>
      </c>
      <c r="N105" s="99">
        <v>2</v>
      </c>
      <c r="O105" s="99">
        <v>90</v>
      </c>
      <c r="P105" s="99">
        <v>126</v>
      </c>
      <c r="Q105" s="99">
        <v>38</v>
      </c>
      <c r="R105" s="99">
        <v>1</v>
      </c>
      <c r="S105" s="99">
        <v>1</v>
      </c>
      <c r="T105" s="99">
        <v>0</v>
      </c>
      <c r="U105" s="99">
        <v>11</v>
      </c>
      <c r="V105" s="124">
        <f t="shared" si="2"/>
        <v>14583</v>
      </c>
    </row>
    <row r="106" spans="1:22" ht="15">
      <c r="A106" s="127" t="s">
        <v>106</v>
      </c>
      <c r="B106" s="99">
        <v>22520</v>
      </c>
      <c r="C106" s="99">
        <v>76</v>
      </c>
      <c r="D106" s="99">
        <v>0</v>
      </c>
      <c r="E106" s="99">
        <v>12</v>
      </c>
      <c r="F106" s="99">
        <v>156</v>
      </c>
      <c r="G106" s="99">
        <v>31</v>
      </c>
      <c r="H106" s="99">
        <v>3</v>
      </c>
      <c r="I106" s="99">
        <v>20</v>
      </c>
      <c r="J106" s="99">
        <v>17</v>
      </c>
      <c r="K106" s="99">
        <v>239</v>
      </c>
      <c r="L106" s="99">
        <v>0</v>
      </c>
      <c r="M106" s="99">
        <v>18</v>
      </c>
      <c r="N106" s="99">
        <v>1</v>
      </c>
      <c r="O106" s="99">
        <v>106</v>
      </c>
      <c r="P106" s="99">
        <v>260</v>
      </c>
      <c r="Q106" s="99">
        <v>75</v>
      </c>
      <c r="R106" s="99">
        <v>1</v>
      </c>
      <c r="S106" s="99">
        <v>0</v>
      </c>
      <c r="T106" s="99">
        <v>0</v>
      </c>
      <c r="U106" s="99">
        <v>23</v>
      </c>
      <c r="V106" s="124">
        <f t="shared" si="2"/>
        <v>23558</v>
      </c>
    </row>
    <row r="107" spans="1:22" ht="15.75" thickBot="1">
      <c r="A107" s="129" t="s">
        <v>107</v>
      </c>
      <c r="B107" s="99">
        <v>25714</v>
      </c>
      <c r="C107" s="99">
        <v>140</v>
      </c>
      <c r="D107" s="99">
        <v>1</v>
      </c>
      <c r="E107" s="99">
        <v>11</v>
      </c>
      <c r="F107" s="99">
        <v>209</v>
      </c>
      <c r="G107" s="99">
        <v>51</v>
      </c>
      <c r="H107" s="99">
        <v>0</v>
      </c>
      <c r="I107" s="99">
        <v>30</v>
      </c>
      <c r="J107" s="99">
        <v>44</v>
      </c>
      <c r="K107" s="99">
        <v>346</v>
      </c>
      <c r="L107" s="99">
        <v>0</v>
      </c>
      <c r="M107" s="99">
        <v>24</v>
      </c>
      <c r="N107" s="99">
        <v>0</v>
      </c>
      <c r="O107" s="99">
        <v>137</v>
      </c>
      <c r="P107" s="99">
        <v>197</v>
      </c>
      <c r="Q107" s="99">
        <v>91</v>
      </c>
      <c r="R107" s="99">
        <v>0</v>
      </c>
      <c r="S107" s="99">
        <v>5</v>
      </c>
      <c r="T107" s="99">
        <v>0</v>
      </c>
      <c r="U107" s="99">
        <v>19</v>
      </c>
      <c r="V107" s="124">
        <f t="shared" si="2"/>
        <v>27019</v>
      </c>
    </row>
    <row r="108" spans="1:22" ht="15">
      <c r="A108" s="130" t="s">
        <v>108</v>
      </c>
      <c r="B108" s="102">
        <f t="shared" ref="B108:V108" si="3">SUM(B66:B107)</f>
        <v>1156483</v>
      </c>
      <c r="C108" s="102">
        <f t="shared" si="3"/>
        <v>4328</v>
      </c>
      <c r="D108" s="102">
        <f t="shared" si="3"/>
        <v>7</v>
      </c>
      <c r="E108" s="102">
        <f t="shared" si="3"/>
        <v>1311</v>
      </c>
      <c r="F108" s="102">
        <f t="shared" si="3"/>
        <v>15588</v>
      </c>
      <c r="G108" s="102">
        <f t="shared" si="3"/>
        <v>3120</v>
      </c>
      <c r="H108" s="102">
        <f t="shared" si="3"/>
        <v>101</v>
      </c>
      <c r="I108" s="102">
        <f t="shared" si="3"/>
        <v>2274</v>
      </c>
      <c r="J108" s="102">
        <f t="shared" si="3"/>
        <v>2300</v>
      </c>
      <c r="K108" s="102">
        <f t="shared" si="3"/>
        <v>23043</v>
      </c>
      <c r="L108" s="102">
        <f t="shared" si="3"/>
        <v>3</v>
      </c>
      <c r="M108" s="102">
        <f t="shared" si="3"/>
        <v>1052</v>
      </c>
      <c r="N108" s="102">
        <f t="shared" si="3"/>
        <v>12902</v>
      </c>
      <c r="O108" s="102">
        <f t="shared" si="3"/>
        <v>7023</v>
      </c>
      <c r="P108" s="102">
        <f t="shared" si="3"/>
        <v>16233</v>
      </c>
      <c r="Q108" s="102">
        <f t="shared" si="3"/>
        <v>1212</v>
      </c>
      <c r="R108" s="102">
        <f t="shared" si="3"/>
        <v>25</v>
      </c>
      <c r="S108" s="102">
        <f t="shared" si="3"/>
        <v>501</v>
      </c>
      <c r="T108" s="102">
        <f t="shared" si="3"/>
        <v>3</v>
      </c>
      <c r="U108" s="102">
        <f t="shared" si="3"/>
        <v>1166</v>
      </c>
      <c r="V108" s="108">
        <f t="shared" si="3"/>
        <v>1248675</v>
      </c>
    </row>
    <row r="109" spans="1:22" ht="15.75" thickBot="1">
      <c r="A109" s="131" t="s">
        <v>19</v>
      </c>
      <c r="B109" s="109">
        <f t="shared" ref="B109:V109" si="4">SUM(B47+B108)</f>
        <v>2200698</v>
      </c>
      <c r="C109" s="109">
        <f t="shared" si="4"/>
        <v>7792</v>
      </c>
      <c r="D109" s="109">
        <f t="shared" si="4"/>
        <v>26</v>
      </c>
      <c r="E109" s="109">
        <f t="shared" si="4"/>
        <v>2482</v>
      </c>
      <c r="F109" s="109">
        <f t="shared" si="4"/>
        <v>29501</v>
      </c>
      <c r="G109" s="109">
        <f t="shared" si="4"/>
        <v>6361</v>
      </c>
      <c r="H109" s="109">
        <f t="shared" si="4"/>
        <v>201</v>
      </c>
      <c r="I109" s="109">
        <f t="shared" si="4"/>
        <v>4237</v>
      </c>
      <c r="J109" s="109">
        <f t="shared" si="4"/>
        <v>4670</v>
      </c>
      <c r="K109" s="109">
        <f t="shared" si="4"/>
        <v>44908</v>
      </c>
      <c r="L109" s="109">
        <f t="shared" si="4"/>
        <v>11</v>
      </c>
      <c r="M109" s="109">
        <f t="shared" si="4"/>
        <v>1824</v>
      </c>
      <c r="N109" s="109">
        <f t="shared" si="4"/>
        <v>12939</v>
      </c>
      <c r="O109" s="109">
        <f t="shared" si="4"/>
        <v>12993</v>
      </c>
      <c r="P109" s="109">
        <f t="shared" si="4"/>
        <v>31770</v>
      </c>
      <c r="Q109" s="109">
        <f t="shared" si="4"/>
        <v>2652</v>
      </c>
      <c r="R109" s="109">
        <f t="shared" si="4"/>
        <v>51</v>
      </c>
      <c r="S109" s="109">
        <f t="shared" si="4"/>
        <v>605</v>
      </c>
      <c r="T109" s="109">
        <f t="shared" si="4"/>
        <v>9</v>
      </c>
      <c r="U109" s="109">
        <f t="shared" si="4"/>
        <v>2421</v>
      </c>
      <c r="V109" s="110">
        <f t="shared" si="4"/>
        <v>2366151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1.08" right="0.75" top="0.62" bottom="1" header="0.5" footer="0.5"/>
  <pageSetup paperSize="5" scale="60" orientation="landscape" r:id="rId1"/>
  <headerFooter alignWithMargins="0"/>
  <rowBreaks count="1" manualBreakCount="1">
    <brk id="54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1C5FE-BAE7-40DE-BA30-FF83E0C96C30}">
  <dimension ref="A1:V109"/>
  <sheetViews>
    <sheetView view="pageBreakPreview" topLeftCell="E1" zoomScaleNormal="100" zoomScaleSheetLayoutView="100" workbookViewId="0">
      <selection activeCell="N88" sqref="A1:IV65536"/>
    </sheetView>
  </sheetViews>
  <sheetFormatPr defaultRowHeight="12.75"/>
  <cols>
    <col min="1" max="1" width="17" style="94" customWidth="1"/>
    <col min="2" max="2" width="13.28515625" style="95" customWidth="1"/>
    <col min="3" max="3" width="12.42578125" style="95" customWidth="1"/>
    <col min="4" max="4" width="12.5703125" style="95" customWidth="1"/>
    <col min="5" max="5" width="10.85546875" style="95" customWidth="1"/>
    <col min="6" max="7" width="9.28515625" style="95" customWidth="1"/>
    <col min="8" max="8" width="11.7109375" style="95" customWidth="1"/>
    <col min="9" max="9" width="12.5703125" style="95" bestFit="1" customWidth="1"/>
    <col min="10" max="10" width="11.140625" style="95" customWidth="1"/>
    <col min="11" max="12" width="10.5703125" style="95" customWidth="1"/>
    <col min="13" max="13" width="12.42578125" style="95" customWidth="1"/>
    <col min="14" max="14" width="9.28515625" style="95" customWidth="1"/>
    <col min="15" max="15" width="10.7109375" style="95" customWidth="1"/>
    <col min="16" max="16" width="14.140625" style="95" customWidth="1"/>
    <col min="17" max="17" width="11.85546875" style="95" customWidth="1"/>
    <col min="18" max="19" width="9.28515625" style="95" customWidth="1"/>
    <col min="20" max="20" width="10" style="95" customWidth="1"/>
    <col min="21" max="21" width="9.28515625" style="95" customWidth="1"/>
    <col min="22" max="22" width="10.85546875" style="95" customWidth="1"/>
    <col min="23" max="16384" width="9.140625" style="94"/>
  </cols>
  <sheetData>
    <row r="1" spans="1:22" ht="15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</row>
    <row r="2" spans="1:22" ht="15">
      <c r="A2" s="245" t="s">
        <v>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</row>
    <row r="3" spans="1:22" ht="15">
      <c r="A3" s="245" t="s">
        <v>2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</row>
    <row r="4" spans="1:22" ht="18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</row>
    <row r="5" spans="1:22" ht="15">
      <c r="A5" s="244" t="s">
        <v>162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</row>
    <row r="7" spans="1:22" ht="13.5" thickBot="1"/>
    <row r="8" spans="1:22">
      <c r="A8" s="133" t="s">
        <v>5</v>
      </c>
      <c r="B8" s="134" t="s">
        <v>6</v>
      </c>
      <c r="C8" s="134" t="s">
        <v>7</v>
      </c>
      <c r="D8" s="134" t="s">
        <v>7</v>
      </c>
      <c r="E8" s="134" t="s">
        <v>8</v>
      </c>
      <c r="F8" s="134" t="s">
        <v>9</v>
      </c>
      <c r="G8" s="134" t="s">
        <v>9</v>
      </c>
      <c r="H8" s="134" t="s">
        <v>9</v>
      </c>
      <c r="I8" s="134" t="s">
        <v>10</v>
      </c>
      <c r="J8" s="134" t="s">
        <v>10</v>
      </c>
      <c r="K8" s="134" t="s">
        <v>11</v>
      </c>
      <c r="L8" s="134" t="s">
        <v>11</v>
      </c>
      <c r="M8" s="134" t="s">
        <v>12</v>
      </c>
      <c r="N8" s="134" t="s">
        <v>13</v>
      </c>
      <c r="O8" s="134" t="s">
        <v>13</v>
      </c>
      <c r="P8" s="134" t="s">
        <v>14</v>
      </c>
      <c r="Q8" s="134" t="s">
        <v>15</v>
      </c>
      <c r="R8" s="134" t="s">
        <v>16</v>
      </c>
      <c r="S8" s="134" t="s">
        <v>16</v>
      </c>
      <c r="T8" s="134" t="s">
        <v>17</v>
      </c>
      <c r="U8" s="134" t="s">
        <v>18</v>
      </c>
      <c r="V8" s="135" t="s">
        <v>19</v>
      </c>
    </row>
    <row r="9" spans="1:22">
      <c r="A9" s="136"/>
      <c r="B9" s="137" t="s">
        <v>20</v>
      </c>
      <c r="C9" s="137" t="s">
        <v>21</v>
      </c>
      <c r="D9" s="137" t="s">
        <v>21</v>
      </c>
      <c r="E9" s="137"/>
      <c r="F9" s="137" t="s">
        <v>20</v>
      </c>
      <c r="G9" s="137" t="s">
        <v>21</v>
      </c>
      <c r="H9" s="137" t="s">
        <v>21</v>
      </c>
      <c r="I9" s="137" t="s">
        <v>20</v>
      </c>
      <c r="J9" s="137" t="s">
        <v>21</v>
      </c>
      <c r="K9" s="137" t="s">
        <v>20</v>
      </c>
      <c r="L9" s="137" t="s">
        <v>21</v>
      </c>
      <c r="M9" s="137" t="s">
        <v>21</v>
      </c>
      <c r="N9" s="137" t="s">
        <v>22</v>
      </c>
      <c r="O9" s="137" t="s">
        <v>23</v>
      </c>
      <c r="P9" s="137"/>
      <c r="Q9" s="137" t="s">
        <v>24</v>
      </c>
      <c r="R9" s="137" t="s">
        <v>20</v>
      </c>
      <c r="S9" s="137" t="s">
        <v>21</v>
      </c>
      <c r="T9" s="137"/>
      <c r="U9" s="137"/>
      <c r="V9" s="138"/>
    </row>
    <row r="10" spans="1:22" ht="13.5" thickBot="1">
      <c r="A10" s="136"/>
      <c r="B10" s="137"/>
      <c r="C10" s="137"/>
      <c r="D10" s="137" t="s">
        <v>25</v>
      </c>
      <c r="E10" s="137"/>
      <c r="F10" s="137"/>
      <c r="G10" s="137"/>
      <c r="H10" s="137" t="s">
        <v>25</v>
      </c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8"/>
    </row>
    <row r="11" spans="1:22" ht="15">
      <c r="A11" s="126" t="s">
        <v>26</v>
      </c>
      <c r="B11" s="96">
        <v>11450</v>
      </c>
      <c r="C11" s="97">
        <v>26</v>
      </c>
      <c r="D11" s="97">
        <v>0</v>
      </c>
      <c r="E11" s="97">
        <v>8</v>
      </c>
      <c r="F11" s="97">
        <v>87</v>
      </c>
      <c r="G11" s="97">
        <v>35</v>
      </c>
      <c r="H11" s="97">
        <v>0</v>
      </c>
      <c r="I11" s="97">
        <v>22</v>
      </c>
      <c r="J11" s="97">
        <v>34</v>
      </c>
      <c r="K11" s="97">
        <v>161</v>
      </c>
      <c r="L11" s="97">
        <v>0</v>
      </c>
      <c r="M11" s="97">
        <v>7</v>
      </c>
      <c r="N11" s="97">
        <v>0</v>
      </c>
      <c r="O11" s="97">
        <v>98</v>
      </c>
      <c r="P11" s="97">
        <v>165</v>
      </c>
      <c r="Q11" s="97">
        <v>43</v>
      </c>
      <c r="R11" s="97">
        <v>0</v>
      </c>
      <c r="S11" s="97">
        <v>6</v>
      </c>
      <c r="T11" s="97">
        <v>0</v>
      </c>
      <c r="U11" s="97">
        <v>21</v>
      </c>
      <c r="V11" s="123">
        <f t="shared" ref="V11:V46" si="0">SUM(B11:U11)</f>
        <v>12163</v>
      </c>
    </row>
    <row r="12" spans="1:22" ht="15">
      <c r="A12" s="127" t="s">
        <v>27</v>
      </c>
      <c r="B12" s="98">
        <v>26096</v>
      </c>
      <c r="C12" s="99">
        <v>79</v>
      </c>
      <c r="D12" s="99">
        <v>0</v>
      </c>
      <c r="E12" s="99">
        <v>7</v>
      </c>
      <c r="F12" s="99">
        <v>323</v>
      </c>
      <c r="G12" s="99">
        <v>38</v>
      </c>
      <c r="H12" s="99">
        <v>3</v>
      </c>
      <c r="I12" s="99">
        <v>32</v>
      </c>
      <c r="J12" s="99">
        <v>32</v>
      </c>
      <c r="K12" s="99">
        <v>414</v>
      </c>
      <c r="L12" s="99">
        <v>0</v>
      </c>
      <c r="M12" s="99">
        <v>41</v>
      </c>
      <c r="N12" s="99">
        <v>0</v>
      </c>
      <c r="O12" s="99">
        <v>165</v>
      </c>
      <c r="P12" s="99">
        <v>751</v>
      </c>
      <c r="Q12" s="99">
        <v>4</v>
      </c>
      <c r="R12" s="99">
        <v>0</v>
      </c>
      <c r="S12" s="99">
        <v>0</v>
      </c>
      <c r="T12" s="99">
        <v>1</v>
      </c>
      <c r="U12" s="99">
        <v>33</v>
      </c>
      <c r="V12" s="124">
        <f t="shared" si="0"/>
        <v>28019</v>
      </c>
    </row>
    <row r="13" spans="1:22" ht="15">
      <c r="A13" s="127" t="s">
        <v>28</v>
      </c>
      <c r="B13" s="98">
        <v>37661</v>
      </c>
      <c r="C13" s="99">
        <v>176</v>
      </c>
      <c r="D13" s="99">
        <v>0</v>
      </c>
      <c r="E13" s="99">
        <v>15</v>
      </c>
      <c r="F13" s="99">
        <v>292</v>
      </c>
      <c r="G13" s="99">
        <v>47</v>
      </c>
      <c r="H13" s="99">
        <v>2</v>
      </c>
      <c r="I13" s="99">
        <v>94</v>
      </c>
      <c r="J13" s="99">
        <v>83</v>
      </c>
      <c r="K13" s="99">
        <v>793</v>
      </c>
      <c r="L13" s="99">
        <v>0</v>
      </c>
      <c r="M13" s="99">
        <v>38</v>
      </c>
      <c r="N13" s="99">
        <v>3</v>
      </c>
      <c r="O13" s="99">
        <v>268</v>
      </c>
      <c r="P13" s="99">
        <v>745</v>
      </c>
      <c r="Q13" s="99">
        <v>12</v>
      </c>
      <c r="R13" s="99">
        <v>1</v>
      </c>
      <c r="S13" s="99">
        <v>0</v>
      </c>
      <c r="T13" s="99">
        <v>1</v>
      </c>
      <c r="U13" s="99">
        <v>26</v>
      </c>
      <c r="V13" s="124">
        <f t="shared" si="0"/>
        <v>40257</v>
      </c>
    </row>
    <row r="14" spans="1:22" ht="15">
      <c r="A14" s="127" t="s">
        <v>29</v>
      </c>
      <c r="B14" s="98">
        <v>16439</v>
      </c>
      <c r="C14" s="99">
        <v>50</v>
      </c>
      <c r="D14" s="99">
        <v>1</v>
      </c>
      <c r="E14" s="99">
        <v>5</v>
      </c>
      <c r="F14" s="99">
        <v>218</v>
      </c>
      <c r="G14" s="99">
        <v>48</v>
      </c>
      <c r="H14" s="99">
        <v>0</v>
      </c>
      <c r="I14" s="99">
        <v>24</v>
      </c>
      <c r="J14" s="99">
        <v>8</v>
      </c>
      <c r="K14" s="99">
        <v>209</v>
      </c>
      <c r="L14" s="99">
        <v>0</v>
      </c>
      <c r="M14" s="99">
        <v>7</v>
      </c>
      <c r="N14" s="99">
        <v>0</v>
      </c>
      <c r="O14" s="99">
        <v>103</v>
      </c>
      <c r="P14" s="99">
        <v>367</v>
      </c>
      <c r="Q14" s="99">
        <v>41</v>
      </c>
      <c r="R14" s="99">
        <v>0</v>
      </c>
      <c r="S14" s="99">
        <v>10</v>
      </c>
      <c r="T14" s="99">
        <v>0</v>
      </c>
      <c r="U14" s="99">
        <v>24</v>
      </c>
      <c r="V14" s="124">
        <f t="shared" si="0"/>
        <v>17554</v>
      </c>
    </row>
    <row r="15" spans="1:22" ht="15.75">
      <c r="A15" s="127" t="s">
        <v>30</v>
      </c>
      <c r="B15" s="98">
        <v>15769</v>
      </c>
      <c r="C15" s="99">
        <v>25</v>
      </c>
      <c r="D15" s="139">
        <v>0</v>
      </c>
      <c r="E15" s="140">
        <v>11</v>
      </c>
      <c r="F15" s="140">
        <v>335</v>
      </c>
      <c r="G15" s="140">
        <v>50</v>
      </c>
      <c r="H15" s="140">
        <v>0</v>
      </c>
      <c r="I15" s="140">
        <v>41</v>
      </c>
      <c r="J15" s="140">
        <v>35</v>
      </c>
      <c r="K15" s="140">
        <v>219</v>
      </c>
      <c r="L15" s="140">
        <v>0</v>
      </c>
      <c r="M15" s="140">
        <v>7</v>
      </c>
      <c r="N15" s="140">
        <v>0</v>
      </c>
      <c r="O15" s="140">
        <v>61</v>
      </c>
      <c r="P15" s="140">
        <v>427</v>
      </c>
      <c r="Q15" s="99">
        <v>58</v>
      </c>
      <c r="R15" s="99">
        <v>0</v>
      </c>
      <c r="S15" s="99">
        <v>7</v>
      </c>
      <c r="T15" s="99">
        <v>0</v>
      </c>
      <c r="U15" s="99">
        <v>13</v>
      </c>
      <c r="V15" s="124">
        <f t="shared" si="0"/>
        <v>17058</v>
      </c>
    </row>
    <row r="16" spans="1:22" ht="15">
      <c r="A16" s="127" t="s">
        <v>31</v>
      </c>
      <c r="B16" s="98">
        <v>17629</v>
      </c>
      <c r="C16" s="99">
        <v>68</v>
      </c>
      <c r="D16" s="99">
        <v>0</v>
      </c>
      <c r="E16" s="99">
        <v>2</v>
      </c>
      <c r="F16" s="99">
        <v>103</v>
      </c>
      <c r="G16" s="99">
        <v>52</v>
      </c>
      <c r="H16" s="99">
        <v>0</v>
      </c>
      <c r="I16" s="99">
        <v>14</v>
      </c>
      <c r="J16" s="99">
        <v>17</v>
      </c>
      <c r="K16" s="99">
        <v>217</v>
      </c>
      <c r="L16" s="99">
        <v>0</v>
      </c>
      <c r="M16" s="99">
        <v>6</v>
      </c>
      <c r="N16" s="99">
        <v>0</v>
      </c>
      <c r="O16" s="99">
        <v>117</v>
      </c>
      <c r="P16" s="99">
        <v>419</v>
      </c>
      <c r="Q16" s="99">
        <v>11</v>
      </c>
      <c r="R16" s="99">
        <v>0</v>
      </c>
      <c r="S16" s="99">
        <v>0</v>
      </c>
      <c r="T16" s="99">
        <v>0</v>
      </c>
      <c r="U16" s="99">
        <v>12</v>
      </c>
      <c r="V16" s="124">
        <f t="shared" si="0"/>
        <v>18667</v>
      </c>
    </row>
    <row r="17" spans="1:22" ht="15">
      <c r="A17" s="127" t="s">
        <v>32</v>
      </c>
      <c r="B17" s="98">
        <v>59886</v>
      </c>
      <c r="C17" s="99">
        <v>321</v>
      </c>
      <c r="D17" s="99">
        <v>0</v>
      </c>
      <c r="E17" s="99">
        <v>65</v>
      </c>
      <c r="F17" s="99">
        <v>529</v>
      </c>
      <c r="G17" s="99">
        <v>186</v>
      </c>
      <c r="H17" s="99">
        <v>5</v>
      </c>
      <c r="I17" s="99">
        <v>137</v>
      </c>
      <c r="J17" s="99">
        <v>164</v>
      </c>
      <c r="K17" s="99">
        <v>1488</v>
      </c>
      <c r="L17" s="99">
        <v>0</v>
      </c>
      <c r="M17" s="99">
        <v>39</v>
      </c>
      <c r="N17" s="99">
        <v>1</v>
      </c>
      <c r="O17" s="99">
        <v>256</v>
      </c>
      <c r="P17" s="99">
        <v>1265</v>
      </c>
      <c r="Q17" s="99">
        <v>104</v>
      </c>
      <c r="R17" s="99">
        <v>1</v>
      </c>
      <c r="S17" s="99">
        <v>5</v>
      </c>
      <c r="T17" s="99">
        <v>0</v>
      </c>
      <c r="U17" s="99">
        <v>63</v>
      </c>
      <c r="V17" s="124">
        <f t="shared" si="0"/>
        <v>64515</v>
      </c>
    </row>
    <row r="18" spans="1:22" ht="15">
      <c r="A18" s="127" t="s">
        <v>33</v>
      </c>
      <c r="B18" s="98">
        <v>10224</v>
      </c>
      <c r="C18" s="99">
        <v>60</v>
      </c>
      <c r="D18" s="99">
        <v>0</v>
      </c>
      <c r="E18" s="99">
        <v>0</v>
      </c>
      <c r="F18" s="99">
        <v>75</v>
      </c>
      <c r="G18" s="99">
        <v>19</v>
      </c>
      <c r="H18" s="99">
        <v>0</v>
      </c>
      <c r="I18" s="99">
        <v>22</v>
      </c>
      <c r="J18" s="99">
        <v>44</v>
      </c>
      <c r="K18" s="99">
        <v>159</v>
      </c>
      <c r="L18" s="99">
        <v>1</v>
      </c>
      <c r="M18" s="99">
        <v>7</v>
      </c>
      <c r="N18" s="99">
        <v>0</v>
      </c>
      <c r="O18" s="99">
        <v>95</v>
      </c>
      <c r="P18" s="99">
        <v>88</v>
      </c>
      <c r="Q18" s="99">
        <v>9</v>
      </c>
      <c r="R18" s="99">
        <v>0</v>
      </c>
      <c r="S18" s="99">
        <v>0</v>
      </c>
      <c r="T18" s="99">
        <v>0</v>
      </c>
      <c r="U18" s="99">
        <v>7</v>
      </c>
      <c r="V18" s="124">
        <f t="shared" si="0"/>
        <v>10810</v>
      </c>
    </row>
    <row r="19" spans="1:22" ht="15">
      <c r="A19" s="127" t="s">
        <v>34</v>
      </c>
      <c r="B19" s="98">
        <v>13518</v>
      </c>
      <c r="C19" s="99">
        <v>71</v>
      </c>
      <c r="D19" s="99">
        <v>0</v>
      </c>
      <c r="E19" s="99">
        <v>8</v>
      </c>
      <c r="F19" s="99">
        <v>175</v>
      </c>
      <c r="G19" s="99">
        <v>28</v>
      </c>
      <c r="H19" s="99">
        <v>2</v>
      </c>
      <c r="I19" s="99">
        <v>19</v>
      </c>
      <c r="J19" s="99">
        <v>33</v>
      </c>
      <c r="K19" s="99">
        <v>301</v>
      </c>
      <c r="L19" s="99">
        <v>0</v>
      </c>
      <c r="M19" s="99">
        <v>20</v>
      </c>
      <c r="N19" s="99">
        <v>0</v>
      </c>
      <c r="O19" s="99">
        <v>150</v>
      </c>
      <c r="P19" s="99">
        <v>416</v>
      </c>
      <c r="Q19" s="99">
        <v>4</v>
      </c>
      <c r="R19" s="99">
        <v>0</v>
      </c>
      <c r="S19" s="99">
        <v>0</v>
      </c>
      <c r="T19" s="99">
        <v>0</v>
      </c>
      <c r="U19" s="99">
        <v>19</v>
      </c>
      <c r="V19" s="124">
        <f t="shared" si="0"/>
        <v>14764</v>
      </c>
    </row>
    <row r="20" spans="1:22" ht="15">
      <c r="A20" s="127" t="s">
        <v>35</v>
      </c>
      <c r="B20" s="98">
        <v>16470</v>
      </c>
      <c r="C20" s="99">
        <v>19</v>
      </c>
      <c r="D20" s="99">
        <v>0</v>
      </c>
      <c r="E20" s="99">
        <v>4</v>
      </c>
      <c r="F20" s="99">
        <v>289</v>
      </c>
      <c r="G20" s="99">
        <v>45</v>
      </c>
      <c r="H20" s="99">
        <v>0</v>
      </c>
      <c r="I20" s="99">
        <v>20</v>
      </c>
      <c r="J20" s="99">
        <v>9</v>
      </c>
      <c r="K20" s="99">
        <v>220</v>
      </c>
      <c r="L20" s="99">
        <v>0</v>
      </c>
      <c r="M20" s="99">
        <v>25</v>
      </c>
      <c r="N20" s="99">
        <v>0</v>
      </c>
      <c r="O20" s="99">
        <v>85</v>
      </c>
      <c r="P20" s="99">
        <v>521</v>
      </c>
      <c r="Q20" s="99">
        <v>28</v>
      </c>
      <c r="R20" s="99">
        <v>0</v>
      </c>
      <c r="S20" s="99">
        <v>0</v>
      </c>
      <c r="T20" s="99">
        <v>0</v>
      </c>
      <c r="U20" s="99">
        <v>15</v>
      </c>
      <c r="V20" s="124">
        <f t="shared" si="0"/>
        <v>17750</v>
      </c>
    </row>
    <row r="21" spans="1:22" ht="15">
      <c r="A21" s="128" t="s">
        <v>154</v>
      </c>
      <c r="B21" s="98">
        <v>135938</v>
      </c>
      <c r="C21" s="99">
        <v>363</v>
      </c>
      <c r="D21" s="99">
        <v>4</v>
      </c>
      <c r="E21" s="99">
        <v>255</v>
      </c>
      <c r="F21" s="99">
        <v>1990</v>
      </c>
      <c r="G21" s="99">
        <v>438</v>
      </c>
      <c r="H21" s="99">
        <v>10</v>
      </c>
      <c r="I21" s="99">
        <v>360</v>
      </c>
      <c r="J21" s="99">
        <v>597</v>
      </c>
      <c r="K21" s="99">
        <v>3196</v>
      </c>
      <c r="L21" s="99">
        <v>1</v>
      </c>
      <c r="M21" s="99">
        <v>92</v>
      </c>
      <c r="N21" s="99">
        <v>4</v>
      </c>
      <c r="O21" s="99">
        <v>558</v>
      </c>
      <c r="P21" s="99">
        <v>3330</v>
      </c>
      <c r="Q21" s="99">
        <v>247</v>
      </c>
      <c r="R21" s="99">
        <v>12</v>
      </c>
      <c r="S21" s="99">
        <v>5</v>
      </c>
      <c r="T21" s="99">
        <v>1</v>
      </c>
      <c r="U21" s="99">
        <v>157</v>
      </c>
      <c r="V21" s="124">
        <f t="shared" si="0"/>
        <v>147558</v>
      </c>
    </row>
    <row r="22" spans="1:22" ht="15">
      <c r="A22" s="127" t="s">
        <v>37</v>
      </c>
      <c r="B22" s="98">
        <v>28323</v>
      </c>
      <c r="C22" s="99">
        <v>94</v>
      </c>
      <c r="D22" s="99">
        <v>0</v>
      </c>
      <c r="E22" s="99">
        <v>15</v>
      </c>
      <c r="F22" s="99">
        <v>257</v>
      </c>
      <c r="G22" s="99">
        <v>99</v>
      </c>
      <c r="H22" s="99">
        <v>1</v>
      </c>
      <c r="I22" s="99">
        <v>49</v>
      </c>
      <c r="J22" s="99">
        <v>48</v>
      </c>
      <c r="K22" s="99">
        <v>941</v>
      </c>
      <c r="L22" s="99">
        <v>0</v>
      </c>
      <c r="M22" s="99">
        <v>42</v>
      </c>
      <c r="N22" s="99">
        <v>2</v>
      </c>
      <c r="O22" s="99">
        <v>143</v>
      </c>
      <c r="P22" s="99">
        <v>772</v>
      </c>
      <c r="Q22" s="99">
        <v>23</v>
      </c>
      <c r="R22" s="99">
        <v>1</v>
      </c>
      <c r="S22" s="99">
        <v>0</v>
      </c>
      <c r="T22" s="99">
        <v>0</v>
      </c>
      <c r="U22" s="99">
        <v>39</v>
      </c>
      <c r="V22" s="124">
        <f t="shared" si="0"/>
        <v>30849</v>
      </c>
    </row>
    <row r="23" spans="1:22" ht="15">
      <c r="A23" s="127" t="s">
        <v>38</v>
      </c>
      <c r="B23" s="98">
        <v>84627</v>
      </c>
      <c r="C23" s="99">
        <v>308</v>
      </c>
      <c r="D23" s="99">
        <v>0</v>
      </c>
      <c r="E23" s="99">
        <v>155</v>
      </c>
      <c r="F23" s="99">
        <v>1249</v>
      </c>
      <c r="G23" s="99">
        <v>332</v>
      </c>
      <c r="H23" s="99">
        <v>5</v>
      </c>
      <c r="I23" s="99">
        <v>224</v>
      </c>
      <c r="J23" s="99">
        <v>203</v>
      </c>
      <c r="K23" s="99">
        <v>1798</v>
      </c>
      <c r="L23" s="99">
        <v>0</v>
      </c>
      <c r="M23" s="99">
        <v>41</v>
      </c>
      <c r="N23" s="99">
        <v>1</v>
      </c>
      <c r="O23" s="99">
        <v>362</v>
      </c>
      <c r="P23" s="99">
        <v>1767</v>
      </c>
      <c r="Q23" s="99">
        <v>141</v>
      </c>
      <c r="R23" s="99">
        <v>0</v>
      </c>
      <c r="S23" s="99">
        <v>40</v>
      </c>
      <c r="T23" s="99">
        <v>0</v>
      </c>
      <c r="U23" s="99">
        <v>131</v>
      </c>
      <c r="V23" s="124">
        <f t="shared" si="0"/>
        <v>91384</v>
      </c>
    </row>
    <row r="24" spans="1:22" ht="15">
      <c r="A24" s="127" t="s">
        <v>39</v>
      </c>
      <c r="B24" s="98">
        <v>21241</v>
      </c>
      <c r="C24" s="99">
        <v>99</v>
      </c>
      <c r="D24" s="99">
        <v>0</v>
      </c>
      <c r="E24" s="99">
        <v>20</v>
      </c>
      <c r="F24" s="99">
        <v>230</v>
      </c>
      <c r="G24" s="99">
        <v>61</v>
      </c>
      <c r="H24" s="99">
        <v>1</v>
      </c>
      <c r="I24" s="99">
        <v>38</v>
      </c>
      <c r="J24" s="99">
        <v>29</v>
      </c>
      <c r="K24" s="99">
        <v>450</v>
      </c>
      <c r="L24" s="99">
        <v>0</v>
      </c>
      <c r="M24" s="99">
        <v>26</v>
      </c>
      <c r="N24" s="99">
        <v>0</v>
      </c>
      <c r="O24" s="99">
        <v>83</v>
      </c>
      <c r="P24" s="99">
        <v>463</v>
      </c>
      <c r="Q24" s="99">
        <v>25</v>
      </c>
      <c r="R24" s="99">
        <v>0</v>
      </c>
      <c r="S24" s="99">
        <v>0</v>
      </c>
      <c r="T24" s="99">
        <v>1</v>
      </c>
      <c r="U24" s="99">
        <v>33</v>
      </c>
      <c r="V24" s="124">
        <f t="shared" si="0"/>
        <v>22800</v>
      </c>
    </row>
    <row r="25" spans="1:22" ht="15">
      <c r="A25" s="127" t="s">
        <v>40</v>
      </c>
      <c r="B25" s="98">
        <v>30220</v>
      </c>
      <c r="C25" s="99">
        <v>93</v>
      </c>
      <c r="D25" s="99">
        <v>1</v>
      </c>
      <c r="E25" s="99">
        <v>56</v>
      </c>
      <c r="F25" s="99">
        <v>303</v>
      </c>
      <c r="G25" s="99">
        <v>86</v>
      </c>
      <c r="H25" s="99">
        <v>8</v>
      </c>
      <c r="I25" s="99">
        <v>32</v>
      </c>
      <c r="J25" s="99">
        <v>13</v>
      </c>
      <c r="K25" s="99">
        <v>384</v>
      </c>
      <c r="L25" s="99">
        <v>0</v>
      </c>
      <c r="M25" s="99">
        <v>8</v>
      </c>
      <c r="N25" s="99">
        <v>0</v>
      </c>
      <c r="O25" s="99">
        <v>176</v>
      </c>
      <c r="P25" s="99">
        <v>812</v>
      </c>
      <c r="Q25" s="99">
        <v>42</v>
      </c>
      <c r="R25" s="99">
        <v>0</v>
      </c>
      <c r="S25" s="99">
        <v>0</v>
      </c>
      <c r="T25" s="99">
        <v>0</v>
      </c>
      <c r="U25" s="99">
        <v>31</v>
      </c>
      <c r="V25" s="124">
        <f t="shared" si="0"/>
        <v>32265</v>
      </c>
    </row>
    <row r="26" spans="1:22" ht="15">
      <c r="A26" s="128" t="s">
        <v>155</v>
      </c>
      <c r="B26" s="98">
        <v>110083</v>
      </c>
      <c r="C26" s="99">
        <v>262</v>
      </c>
      <c r="D26" s="99">
        <v>3</v>
      </c>
      <c r="E26" s="99">
        <v>381</v>
      </c>
      <c r="F26" s="99">
        <v>1507</v>
      </c>
      <c r="G26" s="99">
        <v>296</v>
      </c>
      <c r="H26" s="99">
        <v>17</v>
      </c>
      <c r="I26" s="99">
        <v>230</v>
      </c>
      <c r="J26" s="99">
        <v>266</v>
      </c>
      <c r="K26" s="99">
        <v>2069</v>
      </c>
      <c r="L26" s="99">
        <v>0</v>
      </c>
      <c r="M26" s="99">
        <v>57</v>
      </c>
      <c r="N26" s="99">
        <v>8</v>
      </c>
      <c r="O26" s="99">
        <v>408</v>
      </c>
      <c r="P26" s="99">
        <v>2696</v>
      </c>
      <c r="Q26" s="99">
        <v>108</v>
      </c>
      <c r="R26" s="99">
        <v>1</v>
      </c>
      <c r="S26" s="99">
        <v>1</v>
      </c>
      <c r="T26" s="99">
        <v>0</v>
      </c>
      <c r="U26" s="99">
        <v>124</v>
      </c>
      <c r="V26" s="124">
        <f t="shared" si="0"/>
        <v>118517</v>
      </c>
    </row>
    <row r="27" spans="1:22" ht="15">
      <c r="A27" s="128" t="s">
        <v>156</v>
      </c>
      <c r="B27" s="98">
        <v>14835</v>
      </c>
      <c r="C27" s="99">
        <v>66</v>
      </c>
      <c r="D27" s="99">
        <v>1</v>
      </c>
      <c r="E27" s="99">
        <v>10</v>
      </c>
      <c r="F27" s="99">
        <v>475</v>
      </c>
      <c r="G27" s="99">
        <v>279</v>
      </c>
      <c r="H27" s="99">
        <v>1</v>
      </c>
      <c r="I27" s="99">
        <v>56</v>
      </c>
      <c r="J27" s="99">
        <v>70</v>
      </c>
      <c r="K27" s="99">
        <v>533</v>
      </c>
      <c r="L27" s="99">
        <v>0</v>
      </c>
      <c r="M27" s="99">
        <v>8</v>
      </c>
      <c r="N27" s="99">
        <v>0</v>
      </c>
      <c r="O27" s="99">
        <v>175</v>
      </c>
      <c r="P27" s="99">
        <v>537</v>
      </c>
      <c r="Q27" s="99">
        <v>12</v>
      </c>
      <c r="R27" s="99">
        <v>0</v>
      </c>
      <c r="S27" s="99">
        <v>0</v>
      </c>
      <c r="T27" s="99">
        <v>0</v>
      </c>
      <c r="U27" s="99">
        <v>9</v>
      </c>
      <c r="V27" s="124">
        <f t="shared" si="0"/>
        <v>17067</v>
      </c>
    </row>
    <row r="28" spans="1:22" ht="15">
      <c r="A28" s="127" t="s">
        <v>43</v>
      </c>
      <c r="B28" s="98">
        <v>29445</v>
      </c>
      <c r="C28" s="99">
        <v>79</v>
      </c>
      <c r="D28" s="99">
        <v>2</v>
      </c>
      <c r="E28" s="99">
        <v>29</v>
      </c>
      <c r="F28" s="99">
        <v>487</v>
      </c>
      <c r="G28" s="99">
        <v>92</v>
      </c>
      <c r="H28" s="99">
        <v>4</v>
      </c>
      <c r="I28" s="99">
        <v>66</v>
      </c>
      <c r="J28" s="99">
        <v>87</v>
      </c>
      <c r="K28" s="99">
        <v>606</v>
      </c>
      <c r="L28" s="99">
        <v>2</v>
      </c>
      <c r="M28" s="99">
        <v>24</v>
      </c>
      <c r="N28" s="99">
        <v>0</v>
      </c>
      <c r="O28" s="99">
        <v>190</v>
      </c>
      <c r="P28" s="99">
        <v>678</v>
      </c>
      <c r="Q28" s="99">
        <v>24</v>
      </c>
      <c r="R28" s="99">
        <v>0</v>
      </c>
      <c r="S28" s="99">
        <v>1</v>
      </c>
      <c r="T28" s="99">
        <v>0</v>
      </c>
      <c r="U28" s="99">
        <v>61</v>
      </c>
      <c r="V28" s="124">
        <f t="shared" si="0"/>
        <v>31877</v>
      </c>
    </row>
    <row r="29" spans="1:22" ht="15">
      <c r="A29" s="127" t="s">
        <v>44</v>
      </c>
      <c r="B29" s="98">
        <v>9259</v>
      </c>
      <c r="C29" s="99">
        <v>63</v>
      </c>
      <c r="D29" s="99">
        <v>0</v>
      </c>
      <c r="E29" s="99">
        <v>6</v>
      </c>
      <c r="F29" s="99">
        <v>56</v>
      </c>
      <c r="G29" s="99">
        <v>17</v>
      </c>
      <c r="H29" s="99">
        <v>2</v>
      </c>
      <c r="I29" s="99">
        <v>12</v>
      </c>
      <c r="J29" s="99">
        <v>9</v>
      </c>
      <c r="K29" s="99">
        <v>191</v>
      </c>
      <c r="L29" s="99">
        <v>0</v>
      </c>
      <c r="M29" s="99">
        <v>4</v>
      </c>
      <c r="N29" s="99">
        <v>1</v>
      </c>
      <c r="O29" s="99">
        <v>69</v>
      </c>
      <c r="P29" s="99">
        <v>283</v>
      </c>
      <c r="Q29" s="99">
        <v>3</v>
      </c>
      <c r="R29" s="99">
        <v>0</v>
      </c>
      <c r="S29" s="99">
        <v>0</v>
      </c>
      <c r="T29" s="99">
        <v>0</v>
      </c>
      <c r="U29" s="99">
        <v>9</v>
      </c>
      <c r="V29" s="124">
        <f t="shared" si="0"/>
        <v>9984</v>
      </c>
    </row>
    <row r="30" spans="1:22" ht="15">
      <c r="A30" s="127" t="s">
        <v>45</v>
      </c>
      <c r="B30" s="98">
        <v>11501</v>
      </c>
      <c r="C30" s="99">
        <v>36</v>
      </c>
      <c r="D30" s="99">
        <v>0</v>
      </c>
      <c r="E30" s="99">
        <v>3</v>
      </c>
      <c r="F30" s="99">
        <v>111</v>
      </c>
      <c r="G30" s="99">
        <v>30</v>
      </c>
      <c r="H30" s="99">
        <v>0</v>
      </c>
      <c r="I30" s="99">
        <v>6</v>
      </c>
      <c r="J30" s="99">
        <v>3</v>
      </c>
      <c r="K30" s="99">
        <v>139</v>
      </c>
      <c r="L30" s="99">
        <v>0</v>
      </c>
      <c r="M30" s="99">
        <v>1</v>
      </c>
      <c r="N30" s="99">
        <v>0</v>
      </c>
      <c r="O30" s="99">
        <v>143</v>
      </c>
      <c r="P30" s="99">
        <v>238</v>
      </c>
      <c r="Q30" s="99">
        <v>4</v>
      </c>
      <c r="R30" s="99">
        <v>0</v>
      </c>
      <c r="S30" s="99">
        <v>0</v>
      </c>
      <c r="T30" s="99">
        <v>0</v>
      </c>
      <c r="U30" s="99">
        <v>7</v>
      </c>
      <c r="V30" s="124">
        <f t="shared" si="0"/>
        <v>12222</v>
      </c>
    </row>
    <row r="31" spans="1:22" ht="15">
      <c r="A31" s="127" t="s">
        <v>46</v>
      </c>
      <c r="B31" s="98">
        <v>23394</v>
      </c>
      <c r="C31" s="99">
        <v>64</v>
      </c>
      <c r="D31" s="99">
        <v>0</v>
      </c>
      <c r="E31" s="99">
        <v>9</v>
      </c>
      <c r="F31" s="99">
        <v>412</v>
      </c>
      <c r="G31" s="99">
        <v>71</v>
      </c>
      <c r="H31" s="99">
        <v>0</v>
      </c>
      <c r="I31" s="99">
        <v>58</v>
      </c>
      <c r="J31" s="99">
        <v>52</v>
      </c>
      <c r="K31" s="99">
        <v>490</v>
      </c>
      <c r="L31" s="99">
        <v>0</v>
      </c>
      <c r="M31" s="99">
        <v>18</v>
      </c>
      <c r="N31" s="99">
        <v>0</v>
      </c>
      <c r="O31" s="99">
        <v>182</v>
      </c>
      <c r="P31" s="99">
        <v>560</v>
      </c>
      <c r="Q31" s="99">
        <v>41</v>
      </c>
      <c r="R31" s="99">
        <v>0</v>
      </c>
      <c r="S31" s="99">
        <v>19</v>
      </c>
      <c r="T31" s="99">
        <v>0</v>
      </c>
      <c r="U31" s="99">
        <v>22</v>
      </c>
      <c r="V31" s="124">
        <f t="shared" si="0"/>
        <v>25392</v>
      </c>
    </row>
    <row r="32" spans="1:22" ht="15">
      <c r="A32" s="127" t="s">
        <v>47</v>
      </c>
      <c r="B32" s="98">
        <v>21010</v>
      </c>
      <c r="C32" s="99">
        <v>56</v>
      </c>
      <c r="D32" s="99">
        <v>0</v>
      </c>
      <c r="E32" s="99">
        <v>9</v>
      </c>
      <c r="F32" s="99">
        <v>224</v>
      </c>
      <c r="G32" s="99">
        <v>23</v>
      </c>
      <c r="H32" s="99">
        <v>0</v>
      </c>
      <c r="I32" s="99">
        <v>30</v>
      </c>
      <c r="J32" s="99">
        <v>15</v>
      </c>
      <c r="K32" s="99">
        <v>229</v>
      </c>
      <c r="L32" s="99">
        <v>0</v>
      </c>
      <c r="M32" s="99">
        <v>28</v>
      </c>
      <c r="N32" s="99">
        <v>0</v>
      </c>
      <c r="O32" s="99">
        <v>133</v>
      </c>
      <c r="P32" s="99">
        <v>334</v>
      </c>
      <c r="Q32" s="99">
        <v>13</v>
      </c>
      <c r="R32" s="99">
        <v>0</v>
      </c>
      <c r="S32" s="99">
        <v>0</v>
      </c>
      <c r="T32" s="99">
        <v>0</v>
      </c>
      <c r="U32" s="99">
        <v>18</v>
      </c>
      <c r="V32" s="124">
        <f t="shared" si="0"/>
        <v>22122</v>
      </c>
    </row>
    <row r="33" spans="1:22" ht="15">
      <c r="A33" s="127" t="s">
        <v>48</v>
      </c>
      <c r="B33" s="98">
        <v>10477</v>
      </c>
      <c r="C33" s="99">
        <v>35</v>
      </c>
      <c r="D33" s="99">
        <v>0</v>
      </c>
      <c r="E33" s="99">
        <v>0</v>
      </c>
      <c r="F33" s="99">
        <v>81</v>
      </c>
      <c r="G33" s="99">
        <v>21</v>
      </c>
      <c r="H33" s="99">
        <v>0</v>
      </c>
      <c r="I33" s="99">
        <v>6</v>
      </c>
      <c r="J33" s="99">
        <v>16</v>
      </c>
      <c r="K33" s="99">
        <v>77</v>
      </c>
      <c r="L33" s="99">
        <v>0</v>
      </c>
      <c r="M33" s="99">
        <v>3</v>
      </c>
      <c r="N33" s="99">
        <v>1</v>
      </c>
      <c r="O33" s="99">
        <v>107</v>
      </c>
      <c r="P33" s="99">
        <v>228</v>
      </c>
      <c r="Q33" s="99">
        <v>37</v>
      </c>
      <c r="R33" s="99">
        <v>0</v>
      </c>
      <c r="S33" s="99">
        <v>6</v>
      </c>
      <c r="T33" s="99">
        <v>0</v>
      </c>
      <c r="U33" s="99">
        <v>3</v>
      </c>
      <c r="V33" s="124">
        <f t="shared" si="0"/>
        <v>11098</v>
      </c>
    </row>
    <row r="34" spans="1:22" ht="15">
      <c r="A34" s="127" t="s">
        <v>49</v>
      </c>
      <c r="B34" s="98">
        <v>20294</v>
      </c>
      <c r="C34" s="99">
        <v>55</v>
      </c>
      <c r="D34" s="99">
        <v>0</v>
      </c>
      <c r="E34" s="99">
        <v>4</v>
      </c>
      <c r="F34" s="99">
        <v>387</v>
      </c>
      <c r="G34" s="99">
        <v>57</v>
      </c>
      <c r="H34" s="99">
        <v>1</v>
      </c>
      <c r="I34" s="99">
        <v>42</v>
      </c>
      <c r="J34" s="99">
        <v>44</v>
      </c>
      <c r="K34" s="99">
        <v>254</v>
      </c>
      <c r="L34" s="99">
        <v>0</v>
      </c>
      <c r="M34" s="99">
        <v>47</v>
      </c>
      <c r="N34" s="99">
        <v>0</v>
      </c>
      <c r="O34" s="99">
        <v>117</v>
      </c>
      <c r="P34" s="99">
        <v>501</v>
      </c>
      <c r="Q34" s="99">
        <v>143</v>
      </c>
      <c r="R34" s="99">
        <v>0</v>
      </c>
      <c r="S34" s="99">
        <v>1</v>
      </c>
      <c r="T34" s="99">
        <v>0</v>
      </c>
      <c r="U34" s="99">
        <v>23</v>
      </c>
      <c r="V34" s="124">
        <f t="shared" si="0"/>
        <v>21970</v>
      </c>
    </row>
    <row r="35" spans="1:22" ht="15">
      <c r="A35" s="127" t="s">
        <v>50</v>
      </c>
      <c r="B35" s="98">
        <v>1126</v>
      </c>
      <c r="C35" s="99">
        <v>8</v>
      </c>
      <c r="D35" s="99">
        <v>0</v>
      </c>
      <c r="E35" s="99">
        <v>4</v>
      </c>
      <c r="F35" s="99">
        <v>44</v>
      </c>
      <c r="G35" s="99">
        <v>5</v>
      </c>
      <c r="H35" s="99">
        <v>0</v>
      </c>
      <c r="I35" s="99">
        <v>3</v>
      </c>
      <c r="J35" s="99">
        <v>1</v>
      </c>
      <c r="K35" s="99">
        <v>46</v>
      </c>
      <c r="L35" s="99">
        <v>0</v>
      </c>
      <c r="M35" s="99">
        <v>0</v>
      </c>
      <c r="N35" s="99">
        <v>0</v>
      </c>
      <c r="O35" s="99">
        <v>60</v>
      </c>
      <c r="P35" s="99">
        <v>95</v>
      </c>
      <c r="Q35" s="99">
        <v>0</v>
      </c>
      <c r="R35" s="99">
        <v>0</v>
      </c>
      <c r="S35" s="99">
        <v>2</v>
      </c>
      <c r="T35" s="99">
        <v>0</v>
      </c>
      <c r="U35" s="99">
        <v>0</v>
      </c>
      <c r="V35" s="124">
        <f t="shared" si="0"/>
        <v>1394</v>
      </c>
    </row>
    <row r="36" spans="1:22" ht="15">
      <c r="A36" s="127" t="s">
        <v>51</v>
      </c>
      <c r="B36" s="98">
        <v>21853</v>
      </c>
      <c r="C36" s="99">
        <v>59</v>
      </c>
      <c r="D36" s="99">
        <v>1</v>
      </c>
      <c r="E36" s="99">
        <v>55</v>
      </c>
      <c r="F36" s="99">
        <v>270</v>
      </c>
      <c r="G36" s="99">
        <v>76</v>
      </c>
      <c r="H36" s="99">
        <v>4</v>
      </c>
      <c r="I36" s="99">
        <v>64</v>
      </c>
      <c r="J36" s="99">
        <v>66</v>
      </c>
      <c r="K36" s="99">
        <v>511</v>
      </c>
      <c r="L36" s="99">
        <v>0</v>
      </c>
      <c r="M36" s="99">
        <v>7</v>
      </c>
      <c r="N36" s="99">
        <v>1</v>
      </c>
      <c r="O36" s="99">
        <v>167</v>
      </c>
      <c r="P36" s="99">
        <v>544</v>
      </c>
      <c r="Q36" s="99">
        <v>14</v>
      </c>
      <c r="R36" s="99">
        <v>0</v>
      </c>
      <c r="S36" s="99">
        <v>0</v>
      </c>
      <c r="T36" s="99">
        <v>0</v>
      </c>
      <c r="U36" s="99">
        <v>25</v>
      </c>
      <c r="V36" s="124">
        <f t="shared" si="0"/>
        <v>23717</v>
      </c>
    </row>
    <row r="37" spans="1:22" ht="15">
      <c r="A37" s="127" t="s">
        <v>52</v>
      </c>
      <c r="B37" s="98">
        <v>23742</v>
      </c>
      <c r="C37" s="99">
        <v>87</v>
      </c>
      <c r="D37" s="99">
        <v>1</v>
      </c>
      <c r="E37" s="99">
        <v>44</v>
      </c>
      <c r="F37" s="99">
        <v>181</v>
      </c>
      <c r="G37" s="99">
        <v>22</v>
      </c>
      <c r="H37" s="99">
        <v>2</v>
      </c>
      <c r="I37" s="99">
        <v>11</v>
      </c>
      <c r="J37" s="99">
        <v>7</v>
      </c>
      <c r="K37" s="99">
        <v>287</v>
      </c>
      <c r="L37" s="99">
        <v>0</v>
      </c>
      <c r="M37" s="99">
        <v>17</v>
      </c>
      <c r="N37" s="99">
        <v>4</v>
      </c>
      <c r="O37" s="99">
        <v>135</v>
      </c>
      <c r="P37" s="99">
        <v>590</v>
      </c>
      <c r="Q37" s="99">
        <v>10</v>
      </c>
      <c r="R37" s="99">
        <v>0</v>
      </c>
      <c r="S37" s="99">
        <v>0</v>
      </c>
      <c r="T37" s="99">
        <v>0</v>
      </c>
      <c r="U37" s="99">
        <v>20</v>
      </c>
      <c r="V37" s="124">
        <f t="shared" si="0"/>
        <v>25160</v>
      </c>
    </row>
    <row r="38" spans="1:22" ht="15">
      <c r="A38" s="127" t="s">
        <v>53</v>
      </c>
      <c r="B38" s="98">
        <v>7203</v>
      </c>
      <c r="C38" s="99">
        <v>28</v>
      </c>
      <c r="D38" s="99">
        <v>0</v>
      </c>
      <c r="E38" s="99">
        <v>1</v>
      </c>
      <c r="F38" s="99">
        <v>78</v>
      </c>
      <c r="G38" s="99">
        <v>18</v>
      </c>
      <c r="H38" s="99">
        <v>1</v>
      </c>
      <c r="I38" s="99">
        <v>8</v>
      </c>
      <c r="J38" s="99">
        <v>29</v>
      </c>
      <c r="K38" s="99">
        <v>105</v>
      </c>
      <c r="L38" s="99">
        <v>0</v>
      </c>
      <c r="M38" s="99">
        <v>0</v>
      </c>
      <c r="N38" s="99">
        <v>1</v>
      </c>
      <c r="O38" s="99">
        <v>64</v>
      </c>
      <c r="P38" s="99">
        <v>250</v>
      </c>
      <c r="Q38" s="99">
        <v>1</v>
      </c>
      <c r="R38" s="99">
        <v>0</v>
      </c>
      <c r="S38" s="99">
        <v>0</v>
      </c>
      <c r="T38" s="99">
        <v>0</v>
      </c>
      <c r="U38" s="99">
        <v>3</v>
      </c>
      <c r="V38" s="124">
        <f t="shared" si="0"/>
        <v>7790</v>
      </c>
    </row>
    <row r="39" spans="1:22" ht="15">
      <c r="A39" s="127" t="s">
        <v>54</v>
      </c>
      <c r="B39" s="98">
        <v>11803</v>
      </c>
      <c r="C39" s="99">
        <v>47</v>
      </c>
      <c r="D39" s="99">
        <v>0</v>
      </c>
      <c r="E39" s="99">
        <v>2</v>
      </c>
      <c r="F39" s="99">
        <v>71</v>
      </c>
      <c r="G39" s="99">
        <v>42</v>
      </c>
      <c r="H39" s="99">
        <v>0</v>
      </c>
      <c r="I39" s="99">
        <v>11</v>
      </c>
      <c r="J39" s="99">
        <v>20</v>
      </c>
      <c r="K39" s="99">
        <v>247</v>
      </c>
      <c r="L39" s="99">
        <v>0</v>
      </c>
      <c r="M39" s="99">
        <v>9</v>
      </c>
      <c r="N39" s="99">
        <v>1</v>
      </c>
      <c r="O39" s="99">
        <v>86</v>
      </c>
      <c r="P39" s="99">
        <v>140</v>
      </c>
      <c r="Q39" s="99">
        <v>23</v>
      </c>
      <c r="R39" s="99">
        <v>0</v>
      </c>
      <c r="S39" s="99">
        <v>0</v>
      </c>
      <c r="T39" s="99">
        <v>0</v>
      </c>
      <c r="U39" s="99">
        <v>15</v>
      </c>
      <c r="V39" s="124">
        <f t="shared" si="0"/>
        <v>12517</v>
      </c>
    </row>
    <row r="40" spans="1:22" ht="15">
      <c r="A40" s="127" t="s">
        <v>55</v>
      </c>
      <c r="B40" s="98">
        <v>27961</v>
      </c>
      <c r="C40" s="99">
        <v>90</v>
      </c>
      <c r="D40" s="99">
        <v>0</v>
      </c>
      <c r="E40" s="99">
        <v>8</v>
      </c>
      <c r="F40" s="99">
        <v>186</v>
      </c>
      <c r="G40" s="99">
        <v>49</v>
      </c>
      <c r="H40" s="99">
        <v>1</v>
      </c>
      <c r="I40" s="99">
        <v>16</v>
      </c>
      <c r="J40" s="99">
        <v>9</v>
      </c>
      <c r="K40" s="99">
        <v>487</v>
      </c>
      <c r="L40" s="99">
        <v>0</v>
      </c>
      <c r="M40" s="99">
        <v>36</v>
      </c>
      <c r="N40" s="99">
        <v>0</v>
      </c>
      <c r="O40" s="99">
        <v>129</v>
      </c>
      <c r="P40" s="99">
        <v>392</v>
      </c>
      <c r="Q40" s="99">
        <v>40</v>
      </c>
      <c r="R40" s="99">
        <v>0</v>
      </c>
      <c r="S40" s="99">
        <v>1</v>
      </c>
      <c r="T40" s="99">
        <v>0</v>
      </c>
      <c r="U40" s="99">
        <v>23</v>
      </c>
      <c r="V40" s="124">
        <f t="shared" si="0"/>
        <v>29428</v>
      </c>
    </row>
    <row r="41" spans="1:22" ht="15">
      <c r="A41" s="127" t="s">
        <v>56</v>
      </c>
      <c r="B41" s="98">
        <v>13442</v>
      </c>
      <c r="C41" s="99">
        <v>39</v>
      </c>
      <c r="D41" s="99">
        <v>0</v>
      </c>
      <c r="E41" s="99">
        <v>4</v>
      </c>
      <c r="F41" s="99">
        <v>82</v>
      </c>
      <c r="G41" s="99">
        <v>51</v>
      </c>
      <c r="H41" s="99">
        <v>0</v>
      </c>
      <c r="I41" s="99">
        <v>17</v>
      </c>
      <c r="J41" s="99">
        <v>15</v>
      </c>
      <c r="K41" s="99">
        <v>186</v>
      </c>
      <c r="L41" s="99">
        <v>0</v>
      </c>
      <c r="M41" s="99">
        <v>13</v>
      </c>
      <c r="N41" s="99">
        <v>0</v>
      </c>
      <c r="O41" s="99">
        <v>137</v>
      </c>
      <c r="P41" s="99">
        <v>162</v>
      </c>
      <c r="Q41" s="99">
        <v>5</v>
      </c>
      <c r="R41" s="99">
        <v>0</v>
      </c>
      <c r="S41" s="99">
        <v>0</v>
      </c>
      <c r="T41" s="99">
        <v>0</v>
      </c>
      <c r="U41" s="99">
        <v>11</v>
      </c>
      <c r="V41" s="124">
        <f t="shared" si="0"/>
        <v>14164</v>
      </c>
    </row>
    <row r="42" spans="1:22" ht="15">
      <c r="A42" s="128" t="s">
        <v>157</v>
      </c>
      <c r="B42" s="98">
        <v>61126</v>
      </c>
      <c r="C42" s="99">
        <v>86</v>
      </c>
      <c r="D42" s="99">
        <v>0</v>
      </c>
      <c r="E42" s="99">
        <v>45</v>
      </c>
      <c r="F42" s="99">
        <v>2283</v>
      </c>
      <c r="G42" s="99">
        <v>277</v>
      </c>
      <c r="H42" s="99">
        <v>8</v>
      </c>
      <c r="I42" s="99">
        <v>142</v>
      </c>
      <c r="J42" s="99">
        <v>135</v>
      </c>
      <c r="K42" s="99">
        <v>1731</v>
      </c>
      <c r="L42" s="99">
        <v>0</v>
      </c>
      <c r="M42" s="99">
        <v>37</v>
      </c>
      <c r="N42" s="99">
        <v>0</v>
      </c>
      <c r="O42" s="99">
        <v>516</v>
      </c>
      <c r="P42" s="99">
        <v>1715</v>
      </c>
      <c r="Q42" s="99">
        <v>73</v>
      </c>
      <c r="R42" s="99">
        <v>1</v>
      </c>
      <c r="S42" s="99">
        <v>0</v>
      </c>
      <c r="T42" s="99">
        <v>1</v>
      </c>
      <c r="U42" s="99">
        <v>51</v>
      </c>
      <c r="V42" s="124">
        <f t="shared" si="0"/>
        <v>68227</v>
      </c>
    </row>
    <row r="43" spans="1:22" ht="15">
      <c r="A43" s="127" t="s">
        <v>58</v>
      </c>
      <c r="B43" s="98">
        <v>22854</v>
      </c>
      <c r="C43" s="99">
        <v>79</v>
      </c>
      <c r="D43" s="99">
        <v>0</v>
      </c>
      <c r="E43" s="99">
        <v>15</v>
      </c>
      <c r="F43" s="99">
        <v>323</v>
      </c>
      <c r="G43" s="99">
        <v>50</v>
      </c>
      <c r="H43" s="99">
        <v>1</v>
      </c>
      <c r="I43" s="99">
        <v>45</v>
      </c>
      <c r="J43" s="99">
        <v>80</v>
      </c>
      <c r="K43" s="99">
        <v>585</v>
      </c>
      <c r="L43" s="99">
        <v>3</v>
      </c>
      <c r="M43" s="99">
        <v>11</v>
      </c>
      <c r="N43" s="99">
        <v>0</v>
      </c>
      <c r="O43" s="99">
        <v>97</v>
      </c>
      <c r="P43" s="99">
        <v>593</v>
      </c>
      <c r="Q43" s="99">
        <v>28</v>
      </c>
      <c r="R43" s="99">
        <v>0</v>
      </c>
      <c r="S43" s="99">
        <v>0</v>
      </c>
      <c r="T43" s="99">
        <v>0</v>
      </c>
      <c r="U43" s="99">
        <v>35</v>
      </c>
      <c r="V43" s="124">
        <f t="shared" si="0"/>
        <v>24799</v>
      </c>
    </row>
    <row r="44" spans="1:22" ht="15">
      <c r="A44" s="127" t="s">
        <v>59</v>
      </c>
      <c r="B44" s="98">
        <v>22634</v>
      </c>
      <c r="C44" s="99">
        <v>87</v>
      </c>
      <c r="D44" s="99">
        <v>0</v>
      </c>
      <c r="E44" s="99">
        <v>9</v>
      </c>
      <c r="F44" s="99">
        <v>346</v>
      </c>
      <c r="G44" s="99">
        <v>82</v>
      </c>
      <c r="H44" s="99">
        <v>3</v>
      </c>
      <c r="I44" s="99">
        <v>72</v>
      </c>
      <c r="J44" s="99">
        <v>64</v>
      </c>
      <c r="K44" s="99">
        <v>485</v>
      </c>
      <c r="L44" s="99">
        <v>0</v>
      </c>
      <c r="M44" s="99">
        <v>18</v>
      </c>
      <c r="N44" s="99">
        <v>0</v>
      </c>
      <c r="O44" s="99">
        <v>120</v>
      </c>
      <c r="P44" s="99">
        <v>506</v>
      </c>
      <c r="Q44" s="99">
        <v>36</v>
      </c>
      <c r="R44" s="99">
        <v>4</v>
      </c>
      <c r="S44" s="99">
        <v>0</v>
      </c>
      <c r="T44" s="99">
        <v>0</v>
      </c>
      <c r="U44" s="99">
        <v>24</v>
      </c>
      <c r="V44" s="124">
        <f t="shared" si="0"/>
        <v>24490</v>
      </c>
    </row>
    <row r="45" spans="1:22" ht="15">
      <c r="A45" s="127" t="s">
        <v>60</v>
      </c>
      <c r="B45" s="98">
        <v>10993</v>
      </c>
      <c r="C45" s="99">
        <v>27</v>
      </c>
      <c r="D45" s="99">
        <v>0</v>
      </c>
      <c r="E45" s="99">
        <v>7</v>
      </c>
      <c r="F45" s="99">
        <v>102</v>
      </c>
      <c r="G45" s="99">
        <v>21</v>
      </c>
      <c r="H45" s="99">
        <v>0</v>
      </c>
      <c r="I45" s="99">
        <v>15</v>
      </c>
      <c r="J45" s="99">
        <v>57</v>
      </c>
      <c r="K45" s="99">
        <v>247</v>
      </c>
      <c r="L45" s="99">
        <v>0</v>
      </c>
      <c r="M45" s="99">
        <v>33</v>
      </c>
      <c r="N45" s="99">
        <v>4</v>
      </c>
      <c r="O45" s="99">
        <v>128</v>
      </c>
      <c r="P45" s="99">
        <v>214</v>
      </c>
      <c r="Q45" s="99">
        <v>0</v>
      </c>
      <c r="R45" s="99">
        <v>1</v>
      </c>
      <c r="S45" s="99">
        <v>0</v>
      </c>
      <c r="T45" s="99">
        <v>0</v>
      </c>
      <c r="U45" s="99">
        <v>13</v>
      </c>
      <c r="V45" s="124">
        <f t="shared" si="0"/>
        <v>11862</v>
      </c>
    </row>
    <row r="46" spans="1:22" ht="15">
      <c r="A46" s="129" t="s">
        <v>61</v>
      </c>
      <c r="B46" s="101">
        <v>37296</v>
      </c>
      <c r="C46" s="102">
        <v>117</v>
      </c>
      <c r="D46" s="102">
        <v>0</v>
      </c>
      <c r="E46" s="102">
        <v>24</v>
      </c>
      <c r="F46" s="102">
        <v>338</v>
      </c>
      <c r="G46" s="102">
        <v>90</v>
      </c>
      <c r="H46" s="102">
        <v>2</v>
      </c>
      <c r="I46" s="102">
        <v>31</v>
      </c>
      <c r="J46" s="102">
        <v>30</v>
      </c>
      <c r="K46" s="102">
        <v>577</v>
      </c>
      <c r="L46" s="102">
        <v>0</v>
      </c>
      <c r="M46" s="102">
        <v>30</v>
      </c>
      <c r="N46" s="102">
        <v>0</v>
      </c>
      <c r="O46" s="102">
        <v>151</v>
      </c>
      <c r="P46" s="102">
        <v>712</v>
      </c>
      <c r="Q46" s="102">
        <v>66</v>
      </c>
      <c r="R46" s="102">
        <v>0</v>
      </c>
      <c r="S46" s="102">
        <v>0</v>
      </c>
      <c r="T46" s="102">
        <v>0</v>
      </c>
      <c r="U46" s="102">
        <v>41</v>
      </c>
      <c r="V46" s="125">
        <f t="shared" si="0"/>
        <v>39505</v>
      </c>
    </row>
    <row r="47" spans="1:22" ht="15.75" thickBot="1">
      <c r="A47" s="132" t="s">
        <v>19</v>
      </c>
      <c r="B47" s="103">
        <f t="shared" ref="B47:V47" si="1">SUM(B11:B46)</f>
        <v>1037822</v>
      </c>
      <c r="C47" s="103">
        <f t="shared" si="1"/>
        <v>3322</v>
      </c>
      <c r="D47" s="103">
        <f t="shared" si="1"/>
        <v>14</v>
      </c>
      <c r="E47" s="103">
        <f t="shared" si="1"/>
        <v>1295</v>
      </c>
      <c r="F47" s="103">
        <f t="shared" si="1"/>
        <v>14499</v>
      </c>
      <c r="G47" s="103">
        <f t="shared" si="1"/>
        <v>3233</v>
      </c>
      <c r="H47" s="103">
        <f t="shared" si="1"/>
        <v>84</v>
      </c>
      <c r="I47" s="103">
        <f t="shared" si="1"/>
        <v>2069</v>
      </c>
      <c r="J47" s="103">
        <f>SUM(J11:J46)</f>
        <v>2424</v>
      </c>
      <c r="K47" s="103">
        <f t="shared" si="1"/>
        <v>21032</v>
      </c>
      <c r="L47" s="103">
        <f t="shared" si="1"/>
        <v>7</v>
      </c>
      <c r="M47" s="103">
        <f t="shared" si="1"/>
        <v>807</v>
      </c>
      <c r="N47" s="103">
        <f t="shared" si="1"/>
        <v>32</v>
      </c>
      <c r="O47" s="103">
        <f t="shared" si="1"/>
        <v>6034</v>
      </c>
      <c r="P47" s="103">
        <f t="shared" si="1"/>
        <v>24276</v>
      </c>
      <c r="Q47" s="103">
        <f t="shared" si="1"/>
        <v>1473</v>
      </c>
      <c r="R47" s="103">
        <f t="shared" si="1"/>
        <v>22</v>
      </c>
      <c r="S47" s="103">
        <f t="shared" si="1"/>
        <v>104</v>
      </c>
      <c r="T47" s="103">
        <f t="shared" si="1"/>
        <v>5</v>
      </c>
      <c r="U47" s="103">
        <f t="shared" si="1"/>
        <v>1161</v>
      </c>
      <c r="V47" s="104">
        <f t="shared" si="1"/>
        <v>1119715</v>
      </c>
    </row>
    <row r="48" spans="1:22">
      <c r="A48" s="105"/>
    </row>
    <row r="49" spans="1:22">
      <c r="A49" s="106" t="s">
        <v>163</v>
      </c>
      <c r="B49" s="107"/>
      <c r="C49" s="107"/>
      <c r="D49" s="107"/>
      <c r="E49" s="107">
        <v>76766</v>
      </c>
      <c r="H49" s="95" t="s">
        <v>158</v>
      </c>
      <c r="J49" s="95">
        <v>1037</v>
      </c>
    </row>
    <row r="50" spans="1:22">
      <c r="A50" s="105"/>
    </row>
    <row r="51" spans="1:22">
      <c r="A51" s="106" t="s">
        <v>121</v>
      </c>
      <c r="B51" s="107"/>
      <c r="C51" s="107"/>
      <c r="D51" s="107"/>
      <c r="E51" s="107">
        <v>340226</v>
      </c>
      <c r="H51" s="95" t="s">
        <v>159</v>
      </c>
      <c r="J51" s="95">
        <v>713</v>
      </c>
    </row>
    <row r="52" spans="1:22">
      <c r="E52" s="95" t="s">
        <v>164</v>
      </c>
    </row>
    <row r="53" spans="1:22">
      <c r="A53" s="106" t="s">
        <v>64</v>
      </c>
      <c r="B53" s="107"/>
      <c r="C53" s="107"/>
      <c r="D53" s="107"/>
      <c r="E53" s="100">
        <f>SUM(E51+E49+V109+J49+J51+J53)</f>
        <v>2801120</v>
      </c>
      <c r="H53" s="95" t="s">
        <v>165</v>
      </c>
      <c r="J53" s="95">
        <v>5</v>
      </c>
    </row>
    <row r="54" spans="1:22">
      <c r="A54" s="105"/>
    </row>
    <row r="55" spans="1:22">
      <c r="A55" s="105"/>
    </row>
    <row r="56" spans="1:22">
      <c r="A56" s="105"/>
    </row>
    <row r="57" spans="1:22">
      <c r="A57" s="105"/>
    </row>
    <row r="58" spans="1:22">
      <c r="A58" s="105"/>
    </row>
    <row r="59" spans="1:22">
      <c r="A59" s="105"/>
    </row>
    <row r="60" spans="1:22">
      <c r="A60" s="105"/>
    </row>
    <row r="61" spans="1:22">
      <c r="A61" s="105"/>
    </row>
    <row r="62" spans="1:22" ht="13.5" thickBot="1">
      <c r="A62" s="105"/>
    </row>
    <row r="63" spans="1:22">
      <c r="A63" s="133" t="s">
        <v>5</v>
      </c>
      <c r="B63" s="134" t="s">
        <v>6</v>
      </c>
      <c r="C63" s="134" t="s">
        <v>7</v>
      </c>
      <c r="D63" s="134" t="s">
        <v>7</v>
      </c>
      <c r="E63" s="134" t="s">
        <v>8</v>
      </c>
      <c r="F63" s="134" t="s">
        <v>9</v>
      </c>
      <c r="G63" s="134" t="s">
        <v>9</v>
      </c>
      <c r="H63" s="134" t="s">
        <v>9</v>
      </c>
      <c r="I63" s="134" t="s">
        <v>10</v>
      </c>
      <c r="J63" s="134" t="s">
        <v>10</v>
      </c>
      <c r="K63" s="134" t="s">
        <v>11</v>
      </c>
      <c r="L63" s="134" t="s">
        <v>11</v>
      </c>
      <c r="M63" s="134" t="s">
        <v>12</v>
      </c>
      <c r="N63" s="134" t="s">
        <v>13</v>
      </c>
      <c r="O63" s="134" t="s">
        <v>13</v>
      </c>
      <c r="P63" s="134" t="s">
        <v>14</v>
      </c>
      <c r="Q63" s="134" t="s">
        <v>15</v>
      </c>
      <c r="R63" s="134" t="s">
        <v>16</v>
      </c>
      <c r="S63" s="134" t="s">
        <v>16</v>
      </c>
      <c r="T63" s="134" t="s">
        <v>17</v>
      </c>
      <c r="U63" s="134" t="s">
        <v>18</v>
      </c>
      <c r="V63" s="135" t="s">
        <v>19</v>
      </c>
    </row>
    <row r="64" spans="1:22" ht="14.25" customHeight="1">
      <c r="A64" s="136"/>
      <c r="B64" s="137" t="s">
        <v>20</v>
      </c>
      <c r="C64" s="137" t="s">
        <v>21</v>
      </c>
      <c r="D64" s="137" t="s">
        <v>21</v>
      </c>
      <c r="E64" s="137"/>
      <c r="F64" s="137" t="s">
        <v>20</v>
      </c>
      <c r="G64" s="137" t="s">
        <v>21</v>
      </c>
      <c r="H64" s="137" t="s">
        <v>21</v>
      </c>
      <c r="I64" s="137" t="s">
        <v>20</v>
      </c>
      <c r="J64" s="137" t="s">
        <v>21</v>
      </c>
      <c r="K64" s="137" t="s">
        <v>20</v>
      </c>
      <c r="L64" s="137" t="s">
        <v>21</v>
      </c>
      <c r="M64" s="137" t="s">
        <v>21</v>
      </c>
      <c r="N64" s="137" t="s">
        <v>22</v>
      </c>
      <c r="O64" s="137" t="s">
        <v>23</v>
      </c>
      <c r="P64" s="137"/>
      <c r="Q64" s="137" t="s">
        <v>24</v>
      </c>
      <c r="R64" s="137" t="s">
        <v>20</v>
      </c>
      <c r="S64" s="137" t="s">
        <v>21</v>
      </c>
      <c r="T64" s="137"/>
      <c r="U64" s="137"/>
      <c r="V64" s="138"/>
    </row>
    <row r="65" spans="1:22" ht="13.5" thickBot="1">
      <c r="A65" s="136"/>
      <c r="B65" s="137"/>
      <c r="C65" s="137"/>
      <c r="D65" s="137" t="s">
        <v>25</v>
      </c>
      <c r="E65" s="137"/>
      <c r="F65" s="137"/>
      <c r="G65" s="137"/>
      <c r="H65" s="137" t="s">
        <v>25</v>
      </c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8"/>
    </row>
    <row r="66" spans="1:22" ht="15">
      <c r="A66" s="126" t="s">
        <v>66</v>
      </c>
      <c r="B66" s="97">
        <v>27472</v>
      </c>
      <c r="C66" s="97">
        <v>118</v>
      </c>
      <c r="D66" s="97">
        <v>0</v>
      </c>
      <c r="E66" s="97">
        <v>7</v>
      </c>
      <c r="F66" s="97">
        <v>229</v>
      </c>
      <c r="G66" s="97">
        <v>31</v>
      </c>
      <c r="H66" s="97">
        <v>1</v>
      </c>
      <c r="I66" s="97">
        <v>59</v>
      </c>
      <c r="J66" s="97">
        <v>48</v>
      </c>
      <c r="K66" s="97">
        <v>416</v>
      </c>
      <c r="L66" s="97">
        <v>0</v>
      </c>
      <c r="M66" s="97">
        <v>23</v>
      </c>
      <c r="N66" s="97">
        <v>0</v>
      </c>
      <c r="O66" s="97">
        <v>146</v>
      </c>
      <c r="P66" s="97">
        <v>577</v>
      </c>
      <c r="Q66" s="97">
        <v>8</v>
      </c>
      <c r="R66" s="97">
        <v>0</v>
      </c>
      <c r="S66" s="97">
        <v>0</v>
      </c>
      <c r="T66" s="97">
        <v>0</v>
      </c>
      <c r="U66" s="97">
        <v>37</v>
      </c>
      <c r="V66" s="123">
        <f t="shared" ref="V66:V106" si="2">SUM(B66:U66)</f>
        <v>29172</v>
      </c>
    </row>
    <row r="67" spans="1:22" ht="15">
      <c r="A67" s="127" t="s">
        <v>67</v>
      </c>
      <c r="B67" s="99">
        <v>9359</v>
      </c>
      <c r="C67" s="99">
        <v>19</v>
      </c>
      <c r="D67" s="99">
        <v>0</v>
      </c>
      <c r="E67" s="99">
        <v>5</v>
      </c>
      <c r="F67" s="99">
        <v>114</v>
      </c>
      <c r="G67" s="99">
        <v>31</v>
      </c>
      <c r="H67" s="99">
        <v>0</v>
      </c>
      <c r="I67" s="99">
        <v>8</v>
      </c>
      <c r="J67" s="99">
        <v>8</v>
      </c>
      <c r="K67" s="99">
        <v>112</v>
      </c>
      <c r="L67" s="99">
        <v>0</v>
      </c>
      <c r="M67" s="99">
        <v>19</v>
      </c>
      <c r="N67" s="99">
        <v>0</v>
      </c>
      <c r="O67" s="99">
        <v>110</v>
      </c>
      <c r="P67" s="99">
        <v>127</v>
      </c>
      <c r="Q67" s="99">
        <v>34</v>
      </c>
      <c r="R67" s="99">
        <v>0</v>
      </c>
      <c r="S67" s="99">
        <v>3</v>
      </c>
      <c r="T67" s="99">
        <v>0</v>
      </c>
      <c r="U67" s="99">
        <v>11</v>
      </c>
      <c r="V67" s="124">
        <f t="shared" si="2"/>
        <v>9960</v>
      </c>
    </row>
    <row r="68" spans="1:22" ht="15">
      <c r="A68" s="127" t="s">
        <v>152</v>
      </c>
      <c r="B68" s="99">
        <v>25821</v>
      </c>
      <c r="C68" s="99">
        <v>152</v>
      </c>
      <c r="D68" s="99">
        <v>0</v>
      </c>
      <c r="E68" s="99">
        <v>10</v>
      </c>
      <c r="F68" s="99">
        <v>200</v>
      </c>
      <c r="G68" s="99">
        <v>56</v>
      </c>
      <c r="H68" s="99">
        <v>0</v>
      </c>
      <c r="I68" s="99">
        <v>51</v>
      </c>
      <c r="J68" s="99">
        <v>70</v>
      </c>
      <c r="K68" s="99">
        <v>362</v>
      </c>
      <c r="L68" s="99">
        <v>0</v>
      </c>
      <c r="M68" s="99">
        <v>27</v>
      </c>
      <c r="N68" s="99">
        <v>1</v>
      </c>
      <c r="O68" s="99">
        <v>119</v>
      </c>
      <c r="P68" s="99">
        <v>275</v>
      </c>
      <c r="Q68" s="99">
        <v>12</v>
      </c>
      <c r="R68" s="99">
        <v>0</v>
      </c>
      <c r="S68" s="99">
        <v>0</v>
      </c>
      <c r="T68" s="99">
        <v>0</v>
      </c>
      <c r="U68" s="99">
        <v>40</v>
      </c>
      <c r="V68" s="124">
        <f t="shared" si="2"/>
        <v>27196</v>
      </c>
    </row>
    <row r="69" spans="1:22" ht="15">
      <c r="A69" s="127" t="s">
        <v>69</v>
      </c>
      <c r="B69" s="99">
        <v>21660</v>
      </c>
      <c r="C69" s="99">
        <v>79</v>
      </c>
      <c r="D69" s="99">
        <v>0</v>
      </c>
      <c r="E69" s="99">
        <v>11</v>
      </c>
      <c r="F69" s="99">
        <v>213</v>
      </c>
      <c r="G69" s="99">
        <v>50</v>
      </c>
      <c r="H69" s="99">
        <v>1</v>
      </c>
      <c r="I69" s="99">
        <v>17</v>
      </c>
      <c r="J69" s="99">
        <v>4</v>
      </c>
      <c r="K69" s="99">
        <v>332</v>
      </c>
      <c r="L69" s="99">
        <v>0</v>
      </c>
      <c r="M69" s="99">
        <v>28</v>
      </c>
      <c r="N69" s="99">
        <v>1</v>
      </c>
      <c r="O69" s="99">
        <v>148</v>
      </c>
      <c r="P69" s="99">
        <v>492</v>
      </c>
      <c r="Q69" s="99">
        <v>24</v>
      </c>
      <c r="R69" s="99">
        <v>1</v>
      </c>
      <c r="S69" s="99">
        <v>1</v>
      </c>
      <c r="T69" s="99">
        <v>0</v>
      </c>
      <c r="U69" s="99">
        <v>27</v>
      </c>
      <c r="V69" s="124">
        <f t="shared" si="2"/>
        <v>23089</v>
      </c>
    </row>
    <row r="70" spans="1:22" ht="15">
      <c r="A70" s="127" t="s">
        <v>70</v>
      </c>
      <c r="B70" s="99">
        <v>15779</v>
      </c>
      <c r="C70" s="99">
        <v>54</v>
      </c>
      <c r="D70" s="99">
        <v>0</v>
      </c>
      <c r="E70" s="99">
        <v>4</v>
      </c>
      <c r="F70" s="99">
        <v>121</v>
      </c>
      <c r="G70" s="99">
        <v>18</v>
      </c>
      <c r="H70" s="99">
        <v>0</v>
      </c>
      <c r="I70" s="99">
        <v>41</v>
      </c>
      <c r="J70" s="99">
        <v>51</v>
      </c>
      <c r="K70" s="99">
        <v>455</v>
      </c>
      <c r="L70" s="99">
        <v>0</v>
      </c>
      <c r="M70" s="99">
        <v>13</v>
      </c>
      <c r="N70" s="99">
        <v>0</v>
      </c>
      <c r="O70" s="99">
        <v>108</v>
      </c>
      <c r="P70" s="99">
        <v>353</v>
      </c>
      <c r="Q70" s="99">
        <v>3</v>
      </c>
      <c r="R70" s="99">
        <v>0</v>
      </c>
      <c r="S70" s="99">
        <v>0</v>
      </c>
      <c r="T70" s="99">
        <v>0</v>
      </c>
      <c r="U70" s="99">
        <v>17</v>
      </c>
      <c r="V70" s="124">
        <f t="shared" si="2"/>
        <v>17017</v>
      </c>
    </row>
    <row r="71" spans="1:22" ht="15">
      <c r="A71" s="127" t="s">
        <v>71</v>
      </c>
      <c r="B71" s="99">
        <v>19959</v>
      </c>
      <c r="C71" s="99">
        <v>57</v>
      </c>
      <c r="D71" s="99">
        <v>0</v>
      </c>
      <c r="E71" s="99">
        <v>12</v>
      </c>
      <c r="F71" s="99">
        <v>220</v>
      </c>
      <c r="G71" s="99">
        <v>55</v>
      </c>
      <c r="H71" s="99">
        <v>4</v>
      </c>
      <c r="I71" s="99">
        <v>30</v>
      </c>
      <c r="J71" s="99">
        <v>21</v>
      </c>
      <c r="K71" s="99">
        <v>263</v>
      </c>
      <c r="L71" s="99">
        <v>0</v>
      </c>
      <c r="M71" s="99">
        <v>31</v>
      </c>
      <c r="N71" s="99">
        <v>0</v>
      </c>
      <c r="O71" s="99">
        <v>161</v>
      </c>
      <c r="P71" s="99">
        <v>320</v>
      </c>
      <c r="Q71" s="99">
        <v>27</v>
      </c>
      <c r="R71" s="99">
        <v>0</v>
      </c>
      <c r="S71" s="99">
        <v>5</v>
      </c>
      <c r="T71" s="99">
        <v>0</v>
      </c>
      <c r="U71" s="99">
        <v>26</v>
      </c>
      <c r="V71" s="124">
        <f t="shared" si="2"/>
        <v>21191</v>
      </c>
    </row>
    <row r="72" spans="1:22" ht="15">
      <c r="A72" s="127" t="s">
        <v>72</v>
      </c>
      <c r="B72" s="99">
        <v>6543</v>
      </c>
      <c r="C72" s="99">
        <v>19</v>
      </c>
      <c r="D72" s="99">
        <v>0</v>
      </c>
      <c r="E72" s="99">
        <v>3</v>
      </c>
      <c r="F72" s="99">
        <v>56</v>
      </c>
      <c r="G72" s="99">
        <v>15</v>
      </c>
      <c r="H72" s="99">
        <v>1</v>
      </c>
      <c r="I72" s="99">
        <v>13</v>
      </c>
      <c r="J72" s="99">
        <v>5</v>
      </c>
      <c r="K72" s="99">
        <v>63</v>
      </c>
      <c r="L72" s="99">
        <v>0</v>
      </c>
      <c r="M72" s="99">
        <v>5</v>
      </c>
      <c r="N72" s="99">
        <v>1</v>
      </c>
      <c r="O72" s="99">
        <v>48</v>
      </c>
      <c r="P72" s="99">
        <v>109</v>
      </c>
      <c r="Q72" s="99">
        <v>27</v>
      </c>
      <c r="R72" s="99">
        <v>0</v>
      </c>
      <c r="S72" s="99">
        <v>0</v>
      </c>
      <c r="T72" s="99">
        <v>0</v>
      </c>
      <c r="U72" s="99">
        <v>6</v>
      </c>
      <c r="V72" s="124">
        <f t="shared" si="2"/>
        <v>6914</v>
      </c>
    </row>
    <row r="73" spans="1:22" ht="15">
      <c r="A73" s="127" t="s">
        <v>73</v>
      </c>
      <c r="B73" s="99">
        <v>22247</v>
      </c>
      <c r="C73" s="99">
        <v>53</v>
      </c>
      <c r="D73" s="99">
        <v>0</v>
      </c>
      <c r="E73" s="99">
        <v>11</v>
      </c>
      <c r="F73" s="99">
        <v>257</v>
      </c>
      <c r="G73" s="99">
        <v>78</v>
      </c>
      <c r="H73" s="99">
        <v>1</v>
      </c>
      <c r="I73" s="99">
        <v>34</v>
      </c>
      <c r="J73" s="99">
        <v>44</v>
      </c>
      <c r="K73" s="99">
        <v>411</v>
      </c>
      <c r="L73" s="99">
        <v>0</v>
      </c>
      <c r="M73" s="99">
        <v>17</v>
      </c>
      <c r="N73" s="99">
        <v>1</v>
      </c>
      <c r="O73" s="99">
        <v>89</v>
      </c>
      <c r="P73" s="99">
        <v>470</v>
      </c>
      <c r="Q73" s="99">
        <v>16</v>
      </c>
      <c r="R73" s="99">
        <v>0</v>
      </c>
      <c r="S73" s="99">
        <v>1</v>
      </c>
      <c r="T73" s="99">
        <v>0</v>
      </c>
      <c r="U73" s="99">
        <v>23</v>
      </c>
      <c r="V73" s="124">
        <f t="shared" si="2"/>
        <v>23753</v>
      </c>
    </row>
    <row r="74" spans="1:22" ht="15">
      <c r="A74" s="127" t="s">
        <v>74</v>
      </c>
      <c r="B74" s="99">
        <v>10224</v>
      </c>
      <c r="C74" s="99">
        <v>46</v>
      </c>
      <c r="D74" s="99">
        <v>2</v>
      </c>
      <c r="E74" s="99">
        <v>12</v>
      </c>
      <c r="F74" s="99">
        <v>40</v>
      </c>
      <c r="G74" s="99">
        <v>7</v>
      </c>
      <c r="H74" s="99">
        <v>1</v>
      </c>
      <c r="I74" s="99">
        <v>4</v>
      </c>
      <c r="J74" s="99">
        <v>2</v>
      </c>
      <c r="K74" s="99">
        <v>83</v>
      </c>
      <c r="L74" s="99">
        <v>0</v>
      </c>
      <c r="M74" s="99">
        <v>1</v>
      </c>
      <c r="N74" s="99">
        <v>0</v>
      </c>
      <c r="O74" s="99">
        <v>86</v>
      </c>
      <c r="P74" s="99">
        <v>518</v>
      </c>
      <c r="Q74" s="99">
        <v>20</v>
      </c>
      <c r="R74" s="99">
        <v>1</v>
      </c>
      <c r="S74" s="99">
        <v>0</v>
      </c>
      <c r="T74" s="99">
        <v>0</v>
      </c>
      <c r="U74" s="99">
        <v>5</v>
      </c>
      <c r="V74" s="124">
        <f t="shared" si="2"/>
        <v>11052</v>
      </c>
    </row>
    <row r="75" spans="1:22" ht="15">
      <c r="A75" s="127" t="s">
        <v>75</v>
      </c>
      <c r="B75" s="99">
        <v>12255</v>
      </c>
      <c r="C75" s="99">
        <v>27</v>
      </c>
      <c r="D75" s="99">
        <v>0</v>
      </c>
      <c r="E75" s="99">
        <v>21</v>
      </c>
      <c r="F75" s="99">
        <v>87</v>
      </c>
      <c r="G75" s="99">
        <v>18</v>
      </c>
      <c r="H75" s="99">
        <v>0</v>
      </c>
      <c r="I75" s="99">
        <v>21</v>
      </c>
      <c r="J75" s="99">
        <v>0</v>
      </c>
      <c r="K75" s="99">
        <v>225</v>
      </c>
      <c r="L75" s="99">
        <v>0</v>
      </c>
      <c r="M75" s="99">
        <v>3</v>
      </c>
      <c r="N75" s="99">
        <v>0</v>
      </c>
      <c r="O75" s="99">
        <v>79</v>
      </c>
      <c r="P75" s="99">
        <v>238</v>
      </c>
      <c r="Q75" s="99">
        <v>9</v>
      </c>
      <c r="R75" s="99">
        <v>0</v>
      </c>
      <c r="S75" s="99">
        <v>0</v>
      </c>
      <c r="T75" s="99">
        <v>0</v>
      </c>
      <c r="U75" s="99">
        <v>7</v>
      </c>
      <c r="V75" s="124">
        <f t="shared" si="2"/>
        <v>12990</v>
      </c>
    </row>
    <row r="76" spans="1:22" ht="15">
      <c r="A76" s="127" t="s">
        <v>76</v>
      </c>
      <c r="B76" s="99">
        <v>26078</v>
      </c>
      <c r="C76" s="99">
        <v>155</v>
      </c>
      <c r="D76" s="99">
        <v>0</v>
      </c>
      <c r="E76" s="99">
        <v>9</v>
      </c>
      <c r="F76" s="99">
        <v>217</v>
      </c>
      <c r="G76" s="99">
        <v>93</v>
      </c>
      <c r="H76" s="99">
        <v>3</v>
      </c>
      <c r="I76" s="99">
        <v>47</v>
      </c>
      <c r="J76" s="99">
        <v>48</v>
      </c>
      <c r="K76" s="99">
        <v>471</v>
      </c>
      <c r="L76" s="99">
        <v>0</v>
      </c>
      <c r="M76" s="99">
        <v>36</v>
      </c>
      <c r="N76" s="99">
        <v>0</v>
      </c>
      <c r="O76" s="99">
        <v>270</v>
      </c>
      <c r="P76" s="99">
        <v>681</v>
      </c>
      <c r="Q76" s="99">
        <v>4</v>
      </c>
      <c r="R76" s="99">
        <v>1</v>
      </c>
      <c r="S76" s="99">
        <v>0</v>
      </c>
      <c r="T76" s="99">
        <v>1</v>
      </c>
      <c r="U76" s="99">
        <v>32</v>
      </c>
      <c r="V76" s="124">
        <f t="shared" si="2"/>
        <v>28146</v>
      </c>
    </row>
    <row r="77" spans="1:22" ht="15">
      <c r="A77" s="127" t="s">
        <v>77</v>
      </c>
      <c r="B77" s="99">
        <v>3648</v>
      </c>
      <c r="C77" s="99">
        <v>3</v>
      </c>
      <c r="D77" s="99">
        <v>0</v>
      </c>
      <c r="E77" s="99">
        <v>2</v>
      </c>
      <c r="F77" s="99">
        <v>24</v>
      </c>
      <c r="G77" s="99">
        <v>7</v>
      </c>
      <c r="H77" s="99">
        <v>1</v>
      </c>
      <c r="I77" s="99">
        <v>2</v>
      </c>
      <c r="J77" s="99">
        <v>1</v>
      </c>
      <c r="K77" s="99">
        <v>22</v>
      </c>
      <c r="L77" s="99">
        <v>0</v>
      </c>
      <c r="M77" s="99">
        <v>0</v>
      </c>
      <c r="N77" s="99">
        <v>2</v>
      </c>
      <c r="O77" s="99">
        <v>67</v>
      </c>
      <c r="P77" s="99">
        <v>57</v>
      </c>
      <c r="Q77" s="99">
        <v>4</v>
      </c>
      <c r="R77" s="99">
        <v>0</v>
      </c>
      <c r="S77" s="99">
        <v>0</v>
      </c>
      <c r="T77" s="99">
        <v>0</v>
      </c>
      <c r="U77" s="99">
        <v>2</v>
      </c>
      <c r="V77" s="124">
        <f t="shared" si="2"/>
        <v>3842</v>
      </c>
    </row>
    <row r="78" spans="1:22" ht="15">
      <c r="A78" s="127" t="s">
        <v>78</v>
      </c>
      <c r="B78" s="99">
        <v>7457</v>
      </c>
      <c r="C78" s="99">
        <v>27</v>
      </c>
      <c r="D78" s="99">
        <v>0</v>
      </c>
      <c r="E78" s="99">
        <v>2</v>
      </c>
      <c r="F78" s="99">
        <v>42</v>
      </c>
      <c r="G78" s="99">
        <v>29</v>
      </c>
      <c r="H78" s="99">
        <v>0</v>
      </c>
      <c r="I78" s="99">
        <v>6</v>
      </c>
      <c r="J78" s="99">
        <v>3</v>
      </c>
      <c r="K78" s="99">
        <v>42</v>
      </c>
      <c r="L78" s="99">
        <v>0</v>
      </c>
      <c r="M78" s="99">
        <v>5</v>
      </c>
      <c r="N78" s="99">
        <v>0</v>
      </c>
      <c r="O78" s="99">
        <v>48</v>
      </c>
      <c r="P78" s="99">
        <v>132</v>
      </c>
      <c r="Q78" s="99">
        <v>35</v>
      </c>
      <c r="R78" s="99">
        <v>0</v>
      </c>
      <c r="S78" s="99">
        <v>0</v>
      </c>
      <c r="T78" s="99">
        <v>0</v>
      </c>
      <c r="U78" s="99">
        <v>5</v>
      </c>
      <c r="V78" s="124">
        <f t="shared" si="2"/>
        <v>7833</v>
      </c>
    </row>
    <row r="79" spans="1:22" ht="15">
      <c r="A79" s="127" t="s">
        <v>79</v>
      </c>
      <c r="B79" s="99">
        <v>52196</v>
      </c>
      <c r="C79" s="99">
        <v>390</v>
      </c>
      <c r="D79" s="99">
        <v>0</v>
      </c>
      <c r="E79" s="99">
        <v>59</v>
      </c>
      <c r="F79" s="99">
        <v>774</v>
      </c>
      <c r="G79" s="99">
        <v>115</v>
      </c>
      <c r="H79" s="99">
        <v>0</v>
      </c>
      <c r="I79" s="99">
        <v>90</v>
      </c>
      <c r="J79" s="99">
        <v>104</v>
      </c>
      <c r="K79" s="99">
        <v>1184</v>
      </c>
      <c r="L79" s="99">
        <v>0</v>
      </c>
      <c r="M79" s="99">
        <v>40</v>
      </c>
      <c r="N79" s="99">
        <v>0</v>
      </c>
      <c r="O79" s="99">
        <v>214</v>
      </c>
      <c r="P79" s="99">
        <v>1153</v>
      </c>
      <c r="Q79" s="99">
        <v>34</v>
      </c>
      <c r="R79" s="99">
        <v>0</v>
      </c>
      <c r="S79" s="99">
        <v>0</v>
      </c>
      <c r="T79" s="99">
        <v>0</v>
      </c>
      <c r="U79" s="99">
        <v>52</v>
      </c>
      <c r="V79" s="124">
        <f t="shared" si="2"/>
        <v>56405</v>
      </c>
    </row>
    <row r="80" spans="1:22" ht="15">
      <c r="A80" s="127" t="s">
        <v>80</v>
      </c>
      <c r="B80" s="99">
        <v>25499</v>
      </c>
      <c r="C80" s="99">
        <v>89</v>
      </c>
      <c r="D80" s="99">
        <v>0</v>
      </c>
      <c r="E80" s="99">
        <v>3</v>
      </c>
      <c r="F80" s="99">
        <v>263</v>
      </c>
      <c r="G80" s="99">
        <v>73</v>
      </c>
      <c r="H80" s="99">
        <v>10</v>
      </c>
      <c r="I80" s="99">
        <v>37</v>
      </c>
      <c r="J80" s="99">
        <v>40</v>
      </c>
      <c r="K80" s="99">
        <v>347</v>
      </c>
      <c r="L80" s="99">
        <v>0</v>
      </c>
      <c r="M80" s="99">
        <v>17</v>
      </c>
      <c r="N80" s="99">
        <v>2</v>
      </c>
      <c r="O80" s="99">
        <v>159</v>
      </c>
      <c r="P80" s="99">
        <v>607</v>
      </c>
      <c r="Q80" s="99">
        <v>9</v>
      </c>
      <c r="R80" s="99">
        <v>0</v>
      </c>
      <c r="S80" s="99">
        <v>0</v>
      </c>
      <c r="T80" s="99">
        <v>0</v>
      </c>
      <c r="U80" s="99">
        <v>25</v>
      </c>
      <c r="V80" s="124">
        <f t="shared" si="2"/>
        <v>27180</v>
      </c>
    </row>
    <row r="81" spans="1:22" ht="15">
      <c r="A81" s="127" t="s">
        <v>81</v>
      </c>
      <c r="B81" s="99">
        <v>17305</v>
      </c>
      <c r="C81" s="99">
        <v>39</v>
      </c>
      <c r="D81" s="99">
        <v>0</v>
      </c>
      <c r="E81" s="99">
        <v>5</v>
      </c>
      <c r="F81" s="99">
        <v>197</v>
      </c>
      <c r="G81" s="99">
        <v>29</v>
      </c>
      <c r="H81" s="99">
        <v>2</v>
      </c>
      <c r="I81" s="99">
        <v>19</v>
      </c>
      <c r="J81" s="99">
        <v>16</v>
      </c>
      <c r="K81" s="99">
        <v>194</v>
      </c>
      <c r="L81" s="99">
        <v>0</v>
      </c>
      <c r="M81" s="99">
        <v>9</v>
      </c>
      <c r="N81" s="99">
        <v>0</v>
      </c>
      <c r="O81" s="99">
        <v>146</v>
      </c>
      <c r="P81" s="99">
        <v>413</v>
      </c>
      <c r="Q81" s="99">
        <v>5</v>
      </c>
      <c r="R81" s="99">
        <v>1</v>
      </c>
      <c r="S81" s="99">
        <v>0</v>
      </c>
      <c r="T81" s="99">
        <v>0</v>
      </c>
      <c r="U81" s="99">
        <v>13</v>
      </c>
      <c r="V81" s="124">
        <f t="shared" si="2"/>
        <v>18393</v>
      </c>
    </row>
    <row r="82" spans="1:22" ht="15">
      <c r="A82" s="127" t="s">
        <v>82</v>
      </c>
      <c r="B82" s="99">
        <v>14526</v>
      </c>
      <c r="C82" s="99">
        <v>42</v>
      </c>
      <c r="D82" s="99">
        <v>0</v>
      </c>
      <c r="E82" s="99">
        <v>4</v>
      </c>
      <c r="F82" s="99">
        <v>175</v>
      </c>
      <c r="G82" s="99">
        <v>53</v>
      </c>
      <c r="H82" s="99">
        <v>2</v>
      </c>
      <c r="I82" s="99">
        <v>17</v>
      </c>
      <c r="J82" s="99">
        <v>2</v>
      </c>
      <c r="K82" s="99">
        <v>209</v>
      </c>
      <c r="L82" s="99">
        <v>0</v>
      </c>
      <c r="M82" s="99">
        <v>7</v>
      </c>
      <c r="N82" s="99">
        <v>0</v>
      </c>
      <c r="O82" s="99">
        <v>59</v>
      </c>
      <c r="P82" s="99">
        <v>331</v>
      </c>
      <c r="Q82" s="99">
        <v>0</v>
      </c>
      <c r="R82" s="99">
        <v>0</v>
      </c>
      <c r="S82" s="99">
        <v>0</v>
      </c>
      <c r="T82" s="99">
        <v>0</v>
      </c>
      <c r="U82" s="99">
        <v>14</v>
      </c>
      <c r="V82" s="124">
        <f t="shared" si="2"/>
        <v>15441</v>
      </c>
    </row>
    <row r="83" spans="1:22" ht="15">
      <c r="A83" s="127" t="s">
        <v>83</v>
      </c>
      <c r="B83" s="99">
        <v>17201</v>
      </c>
      <c r="C83" s="99">
        <v>57</v>
      </c>
      <c r="D83" s="99">
        <v>0</v>
      </c>
      <c r="E83" s="99">
        <v>5</v>
      </c>
      <c r="F83" s="99">
        <v>305</v>
      </c>
      <c r="G83" s="99">
        <v>92</v>
      </c>
      <c r="H83" s="99">
        <v>1</v>
      </c>
      <c r="I83" s="99">
        <v>37</v>
      </c>
      <c r="J83" s="99">
        <v>23</v>
      </c>
      <c r="K83" s="99">
        <v>267</v>
      </c>
      <c r="L83" s="99">
        <v>0</v>
      </c>
      <c r="M83" s="99">
        <v>5</v>
      </c>
      <c r="N83" s="99">
        <v>3</v>
      </c>
      <c r="O83" s="99">
        <v>135</v>
      </c>
      <c r="P83" s="99">
        <v>421</v>
      </c>
      <c r="Q83" s="99">
        <v>69</v>
      </c>
      <c r="R83" s="99">
        <v>0</v>
      </c>
      <c r="S83" s="99">
        <v>12</v>
      </c>
      <c r="T83" s="99">
        <v>0</v>
      </c>
      <c r="U83" s="99">
        <v>28</v>
      </c>
      <c r="V83" s="124">
        <f t="shared" si="2"/>
        <v>18661</v>
      </c>
    </row>
    <row r="84" spans="1:22" ht="15">
      <c r="A84" s="127" t="s">
        <v>84</v>
      </c>
      <c r="B84" s="99">
        <v>13683</v>
      </c>
      <c r="C84" s="99">
        <v>31</v>
      </c>
      <c r="D84" s="99">
        <v>1</v>
      </c>
      <c r="E84" s="99">
        <v>3</v>
      </c>
      <c r="F84" s="99">
        <v>143</v>
      </c>
      <c r="G84" s="99">
        <v>23</v>
      </c>
      <c r="H84" s="99">
        <v>0</v>
      </c>
      <c r="I84" s="99">
        <v>15</v>
      </c>
      <c r="J84" s="99">
        <v>4</v>
      </c>
      <c r="K84" s="99">
        <v>118</v>
      </c>
      <c r="L84" s="99">
        <v>0</v>
      </c>
      <c r="M84" s="99">
        <v>17</v>
      </c>
      <c r="N84" s="99">
        <v>0</v>
      </c>
      <c r="O84" s="99">
        <v>79</v>
      </c>
      <c r="P84" s="99">
        <v>261</v>
      </c>
      <c r="Q84" s="99">
        <v>24</v>
      </c>
      <c r="R84" s="99">
        <v>0</v>
      </c>
      <c r="S84" s="99">
        <v>0</v>
      </c>
      <c r="T84" s="99">
        <v>0</v>
      </c>
      <c r="U84" s="99">
        <v>5</v>
      </c>
      <c r="V84" s="124">
        <f t="shared" si="2"/>
        <v>14407</v>
      </c>
    </row>
    <row r="85" spans="1:22" ht="15">
      <c r="A85" s="127" t="s">
        <v>85</v>
      </c>
      <c r="B85" s="99">
        <v>11919</v>
      </c>
      <c r="C85" s="99">
        <v>34</v>
      </c>
      <c r="D85" s="99">
        <v>0</v>
      </c>
      <c r="E85" s="99">
        <v>2</v>
      </c>
      <c r="F85" s="99">
        <v>101</v>
      </c>
      <c r="G85" s="99">
        <v>36</v>
      </c>
      <c r="H85" s="99">
        <v>0</v>
      </c>
      <c r="I85" s="99">
        <v>12</v>
      </c>
      <c r="J85" s="99">
        <v>14</v>
      </c>
      <c r="K85" s="99">
        <v>144</v>
      </c>
      <c r="L85" s="99">
        <v>0</v>
      </c>
      <c r="M85" s="99">
        <v>13</v>
      </c>
      <c r="N85" s="99">
        <v>1</v>
      </c>
      <c r="O85" s="99">
        <v>94</v>
      </c>
      <c r="P85" s="99">
        <v>136</v>
      </c>
      <c r="Q85" s="99">
        <v>46</v>
      </c>
      <c r="R85" s="99">
        <v>0</v>
      </c>
      <c r="S85" s="99">
        <v>0</v>
      </c>
      <c r="T85" s="99">
        <v>0</v>
      </c>
      <c r="U85" s="99">
        <v>8</v>
      </c>
      <c r="V85" s="124">
        <f t="shared" si="2"/>
        <v>12560</v>
      </c>
    </row>
    <row r="86" spans="1:22" ht="15">
      <c r="A86" s="127" t="s">
        <v>86</v>
      </c>
      <c r="B86" s="99">
        <v>14325</v>
      </c>
      <c r="C86" s="99">
        <v>49</v>
      </c>
      <c r="D86" s="99">
        <v>0</v>
      </c>
      <c r="E86" s="99">
        <v>5</v>
      </c>
      <c r="F86" s="99">
        <v>108</v>
      </c>
      <c r="G86" s="99">
        <v>41</v>
      </c>
      <c r="H86" s="99">
        <v>1</v>
      </c>
      <c r="I86" s="99">
        <v>16</v>
      </c>
      <c r="J86" s="99">
        <v>59</v>
      </c>
      <c r="K86" s="99">
        <v>273</v>
      </c>
      <c r="L86" s="99">
        <v>0</v>
      </c>
      <c r="M86" s="99">
        <v>9</v>
      </c>
      <c r="N86" s="99">
        <v>1</v>
      </c>
      <c r="O86" s="99">
        <v>103</v>
      </c>
      <c r="P86" s="99">
        <v>136</v>
      </c>
      <c r="Q86" s="99">
        <v>10</v>
      </c>
      <c r="R86" s="99">
        <v>0</v>
      </c>
      <c r="S86" s="99">
        <v>0</v>
      </c>
      <c r="T86" s="99">
        <v>0</v>
      </c>
      <c r="U86" s="99">
        <v>18</v>
      </c>
      <c r="V86" s="124">
        <f t="shared" si="2"/>
        <v>15154</v>
      </c>
    </row>
    <row r="87" spans="1:22" ht="15">
      <c r="A87" s="127" t="s">
        <v>87</v>
      </c>
      <c r="B87" s="99">
        <v>97071</v>
      </c>
      <c r="C87" s="99">
        <v>483</v>
      </c>
      <c r="D87" s="99">
        <v>1</v>
      </c>
      <c r="E87" s="99">
        <v>164</v>
      </c>
      <c r="F87" s="99">
        <v>1012</v>
      </c>
      <c r="G87" s="99">
        <v>390</v>
      </c>
      <c r="H87" s="99">
        <v>4</v>
      </c>
      <c r="I87" s="99">
        <v>232</v>
      </c>
      <c r="J87" s="99">
        <v>395</v>
      </c>
      <c r="K87" s="99">
        <v>2586</v>
      </c>
      <c r="L87" s="99">
        <v>0</v>
      </c>
      <c r="M87" s="99">
        <v>73</v>
      </c>
      <c r="N87" s="99">
        <v>20</v>
      </c>
      <c r="O87" s="99">
        <v>453</v>
      </c>
      <c r="P87" s="99">
        <v>1305</v>
      </c>
      <c r="Q87" s="99">
        <v>138</v>
      </c>
      <c r="R87" s="99">
        <v>8</v>
      </c>
      <c r="S87" s="99">
        <v>0</v>
      </c>
      <c r="T87" s="99">
        <v>0</v>
      </c>
      <c r="U87" s="99">
        <v>81</v>
      </c>
      <c r="V87" s="124">
        <f t="shared" si="2"/>
        <v>104416</v>
      </c>
    </row>
    <row r="88" spans="1:22" ht="15">
      <c r="A88" s="127" t="s">
        <v>88</v>
      </c>
      <c r="B88" s="99">
        <v>16010</v>
      </c>
      <c r="C88" s="99">
        <v>67</v>
      </c>
      <c r="D88" s="99">
        <v>0</v>
      </c>
      <c r="E88" s="99">
        <v>3</v>
      </c>
      <c r="F88" s="99">
        <v>162</v>
      </c>
      <c r="G88" s="99">
        <v>34</v>
      </c>
      <c r="H88" s="99">
        <v>0</v>
      </c>
      <c r="I88" s="99">
        <v>49</v>
      </c>
      <c r="J88" s="99">
        <v>18</v>
      </c>
      <c r="K88" s="99">
        <v>346</v>
      </c>
      <c r="L88" s="99">
        <v>0</v>
      </c>
      <c r="M88" s="99">
        <v>34</v>
      </c>
      <c r="N88" s="99">
        <v>0</v>
      </c>
      <c r="O88" s="99">
        <v>91</v>
      </c>
      <c r="P88" s="99">
        <v>478</v>
      </c>
      <c r="Q88" s="99">
        <v>21</v>
      </c>
      <c r="R88" s="99">
        <v>1</v>
      </c>
      <c r="S88" s="99">
        <v>0</v>
      </c>
      <c r="T88" s="99">
        <v>0</v>
      </c>
      <c r="U88" s="99">
        <v>18</v>
      </c>
      <c r="V88" s="124">
        <f t="shared" si="2"/>
        <v>17332</v>
      </c>
    </row>
    <row r="89" spans="1:22" ht="15">
      <c r="A89" s="127" t="s">
        <v>89</v>
      </c>
      <c r="B89" s="99">
        <v>9661</v>
      </c>
      <c r="C89" s="99">
        <v>36</v>
      </c>
      <c r="D89" s="99">
        <v>0</v>
      </c>
      <c r="E89" s="99">
        <v>5</v>
      </c>
      <c r="F89" s="99">
        <v>64</v>
      </c>
      <c r="G89" s="99">
        <v>18</v>
      </c>
      <c r="H89" s="99">
        <v>0</v>
      </c>
      <c r="I89" s="99">
        <v>15</v>
      </c>
      <c r="J89" s="99">
        <v>25</v>
      </c>
      <c r="K89" s="99">
        <v>188</v>
      </c>
      <c r="L89" s="99">
        <v>0</v>
      </c>
      <c r="M89" s="99">
        <v>17</v>
      </c>
      <c r="N89" s="99">
        <v>2</v>
      </c>
      <c r="O89" s="99">
        <v>189</v>
      </c>
      <c r="P89" s="99">
        <v>245</v>
      </c>
      <c r="Q89" s="99">
        <v>1</v>
      </c>
      <c r="R89" s="99">
        <v>0</v>
      </c>
      <c r="S89" s="99">
        <v>0</v>
      </c>
      <c r="T89" s="99">
        <v>0</v>
      </c>
      <c r="U89" s="99">
        <v>8</v>
      </c>
      <c r="V89" s="124">
        <f t="shared" si="2"/>
        <v>10474</v>
      </c>
    </row>
    <row r="90" spans="1:22" ht="15">
      <c r="A90" s="127" t="s">
        <v>90</v>
      </c>
      <c r="B90" s="99">
        <v>32641</v>
      </c>
      <c r="C90" s="99">
        <v>137</v>
      </c>
      <c r="D90" s="99">
        <v>0</v>
      </c>
      <c r="E90" s="99">
        <v>62</v>
      </c>
      <c r="F90" s="99">
        <v>292</v>
      </c>
      <c r="G90" s="99">
        <v>104</v>
      </c>
      <c r="H90" s="99">
        <v>6</v>
      </c>
      <c r="I90" s="99">
        <v>47</v>
      </c>
      <c r="J90" s="99">
        <v>24</v>
      </c>
      <c r="K90" s="99">
        <v>535</v>
      </c>
      <c r="L90" s="99">
        <v>0</v>
      </c>
      <c r="M90" s="99">
        <v>15</v>
      </c>
      <c r="N90" s="99">
        <v>0</v>
      </c>
      <c r="O90" s="99">
        <v>229</v>
      </c>
      <c r="P90" s="99">
        <v>685</v>
      </c>
      <c r="Q90" s="99">
        <v>54</v>
      </c>
      <c r="R90" s="99">
        <v>0</v>
      </c>
      <c r="S90" s="99">
        <v>0</v>
      </c>
      <c r="T90" s="99">
        <v>1</v>
      </c>
      <c r="U90" s="99">
        <v>24</v>
      </c>
      <c r="V90" s="124">
        <f t="shared" si="2"/>
        <v>34856</v>
      </c>
    </row>
    <row r="91" spans="1:22" ht="15">
      <c r="A91" s="127" t="s">
        <v>91</v>
      </c>
      <c r="B91" s="99">
        <v>16473</v>
      </c>
      <c r="C91" s="99">
        <v>33</v>
      </c>
      <c r="D91" s="99">
        <v>0</v>
      </c>
      <c r="E91" s="99">
        <v>11</v>
      </c>
      <c r="F91" s="99">
        <v>67</v>
      </c>
      <c r="G91" s="99">
        <v>19</v>
      </c>
      <c r="H91" s="99">
        <v>0</v>
      </c>
      <c r="I91" s="99">
        <v>9</v>
      </c>
      <c r="J91" s="99">
        <v>9</v>
      </c>
      <c r="K91" s="99">
        <v>241</v>
      </c>
      <c r="L91" s="99">
        <v>0</v>
      </c>
      <c r="M91" s="99">
        <v>11</v>
      </c>
      <c r="N91" s="99">
        <v>1</v>
      </c>
      <c r="O91" s="99">
        <v>122</v>
      </c>
      <c r="P91" s="99">
        <v>229</v>
      </c>
      <c r="Q91" s="99">
        <v>22</v>
      </c>
      <c r="R91" s="99">
        <v>0</v>
      </c>
      <c r="S91" s="99">
        <v>0</v>
      </c>
      <c r="T91" s="99">
        <v>0</v>
      </c>
      <c r="U91" s="99">
        <v>14</v>
      </c>
      <c r="V91" s="124">
        <f t="shared" si="2"/>
        <v>17261</v>
      </c>
    </row>
    <row r="92" spans="1:22" ht="15">
      <c r="A92" s="127" t="s">
        <v>92</v>
      </c>
      <c r="B92" s="99">
        <v>13259</v>
      </c>
      <c r="C92" s="99">
        <v>58</v>
      </c>
      <c r="D92" s="99">
        <v>0</v>
      </c>
      <c r="E92" s="99">
        <v>0</v>
      </c>
      <c r="F92" s="99">
        <v>153</v>
      </c>
      <c r="G92" s="99">
        <v>26</v>
      </c>
      <c r="H92" s="99">
        <v>0</v>
      </c>
      <c r="I92" s="99">
        <v>42</v>
      </c>
      <c r="J92" s="99">
        <v>57</v>
      </c>
      <c r="K92" s="99">
        <v>259</v>
      </c>
      <c r="L92" s="99">
        <v>0</v>
      </c>
      <c r="M92" s="99">
        <v>18</v>
      </c>
      <c r="N92" s="99">
        <v>0</v>
      </c>
      <c r="O92" s="99">
        <v>94</v>
      </c>
      <c r="P92" s="99">
        <v>174</v>
      </c>
      <c r="Q92" s="99">
        <v>9</v>
      </c>
      <c r="R92" s="99">
        <v>0</v>
      </c>
      <c r="S92" s="99">
        <v>0</v>
      </c>
      <c r="T92" s="99">
        <v>0</v>
      </c>
      <c r="U92" s="99">
        <v>19</v>
      </c>
      <c r="V92" s="124">
        <f t="shared" si="2"/>
        <v>14168</v>
      </c>
    </row>
    <row r="93" spans="1:22" ht="15">
      <c r="A93" s="127" t="s">
        <v>93</v>
      </c>
      <c r="B93" s="99">
        <v>22482</v>
      </c>
      <c r="C93" s="99">
        <v>83</v>
      </c>
      <c r="D93" s="99">
        <v>0</v>
      </c>
      <c r="E93" s="99">
        <v>4</v>
      </c>
      <c r="F93" s="99">
        <v>129</v>
      </c>
      <c r="G93" s="99">
        <v>33</v>
      </c>
      <c r="H93" s="99">
        <v>2</v>
      </c>
      <c r="I93" s="99">
        <v>33</v>
      </c>
      <c r="J93" s="99">
        <v>26</v>
      </c>
      <c r="K93" s="99">
        <v>391</v>
      </c>
      <c r="L93" s="99">
        <v>0</v>
      </c>
      <c r="M93" s="99">
        <v>27</v>
      </c>
      <c r="N93" s="99">
        <v>1</v>
      </c>
      <c r="O93" s="99">
        <v>193</v>
      </c>
      <c r="P93" s="99">
        <v>381</v>
      </c>
      <c r="Q93" s="99">
        <v>2</v>
      </c>
      <c r="R93" s="99">
        <v>0</v>
      </c>
      <c r="S93" s="99">
        <v>0</v>
      </c>
      <c r="T93" s="99">
        <v>0</v>
      </c>
      <c r="U93" s="99">
        <v>19</v>
      </c>
      <c r="V93" s="124">
        <f t="shared" si="2"/>
        <v>23806</v>
      </c>
    </row>
    <row r="94" spans="1:22" ht="15">
      <c r="A94" s="128" t="s">
        <v>160</v>
      </c>
      <c r="B94" s="99">
        <v>228635</v>
      </c>
      <c r="C94" s="99">
        <v>350</v>
      </c>
      <c r="D94" s="99">
        <v>1</v>
      </c>
      <c r="E94" s="99">
        <v>495</v>
      </c>
      <c r="F94" s="99">
        <v>6465</v>
      </c>
      <c r="G94" s="99">
        <v>415</v>
      </c>
      <c r="H94" s="99">
        <v>6</v>
      </c>
      <c r="I94" s="99">
        <v>613</v>
      </c>
      <c r="J94" s="99">
        <v>384</v>
      </c>
      <c r="K94" s="99">
        <v>6616</v>
      </c>
      <c r="L94" s="99">
        <v>1</v>
      </c>
      <c r="M94" s="99">
        <v>291</v>
      </c>
      <c r="N94" s="99">
        <v>12876</v>
      </c>
      <c r="O94" s="99">
        <v>1143</v>
      </c>
      <c r="P94" s="99">
        <v>5960</v>
      </c>
      <c r="Q94" s="99">
        <v>150</v>
      </c>
      <c r="R94" s="99">
        <v>5</v>
      </c>
      <c r="S94" s="99">
        <v>456</v>
      </c>
      <c r="T94" s="99">
        <v>1</v>
      </c>
      <c r="U94" s="99">
        <v>192</v>
      </c>
      <c r="V94" s="124">
        <f t="shared" si="2"/>
        <v>265055</v>
      </c>
    </row>
    <row r="95" spans="1:22" ht="15">
      <c r="A95" s="127" t="s">
        <v>95</v>
      </c>
      <c r="B95" s="99">
        <v>23387</v>
      </c>
      <c r="C95" s="99">
        <v>125</v>
      </c>
      <c r="D95" s="99">
        <v>0</v>
      </c>
      <c r="E95" s="99">
        <v>18</v>
      </c>
      <c r="F95" s="99">
        <v>293</v>
      </c>
      <c r="G95" s="99">
        <v>63</v>
      </c>
      <c r="H95" s="99">
        <v>2</v>
      </c>
      <c r="I95" s="99">
        <v>19</v>
      </c>
      <c r="J95" s="99">
        <v>14</v>
      </c>
      <c r="K95" s="99">
        <v>296</v>
      </c>
      <c r="L95" s="99">
        <v>0</v>
      </c>
      <c r="M95" s="99">
        <v>38</v>
      </c>
      <c r="N95" s="99">
        <v>0</v>
      </c>
      <c r="O95" s="99">
        <v>84</v>
      </c>
      <c r="P95" s="99">
        <v>523</v>
      </c>
      <c r="Q95" s="99">
        <v>5</v>
      </c>
      <c r="R95" s="99">
        <v>0</v>
      </c>
      <c r="S95" s="99">
        <v>3</v>
      </c>
      <c r="T95" s="99">
        <v>0</v>
      </c>
      <c r="U95" s="99">
        <v>25</v>
      </c>
      <c r="V95" s="124">
        <f t="shared" si="2"/>
        <v>24895</v>
      </c>
    </row>
    <row r="96" spans="1:22" ht="15">
      <c r="A96" s="127" t="s">
        <v>96</v>
      </c>
      <c r="B96" s="99">
        <v>27966</v>
      </c>
      <c r="C96" s="99">
        <v>110</v>
      </c>
      <c r="D96" s="99">
        <v>0</v>
      </c>
      <c r="E96" s="99">
        <v>7</v>
      </c>
      <c r="F96" s="99">
        <v>330</v>
      </c>
      <c r="G96" s="99">
        <v>95</v>
      </c>
      <c r="H96" s="99">
        <v>26</v>
      </c>
      <c r="I96" s="99">
        <v>71</v>
      </c>
      <c r="J96" s="99">
        <v>6</v>
      </c>
      <c r="K96" s="99">
        <v>471</v>
      </c>
      <c r="L96" s="99">
        <v>0</v>
      </c>
      <c r="M96" s="99">
        <v>20</v>
      </c>
      <c r="N96" s="99">
        <v>1</v>
      </c>
      <c r="O96" s="99">
        <v>211</v>
      </c>
      <c r="P96" s="99">
        <v>598</v>
      </c>
      <c r="Q96" s="99">
        <v>2</v>
      </c>
      <c r="R96" s="99">
        <v>0</v>
      </c>
      <c r="S96" s="99">
        <v>0</v>
      </c>
      <c r="T96" s="99">
        <v>0</v>
      </c>
      <c r="U96" s="99">
        <v>21</v>
      </c>
      <c r="V96" s="124">
        <f t="shared" si="2"/>
        <v>29935</v>
      </c>
    </row>
    <row r="97" spans="1:22" ht="15">
      <c r="A97" s="127" t="s">
        <v>97</v>
      </c>
      <c r="B97" s="99">
        <v>11907</v>
      </c>
      <c r="C97" s="99">
        <v>59</v>
      </c>
      <c r="D97" s="99">
        <v>0</v>
      </c>
      <c r="E97" s="99">
        <v>4</v>
      </c>
      <c r="F97" s="99">
        <v>121</v>
      </c>
      <c r="G97" s="99">
        <v>26</v>
      </c>
      <c r="H97" s="99">
        <v>0</v>
      </c>
      <c r="I97" s="99">
        <v>12</v>
      </c>
      <c r="J97" s="99">
        <v>14</v>
      </c>
      <c r="K97" s="99">
        <v>168</v>
      </c>
      <c r="L97" s="99">
        <v>0</v>
      </c>
      <c r="M97" s="99">
        <v>14</v>
      </c>
      <c r="N97" s="99">
        <v>0</v>
      </c>
      <c r="O97" s="99">
        <v>81</v>
      </c>
      <c r="P97" s="99">
        <v>157</v>
      </c>
      <c r="Q97" s="99">
        <v>7</v>
      </c>
      <c r="R97" s="99">
        <v>0</v>
      </c>
      <c r="S97" s="99">
        <v>0</v>
      </c>
      <c r="T97" s="99">
        <v>0</v>
      </c>
      <c r="U97" s="99">
        <v>10</v>
      </c>
      <c r="V97" s="124">
        <f t="shared" si="2"/>
        <v>12580</v>
      </c>
    </row>
    <row r="98" spans="1:22" ht="15">
      <c r="A98" s="127" t="s">
        <v>98</v>
      </c>
      <c r="B98" s="99">
        <v>38542</v>
      </c>
      <c r="C98" s="99">
        <v>105</v>
      </c>
      <c r="D98" s="99">
        <v>0</v>
      </c>
      <c r="E98" s="99">
        <v>13</v>
      </c>
      <c r="F98" s="99">
        <v>515</v>
      </c>
      <c r="G98" s="99">
        <v>219</v>
      </c>
      <c r="H98" s="99">
        <v>2</v>
      </c>
      <c r="I98" s="99">
        <v>80</v>
      </c>
      <c r="J98" s="99">
        <v>138</v>
      </c>
      <c r="K98" s="99">
        <v>862</v>
      </c>
      <c r="L98" s="99">
        <v>0</v>
      </c>
      <c r="M98" s="99">
        <v>21</v>
      </c>
      <c r="N98" s="99">
        <v>0</v>
      </c>
      <c r="O98" s="99">
        <v>199</v>
      </c>
      <c r="P98" s="99">
        <v>1216</v>
      </c>
      <c r="Q98" s="99">
        <v>38</v>
      </c>
      <c r="R98" s="99">
        <v>0</v>
      </c>
      <c r="S98" s="99">
        <v>1</v>
      </c>
      <c r="T98" s="99">
        <v>0</v>
      </c>
      <c r="U98" s="99">
        <v>38</v>
      </c>
      <c r="V98" s="124">
        <f t="shared" si="2"/>
        <v>41989</v>
      </c>
    </row>
    <row r="99" spans="1:22" ht="15">
      <c r="A99" s="127" t="s">
        <v>99</v>
      </c>
      <c r="B99" s="99">
        <v>57858</v>
      </c>
      <c r="C99" s="99">
        <v>143</v>
      </c>
      <c r="D99" s="99">
        <v>1</v>
      </c>
      <c r="E99" s="99">
        <v>57</v>
      </c>
      <c r="F99" s="99">
        <v>1267</v>
      </c>
      <c r="G99" s="99">
        <v>237</v>
      </c>
      <c r="H99" s="99">
        <v>7</v>
      </c>
      <c r="I99" s="99">
        <v>221</v>
      </c>
      <c r="J99" s="99">
        <v>202</v>
      </c>
      <c r="K99" s="99">
        <v>1447</v>
      </c>
      <c r="L99" s="99">
        <v>0</v>
      </c>
      <c r="M99" s="99">
        <v>26</v>
      </c>
      <c r="N99" s="99">
        <v>0</v>
      </c>
      <c r="O99" s="99">
        <v>295</v>
      </c>
      <c r="P99" s="99">
        <v>1513</v>
      </c>
      <c r="Q99" s="99">
        <v>40</v>
      </c>
      <c r="R99" s="99">
        <v>4</v>
      </c>
      <c r="S99" s="99">
        <v>2</v>
      </c>
      <c r="T99" s="99">
        <v>0</v>
      </c>
      <c r="U99" s="99">
        <v>62</v>
      </c>
      <c r="V99" s="124">
        <f t="shared" si="2"/>
        <v>63382</v>
      </c>
    </row>
    <row r="100" spans="1:22" ht="15">
      <c r="A100" s="128" t="s">
        <v>161</v>
      </c>
      <c r="B100" s="99">
        <v>40560</v>
      </c>
      <c r="C100" s="99">
        <v>131</v>
      </c>
      <c r="D100" s="99">
        <v>0</v>
      </c>
      <c r="E100" s="99">
        <v>48</v>
      </c>
      <c r="F100" s="99">
        <v>559</v>
      </c>
      <c r="G100" s="99">
        <v>144</v>
      </c>
      <c r="H100" s="99">
        <v>14</v>
      </c>
      <c r="I100" s="99">
        <v>93</v>
      </c>
      <c r="J100" s="99">
        <v>65</v>
      </c>
      <c r="K100" s="99">
        <v>885</v>
      </c>
      <c r="L100" s="99">
        <v>0</v>
      </c>
      <c r="M100" s="99">
        <v>21</v>
      </c>
      <c r="N100" s="99">
        <v>0</v>
      </c>
      <c r="O100" s="99">
        <v>191</v>
      </c>
      <c r="P100" s="99">
        <v>1109</v>
      </c>
      <c r="Q100" s="99">
        <v>41</v>
      </c>
      <c r="R100" s="99">
        <v>0</v>
      </c>
      <c r="S100" s="99">
        <v>1</v>
      </c>
      <c r="T100" s="99">
        <v>0</v>
      </c>
      <c r="U100" s="99">
        <v>55</v>
      </c>
      <c r="V100" s="124">
        <f t="shared" si="2"/>
        <v>43917</v>
      </c>
    </row>
    <row r="101" spans="1:22" ht="15">
      <c r="A101" s="127" t="s">
        <v>101</v>
      </c>
      <c r="B101" s="99">
        <v>20082</v>
      </c>
      <c r="C101" s="99">
        <v>50</v>
      </c>
      <c r="D101" s="99">
        <v>0</v>
      </c>
      <c r="E101" s="99">
        <v>11</v>
      </c>
      <c r="F101" s="99">
        <v>131</v>
      </c>
      <c r="G101" s="99">
        <v>36</v>
      </c>
      <c r="H101" s="99">
        <v>3</v>
      </c>
      <c r="I101" s="99">
        <v>26</v>
      </c>
      <c r="J101" s="99">
        <v>15</v>
      </c>
      <c r="K101" s="99">
        <v>281</v>
      </c>
      <c r="L101" s="99">
        <v>0</v>
      </c>
      <c r="M101" s="99">
        <v>17</v>
      </c>
      <c r="N101" s="99">
        <v>0</v>
      </c>
      <c r="O101" s="99">
        <v>115</v>
      </c>
      <c r="P101" s="99">
        <v>327</v>
      </c>
      <c r="Q101" s="99">
        <v>58</v>
      </c>
      <c r="R101" s="99">
        <v>0</v>
      </c>
      <c r="S101" s="99">
        <v>0</v>
      </c>
      <c r="T101" s="99">
        <v>0</v>
      </c>
      <c r="U101" s="99">
        <v>21</v>
      </c>
      <c r="V101" s="124">
        <f t="shared" si="2"/>
        <v>21173</v>
      </c>
    </row>
    <row r="102" spans="1:22" ht="15">
      <c r="A102" s="127" t="s">
        <v>102</v>
      </c>
      <c r="B102" s="99">
        <v>20361</v>
      </c>
      <c r="C102" s="99">
        <v>62</v>
      </c>
      <c r="D102" s="99">
        <v>0</v>
      </c>
      <c r="E102" s="99">
        <v>18</v>
      </c>
      <c r="F102" s="99">
        <v>187</v>
      </c>
      <c r="G102" s="99">
        <v>62</v>
      </c>
      <c r="H102" s="99">
        <v>0</v>
      </c>
      <c r="I102" s="99">
        <v>38</v>
      </c>
      <c r="J102" s="99">
        <v>48</v>
      </c>
      <c r="K102" s="99">
        <v>363</v>
      </c>
      <c r="L102" s="99">
        <v>0</v>
      </c>
      <c r="M102" s="99">
        <v>11</v>
      </c>
      <c r="N102" s="99">
        <v>0</v>
      </c>
      <c r="O102" s="99">
        <v>177</v>
      </c>
      <c r="P102" s="99">
        <v>428</v>
      </c>
      <c r="Q102" s="99">
        <v>14</v>
      </c>
      <c r="R102" s="99">
        <v>2</v>
      </c>
      <c r="S102" s="99">
        <v>0</v>
      </c>
      <c r="T102" s="99">
        <v>0</v>
      </c>
      <c r="U102" s="99">
        <v>18</v>
      </c>
      <c r="V102" s="124">
        <f t="shared" si="2"/>
        <v>21789</v>
      </c>
    </row>
    <row r="103" spans="1:22" ht="15">
      <c r="A103" s="127" t="s">
        <v>103</v>
      </c>
      <c r="B103" s="99">
        <v>38205</v>
      </c>
      <c r="C103" s="99">
        <v>225</v>
      </c>
      <c r="D103" s="99">
        <v>0</v>
      </c>
      <c r="E103" s="99">
        <v>15</v>
      </c>
      <c r="F103" s="99">
        <v>374</v>
      </c>
      <c r="G103" s="99">
        <v>103</v>
      </c>
      <c r="H103" s="99">
        <v>3</v>
      </c>
      <c r="I103" s="99">
        <v>90</v>
      </c>
      <c r="J103" s="99">
        <v>107</v>
      </c>
      <c r="K103" s="99">
        <v>751</v>
      </c>
      <c r="L103" s="99">
        <v>0</v>
      </c>
      <c r="M103" s="99">
        <v>32</v>
      </c>
      <c r="N103" s="99">
        <v>0</v>
      </c>
      <c r="O103" s="99">
        <v>261</v>
      </c>
      <c r="P103" s="99">
        <v>868</v>
      </c>
      <c r="Q103" s="99">
        <v>13</v>
      </c>
      <c r="R103" s="99">
        <v>0</v>
      </c>
      <c r="S103" s="99">
        <v>0</v>
      </c>
      <c r="T103" s="99">
        <v>0</v>
      </c>
      <c r="U103" s="99">
        <v>28</v>
      </c>
      <c r="V103" s="124">
        <f t="shared" si="2"/>
        <v>41075</v>
      </c>
    </row>
    <row r="104" spans="1:22" ht="15">
      <c r="A104" s="127" t="s">
        <v>104</v>
      </c>
      <c r="B104" s="99">
        <v>5605</v>
      </c>
      <c r="C104" s="99">
        <v>39</v>
      </c>
      <c r="D104" s="99">
        <v>0</v>
      </c>
      <c r="E104" s="99">
        <v>3</v>
      </c>
      <c r="F104" s="99">
        <v>84</v>
      </c>
      <c r="G104" s="99">
        <v>18</v>
      </c>
      <c r="H104" s="99">
        <v>1</v>
      </c>
      <c r="I104" s="99">
        <v>1</v>
      </c>
      <c r="J104" s="99">
        <v>1</v>
      </c>
      <c r="K104" s="99">
        <v>177</v>
      </c>
      <c r="L104" s="99">
        <v>0</v>
      </c>
      <c r="M104" s="99">
        <v>0</v>
      </c>
      <c r="N104" s="99">
        <v>0</v>
      </c>
      <c r="O104" s="99">
        <v>72</v>
      </c>
      <c r="P104" s="99">
        <v>135</v>
      </c>
      <c r="Q104" s="99">
        <v>4</v>
      </c>
      <c r="R104" s="99">
        <v>0</v>
      </c>
      <c r="S104" s="99">
        <v>0</v>
      </c>
      <c r="T104" s="99">
        <v>0</v>
      </c>
      <c r="U104" s="99">
        <v>1</v>
      </c>
      <c r="V104" s="124">
        <f t="shared" si="2"/>
        <v>6141</v>
      </c>
    </row>
    <row r="105" spans="1:22" ht="15">
      <c r="A105" s="127" t="s">
        <v>105</v>
      </c>
      <c r="B105" s="99">
        <v>14794</v>
      </c>
      <c r="C105" s="99">
        <v>34</v>
      </c>
      <c r="D105" s="99">
        <v>0</v>
      </c>
      <c r="E105" s="99">
        <v>6</v>
      </c>
      <c r="F105" s="99">
        <v>112</v>
      </c>
      <c r="G105" s="99">
        <v>31</v>
      </c>
      <c r="H105" s="99">
        <v>4</v>
      </c>
      <c r="I105" s="99">
        <v>9</v>
      </c>
      <c r="J105" s="99">
        <v>10</v>
      </c>
      <c r="K105" s="99">
        <v>126</v>
      </c>
      <c r="L105" s="99">
        <v>0</v>
      </c>
      <c r="M105" s="99">
        <v>6</v>
      </c>
      <c r="N105" s="99">
        <v>1</v>
      </c>
      <c r="O105" s="99">
        <v>92</v>
      </c>
      <c r="P105" s="99">
        <v>201</v>
      </c>
      <c r="Q105" s="99">
        <v>38</v>
      </c>
      <c r="R105" s="99">
        <v>1</v>
      </c>
      <c r="S105" s="99">
        <v>1</v>
      </c>
      <c r="T105" s="99">
        <v>0</v>
      </c>
      <c r="U105" s="99">
        <v>9</v>
      </c>
      <c r="V105" s="124">
        <f t="shared" si="2"/>
        <v>15475</v>
      </c>
    </row>
    <row r="106" spans="1:22" ht="15">
      <c r="A106" s="127" t="s">
        <v>106</v>
      </c>
      <c r="B106" s="99">
        <v>23352</v>
      </c>
      <c r="C106" s="99">
        <v>70</v>
      </c>
      <c r="D106" s="99">
        <v>0</v>
      </c>
      <c r="E106" s="99">
        <v>12</v>
      </c>
      <c r="F106" s="99">
        <v>162</v>
      </c>
      <c r="G106" s="99">
        <v>30</v>
      </c>
      <c r="H106" s="99">
        <v>3</v>
      </c>
      <c r="I106" s="99">
        <v>22</v>
      </c>
      <c r="J106" s="99">
        <v>15</v>
      </c>
      <c r="K106" s="99">
        <v>240</v>
      </c>
      <c r="L106" s="99">
        <v>0</v>
      </c>
      <c r="M106" s="99">
        <v>19</v>
      </c>
      <c r="N106" s="99">
        <v>0</v>
      </c>
      <c r="O106" s="99">
        <v>77</v>
      </c>
      <c r="P106" s="99">
        <v>395</v>
      </c>
      <c r="Q106" s="99">
        <v>78</v>
      </c>
      <c r="R106" s="99">
        <v>1</v>
      </c>
      <c r="S106" s="99">
        <v>0</v>
      </c>
      <c r="T106" s="99">
        <v>0</v>
      </c>
      <c r="U106" s="99">
        <v>20</v>
      </c>
      <c r="V106" s="124">
        <f t="shared" si="2"/>
        <v>24496</v>
      </c>
    </row>
    <row r="107" spans="1:22" ht="15.75" thickBot="1">
      <c r="A107" s="129" t="s">
        <v>107</v>
      </c>
      <c r="B107" s="99">
        <v>26660</v>
      </c>
      <c r="C107" s="99">
        <v>135</v>
      </c>
      <c r="D107" s="99">
        <v>1</v>
      </c>
      <c r="E107" s="99">
        <v>13</v>
      </c>
      <c r="F107" s="99">
        <v>212</v>
      </c>
      <c r="G107" s="99">
        <v>52</v>
      </c>
      <c r="H107" s="99">
        <v>0</v>
      </c>
      <c r="I107" s="99">
        <v>36</v>
      </c>
      <c r="J107" s="99">
        <v>39</v>
      </c>
      <c r="K107" s="99">
        <v>365</v>
      </c>
      <c r="L107" s="99">
        <v>0</v>
      </c>
      <c r="M107" s="99">
        <v>21</v>
      </c>
      <c r="N107" s="99">
        <v>0</v>
      </c>
      <c r="O107" s="99">
        <v>139</v>
      </c>
      <c r="P107" s="99">
        <v>296</v>
      </c>
      <c r="Q107" s="99">
        <v>94</v>
      </c>
      <c r="R107" s="99">
        <v>0</v>
      </c>
      <c r="S107" s="99">
        <v>6</v>
      </c>
      <c r="T107" s="99">
        <v>0</v>
      </c>
      <c r="U107" s="99">
        <v>18</v>
      </c>
      <c r="V107" s="124">
        <f>SUM(B107:U107)</f>
        <v>28087</v>
      </c>
    </row>
    <row r="108" spans="1:22" ht="15">
      <c r="A108" s="130" t="s">
        <v>108</v>
      </c>
      <c r="B108" s="102">
        <f t="shared" ref="B108:V108" si="3">SUM(B66:B107)</f>
        <v>1160667</v>
      </c>
      <c r="C108" s="102">
        <f t="shared" si="3"/>
        <v>4075</v>
      </c>
      <c r="D108" s="102">
        <f t="shared" si="3"/>
        <v>7</v>
      </c>
      <c r="E108" s="102">
        <f t="shared" si="3"/>
        <v>1164</v>
      </c>
      <c r="F108" s="102">
        <f t="shared" si="3"/>
        <v>16577</v>
      </c>
      <c r="G108" s="102">
        <f t="shared" si="3"/>
        <v>3105</v>
      </c>
      <c r="H108" s="102">
        <f t="shared" si="3"/>
        <v>112</v>
      </c>
      <c r="I108" s="102">
        <f t="shared" si="3"/>
        <v>2334</v>
      </c>
      <c r="J108" s="102">
        <f t="shared" si="3"/>
        <v>2179</v>
      </c>
      <c r="K108" s="102">
        <f t="shared" si="3"/>
        <v>23587</v>
      </c>
      <c r="L108" s="102">
        <f t="shared" si="3"/>
        <v>1</v>
      </c>
      <c r="M108" s="102">
        <f t="shared" si="3"/>
        <v>1057</v>
      </c>
      <c r="N108" s="102">
        <f t="shared" si="3"/>
        <v>12915</v>
      </c>
      <c r="O108" s="102">
        <f t="shared" si="3"/>
        <v>6976</v>
      </c>
      <c r="P108" s="102">
        <f t="shared" si="3"/>
        <v>25030</v>
      </c>
      <c r="Q108" s="102">
        <f t="shared" si="3"/>
        <v>1249</v>
      </c>
      <c r="R108" s="102">
        <f t="shared" si="3"/>
        <v>26</v>
      </c>
      <c r="S108" s="102">
        <f t="shared" si="3"/>
        <v>492</v>
      </c>
      <c r="T108" s="102">
        <f t="shared" si="3"/>
        <v>3</v>
      </c>
      <c r="U108" s="102">
        <f t="shared" si="3"/>
        <v>1102</v>
      </c>
      <c r="V108" s="108">
        <f t="shared" si="3"/>
        <v>1262658</v>
      </c>
    </row>
    <row r="109" spans="1:22" ht="15.75" thickBot="1">
      <c r="A109" s="131" t="s">
        <v>19</v>
      </c>
      <c r="B109" s="109">
        <f t="shared" ref="B109:V109" si="4">SUM(B47+B108)</f>
        <v>2198489</v>
      </c>
      <c r="C109" s="109">
        <f t="shared" si="4"/>
        <v>7397</v>
      </c>
      <c r="D109" s="109">
        <f t="shared" si="4"/>
        <v>21</v>
      </c>
      <c r="E109" s="109">
        <f t="shared" si="4"/>
        <v>2459</v>
      </c>
      <c r="F109" s="109">
        <f t="shared" si="4"/>
        <v>31076</v>
      </c>
      <c r="G109" s="109">
        <f t="shared" si="4"/>
        <v>6338</v>
      </c>
      <c r="H109" s="109">
        <f t="shared" si="4"/>
        <v>196</v>
      </c>
      <c r="I109" s="109">
        <f t="shared" si="4"/>
        <v>4403</v>
      </c>
      <c r="J109" s="109">
        <f t="shared" si="4"/>
        <v>4603</v>
      </c>
      <c r="K109" s="109">
        <f t="shared" si="4"/>
        <v>44619</v>
      </c>
      <c r="L109" s="109">
        <f t="shared" si="4"/>
        <v>8</v>
      </c>
      <c r="M109" s="109">
        <f t="shared" si="4"/>
        <v>1864</v>
      </c>
      <c r="N109" s="109">
        <f t="shared" si="4"/>
        <v>12947</v>
      </c>
      <c r="O109" s="109">
        <f t="shared" si="4"/>
        <v>13010</v>
      </c>
      <c r="P109" s="109">
        <f t="shared" si="4"/>
        <v>49306</v>
      </c>
      <c r="Q109" s="109">
        <f t="shared" si="4"/>
        <v>2722</v>
      </c>
      <c r="R109" s="109">
        <f t="shared" si="4"/>
        <v>48</v>
      </c>
      <c r="S109" s="109">
        <f t="shared" si="4"/>
        <v>596</v>
      </c>
      <c r="T109" s="109">
        <f t="shared" si="4"/>
        <v>8</v>
      </c>
      <c r="U109" s="109">
        <f t="shared" si="4"/>
        <v>2263</v>
      </c>
      <c r="V109" s="110">
        <f t="shared" si="4"/>
        <v>2382373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1.08" right="0.75" top="0.62" bottom="1" header="0.5" footer="0.5"/>
  <pageSetup paperSize="5" scale="60" orientation="landscape" r:id="rId1"/>
  <headerFooter alignWithMargins="0"/>
  <rowBreaks count="1" manualBreakCount="1">
    <brk id="54" max="1638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B1C77-7B72-4480-AD93-C90DFBAD8599}">
  <dimension ref="A1:V109"/>
  <sheetViews>
    <sheetView view="pageBreakPreview" zoomScaleNormal="100" zoomScaleSheetLayoutView="100" workbookViewId="0">
      <selection activeCell="C7" sqref="C7"/>
    </sheetView>
  </sheetViews>
  <sheetFormatPr defaultRowHeight="12.75"/>
  <cols>
    <col min="1" max="1" width="17" style="94" customWidth="1"/>
    <col min="2" max="2" width="13.28515625" style="95" customWidth="1"/>
    <col min="3" max="3" width="12.42578125" style="95" customWidth="1"/>
    <col min="4" max="4" width="12.5703125" style="95" customWidth="1"/>
    <col min="5" max="5" width="10.85546875" style="95" customWidth="1"/>
    <col min="6" max="7" width="9.28515625" style="95" customWidth="1"/>
    <col min="8" max="8" width="11.7109375" style="95" customWidth="1"/>
    <col min="9" max="9" width="12.5703125" style="95" bestFit="1" customWidth="1"/>
    <col min="10" max="10" width="11.140625" style="95" customWidth="1"/>
    <col min="11" max="12" width="10.5703125" style="95" customWidth="1"/>
    <col min="13" max="13" width="12.42578125" style="95" customWidth="1"/>
    <col min="14" max="14" width="9.28515625" style="95" customWidth="1"/>
    <col min="15" max="15" width="10.7109375" style="95" customWidth="1"/>
    <col min="16" max="16" width="14.140625" style="95" customWidth="1"/>
    <col min="17" max="17" width="11.85546875" style="95" customWidth="1"/>
    <col min="18" max="19" width="9.28515625" style="95" customWidth="1"/>
    <col min="20" max="20" width="10" style="95" customWidth="1"/>
    <col min="21" max="21" width="9.28515625" style="95" customWidth="1"/>
    <col min="22" max="22" width="10.85546875" style="95" customWidth="1"/>
    <col min="23" max="16384" width="9.140625" style="94"/>
  </cols>
  <sheetData>
    <row r="1" spans="1:22" ht="15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</row>
    <row r="2" spans="1:22" ht="15">
      <c r="A2" s="245" t="s">
        <v>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</row>
    <row r="3" spans="1:22" ht="15">
      <c r="A3" s="245" t="s">
        <v>2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</row>
    <row r="4" spans="1:22" ht="18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</row>
    <row r="5" spans="1:22" ht="15">
      <c r="A5" s="244" t="s">
        <v>166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</row>
    <row r="7" spans="1:22" ht="13.5" thickBot="1"/>
    <row r="8" spans="1:22">
      <c r="A8" s="145" t="s">
        <v>5</v>
      </c>
      <c r="B8" s="141" t="s">
        <v>6</v>
      </c>
      <c r="C8" s="141" t="s">
        <v>7</v>
      </c>
      <c r="D8" s="141" t="s">
        <v>7</v>
      </c>
      <c r="E8" s="141" t="s">
        <v>8</v>
      </c>
      <c r="F8" s="141" t="s">
        <v>9</v>
      </c>
      <c r="G8" s="141" t="s">
        <v>9</v>
      </c>
      <c r="H8" s="141" t="s">
        <v>9</v>
      </c>
      <c r="I8" s="141" t="s">
        <v>10</v>
      </c>
      <c r="J8" s="141" t="s">
        <v>10</v>
      </c>
      <c r="K8" s="141" t="s">
        <v>11</v>
      </c>
      <c r="L8" s="141" t="s">
        <v>11</v>
      </c>
      <c r="M8" s="141" t="s">
        <v>12</v>
      </c>
      <c r="N8" s="141" t="s">
        <v>13</v>
      </c>
      <c r="O8" s="141" t="s">
        <v>13</v>
      </c>
      <c r="P8" s="141" t="s">
        <v>14</v>
      </c>
      <c r="Q8" s="141" t="s">
        <v>15</v>
      </c>
      <c r="R8" s="141" t="s">
        <v>16</v>
      </c>
      <c r="S8" s="141" t="s">
        <v>16</v>
      </c>
      <c r="T8" s="141" t="s">
        <v>17</v>
      </c>
      <c r="U8" s="141" t="s">
        <v>18</v>
      </c>
      <c r="V8" s="142" t="s">
        <v>19</v>
      </c>
    </row>
    <row r="9" spans="1:22">
      <c r="A9" s="146"/>
      <c r="B9" s="143" t="s">
        <v>20</v>
      </c>
      <c r="C9" s="143" t="s">
        <v>21</v>
      </c>
      <c r="D9" s="143" t="s">
        <v>21</v>
      </c>
      <c r="E9" s="143"/>
      <c r="F9" s="143" t="s">
        <v>20</v>
      </c>
      <c r="G9" s="143" t="s">
        <v>21</v>
      </c>
      <c r="H9" s="143" t="s">
        <v>21</v>
      </c>
      <c r="I9" s="143" t="s">
        <v>20</v>
      </c>
      <c r="J9" s="143" t="s">
        <v>21</v>
      </c>
      <c r="K9" s="143" t="s">
        <v>20</v>
      </c>
      <c r="L9" s="143" t="s">
        <v>21</v>
      </c>
      <c r="M9" s="143" t="s">
        <v>21</v>
      </c>
      <c r="N9" s="143" t="s">
        <v>22</v>
      </c>
      <c r="O9" s="143" t="s">
        <v>23</v>
      </c>
      <c r="P9" s="143"/>
      <c r="Q9" s="143" t="s">
        <v>24</v>
      </c>
      <c r="R9" s="143" t="s">
        <v>20</v>
      </c>
      <c r="S9" s="143" t="s">
        <v>21</v>
      </c>
      <c r="T9" s="143"/>
      <c r="U9" s="143"/>
      <c r="V9" s="144"/>
    </row>
    <row r="10" spans="1:22" ht="13.5" thickBot="1">
      <c r="A10" s="146"/>
      <c r="B10" s="143"/>
      <c r="C10" s="143"/>
      <c r="D10" s="143" t="s">
        <v>25</v>
      </c>
      <c r="E10" s="143"/>
      <c r="F10" s="143"/>
      <c r="G10" s="143"/>
      <c r="H10" s="143" t="s">
        <v>25</v>
      </c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4"/>
    </row>
    <row r="11" spans="1:22" ht="15">
      <c r="A11" s="126" t="s">
        <v>26</v>
      </c>
      <c r="B11" s="96">
        <v>12320</v>
      </c>
      <c r="C11" s="97">
        <v>25</v>
      </c>
      <c r="D11" s="97">
        <v>0</v>
      </c>
      <c r="E11" s="97">
        <v>7</v>
      </c>
      <c r="F11" s="97">
        <v>96</v>
      </c>
      <c r="G11" s="97">
        <v>35</v>
      </c>
      <c r="H11" s="97">
        <v>0</v>
      </c>
      <c r="I11" s="97">
        <v>26</v>
      </c>
      <c r="J11" s="97">
        <v>29</v>
      </c>
      <c r="K11" s="97">
        <v>174</v>
      </c>
      <c r="L11" s="97">
        <v>1</v>
      </c>
      <c r="M11" s="97">
        <v>6</v>
      </c>
      <c r="N11" s="97">
        <v>0</v>
      </c>
      <c r="O11" s="97">
        <v>99</v>
      </c>
      <c r="P11" s="97">
        <v>335</v>
      </c>
      <c r="Q11" s="97">
        <v>41</v>
      </c>
      <c r="R11" s="97">
        <v>0</v>
      </c>
      <c r="S11" s="97">
        <v>6</v>
      </c>
      <c r="T11" s="97">
        <v>0</v>
      </c>
      <c r="U11" s="97">
        <v>21</v>
      </c>
      <c r="V11" s="123">
        <f t="shared" ref="V11:V46" si="0">SUM(B11:U11)</f>
        <v>13221</v>
      </c>
    </row>
    <row r="12" spans="1:22" ht="15">
      <c r="A12" s="127" t="s">
        <v>27</v>
      </c>
      <c r="B12" s="98">
        <v>27715</v>
      </c>
      <c r="C12" s="99">
        <v>72</v>
      </c>
      <c r="D12" s="99">
        <v>0</v>
      </c>
      <c r="E12" s="99">
        <v>7</v>
      </c>
      <c r="F12" s="99">
        <v>362</v>
      </c>
      <c r="G12" s="99">
        <v>39</v>
      </c>
      <c r="H12" s="99">
        <v>3</v>
      </c>
      <c r="I12" s="99">
        <v>41</v>
      </c>
      <c r="J12" s="99">
        <v>30</v>
      </c>
      <c r="K12" s="99">
        <v>483</v>
      </c>
      <c r="L12" s="99">
        <v>0</v>
      </c>
      <c r="M12" s="99">
        <v>41</v>
      </c>
      <c r="N12" s="99">
        <v>0</v>
      </c>
      <c r="O12" s="99">
        <v>177</v>
      </c>
      <c r="P12" s="99">
        <v>1373</v>
      </c>
      <c r="Q12" s="99">
        <v>4</v>
      </c>
      <c r="R12" s="99">
        <v>0</v>
      </c>
      <c r="S12" s="99">
        <v>0</v>
      </c>
      <c r="T12" s="99">
        <v>1</v>
      </c>
      <c r="U12" s="99">
        <v>31</v>
      </c>
      <c r="V12" s="124">
        <f t="shared" si="0"/>
        <v>30379</v>
      </c>
    </row>
    <row r="13" spans="1:22" ht="15">
      <c r="A13" s="127" t="s">
        <v>28</v>
      </c>
      <c r="B13" s="98">
        <v>39933</v>
      </c>
      <c r="C13" s="99">
        <v>162</v>
      </c>
      <c r="D13" s="99">
        <v>0</v>
      </c>
      <c r="E13" s="99">
        <v>15</v>
      </c>
      <c r="F13" s="99">
        <v>344</v>
      </c>
      <c r="G13" s="99">
        <v>41</v>
      </c>
      <c r="H13" s="99">
        <v>2</v>
      </c>
      <c r="I13" s="99">
        <v>81</v>
      </c>
      <c r="J13" s="99">
        <v>84</v>
      </c>
      <c r="K13" s="99">
        <v>858</v>
      </c>
      <c r="L13" s="99">
        <v>0</v>
      </c>
      <c r="M13" s="99">
        <v>41</v>
      </c>
      <c r="N13" s="99">
        <v>3</v>
      </c>
      <c r="O13" s="99">
        <v>258</v>
      </c>
      <c r="P13" s="99">
        <v>1376</v>
      </c>
      <c r="Q13" s="99">
        <v>12</v>
      </c>
      <c r="R13" s="99">
        <v>1</v>
      </c>
      <c r="S13" s="99">
        <v>0</v>
      </c>
      <c r="T13" s="99">
        <v>1</v>
      </c>
      <c r="U13" s="99">
        <v>27</v>
      </c>
      <c r="V13" s="124">
        <f t="shared" si="0"/>
        <v>43239</v>
      </c>
    </row>
    <row r="14" spans="1:22" ht="15">
      <c r="A14" s="127" t="s">
        <v>29</v>
      </c>
      <c r="B14" s="98">
        <v>17682</v>
      </c>
      <c r="C14" s="99">
        <v>49</v>
      </c>
      <c r="D14" s="99">
        <v>2</v>
      </c>
      <c r="E14" s="99">
        <v>6</v>
      </c>
      <c r="F14" s="99">
        <v>257</v>
      </c>
      <c r="G14" s="99">
        <v>42</v>
      </c>
      <c r="H14" s="99">
        <v>0</v>
      </c>
      <c r="I14" s="99">
        <v>30</v>
      </c>
      <c r="J14" s="99">
        <v>7</v>
      </c>
      <c r="K14" s="99">
        <v>232</v>
      </c>
      <c r="L14" s="99">
        <v>0</v>
      </c>
      <c r="M14" s="99">
        <v>7</v>
      </c>
      <c r="N14" s="99">
        <v>0</v>
      </c>
      <c r="O14" s="99">
        <v>111</v>
      </c>
      <c r="P14" s="99">
        <v>712</v>
      </c>
      <c r="Q14" s="99">
        <v>36</v>
      </c>
      <c r="R14" s="99">
        <v>0</v>
      </c>
      <c r="S14" s="99">
        <v>11</v>
      </c>
      <c r="T14" s="99">
        <v>0</v>
      </c>
      <c r="U14" s="99">
        <v>21</v>
      </c>
      <c r="V14" s="124">
        <f t="shared" si="0"/>
        <v>19205</v>
      </c>
    </row>
    <row r="15" spans="1:22" ht="15.75">
      <c r="A15" s="127" t="s">
        <v>30</v>
      </c>
      <c r="B15" s="98">
        <v>16610</v>
      </c>
      <c r="C15" s="99">
        <v>23</v>
      </c>
      <c r="D15" s="139">
        <v>0</v>
      </c>
      <c r="E15" s="140">
        <v>11</v>
      </c>
      <c r="F15" s="140">
        <v>367</v>
      </c>
      <c r="G15" s="140">
        <v>54</v>
      </c>
      <c r="H15" s="140">
        <v>0</v>
      </c>
      <c r="I15" s="140">
        <v>41</v>
      </c>
      <c r="J15" s="140">
        <v>33</v>
      </c>
      <c r="K15" s="140">
        <v>241</v>
      </c>
      <c r="L15" s="140">
        <v>0</v>
      </c>
      <c r="M15" s="140">
        <v>9</v>
      </c>
      <c r="N15" s="140">
        <v>0</v>
      </c>
      <c r="O15" s="140">
        <v>64</v>
      </c>
      <c r="P15" s="140">
        <v>745</v>
      </c>
      <c r="Q15" s="99">
        <v>53</v>
      </c>
      <c r="R15" s="99">
        <v>0</v>
      </c>
      <c r="S15" s="99">
        <v>7</v>
      </c>
      <c r="T15" s="99">
        <v>0</v>
      </c>
      <c r="U15" s="99">
        <v>13</v>
      </c>
      <c r="V15" s="124">
        <f t="shared" si="0"/>
        <v>18271</v>
      </c>
    </row>
    <row r="16" spans="1:22" ht="15">
      <c r="A16" s="127" t="s">
        <v>31</v>
      </c>
      <c r="B16" s="98">
        <v>18900</v>
      </c>
      <c r="C16" s="99">
        <v>67</v>
      </c>
      <c r="D16" s="99">
        <v>0</v>
      </c>
      <c r="E16" s="99">
        <v>2</v>
      </c>
      <c r="F16" s="99">
        <v>131</v>
      </c>
      <c r="G16" s="99">
        <v>50</v>
      </c>
      <c r="H16" s="99">
        <v>0</v>
      </c>
      <c r="I16" s="99">
        <v>19</v>
      </c>
      <c r="J16" s="99">
        <v>22</v>
      </c>
      <c r="K16" s="99">
        <v>253</v>
      </c>
      <c r="L16" s="99">
        <v>0</v>
      </c>
      <c r="M16" s="99">
        <v>6</v>
      </c>
      <c r="N16" s="99">
        <v>0</v>
      </c>
      <c r="O16" s="99">
        <v>124</v>
      </c>
      <c r="P16" s="99">
        <v>864</v>
      </c>
      <c r="Q16" s="99">
        <v>10</v>
      </c>
      <c r="R16" s="99">
        <v>0</v>
      </c>
      <c r="S16" s="99">
        <v>0</v>
      </c>
      <c r="T16" s="99">
        <v>0</v>
      </c>
      <c r="U16" s="99">
        <v>12</v>
      </c>
      <c r="V16" s="124">
        <f t="shared" si="0"/>
        <v>20460</v>
      </c>
    </row>
    <row r="17" spans="1:22" ht="15">
      <c r="A17" s="127" t="s">
        <v>32</v>
      </c>
      <c r="B17" s="98">
        <v>63490</v>
      </c>
      <c r="C17" s="99">
        <v>312</v>
      </c>
      <c r="D17" s="99">
        <v>1</v>
      </c>
      <c r="E17" s="99">
        <v>62</v>
      </c>
      <c r="F17" s="99">
        <v>584</v>
      </c>
      <c r="G17" s="99">
        <v>172</v>
      </c>
      <c r="H17" s="99">
        <v>4</v>
      </c>
      <c r="I17" s="99">
        <v>131</v>
      </c>
      <c r="J17" s="99">
        <v>163</v>
      </c>
      <c r="K17" s="99">
        <v>1600</v>
      </c>
      <c r="L17" s="99">
        <v>0</v>
      </c>
      <c r="M17" s="99">
        <v>33</v>
      </c>
      <c r="N17" s="99">
        <v>1</v>
      </c>
      <c r="O17" s="99">
        <v>248</v>
      </c>
      <c r="P17" s="99">
        <v>2910</v>
      </c>
      <c r="Q17" s="99">
        <v>108</v>
      </c>
      <c r="R17" s="99">
        <v>2</v>
      </c>
      <c r="S17" s="99">
        <v>4</v>
      </c>
      <c r="T17" s="99">
        <v>0</v>
      </c>
      <c r="U17" s="99">
        <v>62</v>
      </c>
      <c r="V17" s="124">
        <f t="shared" si="0"/>
        <v>69887</v>
      </c>
    </row>
    <row r="18" spans="1:22" ht="15">
      <c r="A18" s="127" t="s">
        <v>33</v>
      </c>
      <c r="B18" s="98">
        <v>10979</v>
      </c>
      <c r="C18" s="99">
        <v>57</v>
      </c>
      <c r="D18" s="99">
        <v>0</v>
      </c>
      <c r="E18" s="99">
        <v>0</v>
      </c>
      <c r="F18" s="99">
        <v>84</v>
      </c>
      <c r="G18" s="99">
        <v>17</v>
      </c>
      <c r="H18" s="99">
        <v>0</v>
      </c>
      <c r="I18" s="99">
        <v>12</v>
      </c>
      <c r="J18" s="99">
        <v>17</v>
      </c>
      <c r="K18" s="99">
        <v>150</v>
      </c>
      <c r="L18" s="99">
        <v>1</v>
      </c>
      <c r="M18" s="99">
        <v>7</v>
      </c>
      <c r="N18" s="99">
        <v>0</v>
      </c>
      <c r="O18" s="99">
        <v>94</v>
      </c>
      <c r="P18" s="99">
        <v>272</v>
      </c>
      <c r="Q18" s="99">
        <v>8</v>
      </c>
      <c r="R18" s="99">
        <v>0</v>
      </c>
      <c r="S18" s="99">
        <v>0</v>
      </c>
      <c r="T18" s="99">
        <v>0</v>
      </c>
      <c r="U18" s="99">
        <v>7</v>
      </c>
      <c r="V18" s="124">
        <f t="shared" si="0"/>
        <v>11705</v>
      </c>
    </row>
    <row r="19" spans="1:22" ht="15">
      <c r="A19" s="127" t="s">
        <v>34</v>
      </c>
      <c r="B19" s="98">
        <v>14706</v>
      </c>
      <c r="C19" s="99">
        <v>69</v>
      </c>
      <c r="D19" s="99">
        <v>1</v>
      </c>
      <c r="E19" s="99">
        <v>9</v>
      </c>
      <c r="F19" s="99">
        <v>182</v>
      </c>
      <c r="G19" s="99">
        <v>28</v>
      </c>
      <c r="H19" s="99">
        <v>2</v>
      </c>
      <c r="I19" s="99">
        <v>22</v>
      </c>
      <c r="J19" s="99">
        <v>29</v>
      </c>
      <c r="K19" s="99">
        <v>332</v>
      </c>
      <c r="L19" s="99">
        <v>0</v>
      </c>
      <c r="M19" s="99">
        <v>27</v>
      </c>
      <c r="N19" s="99">
        <v>0</v>
      </c>
      <c r="O19" s="99">
        <v>156</v>
      </c>
      <c r="P19" s="99">
        <v>861</v>
      </c>
      <c r="Q19" s="99">
        <v>5</v>
      </c>
      <c r="R19" s="99">
        <v>0</v>
      </c>
      <c r="S19" s="99">
        <v>0</v>
      </c>
      <c r="T19" s="99">
        <v>0</v>
      </c>
      <c r="U19" s="99">
        <v>18</v>
      </c>
      <c r="V19" s="124">
        <f t="shared" si="0"/>
        <v>16447</v>
      </c>
    </row>
    <row r="20" spans="1:22" ht="15">
      <c r="A20" s="127" t="s">
        <v>35</v>
      </c>
      <c r="B20" s="98">
        <v>17600</v>
      </c>
      <c r="C20" s="99">
        <v>18</v>
      </c>
      <c r="D20" s="99">
        <v>0</v>
      </c>
      <c r="E20" s="99">
        <v>4</v>
      </c>
      <c r="F20" s="99">
        <v>316</v>
      </c>
      <c r="G20" s="99">
        <v>39</v>
      </c>
      <c r="H20" s="99">
        <v>0</v>
      </c>
      <c r="I20" s="99">
        <v>18</v>
      </c>
      <c r="J20" s="99">
        <v>9</v>
      </c>
      <c r="K20" s="99">
        <v>242</v>
      </c>
      <c r="L20" s="99">
        <v>0</v>
      </c>
      <c r="M20" s="99">
        <v>27</v>
      </c>
      <c r="N20" s="99">
        <v>0</v>
      </c>
      <c r="O20" s="99">
        <v>89</v>
      </c>
      <c r="P20" s="99">
        <v>864</v>
      </c>
      <c r="Q20" s="99">
        <v>36</v>
      </c>
      <c r="R20" s="99">
        <v>0</v>
      </c>
      <c r="S20" s="99">
        <v>0</v>
      </c>
      <c r="T20" s="99">
        <v>0</v>
      </c>
      <c r="U20" s="99">
        <v>13</v>
      </c>
      <c r="V20" s="124">
        <f t="shared" si="0"/>
        <v>19275</v>
      </c>
    </row>
    <row r="21" spans="1:22" ht="15">
      <c r="A21" s="128" t="s">
        <v>154</v>
      </c>
      <c r="B21" s="98">
        <v>142181</v>
      </c>
      <c r="C21" s="99">
        <v>349</v>
      </c>
      <c r="D21" s="99">
        <v>4</v>
      </c>
      <c r="E21" s="99">
        <v>188</v>
      </c>
      <c r="F21" s="99">
        <v>2071</v>
      </c>
      <c r="G21" s="99">
        <v>434</v>
      </c>
      <c r="H21" s="99">
        <v>10</v>
      </c>
      <c r="I21" s="99">
        <v>402</v>
      </c>
      <c r="J21" s="99">
        <v>620</v>
      </c>
      <c r="K21" s="99">
        <v>3455</v>
      </c>
      <c r="L21" s="99">
        <v>1</v>
      </c>
      <c r="M21" s="99">
        <v>99</v>
      </c>
      <c r="N21" s="99">
        <v>4</v>
      </c>
      <c r="O21" s="99">
        <v>581</v>
      </c>
      <c r="P21" s="99">
        <v>5495</v>
      </c>
      <c r="Q21" s="99">
        <v>252</v>
      </c>
      <c r="R21" s="99">
        <v>8</v>
      </c>
      <c r="S21" s="99">
        <v>5</v>
      </c>
      <c r="T21" s="99">
        <v>1</v>
      </c>
      <c r="U21" s="99">
        <v>152</v>
      </c>
      <c r="V21" s="124">
        <f t="shared" si="0"/>
        <v>156312</v>
      </c>
    </row>
    <row r="22" spans="1:22" ht="15">
      <c r="A22" s="127" t="s">
        <v>37</v>
      </c>
      <c r="B22" s="98">
        <v>30039</v>
      </c>
      <c r="C22" s="99">
        <v>92</v>
      </c>
      <c r="D22" s="99">
        <v>0</v>
      </c>
      <c r="E22" s="99">
        <v>19</v>
      </c>
      <c r="F22" s="99">
        <v>298</v>
      </c>
      <c r="G22" s="99">
        <v>97</v>
      </c>
      <c r="H22" s="99">
        <v>1</v>
      </c>
      <c r="I22" s="99">
        <v>63</v>
      </c>
      <c r="J22" s="99">
        <v>50</v>
      </c>
      <c r="K22" s="99">
        <v>1063</v>
      </c>
      <c r="L22" s="99">
        <v>0</v>
      </c>
      <c r="M22" s="99">
        <v>42</v>
      </c>
      <c r="N22" s="99">
        <v>2</v>
      </c>
      <c r="O22" s="99">
        <v>144</v>
      </c>
      <c r="P22" s="99">
        <v>1487</v>
      </c>
      <c r="Q22" s="99">
        <v>26</v>
      </c>
      <c r="R22" s="99">
        <v>1</v>
      </c>
      <c r="S22" s="99">
        <v>0</v>
      </c>
      <c r="T22" s="99">
        <v>0</v>
      </c>
      <c r="U22" s="99">
        <v>36</v>
      </c>
      <c r="V22" s="124">
        <f t="shared" si="0"/>
        <v>33460</v>
      </c>
    </row>
    <row r="23" spans="1:22" ht="15">
      <c r="A23" s="127" t="s">
        <v>38</v>
      </c>
      <c r="B23" s="98">
        <v>89864</v>
      </c>
      <c r="C23" s="99">
        <v>295</v>
      </c>
      <c r="D23" s="99">
        <v>0</v>
      </c>
      <c r="E23" s="99">
        <v>164</v>
      </c>
      <c r="F23" s="99">
        <v>1359</v>
      </c>
      <c r="G23" s="99">
        <v>348</v>
      </c>
      <c r="H23" s="99">
        <v>5</v>
      </c>
      <c r="I23" s="99">
        <v>202</v>
      </c>
      <c r="J23" s="99">
        <v>208</v>
      </c>
      <c r="K23" s="99">
        <v>1940</v>
      </c>
      <c r="L23" s="99">
        <v>0</v>
      </c>
      <c r="M23" s="99">
        <v>35</v>
      </c>
      <c r="N23" s="99">
        <v>1</v>
      </c>
      <c r="O23" s="99">
        <v>419</v>
      </c>
      <c r="P23" s="99">
        <v>3355</v>
      </c>
      <c r="Q23" s="99">
        <v>148</v>
      </c>
      <c r="R23" s="99">
        <v>0</v>
      </c>
      <c r="S23" s="99">
        <v>40</v>
      </c>
      <c r="T23" s="99">
        <v>0</v>
      </c>
      <c r="U23" s="99">
        <v>125</v>
      </c>
      <c r="V23" s="124">
        <f t="shared" si="0"/>
        <v>98508</v>
      </c>
    </row>
    <row r="24" spans="1:22" ht="15">
      <c r="A24" s="127" t="s">
        <v>39</v>
      </c>
      <c r="B24" s="98">
        <v>22709</v>
      </c>
      <c r="C24" s="99">
        <v>94</v>
      </c>
      <c r="D24" s="99">
        <v>0</v>
      </c>
      <c r="E24" s="99">
        <v>19</v>
      </c>
      <c r="F24" s="99">
        <v>264</v>
      </c>
      <c r="G24" s="99">
        <v>57</v>
      </c>
      <c r="H24" s="99">
        <v>1</v>
      </c>
      <c r="I24" s="99">
        <v>39</v>
      </c>
      <c r="J24" s="99">
        <v>32</v>
      </c>
      <c r="K24" s="99">
        <v>503</v>
      </c>
      <c r="L24" s="99">
        <v>0</v>
      </c>
      <c r="M24" s="99">
        <v>27</v>
      </c>
      <c r="N24" s="99">
        <v>0</v>
      </c>
      <c r="O24" s="99">
        <v>84</v>
      </c>
      <c r="P24" s="99">
        <v>953</v>
      </c>
      <c r="Q24" s="99">
        <v>28</v>
      </c>
      <c r="R24" s="99">
        <v>0</v>
      </c>
      <c r="S24" s="99">
        <v>0</v>
      </c>
      <c r="T24" s="99">
        <v>1</v>
      </c>
      <c r="U24" s="99">
        <v>33</v>
      </c>
      <c r="V24" s="124">
        <f t="shared" si="0"/>
        <v>24844</v>
      </c>
    </row>
    <row r="25" spans="1:22" ht="15">
      <c r="A25" s="127" t="s">
        <v>40</v>
      </c>
      <c r="B25" s="98">
        <v>32705</v>
      </c>
      <c r="C25" s="99">
        <v>94</v>
      </c>
      <c r="D25" s="99">
        <v>2</v>
      </c>
      <c r="E25" s="99">
        <v>62</v>
      </c>
      <c r="F25" s="99">
        <v>342</v>
      </c>
      <c r="G25" s="99">
        <v>90</v>
      </c>
      <c r="H25" s="99">
        <v>7</v>
      </c>
      <c r="I25" s="99">
        <v>31</v>
      </c>
      <c r="J25" s="99">
        <v>16</v>
      </c>
      <c r="K25" s="99">
        <v>432</v>
      </c>
      <c r="L25" s="99">
        <v>0</v>
      </c>
      <c r="M25" s="99">
        <v>10</v>
      </c>
      <c r="N25" s="99">
        <v>0</v>
      </c>
      <c r="O25" s="99">
        <v>178</v>
      </c>
      <c r="P25" s="99">
        <v>1416</v>
      </c>
      <c r="Q25" s="99">
        <v>42</v>
      </c>
      <c r="R25" s="99">
        <v>0</v>
      </c>
      <c r="S25" s="99">
        <v>0</v>
      </c>
      <c r="T25" s="99">
        <v>0</v>
      </c>
      <c r="U25" s="99">
        <v>36</v>
      </c>
      <c r="V25" s="124">
        <f t="shared" si="0"/>
        <v>35463</v>
      </c>
    </row>
    <row r="26" spans="1:22" ht="15">
      <c r="A26" s="128" t="s">
        <v>155</v>
      </c>
      <c r="B26" s="98">
        <v>115521</v>
      </c>
      <c r="C26" s="99">
        <v>263</v>
      </c>
      <c r="D26" s="99">
        <v>3</v>
      </c>
      <c r="E26" s="99">
        <v>399</v>
      </c>
      <c r="F26" s="99">
        <v>1334</v>
      </c>
      <c r="G26" s="99">
        <v>301</v>
      </c>
      <c r="H26" s="99">
        <v>13</v>
      </c>
      <c r="I26" s="99">
        <v>257</v>
      </c>
      <c r="J26" s="99">
        <v>265</v>
      </c>
      <c r="K26" s="99">
        <v>2238</v>
      </c>
      <c r="L26" s="99">
        <v>0</v>
      </c>
      <c r="M26" s="99">
        <v>62</v>
      </c>
      <c r="N26" s="99">
        <v>5</v>
      </c>
      <c r="O26" s="99">
        <v>426</v>
      </c>
      <c r="P26" s="99">
        <v>4507</v>
      </c>
      <c r="Q26" s="99">
        <v>120</v>
      </c>
      <c r="R26" s="99">
        <v>1</v>
      </c>
      <c r="S26" s="99">
        <v>0</v>
      </c>
      <c r="T26" s="99">
        <v>0</v>
      </c>
      <c r="U26" s="99">
        <v>128</v>
      </c>
      <c r="V26" s="124">
        <f t="shared" si="0"/>
        <v>125843</v>
      </c>
    </row>
    <row r="27" spans="1:22" ht="15">
      <c r="A27" s="128" t="s">
        <v>156</v>
      </c>
      <c r="B27" s="98">
        <v>15690</v>
      </c>
      <c r="C27" s="99">
        <v>69</v>
      </c>
      <c r="D27" s="99">
        <v>1</v>
      </c>
      <c r="E27" s="99">
        <v>15</v>
      </c>
      <c r="F27" s="99">
        <v>528</v>
      </c>
      <c r="G27" s="99">
        <v>286</v>
      </c>
      <c r="H27" s="99">
        <v>1</v>
      </c>
      <c r="I27" s="99">
        <v>57</v>
      </c>
      <c r="J27" s="99">
        <v>73</v>
      </c>
      <c r="K27" s="99">
        <v>618</v>
      </c>
      <c r="L27" s="99">
        <v>0</v>
      </c>
      <c r="M27" s="99">
        <v>10</v>
      </c>
      <c r="N27" s="99">
        <v>0</v>
      </c>
      <c r="O27" s="99">
        <v>153</v>
      </c>
      <c r="P27" s="99">
        <v>913</v>
      </c>
      <c r="Q27" s="99">
        <v>11</v>
      </c>
      <c r="R27" s="99">
        <v>0</v>
      </c>
      <c r="S27" s="99">
        <v>0</v>
      </c>
      <c r="T27" s="99">
        <v>0</v>
      </c>
      <c r="U27" s="99">
        <v>10</v>
      </c>
      <c r="V27" s="124">
        <f t="shared" si="0"/>
        <v>18435</v>
      </c>
    </row>
    <row r="28" spans="1:22" ht="15">
      <c r="A28" s="127" t="s">
        <v>43</v>
      </c>
      <c r="B28" s="98">
        <v>31370</v>
      </c>
      <c r="C28" s="99">
        <v>76</v>
      </c>
      <c r="D28" s="99">
        <v>2</v>
      </c>
      <c r="E28" s="99">
        <v>28</v>
      </c>
      <c r="F28" s="99">
        <v>508</v>
      </c>
      <c r="G28" s="99">
        <v>92</v>
      </c>
      <c r="H28" s="99">
        <v>4</v>
      </c>
      <c r="I28" s="99">
        <v>68</v>
      </c>
      <c r="J28" s="99">
        <v>85</v>
      </c>
      <c r="K28" s="99">
        <v>666</v>
      </c>
      <c r="L28" s="99">
        <v>2</v>
      </c>
      <c r="M28" s="99">
        <v>23</v>
      </c>
      <c r="N28" s="99">
        <v>0</v>
      </c>
      <c r="O28" s="99">
        <v>200</v>
      </c>
      <c r="P28" s="99">
        <v>1405</v>
      </c>
      <c r="Q28" s="99">
        <v>22</v>
      </c>
      <c r="R28" s="99">
        <v>0</v>
      </c>
      <c r="S28" s="99">
        <v>1</v>
      </c>
      <c r="T28" s="99">
        <v>0</v>
      </c>
      <c r="U28" s="99">
        <v>63</v>
      </c>
      <c r="V28" s="124">
        <f t="shared" si="0"/>
        <v>34615</v>
      </c>
    </row>
    <row r="29" spans="1:22" ht="15">
      <c r="A29" s="127" t="s">
        <v>44</v>
      </c>
      <c r="B29" s="98">
        <v>9891</v>
      </c>
      <c r="C29" s="99">
        <v>63</v>
      </c>
      <c r="D29" s="99">
        <v>0</v>
      </c>
      <c r="E29" s="99">
        <v>5</v>
      </c>
      <c r="F29" s="99">
        <v>62</v>
      </c>
      <c r="G29" s="99">
        <v>16</v>
      </c>
      <c r="H29" s="99">
        <v>2</v>
      </c>
      <c r="I29" s="99">
        <v>10</v>
      </c>
      <c r="J29" s="99">
        <v>8</v>
      </c>
      <c r="K29" s="99">
        <v>207</v>
      </c>
      <c r="L29" s="99">
        <v>0</v>
      </c>
      <c r="M29" s="99">
        <v>4</v>
      </c>
      <c r="N29" s="99">
        <v>1</v>
      </c>
      <c r="O29" s="99">
        <v>70</v>
      </c>
      <c r="P29" s="99">
        <v>471</v>
      </c>
      <c r="Q29" s="99">
        <v>3</v>
      </c>
      <c r="R29" s="99">
        <v>0</v>
      </c>
      <c r="S29" s="99">
        <v>0</v>
      </c>
      <c r="T29" s="99">
        <v>0</v>
      </c>
      <c r="U29" s="99">
        <v>9</v>
      </c>
      <c r="V29" s="124">
        <f t="shared" si="0"/>
        <v>10822</v>
      </c>
    </row>
    <row r="30" spans="1:22" ht="15">
      <c r="A30" s="127" t="s">
        <v>45</v>
      </c>
      <c r="B30" s="98">
        <v>12257</v>
      </c>
      <c r="C30" s="99">
        <v>32</v>
      </c>
      <c r="D30" s="99">
        <v>0</v>
      </c>
      <c r="E30" s="99">
        <v>3</v>
      </c>
      <c r="F30" s="99">
        <v>116</v>
      </c>
      <c r="G30" s="99">
        <v>29</v>
      </c>
      <c r="H30" s="99">
        <v>0</v>
      </c>
      <c r="I30" s="99">
        <v>9</v>
      </c>
      <c r="J30" s="99">
        <v>3</v>
      </c>
      <c r="K30" s="99">
        <v>154</v>
      </c>
      <c r="L30" s="99">
        <v>0</v>
      </c>
      <c r="M30" s="99">
        <v>1</v>
      </c>
      <c r="N30" s="99">
        <v>0</v>
      </c>
      <c r="O30" s="99">
        <v>166</v>
      </c>
      <c r="P30" s="99">
        <v>487</v>
      </c>
      <c r="Q30" s="99">
        <v>10</v>
      </c>
      <c r="R30" s="99">
        <v>0</v>
      </c>
      <c r="S30" s="99">
        <v>0</v>
      </c>
      <c r="T30" s="99">
        <v>0</v>
      </c>
      <c r="U30" s="99">
        <v>6</v>
      </c>
      <c r="V30" s="124">
        <f t="shared" si="0"/>
        <v>13273</v>
      </c>
    </row>
    <row r="31" spans="1:22" ht="15">
      <c r="A31" s="127" t="s">
        <v>46</v>
      </c>
      <c r="B31" s="98">
        <v>25078</v>
      </c>
      <c r="C31" s="99">
        <v>61</v>
      </c>
      <c r="D31" s="99">
        <v>0</v>
      </c>
      <c r="E31" s="99">
        <v>10</v>
      </c>
      <c r="F31" s="99">
        <v>482</v>
      </c>
      <c r="G31" s="99">
        <v>72</v>
      </c>
      <c r="H31" s="99">
        <v>0</v>
      </c>
      <c r="I31" s="99">
        <v>67</v>
      </c>
      <c r="J31" s="99">
        <v>54</v>
      </c>
      <c r="K31" s="99">
        <v>582</v>
      </c>
      <c r="L31" s="99">
        <v>0</v>
      </c>
      <c r="M31" s="99">
        <v>16</v>
      </c>
      <c r="N31" s="99">
        <v>0</v>
      </c>
      <c r="O31" s="99">
        <v>180</v>
      </c>
      <c r="P31" s="99">
        <v>1213</v>
      </c>
      <c r="Q31" s="99">
        <v>45</v>
      </c>
      <c r="R31" s="99">
        <v>0</v>
      </c>
      <c r="S31" s="99">
        <v>20</v>
      </c>
      <c r="T31" s="99">
        <v>0</v>
      </c>
      <c r="U31" s="99">
        <v>22</v>
      </c>
      <c r="V31" s="124">
        <f t="shared" si="0"/>
        <v>27902</v>
      </c>
    </row>
    <row r="32" spans="1:22" ht="15">
      <c r="A32" s="127" t="s">
        <v>47</v>
      </c>
      <c r="B32" s="98">
        <v>22461</v>
      </c>
      <c r="C32" s="99">
        <v>56</v>
      </c>
      <c r="D32" s="99">
        <v>0</v>
      </c>
      <c r="E32" s="99">
        <v>8</v>
      </c>
      <c r="F32" s="99">
        <v>237</v>
      </c>
      <c r="G32" s="99">
        <v>23</v>
      </c>
      <c r="H32" s="99">
        <v>0</v>
      </c>
      <c r="I32" s="99">
        <v>32</v>
      </c>
      <c r="J32" s="99">
        <v>17</v>
      </c>
      <c r="K32" s="99">
        <v>265</v>
      </c>
      <c r="L32" s="99">
        <v>0</v>
      </c>
      <c r="M32" s="99">
        <v>24</v>
      </c>
      <c r="N32" s="99">
        <v>0</v>
      </c>
      <c r="O32" s="99">
        <v>141</v>
      </c>
      <c r="P32" s="99">
        <v>775</v>
      </c>
      <c r="Q32" s="99">
        <v>13</v>
      </c>
      <c r="R32" s="99">
        <v>0</v>
      </c>
      <c r="S32" s="99">
        <v>0</v>
      </c>
      <c r="T32" s="99">
        <v>0</v>
      </c>
      <c r="U32" s="99">
        <v>18</v>
      </c>
      <c r="V32" s="124">
        <f t="shared" si="0"/>
        <v>24070</v>
      </c>
    </row>
    <row r="33" spans="1:22" ht="15">
      <c r="A33" s="127" t="s">
        <v>48</v>
      </c>
      <c r="B33" s="98">
        <v>11159</v>
      </c>
      <c r="C33" s="99">
        <v>33</v>
      </c>
      <c r="D33" s="99">
        <v>0</v>
      </c>
      <c r="E33" s="99">
        <v>0</v>
      </c>
      <c r="F33" s="99">
        <v>82</v>
      </c>
      <c r="G33" s="99">
        <v>25</v>
      </c>
      <c r="H33" s="99">
        <v>0</v>
      </c>
      <c r="I33" s="99">
        <v>11</v>
      </c>
      <c r="J33" s="99">
        <v>12</v>
      </c>
      <c r="K33" s="99">
        <v>75</v>
      </c>
      <c r="L33" s="99">
        <v>0</v>
      </c>
      <c r="M33" s="99">
        <v>7</v>
      </c>
      <c r="N33" s="99">
        <v>1</v>
      </c>
      <c r="O33" s="99">
        <v>118</v>
      </c>
      <c r="P33" s="99">
        <v>451</v>
      </c>
      <c r="Q33" s="99">
        <v>34</v>
      </c>
      <c r="R33" s="99">
        <v>0</v>
      </c>
      <c r="S33" s="99">
        <v>6</v>
      </c>
      <c r="T33" s="99">
        <v>0</v>
      </c>
      <c r="U33" s="99">
        <v>4</v>
      </c>
      <c r="V33" s="124">
        <f t="shared" si="0"/>
        <v>12018</v>
      </c>
    </row>
    <row r="34" spans="1:22" ht="15">
      <c r="A34" s="127" t="s">
        <v>49</v>
      </c>
      <c r="B34" s="98">
        <v>21746</v>
      </c>
      <c r="C34" s="99">
        <v>55</v>
      </c>
      <c r="D34" s="99">
        <v>0</v>
      </c>
      <c r="E34" s="99">
        <v>4</v>
      </c>
      <c r="F34" s="99">
        <v>438</v>
      </c>
      <c r="G34" s="99">
        <v>56</v>
      </c>
      <c r="H34" s="99">
        <v>1</v>
      </c>
      <c r="I34" s="99">
        <v>44</v>
      </c>
      <c r="J34" s="99">
        <v>48</v>
      </c>
      <c r="K34" s="99">
        <v>285</v>
      </c>
      <c r="L34" s="99">
        <v>0</v>
      </c>
      <c r="M34" s="99">
        <v>21</v>
      </c>
      <c r="N34" s="99">
        <v>0</v>
      </c>
      <c r="O34" s="99">
        <v>126</v>
      </c>
      <c r="P34" s="99">
        <v>881</v>
      </c>
      <c r="Q34" s="99">
        <v>165</v>
      </c>
      <c r="R34" s="99">
        <v>0</v>
      </c>
      <c r="S34" s="99">
        <v>1</v>
      </c>
      <c r="T34" s="99">
        <v>0</v>
      </c>
      <c r="U34" s="99">
        <v>28</v>
      </c>
      <c r="V34" s="124">
        <f t="shared" si="0"/>
        <v>23899</v>
      </c>
    </row>
    <row r="35" spans="1:22" ht="15">
      <c r="A35" s="127" t="s">
        <v>50</v>
      </c>
      <c r="B35" s="98">
        <v>1176</v>
      </c>
      <c r="C35" s="99">
        <v>12</v>
      </c>
      <c r="D35" s="99">
        <v>0</v>
      </c>
      <c r="E35" s="99">
        <v>1</v>
      </c>
      <c r="F35" s="99">
        <v>44</v>
      </c>
      <c r="G35" s="99">
        <v>5</v>
      </c>
      <c r="H35" s="99">
        <v>0</v>
      </c>
      <c r="I35" s="99">
        <v>2</v>
      </c>
      <c r="J35" s="99">
        <v>1</v>
      </c>
      <c r="K35" s="99">
        <v>48</v>
      </c>
      <c r="L35" s="99">
        <v>0</v>
      </c>
      <c r="M35" s="99">
        <v>0</v>
      </c>
      <c r="N35" s="99">
        <v>0</v>
      </c>
      <c r="O35" s="99">
        <v>64</v>
      </c>
      <c r="P35" s="99">
        <v>122</v>
      </c>
      <c r="Q35" s="99">
        <v>0</v>
      </c>
      <c r="R35" s="99">
        <v>0</v>
      </c>
      <c r="S35" s="99">
        <v>2</v>
      </c>
      <c r="T35" s="99">
        <v>0</v>
      </c>
      <c r="U35" s="99">
        <v>0</v>
      </c>
      <c r="V35" s="124">
        <f t="shared" si="0"/>
        <v>1477</v>
      </c>
    </row>
    <row r="36" spans="1:22" ht="15">
      <c r="A36" s="127" t="s">
        <v>51</v>
      </c>
      <c r="B36" s="98">
        <v>23510</v>
      </c>
      <c r="C36" s="99">
        <v>63</v>
      </c>
      <c r="D36" s="99">
        <v>2</v>
      </c>
      <c r="E36" s="99">
        <v>51</v>
      </c>
      <c r="F36" s="99">
        <v>301</v>
      </c>
      <c r="G36" s="99">
        <v>72</v>
      </c>
      <c r="H36" s="99">
        <v>2</v>
      </c>
      <c r="I36" s="99">
        <v>63</v>
      </c>
      <c r="J36" s="99">
        <v>76</v>
      </c>
      <c r="K36" s="99">
        <v>547</v>
      </c>
      <c r="L36" s="99">
        <v>0</v>
      </c>
      <c r="M36" s="99">
        <v>7</v>
      </c>
      <c r="N36" s="99">
        <v>0</v>
      </c>
      <c r="O36" s="99">
        <v>193</v>
      </c>
      <c r="P36" s="99">
        <v>1062</v>
      </c>
      <c r="Q36" s="99">
        <v>10</v>
      </c>
      <c r="R36" s="99">
        <v>0</v>
      </c>
      <c r="S36" s="99">
        <v>0</v>
      </c>
      <c r="T36" s="99">
        <v>0</v>
      </c>
      <c r="U36" s="99">
        <v>27</v>
      </c>
      <c r="V36" s="124">
        <f t="shared" si="0"/>
        <v>25986</v>
      </c>
    </row>
    <row r="37" spans="1:22" ht="15">
      <c r="A37" s="127" t="s">
        <v>52</v>
      </c>
      <c r="B37" s="98">
        <v>25143</v>
      </c>
      <c r="C37" s="99">
        <v>83</v>
      </c>
      <c r="D37" s="99">
        <v>1</v>
      </c>
      <c r="E37" s="99">
        <v>53</v>
      </c>
      <c r="F37" s="99">
        <v>189</v>
      </c>
      <c r="G37" s="99">
        <v>22</v>
      </c>
      <c r="H37" s="99">
        <v>2</v>
      </c>
      <c r="I37" s="99">
        <v>12</v>
      </c>
      <c r="J37" s="99">
        <v>6</v>
      </c>
      <c r="K37" s="99">
        <v>443</v>
      </c>
      <c r="L37" s="99">
        <v>0</v>
      </c>
      <c r="M37" s="99">
        <v>21</v>
      </c>
      <c r="N37" s="99">
        <v>4</v>
      </c>
      <c r="O37" s="99">
        <v>141</v>
      </c>
      <c r="P37" s="99">
        <v>960</v>
      </c>
      <c r="Q37" s="99">
        <v>10</v>
      </c>
      <c r="R37" s="99">
        <v>0</v>
      </c>
      <c r="S37" s="99">
        <v>0</v>
      </c>
      <c r="T37" s="99">
        <v>0</v>
      </c>
      <c r="U37" s="99">
        <v>14</v>
      </c>
      <c r="V37" s="124">
        <f t="shared" si="0"/>
        <v>27104</v>
      </c>
    </row>
    <row r="38" spans="1:22" ht="15">
      <c r="A38" s="127" t="s">
        <v>53</v>
      </c>
      <c r="B38" s="98">
        <v>7652</v>
      </c>
      <c r="C38" s="99">
        <v>24</v>
      </c>
      <c r="D38" s="99">
        <v>0</v>
      </c>
      <c r="E38" s="99">
        <v>1</v>
      </c>
      <c r="F38" s="99">
        <v>90</v>
      </c>
      <c r="G38" s="99">
        <v>14</v>
      </c>
      <c r="H38" s="99">
        <v>1</v>
      </c>
      <c r="I38" s="99">
        <v>8</v>
      </c>
      <c r="J38" s="99">
        <v>25</v>
      </c>
      <c r="K38" s="99">
        <v>116</v>
      </c>
      <c r="L38" s="99">
        <v>0</v>
      </c>
      <c r="M38" s="99">
        <v>0</v>
      </c>
      <c r="N38" s="99">
        <v>1</v>
      </c>
      <c r="O38" s="99">
        <v>69</v>
      </c>
      <c r="P38" s="99">
        <v>507</v>
      </c>
      <c r="Q38" s="99">
        <v>1</v>
      </c>
      <c r="R38" s="99">
        <v>0</v>
      </c>
      <c r="S38" s="99">
        <v>0</v>
      </c>
      <c r="T38" s="99">
        <v>0</v>
      </c>
      <c r="U38" s="99">
        <v>3</v>
      </c>
      <c r="V38" s="124">
        <f t="shared" si="0"/>
        <v>8512</v>
      </c>
    </row>
    <row r="39" spans="1:22" ht="15">
      <c r="A39" s="127" t="s">
        <v>54</v>
      </c>
      <c r="B39" s="98">
        <v>12430</v>
      </c>
      <c r="C39" s="99">
        <v>48</v>
      </c>
      <c r="D39" s="99">
        <v>0</v>
      </c>
      <c r="E39" s="99">
        <v>2</v>
      </c>
      <c r="F39" s="99">
        <v>75</v>
      </c>
      <c r="G39" s="99">
        <v>41</v>
      </c>
      <c r="H39" s="99">
        <v>0</v>
      </c>
      <c r="I39" s="99">
        <v>15</v>
      </c>
      <c r="J39" s="99">
        <v>24</v>
      </c>
      <c r="K39" s="99">
        <v>270</v>
      </c>
      <c r="L39" s="99">
        <v>0</v>
      </c>
      <c r="M39" s="99">
        <v>12</v>
      </c>
      <c r="N39" s="99">
        <v>1</v>
      </c>
      <c r="O39" s="99">
        <v>95</v>
      </c>
      <c r="P39" s="99">
        <v>317</v>
      </c>
      <c r="Q39" s="99">
        <v>16</v>
      </c>
      <c r="R39" s="99">
        <v>0</v>
      </c>
      <c r="S39" s="99">
        <v>0</v>
      </c>
      <c r="T39" s="99">
        <v>0</v>
      </c>
      <c r="U39" s="99">
        <v>15</v>
      </c>
      <c r="V39" s="124">
        <f t="shared" si="0"/>
        <v>13361</v>
      </c>
    </row>
    <row r="40" spans="1:22" ht="15">
      <c r="A40" s="127" t="s">
        <v>55</v>
      </c>
      <c r="B40" s="98">
        <v>29746</v>
      </c>
      <c r="C40" s="99">
        <v>84</v>
      </c>
      <c r="D40" s="99">
        <v>0</v>
      </c>
      <c r="E40" s="99">
        <v>10</v>
      </c>
      <c r="F40" s="99">
        <v>211</v>
      </c>
      <c r="G40" s="99">
        <v>57</v>
      </c>
      <c r="H40" s="99">
        <v>1</v>
      </c>
      <c r="I40" s="99">
        <v>20</v>
      </c>
      <c r="J40" s="99">
        <v>8</v>
      </c>
      <c r="K40" s="99">
        <v>535</v>
      </c>
      <c r="L40" s="99">
        <v>0</v>
      </c>
      <c r="M40" s="99">
        <v>43</v>
      </c>
      <c r="N40" s="99">
        <v>0</v>
      </c>
      <c r="O40" s="99">
        <v>153</v>
      </c>
      <c r="P40" s="99">
        <v>914</v>
      </c>
      <c r="Q40" s="99">
        <v>34</v>
      </c>
      <c r="R40" s="99">
        <v>0</v>
      </c>
      <c r="S40" s="99">
        <v>1</v>
      </c>
      <c r="T40" s="99">
        <v>0</v>
      </c>
      <c r="U40" s="99">
        <v>24</v>
      </c>
      <c r="V40" s="124">
        <f t="shared" si="0"/>
        <v>31841</v>
      </c>
    </row>
    <row r="41" spans="1:22" ht="15">
      <c r="A41" s="127" t="s">
        <v>56</v>
      </c>
      <c r="B41" s="98">
        <v>14337</v>
      </c>
      <c r="C41" s="99">
        <v>35</v>
      </c>
      <c r="D41" s="99">
        <v>0</v>
      </c>
      <c r="E41" s="99">
        <v>2</v>
      </c>
      <c r="F41" s="99">
        <v>89</v>
      </c>
      <c r="G41" s="99">
        <v>52</v>
      </c>
      <c r="H41" s="99">
        <v>0</v>
      </c>
      <c r="I41" s="99">
        <v>18</v>
      </c>
      <c r="J41" s="99">
        <v>17</v>
      </c>
      <c r="K41" s="99">
        <v>197</v>
      </c>
      <c r="L41" s="99">
        <v>0</v>
      </c>
      <c r="M41" s="99">
        <v>13</v>
      </c>
      <c r="N41" s="99">
        <v>0</v>
      </c>
      <c r="O41" s="99">
        <v>150</v>
      </c>
      <c r="P41" s="99">
        <v>412</v>
      </c>
      <c r="Q41" s="99">
        <v>5</v>
      </c>
      <c r="R41" s="99">
        <v>0</v>
      </c>
      <c r="S41" s="99">
        <v>0</v>
      </c>
      <c r="T41" s="99">
        <v>0</v>
      </c>
      <c r="U41" s="99">
        <v>12</v>
      </c>
      <c r="V41" s="124">
        <f t="shared" si="0"/>
        <v>15339</v>
      </c>
    </row>
    <row r="42" spans="1:22" ht="15">
      <c r="A42" s="128" t="s">
        <v>157</v>
      </c>
      <c r="B42" s="98">
        <v>62719</v>
      </c>
      <c r="C42" s="99">
        <v>84</v>
      </c>
      <c r="D42" s="99">
        <v>1</v>
      </c>
      <c r="E42" s="99">
        <v>48</v>
      </c>
      <c r="F42" s="99">
        <v>1233</v>
      </c>
      <c r="G42" s="99">
        <v>235</v>
      </c>
      <c r="H42" s="99">
        <v>8</v>
      </c>
      <c r="I42" s="99">
        <v>133</v>
      </c>
      <c r="J42" s="99">
        <v>130</v>
      </c>
      <c r="K42" s="99">
        <v>1782</v>
      </c>
      <c r="L42" s="99">
        <v>0</v>
      </c>
      <c r="M42" s="99">
        <v>35</v>
      </c>
      <c r="N42" s="99">
        <v>0</v>
      </c>
      <c r="O42" s="99">
        <v>501</v>
      </c>
      <c r="P42" s="99">
        <v>2377</v>
      </c>
      <c r="Q42" s="99">
        <v>54</v>
      </c>
      <c r="R42" s="99">
        <v>1</v>
      </c>
      <c r="S42" s="99">
        <v>0</v>
      </c>
      <c r="T42" s="99">
        <v>1</v>
      </c>
      <c r="U42" s="99">
        <v>31</v>
      </c>
      <c r="V42" s="124">
        <f t="shared" si="0"/>
        <v>69373</v>
      </c>
    </row>
    <row r="43" spans="1:22" ht="15">
      <c r="A43" s="127" t="s">
        <v>58</v>
      </c>
      <c r="B43" s="98">
        <v>24858</v>
      </c>
      <c r="C43" s="99">
        <v>85</v>
      </c>
      <c r="D43" s="99">
        <v>0</v>
      </c>
      <c r="E43" s="99">
        <v>18</v>
      </c>
      <c r="F43" s="99">
        <v>378</v>
      </c>
      <c r="G43" s="99">
        <v>52</v>
      </c>
      <c r="H43" s="99">
        <v>1</v>
      </c>
      <c r="I43" s="99">
        <v>53</v>
      </c>
      <c r="J43" s="99">
        <v>85</v>
      </c>
      <c r="K43" s="99">
        <v>653</v>
      </c>
      <c r="L43" s="99">
        <v>3</v>
      </c>
      <c r="M43" s="99">
        <v>17</v>
      </c>
      <c r="N43" s="99">
        <v>0</v>
      </c>
      <c r="O43" s="99">
        <v>104</v>
      </c>
      <c r="P43" s="99">
        <v>1094</v>
      </c>
      <c r="Q43" s="99">
        <v>32</v>
      </c>
      <c r="R43" s="99">
        <v>0</v>
      </c>
      <c r="S43" s="99">
        <v>0</v>
      </c>
      <c r="T43" s="99">
        <v>0</v>
      </c>
      <c r="U43" s="99">
        <v>38</v>
      </c>
      <c r="V43" s="124">
        <f t="shared" si="0"/>
        <v>27471</v>
      </c>
    </row>
    <row r="44" spans="1:22" ht="15">
      <c r="A44" s="127" t="s">
        <v>59</v>
      </c>
      <c r="B44" s="98">
        <v>24168</v>
      </c>
      <c r="C44" s="99">
        <v>77</v>
      </c>
      <c r="D44" s="99">
        <v>0</v>
      </c>
      <c r="E44" s="99">
        <v>9</v>
      </c>
      <c r="F44" s="99">
        <v>371</v>
      </c>
      <c r="G44" s="99">
        <v>86</v>
      </c>
      <c r="H44" s="99">
        <v>3</v>
      </c>
      <c r="I44" s="99">
        <v>74</v>
      </c>
      <c r="J44" s="99">
        <v>76</v>
      </c>
      <c r="K44" s="99">
        <v>564</v>
      </c>
      <c r="L44" s="99">
        <v>0</v>
      </c>
      <c r="M44" s="99">
        <v>30</v>
      </c>
      <c r="N44" s="99">
        <v>0</v>
      </c>
      <c r="O44" s="99">
        <v>134</v>
      </c>
      <c r="P44" s="99">
        <v>1081</v>
      </c>
      <c r="Q44" s="99">
        <v>36</v>
      </c>
      <c r="R44" s="99">
        <v>4</v>
      </c>
      <c r="S44" s="99">
        <v>0</v>
      </c>
      <c r="T44" s="99">
        <v>0</v>
      </c>
      <c r="U44" s="99">
        <v>22</v>
      </c>
      <c r="V44" s="124">
        <f t="shared" si="0"/>
        <v>26735</v>
      </c>
    </row>
    <row r="45" spans="1:22" ht="15">
      <c r="A45" s="127" t="s">
        <v>60</v>
      </c>
      <c r="B45" s="98">
        <v>11591</v>
      </c>
      <c r="C45" s="99">
        <v>26</v>
      </c>
      <c r="D45" s="99">
        <v>0</v>
      </c>
      <c r="E45" s="99">
        <v>7</v>
      </c>
      <c r="F45" s="99">
        <v>99</v>
      </c>
      <c r="G45" s="99">
        <v>17</v>
      </c>
      <c r="H45" s="99">
        <v>0</v>
      </c>
      <c r="I45" s="99">
        <v>12</v>
      </c>
      <c r="J45" s="99">
        <v>54</v>
      </c>
      <c r="K45" s="99">
        <v>277</v>
      </c>
      <c r="L45" s="99">
        <v>0</v>
      </c>
      <c r="M45" s="99">
        <v>31</v>
      </c>
      <c r="N45" s="99">
        <v>4</v>
      </c>
      <c r="O45" s="99">
        <v>129</v>
      </c>
      <c r="P45" s="99">
        <v>451</v>
      </c>
      <c r="Q45" s="99">
        <v>0</v>
      </c>
      <c r="R45" s="99">
        <v>1</v>
      </c>
      <c r="S45" s="99">
        <v>0</v>
      </c>
      <c r="T45" s="99">
        <v>0</v>
      </c>
      <c r="U45" s="99">
        <v>12</v>
      </c>
      <c r="V45" s="124">
        <f t="shared" si="0"/>
        <v>12711</v>
      </c>
    </row>
    <row r="46" spans="1:22" ht="15">
      <c r="A46" s="129" t="s">
        <v>61</v>
      </c>
      <c r="B46" s="101">
        <v>39463</v>
      </c>
      <c r="C46" s="102">
        <v>108</v>
      </c>
      <c r="D46" s="102">
        <v>0</v>
      </c>
      <c r="E46" s="102">
        <v>24</v>
      </c>
      <c r="F46" s="102">
        <v>376</v>
      </c>
      <c r="G46" s="102">
        <v>89</v>
      </c>
      <c r="H46" s="102">
        <v>2</v>
      </c>
      <c r="I46" s="102">
        <v>40</v>
      </c>
      <c r="J46" s="102">
        <v>39</v>
      </c>
      <c r="K46" s="102">
        <v>643</v>
      </c>
      <c r="L46" s="102">
        <v>0</v>
      </c>
      <c r="M46" s="102">
        <v>20</v>
      </c>
      <c r="N46" s="102">
        <v>0</v>
      </c>
      <c r="O46" s="102">
        <v>159</v>
      </c>
      <c r="P46" s="102">
        <v>1389</v>
      </c>
      <c r="Q46" s="102">
        <v>66</v>
      </c>
      <c r="R46" s="102">
        <v>0</v>
      </c>
      <c r="S46" s="102">
        <v>0</v>
      </c>
      <c r="T46" s="102">
        <v>0</v>
      </c>
      <c r="U46" s="102">
        <v>37</v>
      </c>
      <c r="V46" s="125">
        <f t="shared" si="0"/>
        <v>42455</v>
      </c>
    </row>
    <row r="47" spans="1:22" ht="15.75" thickBot="1">
      <c r="A47" s="132" t="s">
        <v>19</v>
      </c>
      <c r="B47" s="103">
        <f t="shared" ref="B47:V47" si="1">SUM(B11:B46)</f>
        <v>1099399</v>
      </c>
      <c r="C47" s="103">
        <f t="shared" si="1"/>
        <v>3215</v>
      </c>
      <c r="D47" s="103">
        <f t="shared" si="1"/>
        <v>20</v>
      </c>
      <c r="E47" s="103">
        <f t="shared" si="1"/>
        <v>1273</v>
      </c>
      <c r="F47" s="103">
        <f t="shared" si="1"/>
        <v>14300</v>
      </c>
      <c r="G47" s="103">
        <f t="shared" si="1"/>
        <v>3185</v>
      </c>
      <c r="H47" s="103">
        <f t="shared" si="1"/>
        <v>76</v>
      </c>
      <c r="I47" s="103">
        <f t="shared" si="1"/>
        <v>2163</v>
      </c>
      <c r="J47" s="103">
        <f t="shared" si="1"/>
        <v>2455</v>
      </c>
      <c r="K47" s="103">
        <f t="shared" si="1"/>
        <v>23123</v>
      </c>
      <c r="L47" s="103">
        <f t="shared" si="1"/>
        <v>8</v>
      </c>
      <c r="M47" s="103">
        <f t="shared" si="1"/>
        <v>814</v>
      </c>
      <c r="N47" s="103">
        <f t="shared" si="1"/>
        <v>28</v>
      </c>
      <c r="O47" s="103">
        <f t="shared" si="1"/>
        <v>6298</v>
      </c>
      <c r="P47" s="103">
        <f t="shared" si="1"/>
        <v>44807</v>
      </c>
      <c r="Q47" s="103">
        <f t="shared" si="1"/>
        <v>1496</v>
      </c>
      <c r="R47" s="103">
        <f t="shared" si="1"/>
        <v>19</v>
      </c>
      <c r="S47" s="103">
        <f t="shared" si="1"/>
        <v>104</v>
      </c>
      <c r="T47" s="103">
        <f t="shared" si="1"/>
        <v>5</v>
      </c>
      <c r="U47" s="103">
        <f t="shared" si="1"/>
        <v>1130</v>
      </c>
      <c r="V47" s="104">
        <f t="shared" si="1"/>
        <v>1203918</v>
      </c>
    </row>
    <row r="48" spans="1:22">
      <c r="A48" s="105"/>
    </row>
    <row r="49" spans="1:22">
      <c r="A49" s="106" t="s">
        <v>163</v>
      </c>
      <c r="B49" s="107"/>
      <c r="C49" s="107"/>
      <c r="D49" s="107"/>
      <c r="E49" s="107">
        <v>80287</v>
      </c>
      <c r="H49" s="95" t="s">
        <v>158</v>
      </c>
      <c r="J49" s="95">
        <v>1560</v>
      </c>
      <c r="L49" s="95" t="s">
        <v>167</v>
      </c>
      <c r="N49" s="95">
        <v>1226</v>
      </c>
    </row>
    <row r="50" spans="1:22">
      <c r="A50" s="105"/>
    </row>
    <row r="51" spans="1:22">
      <c r="A51" s="106" t="s">
        <v>121</v>
      </c>
      <c r="B51" s="107"/>
      <c r="C51" s="107"/>
      <c r="D51" s="107"/>
      <c r="E51" s="107">
        <v>359984</v>
      </c>
      <c r="H51" s="95" t="s">
        <v>159</v>
      </c>
      <c r="J51" s="95">
        <v>1243</v>
      </c>
      <c r="L51" s="95" t="s">
        <v>168</v>
      </c>
      <c r="N51" s="95">
        <v>1095</v>
      </c>
    </row>
    <row r="52" spans="1:22">
      <c r="E52" s="95" t="s">
        <v>164</v>
      </c>
    </row>
    <row r="53" spans="1:22">
      <c r="A53" s="106" t="s">
        <v>64</v>
      </c>
      <c r="B53" s="107"/>
      <c r="C53" s="107"/>
      <c r="D53" s="107"/>
      <c r="E53" s="100">
        <f>SUM(E51+E49+V109+J49+J51+J53+N49+N51)</f>
        <v>3015227</v>
      </c>
      <c r="H53" s="95" t="s">
        <v>165</v>
      </c>
      <c r="J53" s="95">
        <v>4</v>
      </c>
    </row>
    <row r="54" spans="1:22">
      <c r="A54" s="105"/>
    </row>
    <row r="55" spans="1:22">
      <c r="A55" s="105"/>
    </row>
    <row r="56" spans="1:22">
      <c r="A56" s="105"/>
    </row>
    <row r="57" spans="1:22">
      <c r="A57" s="105"/>
    </row>
    <row r="58" spans="1:22">
      <c r="A58" s="105"/>
    </row>
    <row r="59" spans="1:22">
      <c r="A59" s="105"/>
    </row>
    <row r="60" spans="1:22">
      <c r="A60" s="105"/>
    </row>
    <row r="61" spans="1:22">
      <c r="A61" s="105"/>
    </row>
    <row r="62" spans="1:22" ht="13.5" thickBot="1">
      <c r="A62" s="105"/>
    </row>
    <row r="63" spans="1:22">
      <c r="A63" s="145" t="s">
        <v>5</v>
      </c>
      <c r="B63" s="141" t="s">
        <v>6</v>
      </c>
      <c r="C63" s="141" t="s">
        <v>7</v>
      </c>
      <c r="D63" s="141" t="s">
        <v>7</v>
      </c>
      <c r="E63" s="141" t="s">
        <v>8</v>
      </c>
      <c r="F63" s="141" t="s">
        <v>9</v>
      </c>
      <c r="G63" s="141" t="s">
        <v>9</v>
      </c>
      <c r="H63" s="141" t="s">
        <v>9</v>
      </c>
      <c r="I63" s="141" t="s">
        <v>10</v>
      </c>
      <c r="J63" s="141" t="s">
        <v>10</v>
      </c>
      <c r="K63" s="141" t="s">
        <v>11</v>
      </c>
      <c r="L63" s="141" t="s">
        <v>11</v>
      </c>
      <c r="M63" s="141" t="s">
        <v>12</v>
      </c>
      <c r="N63" s="141" t="s">
        <v>13</v>
      </c>
      <c r="O63" s="141" t="s">
        <v>13</v>
      </c>
      <c r="P63" s="141" t="s">
        <v>14</v>
      </c>
      <c r="Q63" s="141" t="s">
        <v>15</v>
      </c>
      <c r="R63" s="141" t="s">
        <v>16</v>
      </c>
      <c r="S63" s="141" t="s">
        <v>16</v>
      </c>
      <c r="T63" s="141" t="s">
        <v>17</v>
      </c>
      <c r="U63" s="141" t="s">
        <v>18</v>
      </c>
      <c r="V63" s="142" t="s">
        <v>19</v>
      </c>
    </row>
    <row r="64" spans="1:22" ht="14.25" customHeight="1">
      <c r="A64" s="146"/>
      <c r="B64" s="143" t="s">
        <v>20</v>
      </c>
      <c r="C64" s="143" t="s">
        <v>21</v>
      </c>
      <c r="D64" s="143" t="s">
        <v>21</v>
      </c>
      <c r="E64" s="143"/>
      <c r="F64" s="143" t="s">
        <v>20</v>
      </c>
      <c r="G64" s="143" t="s">
        <v>21</v>
      </c>
      <c r="H64" s="143" t="s">
        <v>21</v>
      </c>
      <c r="I64" s="143" t="s">
        <v>20</v>
      </c>
      <c r="J64" s="143" t="s">
        <v>21</v>
      </c>
      <c r="K64" s="143" t="s">
        <v>20</v>
      </c>
      <c r="L64" s="143" t="s">
        <v>21</v>
      </c>
      <c r="M64" s="143" t="s">
        <v>21</v>
      </c>
      <c r="N64" s="143" t="s">
        <v>22</v>
      </c>
      <c r="O64" s="143" t="s">
        <v>23</v>
      </c>
      <c r="P64" s="143"/>
      <c r="Q64" s="143" t="s">
        <v>24</v>
      </c>
      <c r="R64" s="143" t="s">
        <v>20</v>
      </c>
      <c r="S64" s="143" t="s">
        <v>21</v>
      </c>
      <c r="T64" s="143"/>
      <c r="U64" s="143"/>
      <c r="V64" s="144"/>
    </row>
    <row r="65" spans="1:22" ht="13.5" thickBot="1">
      <c r="A65" s="146"/>
      <c r="B65" s="143"/>
      <c r="C65" s="143"/>
      <c r="D65" s="143" t="s">
        <v>25</v>
      </c>
      <c r="E65" s="143"/>
      <c r="F65" s="143"/>
      <c r="G65" s="143"/>
      <c r="H65" s="143" t="s">
        <v>25</v>
      </c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4"/>
    </row>
    <row r="66" spans="1:22" ht="15" customHeight="1">
      <c r="A66" s="126" t="s">
        <v>66</v>
      </c>
      <c r="B66" s="97">
        <v>29129</v>
      </c>
      <c r="C66" s="97">
        <v>104</v>
      </c>
      <c r="D66" s="97">
        <v>0</v>
      </c>
      <c r="E66" s="97">
        <v>8</v>
      </c>
      <c r="F66" s="97">
        <v>257</v>
      </c>
      <c r="G66" s="97">
        <v>28</v>
      </c>
      <c r="H66" s="97">
        <v>1</v>
      </c>
      <c r="I66" s="97">
        <v>57</v>
      </c>
      <c r="J66" s="97">
        <v>53</v>
      </c>
      <c r="K66" s="97">
        <v>444</v>
      </c>
      <c r="L66" s="97">
        <v>0</v>
      </c>
      <c r="M66" s="97">
        <v>26</v>
      </c>
      <c r="N66" s="97">
        <v>0</v>
      </c>
      <c r="O66" s="97">
        <v>150</v>
      </c>
      <c r="P66" s="97">
        <v>1091</v>
      </c>
      <c r="Q66" s="97">
        <v>8</v>
      </c>
      <c r="R66" s="97">
        <v>0</v>
      </c>
      <c r="S66" s="97">
        <v>0</v>
      </c>
      <c r="T66" s="97">
        <v>0</v>
      </c>
      <c r="U66" s="97">
        <v>33</v>
      </c>
      <c r="V66" s="123">
        <f t="shared" ref="V66:V107" si="2">SUM(B66:U66)</f>
        <v>31389</v>
      </c>
    </row>
    <row r="67" spans="1:22" ht="15" customHeight="1">
      <c r="A67" s="127" t="s">
        <v>67</v>
      </c>
      <c r="B67" s="99">
        <v>10113</v>
      </c>
      <c r="C67" s="99">
        <v>19</v>
      </c>
      <c r="D67" s="99">
        <v>0</v>
      </c>
      <c r="E67" s="99">
        <v>5</v>
      </c>
      <c r="F67" s="99">
        <v>131</v>
      </c>
      <c r="G67" s="99">
        <v>35</v>
      </c>
      <c r="H67" s="99">
        <v>0</v>
      </c>
      <c r="I67" s="99">
        <v>13</v>
      </c>
      <c r="J67" s="99">
        <v>9</v>
      </c>
      <c r="K67" s="99">
        <v>126</v>
      </c>
      <c r="L67" s="99">
        <v>0</v>
      </c>
      <c r="M67" s="99">
        <v>20</v>
      </c>
      <c r="N67" s="99">
        <v>0</v>
      </c>
      <c r="O67" s="99">
        <v>79</v>
      </c>
      <c r="P67" s="99">
        <v>239</v>
      </c>
      <c r="Q67" s="99">
        <v>32</v>
      </c>
      <c r="R67" s="99">
        <v>0</v>
      </c>
      <c r="S67" s="99">
        <v>3</v>
      </c>
      <c r="T67" s="99">
        <v>0</v>
      </c>
      <c r="U67" s="99">
        <v>11</v>
      </c>
      <c r="V67" s="124">
        <f t="shared" si="2"/>
        <v>10835</v>
      </c>
    </row>
    <row r="68" spans="1:22" ht="15" customHeight="1">
      <c r="A68" s="127" t="s">
        <v>152</v>
      </c>
      <c r="B68" s="99">
        <v>27724</v>
      </c>
      <c r="C68" s="99">
        <v>149</v>
      </c>
      <c r="D68" s="99">
        <v>0</v>
      </c>
      <c r="E68" s="99">
        <v>8</v>
      </c>
      <c r="F68" s="99">
        <v>209</v>
      </c>
      <c r="G68" s="99">
        <v>60</v>
      </c>
      <c r="H68" s="99">
        <v>0</v>
      </c>
      <c r="I68" s="99">
        <v>49</v>
      </c>
      <c r="J68" s="99">
        <v>72</v>
      </c>
      <c r="K68" s="99">
        <v>415</v>
      </c>
      <c r="L68" s="99">
        <v>0</v>
      </c>
      <c r="M68" s="99">
        <v>19</v>
      </c>
      <c r="N68" s="99">
        <v>1</v>
      </c>
      <c r="O68" s="99">
        <v>135</v>
      </c>
      <c r="P68" s="99">
        <v>652</v>
      </c>
      <c r="Q68" s="99">
        <v>10</v>
      </c>
      <c r="R68" s="99">
        <v>0</v>
      </c>
      <c r="S68" s="99">
        <v>0</v>
      </c>
      <c r="T68" s="99">
        <v>0</v>
      </c>
      <c r="U68" s="99">
        <v>38</v>
      </c>
      <c r="V68" s="124">
        <f t="shared" si="2"/>
        <v>29541</v>
      </c>
    </row>
    <row r="69" spans="1:22" ht="15" customHeight="1">
      <c r="A69" s="127" t="s">
        <v>69</v>
      </c>
      <c r="B69" s="99">
        <v>23277</v>
      </c>
      <c r="C69" s="99">
        <v>75</v>
      </c>
      <c r="D69" s="99">
        <v>0</v>
      </c>
      <c r="E69" s="99">
        <v>12</v>
      </c>
      <c r="F69" s="99">
        <v>210</v>
      </c>
      <c r="G69" s="99">
        <v>53</v>
      </c>
      <c r="H69" s="99">
        <v>0</v>
      </c>
      <c r="I69" s="99">
        <v>15</v>
      </c>
      <c r="J69" s="99">
        <v>5</v>
      </c>
      <c r="K69" s="99">
        <v>357</v>
      </c>
      <c r="L69" s="99">
        <v>0</v>
      </c>
      <c r="M69" s="99">
        <v>28</v>
      </c>
      <c r="N69" s="99">
        <v>0</v>
      </c>
      <c r="O69" s="99">
        <v>125</v>
      </c>
      <c r="P69" s="99">
        <v>909</v>
      </c>
      <c r="Q69" s="99">
        <v>23</v>
      </c>
      <c r="R69" s="99">
        <v>1</v>
      </c>
      <c r="S69" s="99">
        <v>1</v>
      </c>
      <c r="T69" s="99">
        <v>0</v>
      </c>
      <c r="U69" s="99">
        <v>27</v>
      </c>
      <c r="V69" s="124">
        <f t="shared" si="2"/>
        <v>25118</v>
      </c>
    </row>
    <row r="70" spans="1:22" ht="15" customHeight="1">
      <c r="A70" s="127" t="s">
        <v>70</v>
      </c>
      <c r="B70" s="99">
        <v>16716</v>
      </c>
      <c r="C70" s="99">
        <v>52</v>
      </c>
      <c r="D70" s="99">
        <v>0</v>
      </c>
      <c r="E70" s="99">
        <v>4</v>
      </c>
      <c r="F70" s="99">
        <v>135</v>
      </c>
      <c r="G70" s="99">
        <v>22</v>
      </c>
      <c r="H70" s="99">
        <v>0</v>
      </c>
      <c r="I70" s="99">
        <v>51</v>
      </c>
      <c r="J70" s="99">
        <v>50</v>
      </c>
      <c r="K70" s="99">
        <v>505</v>
      </c>
      <c r="L70" s="99">
        <v>0</v>
      </c>
      <c r="M70" s="99">
        <v>13</v>
      </c>
      <c r="N70" s="99">
        <v>0</v>
      </c>
      <c r="O70" s="99">
        <v>114</v>
      </c>
      <c r="P70" s="99">
        <v>723</v>
      </c>
      <c r="Q70" s="99">
        <v>4</v>
      </c>
      <c r="R70" s="99">
        <v>0</v>
      </c>
      <c r="S70" s="99">
        <v>0</v>
      </c>
      <c r="T70" s="99">
        <v>0</v>
      </c>
      <c r="U70" s="99">
        <v>14</v>
      </c>
      <c r="V70" s="124">
        <f t="shared" si="2"/>
        <v>18403</v>
      </c>
    </row>
    <row r="71" spans="1:22" ht="15" customHeight="1">
      <c r="A71" s="127" t="s">
        <v>71</v>
      </c>
      <c r="B71" s="99">
        <v>21104</v>
      </c>
      <c r="C71" s="99">
        <v>54</v>
      </c>
      <c r="D71" s="99">
        <v>0</v>
      </c>
      <c r="E71" s="99">
        <v>11</v>
      </c>
      <c r="F71" s="99">
        <v>253</v>
      </c>
      <c r="G71" s="99">
        <v>57</v>
      </c>
      <c r="H71" s="99">
        <v>2</v>
      </c>
      <c r="I71" s="99">
        <v>31</v>
      </c>
      <c r="J71" s="99">
        <v>19</v>
      </c>
      <c r="K71" s="99">
        <v>277</v>
      </c>
      <c r="L71" s="99">
        <v>0</v>
      </c>
      <c r="M71" s="99">
        <v>30</v>
      </c>
      <c r="N71" s="99">
        <v>0</v>
      </c>
      <c r="O71" s="99">
        <v>174</v>
      </c>
      <c r="P71" s="99">
        <v>693</v>
      </c>
      <c r="Q71" s="99">
        <v>28</v>
      </c>
      <c r="R71" s="99">
        <v>0</v>
      </c>
      <c r="S71" s="99">
        <v>5</v>
      </c>
      <c r="T71" s="99">
        <v>0</v>
      </c>
      <c r="U71" s="99">
        <v>22</v>
      </c>
      <c r="V71" s="124">
        <f t="shared" si="2"/>
        <v>22760</v>
      </c>
    </row>
    <row r="72" spans="1:22" ht="15" customHeight="1">
      <c r="A72" s="127" t="s">
        <v>72</v>
      </c>
      <c r="B72" s="99">
        <v>7070</v>
      </c>
      <c r="C72" s="99">
        <v>17</v>
      </c>
      <c r="D72" s="99">
        <v>1</v>
      </c>
      <c r="E72" s="99">
        <v>4</v>
      </c>
      <c r="F72" s="99">
        <v>69</v>
      </c>
      <c r="G72" s="99">
        <v>15</v>
      </c>
      <c r="H72" s="99">
        <v>1</v>
      </c>
      <c r="I72" s="99">
        <v>13</v>
      </c>
      <c r="J72" s="99">
        <v>5</v>
      </c>
      <c r="K72" s="99">
        <v>72</v>
      </c>
      <c r="L72" s="99">
        <v>0</v>
      </c>
      <c r="M72" s="99">
        <v>5</v>
      </c>
      <c r="N72" s="99">
        <v>0</v>
      </c>
      <c r="O72" s="99">
        <v>50</v>
      </c>
      <c r="P72" s="99">
        <v>208</v>
      </c>
      <c r="Q72" s="99">
        <v>32</v>
      </c>
      <c r="R72" s="99">
        <v>0</v>
      </c>
      <c r="S72" s="99">
        <v>0</v>
      </c>
      <c r="T72" s="99">
        <v>0</v>
      </c>
      <c r="U72" s="99">
        <v>5</v>
      </c>
      <c r="V72" s="124">
        <f t="shared" si="2"/>
        <v>7567</v>
      </c>
    </row>
    <row r="73" spans="1:22" ht="15" customHeight="1">
      <c r="A73" s="127" t="s">
        <v>73</v>
      </c>
      <c r="B73" s="99">
        <v>23553</v>
      </c>
      <c r="C73" s="99">
        <v>51</v>
      </c>
      <c r="D73" s="99">
        <v>0</v>
      </c>
      <c r="E73" s="99">
        <v>10</v>
      </c>
      <c r="F73" s="99">
        <v>294</v>
      </c>
      <c r="G73" s="99">
        <v>78</v>
      </c>
      <c r="H73" s="99">
        <v>1</v>
      </c>
      <c r="I73" s="99">
        <v>35</v>
      </c>
      <c r="J73" s="99">
        <v>47</v>
      </c>
      <c r="K73" s="99">
        <v>433</v>
      </c>
      <c r="L73" s="99">
        <v>0</v>
      </c>
      <c r="M73" s="99">
        <v>17</v>
      </c>
      <c r="N73" s="99">
        <v>1</v>
      </c>
      <c r="O73" s="99">
        <v>96</v>
      </c>
      <c r="P73" s="99">
        <v>922</v>
      </c>
      <c r="Q73" s="99">
        <v>13</v>
      </c>
      <c r="R73" s="99">
        <v>0</v>
      </c>
      <c r="S73" s="99">
        <v>1</v>
      </c>
      <c r="T73" s="99">
        <v>0</v>
      </c>
      <c r="U73" s="99">
        <v>23</v>
      </c>
      <c r="V73" s="124">
        <f t="shared" si="2"/>
        <v>25575</v>
      </c>
    </row>
    <row r="74" spans="1:22" ht="15" customHeight="1">
      <c r="A74" s="127" t="s">
        <v>74</v>
      </c>
      <c r="B74" s="99">
        <v>11164</v>
      </c>
      <c r="C74" s="99">
        <v>47</v>
      </c>
      <c r="D74" s="99">
        <v>2</v>
      </c>
      <c r="E74" s="99">
        <v>11</v>
      </c>
      <c r="F74" s="99">
        <v>45</v>
      </c>
      <c r="G74" s="99">
        <v>6</v>
      </c>
      <c r="H74" s="99">
        <v>1</v>
      </c>
      <c r="I74" s="99">
        <v>3</v>
      </c>
      <c r="J74" s="99">
        <v>2</v>
      </c>
      <c r="K74" s="99">
        <v>93</v>
      </c>
      <c r="L74" s="99">
        <v>0</v>
      </c>
      <c r="M74" s="99">
        <v>0</v>
      </c>
      <c r="N74" s="99">
        <v>0</v>
      </c>
      <c r="O74" s="99">
        <v>110</v>
      </c>
      <c r="P74" s="99">
        <v>848</v>
      </c>
      <c r="Q74" s="99">
        <v>21</v>
      </c>
      <c r="R74" s="99">
        <v>1</v>
      </c>
      <c r="S74" s="99">
        <v>0</v>
      </c>
      <c r="T74" s="99">
        <v>0</v>
      </c>
      <c r="U74" s="99">
        <v>5</v>
      </c>
      <c r="V74" s="124">
        <f t="shared" si="2"/>
        <v>12359</v>
      </c>
    </row>
    <row r="75" spans="1:22" ht="15" customHeight="1">
      <c r="A75" s="127" t="s">
        <v>75</v>
      </c>
      <c r="B75" s="99">
        <v>13064</v>
      </c>
      <c r="C75" s="99">
        <v>25</v>
      </c>
      <c r="D75" s="99">
        <v>0</v>
      </c>
      <c r="E75" s="99">
        <v>20</v>
      </c>
      <c r="F75" s="99">
        <v>93</v>
      </c>
      <c r="G75" s="99">
        <v>22</v>
      </c>
      <c r="H75" s="99">
        <v>0</v>
      </c>
      <c r="I75" s="99">
        <v>19</v>
      </c>
      <c r="J75" s="99">
        <v>0</v>
      </c>
      <c r="K75" s="99">
        <v>243</v>
      </c>
      <c r="L75" s="99">
        <v>0</v>
      </c>
      <c r="M75" s="99">
        <v>3</v>
      </c>
      <c r="N75" s="99">
        <v>0</v>
      </c>
      <c r="O75" s="99">
        <v>92</v>
      </c>
      <c r="P75" s="99">
        <v>423</v>
      </c>
      <c r="Q75" s="99">
        <v>7</v>
      </c>
      <c r="R75" s="99">
        <v>0</v>
      </c>
      <c r="S75" s="99">
        <v>0</v>
      </c>
      <c r="T75" s="99">
        <v>0</v>
      </c>
      <c r="U75" s="99">
        <v>8</v>
      </c>
      <c r="V75" s="124">
        <f t="shared" si="2"/>
        <v>14019</v>
      </c>
    </row>
    <row r="76" spans="1:22" ht="15" customHeight="1">
      <c r="A76" s="127" t="s">
        <v>76</v>
      </c>
      <c r="B76" s="99">
        <v>27619</v>
      </c>
      <c r="C76" s="99">
        <v>148</v>
      </c>
      <c r="D76" s="99">
        <v>0</v>
      </c>
      <c r="E76" s="99">
        <v>11</v>
      </c>
      <c r="F76" s="99">
        <v>259</v>
      </c>
      <c r="G76" s="99">
        <v>92</v>
      </c>
      <c r="H76" s="99">
        <v>3</v>
      </c>
      <c r="I76" s="99">
        <v>48</v>
      </c>
      <c r="J76" s="99">
        <v>50</v>
      </c>
      <c r="K76" s="99">
        <v>520</v>
      </c>
      <c r="L76" s="99">
        <v>0</v>
      </c>
      <c r="M76" s="99">
        <v>38</v>
      </c>
      <c r="N76" s="99">
        <v>0</v>
      </c>
      <c r="O76" s="99">
        <v>281</v>
      </c>
      <c r="P76" s="99">
        <v>1418</v>
      </c>
      <c r="Q76" s="99">
        <v>3</v>
      </c>
      <c r="R76" s="99">
        <v>1</v>
      </c>
      <c r="S76" s="99">
        <v>0</v>
      </c>
      <c r="T76" s="99">
        <v>1</v>
      </c>
      <c r="U76" s="99">
        <v>32</v>
      </c>
      <c r="V76" s="124">
        <f t="shared" si="2"/>
        <v>30524</v>
      </c>
    </row>
    <row r="77" spans="1:22" ht="15" customHeight="1">
      <c r="A77" s="127" t="s">
        <v>77</v>
      </c>
      <c r="B77" s="99">
        <v>3931</v>
      </c>
      <c r="C77" s="99">
        <v>2</v>
      </c>
      <c r="D77" s="99">
        <v>0</v>
      </c>
      <c r="E77" s="99">
        <v>2</v>
      </c>
      <c r="F77" s="99">
        <v>23</v>
      </c>
      <c r="G77" s="99">
        <v>6</v>
      </c>
      <c r="H77" s="99">
        <v>1</v>
      </c>
      <c r="I77" s="99">
        <v>3</v>
      </c>
      <c r="J77" s="99">
        <v>1</v>
      </c>
      <c r="K77" s="99">
        <v>24</v>
      </c>
      <c r="L77" s="99">
        <v>0</v>
      </c>
      <c r="M77" s="99">
        <v>0</v>
      </c>
      <c r="N77" s="99">
        <v>1</v>
      </c>
      <c r="O77" s="99">
        <v>67</v>
      </c>
      <c r="P77" s="99">
        <v>142</v>
      </c>
      <c r="Q77" s="99">
        <v>4</v>
      </c>
      <c r="R77" s="99">
        <v>0</v>
      </c>
      <c r="S77" s="99">
        <v>0</v>
      </c>
      <c r="T77" s="99">
        <v>0</v>
      </c>
      <c r="U77" s="99">
        <v>2</v>
      </c>
      <c r="V77" s="124">
        <f t="shared" si="2"/>
        <v>4209</v>
      </c>
    </row>
    <row r="78" spans="1:22" ht="15" customHeight="1">
      <c r="A78" s="127" t="s">
        <v>78</v>
      </c>
      <c r="B78" s="99">
        <v>8037</v>
      </c>
      <c r="C78" s="99">
        <v>24</v>
      </c>
      <c r="D78" s="99">
        <v>0</v>
      </c>
      <c r="E78" s="99">
        <v>3</v>
      </c>
      <c r="F78" s="99">
        <v>45</v>
      </c>
      <c r="G78" s="99">
        <v>30</v>
      </c>
      <c r="H78" s="99">
        <v>0</v>
      </c>
      <c r="I78" s="99">
        <v>8</v>
      </c>
      <c r="J78" s="99">
        <v>2</v>
      </c>
      <c r="K78" s="99">
        <v>46</v>
      </c>
      <c r="L78" s="99">
        <v>0</v>
      </c>
      <c r="M78" s="99">
        <v>4</v>
      </c>
      <c r="N78" s="99">
        <v>0</v>
      </c>
      <c r="O78" s="99">
        <v>70</v>
      </c>
      <c r="P78" s="99">
        <v>218</v>
      </c>
      <c r="Q78" s="99">
        <v>36</v>
      </c>
      <c r="R78" s="99">
        <v>0</v>
      </c>
      <c r="S78" s="99">
        <v>0</v>
      </c>
      <c r="T78" s="99">
        <v>0</v>
      </c>
      <c r="U78" s="99">
        <v>4</v>
      </c>
      <c r="V78" s="124">
        <f t="shared" si="2"/>
        <v>8527</v>
      </c>
    </row>
    <row r="79" spans="1:22" ht="15" customHeight="1">
      <c r="A79" s="127" t="s">
        <v>79</v>
      </c>
      <c r="B79" s="99">
        <v>54751</v>
      </c>
      <c r="C79" s="99">
        <v>373</v>
      </c>
      <c r="D79" s="99">
        <v>0</v>
      </c>
      <c r="E79" s="99">
        <v>59</v>
      </c>
      <c r="F79" s="99">
        <v>786</v>
      </c>
      <c r="G79" s="99">
        <v>119</v>
      </c>
      <c r="H79" s="99">
        <v>0</v>
      </c>
      <c r="I79" s="99">
        <v>89</v>
      </c>
      <c r="J79" s="99">
        <v>109</v>
      </c>
      <c r="K79" s="99">
        <v>1280</v>
      </c>
      <c r="L79" s="99">
        <v>0</v>
      </c>
      <c r="M79" s="99">
        <v>39</v>
      </c>
      <c r="N79" s="99">
        <v>0</v>
      </c>
      <c r="O79" s="99">
        <v>240</v>
      </c>
      <c r="P79" s="99">
        <v>2079</v>
      </c>
      <c r="Q79" s="99">
        <v>36</v>
      </c>
      <c r="R79" s="99">
        <v>0</v>
      </c>
      <c r="S79" s="99">
        <v>0</v>
      </c>
      <c r="T79" s="99">
        <v>0</v>
      </c>
      <c r="U79" s="99">
        <v>53</v>
      </c>
      <c r="V79" s="124">
        <f t="shared" si="2"/>
        <v>60013</v>
      </c>
    </row>
    <row r="80" spans="1:22" ht="15" customHeight="1">
      <c r="A80" s="127" t="s">
        <v>80</v>
      </c>
      <c r="B80" s="99">
        <v>27210</v>
      </c>
      <c r="C80" s="99">
        <v>89</v>
      </c>
      <c r="D80" s="99">
        <v>0</v>
      </c>
      <c r="E80" s="99">
        <v>2</v>
      </c>
      <c r="F80" s="99">
        <v>279</v>
      </c>
      <c r="G80" s="99">
        <v>70</v>
      </c>
      <c r="H80" s="99">
        <v>10</v>
      </c>
      <c r="I80" s="99">
        <v>37</v>
      </c>
      <c r="J80" s="99">
        <v>37</v>
      </c>
      <c r="K80" s="99">
        <v>383</v>
      </c>
      <c r="L80" s="99">
        <v>0</v>
      </c>
      <c r="M80" s="99">
        <v>29</v>
      </c>
      <c r="N80" s="99">
        <v>2</v>
      </c>
      <c r="O80" s="99">
        <v>165</v>
      </c>
      <c r="P80" s="99">
        <v>1222</v>
      </c>
      <c r="Q80" s="99">
        <v>7</v>
      </c>
      <c r="R80" s="99">
        <v>0</v>
      </c>
      <c r="S80" s="99">
        <v>0</v>
      </c>
      <c r="T80" s="99">
        <v>0</v>
      </c>
      <c r="U80" s="99">
        <v>28</v>
      </c>
      <c r="V80" s="124">
        <f t="shared" si="2"/>
        <v>29570</v>
      </c>
    </row>
    <row r="81" spans="1:22" ht="15" customHeight="1">
      <c r="A81" s="127" t="s">
        <v>81</v>
      </c>
      <c r="B81" s="99">
        <v>18709</v>
      </c>
      <c r="C81" s="99">
        <v>38</v>
      </c>
      <c r="D81" s="99">
        <v>0</v>
      </c>
      <c r="E81" s="99">
        <v>5</v>
      </c>
      <c r="F81" s="99">
        <v>219</v>
      </c>
      <c r="G81" s="99">
        <v>33</v>
      </c>
      <c r="H81" s="99">
        <v>1</v>
      </c>
      <c r="I81" s="99">
        <v>23</v>
      </c>
      <c r="J81" s="99">
        <v>16</v>
      </c>
      <c r="K81" s="99">
        <v>214</v>
      </c>
      <c r="L81" s="99">
        <v>0</v>
      </c>
      <c r="M81" s="99">
        <v>11</v>
      </c>
      <c r="N81" s="99">
        <v>0</v>
      </c>
      <c r="O81" s="99">
        <v>158</v>
      </c>
      <c r="P81" s="99">
        <v>795</v>
      </c>
      <c r="Q81" s="99">
        <v>5</v>
      </c>
      <c r="R81" s="99">
        <v>1</v>
      </c>
      <c r="S81" s="99">
        <v>0</v>
      </c>
      <c r="T81" s="99">
        <v>0</v>
      </c>
      <c r="U81" s="99">
        <v>14</v>
      </c>
      <c r="V81" s="124">
        <f t="shared" si="2"/>
        <v>20242</v>
      </c>
    </row>
    <row r="82" spans="1:22" ht="15" customHeight="1">
      <c r="A82" s="127" t="s">
        <v>82</v>
      </c>
      <c r="B82" s="99">
        <v>15659</v>
      </c>
      <c r="C82" s="99">
        <v>41</v>
      </c>
      <c r="D82" s="99">
        <v>0</v>
      </c>
      <c r="E82" s="99">
        <v>7</v>
      </c>
      <c r="F82" s="99">
        <v>203</v>
      </c>
      <c r="G82" s="99">
        <v>47</v>
      </c>
      <c r="H82" s="99">
        <v>2</v>
      </c>
      <c r="I82" s="99">
        <v>16</v>
      </c>
      <c r="J82" s="99">
        <v>1</v>
      </c>
      <c r="K82" s="99">
        <v>234</v>
      </c>
      <c r="L82" s="99">
        <v>0</v>
      </c>
      <c r="M82" s="99">
        <v>7</v>
      </c>
      <c r="N82" s="99">
        <v>0</v>
      </c>
      <c r="O82" s="99">
        <v>53</v>
      </c>
      <c r="P82" s="99">
        <v>663</v>
      </c>
      <c r="Q82" s="99">
        <v>0</v>
      </c>
      <c r="R82" s="99">
        <v>0</v>
      </c>
      <c r="S82" s="99">
        <v>0</v>
      </c>
      <c r="T82" s="99">
        <v>0</v>
      </c>
      <c r="U82" s="99">
        <v>12</v>
      </c>
      <c r="V82" s="124">
        <f t="shared" si="2"/>
        <v>16945</v>
      </c>
    </row>
    <row r="83" spans="1:22" ht="15" customHeight="1">
      <c r="A83" s="127" t="s">
        <v>83</v>
      </c>
      <c r="B83" s="99">
        <v>18261</v>
      </c>
      <c r="C83" s="99">
        <v>55</v>
      </c>
      <c r="D83" s="99">
        <v>0</v>
      </c>
      <c r="E83" s="99">
        <v>6</v>
      </c>
      <c r="F83" s="99">
        <v>328</v>
      </c>
      <c r="G83" s="99">
        <v>89</v>
      </c>
      <c r="H83" s="99">
        <v>1</v>
      </c>
      <c r="I83" s="99">
        <v>41</v>
      </c>
      <c r="J83" s="99">
        <v>26</v>
      </c>
      <c r="K83" s="99">
        <v>298</v>
      </c>
      <c r="L83" s="99">
        <v>0</v>
      </c>
      <c r="M83" s="99">
        <v>5</v>
      </c>
      <c r="N83" s="99">
        <v>3</v>
      </c>
      <c r="O83" s="99">
        <v>145</v>
      </c>
      <c r="P83" s="99">
        <v>790</v>
      </c>
      <c r="Q83" s="99">
        <v>72</v>
      </c>
      <c r="R83" s="99">
        <v>0</v>
      </c>
      <c r="S83" s="99">
        <v>12</v>
      </c>
      <c r="T83" s="99">
        <v>0</v>
      </c>
      <c r="U83" s="99">
        <v>25</v>
      </c>
      <c r="V83" s="124">
        <f t="shared" si="2"/>
        <v>20157</v>
      </c>
    </row>
    <row r="84" spans="1:22" ht="15" customHeight="1">
      <c r="A84" s="127" t="s">
        <v>84</v>
      </c>
      <c r="B84" s="99">
        <v>14441</v>
      </c>
      <c r="C84" s="99">
        <v>30</v>
      </c>
      <c r="D84" s="99">
        <v>1</v>
      </c>
      <c r="E84" s="99">
        <v>2</v>
      </c>
      <c r="F84" s="99">
        <v>168</v>
      </c>
      <c r="G84" s="99">
        <v>21</v>
      </c>
      <c r="H84" s="99">
        <v>0</v>
      </c>
      <c r="I84" s="99">
        <v>16</v>
      </c>
      <c r="J84" s="99">
        <v>5</v>
      </c>
      <c r="K84" s="99">
        <v>131</v>
      </c>
      <c r="L84" s="99">
        <v>0</v>
      </c>
      <c r="M84" s="99">
        <v>25</v>
      </c>
      <c r="N84" s="99">
        <v>0</v>
      </c>
      <c r="O84" s="99">
        <v>81</v>
      </c>
      <c r="P84" s="99">
        <v>511</v>
      </c>
      <c r="Q84" s="99">
        <v>33</v>
      </c>
      <c r="R84" s="99">
        <v>0</v>
      </c>
      <c r="S84" s="99">
        <v>0</v>
      </c>
      <c r="T84" s="99">
        <v>0</v>
      </c>
      <c r="U84" s="99">
        <v>7</v>
      </c>
      <c r="V84" s="124">
        <f t="shared" si="2"/>
        <v>15472</v>
      </c>
    </row>
    <row r="85" spans="1:22" ht="15" customHeight="1">
      <c r="A85" s="127" t="s">
        <v>85</v>
      </c>
      <c r="B85" s="99">
        <v>12574</v>
      </c>
      <c r="C85" s="99">
        <v>33</v>
      </c>
      <c r="D85" s="99">
        <v>0</v>
      </c>
      <c r="E85" s="99">
        <v>2</v>
      </c>
      <c r="F85" s="99">
        <v>99</v>
      </c>
      <c r="G85" s="99">
        <v>35</v>
      </c>
      <c r="H85" s="99">
        <v>0</v>
      </c>
      <c r="I85" s="99">
        <v>15</v>
      </c>
      <c r="J85" s="99">
        <v>13</v>
      </c>
      <c r="K85" s="99">
        <v>168</v>
      </c>
      <c r="L85" s="99">
        <v>0</v>
      </c>
      <c r="M85" s="99">
        <v>13</v>
      </c>
      <c r="N85" s="99">
        <v>1</v>
      </c>
      <c r="O85" s="99">
        <v>98</v>
      </c>
      <c r="P85" s="99">
        <v>328</v>
      </c>
      <c r="Q85" s="99">
        <v>47</v>
      </c>
      <c r="R85" s="99">
        <v>0</v>
      </c>
      <c r="S85" s="99">
        <v>0</v>
      </c>
      <c r="T85" s="99">
        <v>0</v>
      </c>
      <c r="U85" s="99">
        <v>9</v>
      </c>
      <c r="V85" s="124">
        <f t="shared" si="2"/>
        <v>13435</v>
      </c>
    </row>
    <row r="86" spans="1:22" ht="15" customHeight="1">
      <c r="A86" s="127" t="s">
        <v>86</v>
      </c>
      <c r="B86" s="99">
        <v>15407</v>
      </c>
      <c r="C86" s="99">
        <v>46</v>
      </c>
      <c r="D86" s="99">
        <v>1</v>
      </c>
      <c r="E86" s="99">
        <v>5</v>
      </c>
      <c r="F86" s="99">
        <v>115</v>
      </c>
      <c r="G86" s="99">
        <v>42</v>
      </c>
      <c r="H86" s="99">
        <v>1</v>
      </c>
      <c r="I86" s="99">
        <v>25</v>
      </c>
      <c r="J86" s="99">
        <v>62</v>
      </c>
      <c r="K86" s="99">
        <v>303</v>
      </c>
      <c r="L86" s="99">
        <v>0</v>
      </c>
      <c r="M86" s="99">
        <v>10</v>
      </c>
      <c r="N86" s="99">
        <v>1</v>
      </c>
      <c r="O86" s="99">
        <v>110</v>
      </c>
      <c r="P86" s="99">
        <v>362</v>
      </c>
      <c r="Q86" s="99">
        <v>14</v>
      </c>
      <c r="R86" s="99">
        <v>0</v>
      </c>
      <c r="S86" s="99">
        <v>0</v>
      </c>
      <c r="T86" s="99">
        <v>0</v>
      </c>
      <c r="U86" s="99">
        <v>18</v>
      </c>
      <c r="V86" s="124">
        <f t="shared" si="2"/>
        <v>16522</v>
      </c>
    </row>
    <row r="87" spans="1:22" ht="15" customHeight="1">
      <c r="A87" s="127" t="s">
        <v>87</v>
      </c>
      <c r="B87" s="99">
        <v>102166</v>
      </c>
      <c r="C87" s="99">
        <v>472</v>
      </c>
      <c r="D87" s="99">
        <v>0</v>
      </c>
      <c r="E87" s="99">
        <v>175</v>
      </c>
      <c r="F87" s="99">
        <v>1339</v>
      </c>
      <c r="G87" s="99">
        <v>383</v>
      </c>
      <c r="H87" s="99">
        <v>4</v>
      </c>
      <c r="I87" s="99">
        <v>249</v>
      </c>
      <c r="J87" s="99">
        <v>403</v>
      </c>
      <c r="K87" s="99">
        <v>2775</v>
      </c>
      <c r="L87" s="99">
        <v>0</v>
      </c>
      <c r="M87" s="99">
        <v>76</v>
      </c>
      <c r="N87" s="99">
        <v>19</v>
      </c>
      <c r="O87" s="99">
        <v>519</v>
      </c>
      <c r="P87" s="99">
        <v>2676</v>
      </c>
      <c r="Q87" s="99">
        <v>151</v>
      </c>
      <c r="R87" s="99">
        <v>0</v>
      </c>
      <c r="S87" s="99">
        <v>8</v>
      </c>
      <c r="T87" s="99">
        <v>0</v>
      </c>
      <c r="U87" s="99">
        <v>76</v>
      </c>
      <c r="V87" s="124">
        <f t="shared" si="2"/>
        <v>111491</v>
      </c>
    </row>
    <row r="88" spans="1:22" ht="15" customHeight="1">
      <c r="A88" s="127" t="s">
        <v>88</v>
      </c>
      <c r="B88" s="99">
        <v>17227</v>
      </c>
      <c r="C88" s="99">
        <v>65</v>
      </c>
      <c r="D88" s="99">
        <v>0</v>
      </c>
      <c r="E88" s="99">
        <v>3</v>
      </c>
      <c r="F88" s="99">
        <v>176</v>
      </c>
      <c r="G88" s="99">
        <v>31</v>
      </c>
      <c r="H88" s="99">
        <v>0</v>
      </c>
      <c r="I88" s="99">
        <v>49</v>
      </c>
      <c r="J88" s="99">
        <v>21</v>
      </c>
      <c r="K88" s="99">
        <v>391</v>
      </c>
      <c r="L88" s="99">
        <v>0</v>
      </c>
      <c r="M88" s="99">
        <v>50</v>
      </c>
      <c r="N88" s="99">
        <v>0</v>
      </c>
      <c r="O88" s="99">
        <v>107</v>
      </c>
      <c r="P88" s="99">
        <v>862</v>
      </c>
      <c r="Q88" s="99">
        <v>19</v>
      </c>
      <c r="R88" s="99">
        <v>1</v>
      </c>
      <c r="S88" s="99">
        <v>0</v>
      </c>
      <c r="T88" s="99">
        <v>0</v>
      </c>
      <c r="U88" s="99">
        <v>13</v>
      </c>
      <c r="V88" s="124">
        <f t="shared" si="2"/>
        <v>19015</v>
      </c>
    </row>
    <row r="89" spans="1:22" ht="15" customHeight="1">
      <c r="A89" s="127" t="s">
        <v>89</v>
      </c>
      <c r="B89" s="99">
        <v>10345</v>
      </c>
      <c r="C89" s="99">
        <v>30</v>
      </c>
      <c r="D89" s="99">
        <v>0</v>
      </c>
      <c r="E89" s="99">
        <v>5</v>
      </c>
      <c r="F89" s="99">
        <v>71</v>
      </c>
      <c r="G89" s="99">
        <v>15</v>
      </c>
      <c r="H89" s="99">
        <v>0</v>
      </c>
      <c r="I89" s="99">
        <v>15</v>
      </c>
      <c r="J89" s="99">
        <v>22</v>
      </c>
      <c r="K89" s="99">
        <v>208</v>
      </c>
      <c r="L89" s="99">
        <v>0</v>
      </c>
      <c r="M89" s="99">
        <v>11</v>
      </c>
      <c r="N89" s="99">
        <v>2</v>
      </c>
      <c r="O89" s="99">
        <v>218</v>
      </c>
      <c r="P89" s="99">
        <v>397</v>
      </c>
      <c r="Q89" s="99">
        <v>1</v>
      </c>
      <c r="R89" s="99">
        <v>0</v>
      </c>
      <c r="S89" s="99">
        <v>0</v>
      </c>
      <c r="T89" s="99">
        <v>0</v>
      </c>
      <c r="U89" s="99">
        <v>7</v>
      </c>
      <c r="V89" s="124">
        <f t="shared" si="2"/>
        <v>11347</v>
      </c>
    </row>
    <row r="90" spans="1:22" ht="15" customHeight="1">
      <c r="A90" s="127" t="s">
        <v>90</v>
      </c>
      <c r="B90" s="99">
        <v>35381</v>
      </c>
      <c r="C90" s="99">
        <v>132</v>
      </c>
      <c r="D90" s="99">
        <v>2</v>
      </c>
      <c r="E90" s="99">
        <v>62</v>
      </c>
      <c r="F90" s="99">
        <v>312</v>
      </c>
      <c r="G90" s="99">
        <v>104</v>
      </c>
      <c r="H90" s="99">
        <v>7</v>
      </c>
      <c r="I90" s="99">
        <v>42</v>
      </c>
      <c r="J90" s="99">
        <v>27</v>
      </c>
      <c r="K90" s="99">
        <v>595</v>
      </c>
      <c r="L90" s="99">
        <v>0</v>
      </c>
      <c r="M90" s="99">
        <v>13</v>
      </c>
      <c r="N90" s="99">
        <v>0</v>
      </c>
      <c r="O90" s="99">
        <v>237</v>
      </c>
      <c r="P90" s="99">
        <v>1315</v>
      </c>
      <c r="Q90" s="99">
        <v>55</v>
      </c>
      <c r="R90" s="99">
        <v>0</v>
      </c>
      <c r="S90" s="99">
        <v>0</v>
      </c>
      <c r="T90" s="99">
        <v>1</v>
      </c>
      <c r="U90" s="99">
        <v>28</v>
      </c>
      <c r="V90" s="124">
        <f t="shared" si="2"/>
        <v>38313</v>
      </c>
    </row>
    <row r="91" spans="1:22" ht="15" customHeight="1">
      <c r="A91" s="127" t="s">
        <v>91</v>
      </c>
      <c r="B91" s="99">
        <v>17502</v>
      </c>
      <c r="C91" s="99">
        <v>31</v>
      </c>
      <c r="D91" s="99">
        <v>0</v>
      </c>
      <c r="E91" s="99">
        <v>10</v>
      </c>
      <c r="F91" s="99">
        <v>70</v>
      </c>
      <c r="G91" s="99">
        <v>15</v>
      </c>
      <c r="H91" s="99">
        <v>0</v>
      </c>
      <c r="I91" s="99">
        <v>11</v>
      </c>
      <c r="J91" s="99">
        <v>5</v>
      </c>
      <c r="K91" s="99">
        <v>288</v>
      </c>
      <c r="L91" s="99">
        <v>0</v>
      </c>
      <c r="M91" s="99">
        <v>8</v>
      </c>
      <c r="N91" s="99">
        <v>1</v>
      </c>
      <c r="O91" s="99">
        <v>142</v>
      </c>
      <c r="P91" s="99">
        <v>503</v>
      </c>
      <c r="Q91" s="99">
        <v>25</v>
      </c>
      <c r="R91" s="99">
        <v>0</v>
      </c>
      <c r="S91" s="99">
        <v>0</v>
      </c>
      <c r="T91" s="99">
        <v>0</v>
      </c>
      <c r="U91" s="99">
        <v>15</v>
      </c>
      <c r="V91" s="124">
        <f t="shared" si="2"/>
        <v>18626</v>
      </c>
    </row>
    <row r="92" spans="1:22" ht="15" customHeight="1">
      <c r="A92" s="127" t="s">
        <v>92</v>
      </c>
      <c r="B92" s="99">
        <v>14181</v>
      </c>
      <c r="C92" s="99">
        <v>54</v>
      </c>
      <c r="D92" s="99">
        <v>0</v>
      </c>
      <c r="E92" s="99">
        <v>0</v>
      </c>
      <c r="F92" s="99">
        <v>167</v>
      </c>
      <c r="G92" s="99">
        <v>24</v>
      </c>
      <c r="H92" s="99">
        <v>0</v>
      </c>
      <c r="I92" s="99">
        <v>47</v>
      </c>
      <c r="J92" s="99">
        <v>65</v>
      </c>
      <c r="K92" s="99">
        <v>294</v>
      </c>
      <c r="L92" s="99">
        <v>0</v>
      </c>
      <c r="M92" s="99">
        <v>16</v>
      </c>
      <c r="N92" s="99">
        <v>0</v>
      </c>
      <c r="O92" s="99">
        <v>99</v>
      </c>
      <c r="P92" s="99">
        <v>437</v>
      </c>
      <c r="Q92" s="99">
        <v>9</v>
      </c>
      <c r="R92" s="99">
        <v>0</v>
      </c>
      <c r="S92" s="99">
        <v>0</v>
      </c>
      <c r="T92" s="99">
        <v>0</v>
      </c>
      <c r="U92" s="99">
        <v>18</v>
      </c>
      <c r="V92" s="124">
        <f t="shared" si="2"/>
        <v>15411</v>
      </c>
    </row>
    <row r="93" spans="1:22" ht="15" customHeight="1">
      <c r="A93" s="127" t="s">
        <v>93</v>
      </c>
      <c r="B93" s="99">
        <v>23869</v>
      </c>
      <c r="C93" s="99">
        <v>79</v>
      </c>
      <c r="D93" s="99">
        <v>0</v>
      </c>
      <c r="E93" s="99">
        <v>3</v>
      </c>
      <c r="F93" s="99">
        <v>147</v>
      </c>
      <c r="G93" s="99">
        <v>32</v>
      </c>
      <c r="H93" s="99">
        <v>2</v>
      </c>
      <c r="I93" s="99">
        <v>38</v>
      </c>
      <c r="J93" s="99">
        <v>20</v>
      </c>
      <c r="K93" s="99">
        <v>425</v>
      </c>
      <c r="L93" s="99">
        <v>0</v>
      </c>
      <c r="M93" s="99">
        <v>31</v>
      </c>
      <c r="N93" s="99">
        <v>0</v>
      </c>
      <c r="O93" s="99">
        <v>182</v>
      </c>
      <c r="P93" s="99">
        <v>752</v>
      </c>
      <c r="Q93" s="99">
        <v>1</v>
      </c>
      <c r="R93" s="99">
        <v>0</v>
      </c>
      <c r="S93" s="99">
        <v>0</v>
      </c>
      <c r="T93" s="99">
        <v>0</v>
      </c>
      <c r="U93" s="99">
        <v>19</v>
      </c>
      <c r="V93" s="124">
        <f t="shared" si="2"/>
        <v>25600</v>
      </c>
    </row>
    <row r="94" spans="1:22" ht="15" customHeight="1">
      <c r="A94" s="128" t="s">
        <v>160</v>
      </c>
      <c r="B94" s="99">
        <v>239878</v>
      </c>
      <c r="C94" s="99">
        <v>338</v>
      </c>
      <c r="D94" s="99">
        <v>4</v>
      </c>
      <c r="E94" s="99">
        <v>579</v>
      </c>
      <c r="F94" s="99">
        <v>7933</v>
      </c>
      <c r="G94" s="99">
        <v>482</v>
      </c>
      <c r="H94" s="99">
        <v>7</v>
      </c>
      <c r="I94" s="99">
        <v>679</v>
      </c>
      <c r="J94" s="99">
        <v>405</v>
      </c>
      <c r="K94" s="99">
        <v>7435</v>
      </c>
      <c r="L94" s="99">
        <v>1</v>
      </c>
      <c r="M94" s="99">
        <v>292</v>
      </c>
      <c r="N94" s="99">
        <v>16821</v>
      </c>
      <c r="O94" s="99">
        <v>1203</v>
      </c>
      <c r="P94" s="99">
        <v>9222</v>
      </c>
      <c r="Q94" s="99">
        <v>164</v>
      </c>
      <c r="R94" s="99">
        <v>8</v>
      </c>
      <c r="S94" s="99">
        <v>486</v>
      </c>
      <c r="T94" s="99">
        <v>1</v>
      </c>
      <c r="U94" s="99">
        <v>187</v>
      </c>
      <c r="V94" s="124">
        <f t="shared" si="2"/>
        <v>286125</v>
      </c>
    </row>
    <row r="95" spans="1:22" ht="15" customHeight="1">
      <c r="A95" s="127" t="s">
        <v>95</v>
      </c>
      <c r="B95" s="99">
        <v>25085</v>
      </c>
      <c r="C95" s="99">
        <v>118</v>
      </c>
      <c r="D95" s="99">
        <v>0</v>
      </c>
      <c r="E95" s="99">
        <v>17</v>
      </c>
      <c r="F95" s="99">
        <v>291</v>
      </c>
      <c r="G95" s="99">
        <v>66</v>
      </c>
      <c r="H95" s="99">
        <v>2</v>
      </c>
      <c r="I95" s="99">
        <v>27</v>
      </c>
      <c r="J95" s="99">
        <v>17</v>
      </c>
      <c r="K95" s="99">
        <v>335</v>
      </c>
      <c r="L95" s="99">
        <v>0</v>
      </c>
      <c r="M95" s="99">
        <v>40</v>
      </c>
      <c r="N95" s="99">
        <v>0</v>
      </c>
      <c r="O95" s="99">
        <v>90</v>
      </c>
      <c r="P95" s="99">
        <v>980</v>
      </c>
      <c r="Q95" s="99">
        <v>5</v>
      </c>
      <c r="R95" s="99">
        <v>0</v>
      </c>
      <c r="S95" s="99">
        <v>3</v>
      </c>
      <c r="T95" s="99">
        <v>0</v>
      </c>
      <c r="U95" s="99">
        <v>25</v>
      </c>
      <c r="V95" s="124">
        <f t="shared" si="2"/>
        <v>27101</v>
      </c>
    </row>
    <row r="96" spans="1:22" ht="15" customHeight="1">
      <c r="A96" s="127" t="s">
        <v>96</v>
      </c>
      <c r="B96" s="99">
        <v>29405</v>
      </c>
      <c r="C96" s="99">
        <v>97</v>
      </c>
      <c r="D96" s="99">
        <v>0</v>
      </c>
      <c r="E96" s="99">
        <v>9</v>
      </c>
      <c r="F96" s="99">
        <v>380</v>
      </c>
      <c r="G96" s="99">
        <v>90</v>
      </c>
      <c r="H96" s="99">
        <v>4</v>
      </c>
      <c r="I96" s="99">
        <v>71</v>
      </c>
      <c r="J96" s="99">
        <v>32</v>
      </c>
      <c r="K96" s="99">
        <v>502</v>
      </c>
      <c r="L96" s="99">
        <v>0</v>
      </c>
      <c r="M96" s="99">
        <v>21</v>
      </c>
      <c r="N96" s="99">
        <v>1</v>
      </c>
      <c r="O96" s="99">
        <v>195</v>
      </c>
      <c r="P96" s="99">
        <v>1205</v>
      </c>
      <c r="Q96" s="99">
        <v>2</v>
      </c>
      <c r="R96" s="99">
        <v>0</v>
      </c>
      <c r="S96" s="99">
        <v>0</v>
      </c>
      <c r="T96" s="99">
        <v>0</v>
      </c>
      <c r="U96" s="99">
        <v>20</v>
      </c>
      <c r="V96" s="124">
        <f t="shared" si="2"/>
        <v>32034</v>
      </c>
    </row>
    <row r="97" spans="1:22" ht="15" customHeight="1">
      <c r="A97" s="127" t="s">
        <v>97</v>
      </c>
      <c r="B97" s="99">
        <v>12703</v>
      </c>
      <c r="C97" s="99">
        <v>56</v>
      </c>
      <c r="D97" s="99">
        <v>0</v>
      </c>
      <c r="E97" s="99">
        <v>4</v>
      </c>
      <c r="F97" s="99">
        <v>137</v>
      </c>
      <c r="G97" s="99">
        <v>26</v>
      </c>
      <c r="H97" s="99">
        <v>0</v>
      </c>
      <c r="I97" s="99">
        <v>13</v>
      </c>
      <c r="J97" s="99">
        <v>17</v>
      </c>
      <c r="K97" s="99">
        <v>185</v>
      </c>
      <c r="L97" s="99">
        <v>0</v>
      </c>
      <c r="M97" s="99">
        <v>19</v>
      </c>
      <c r="N97" s="99">
        <v>0</v>
      </c>
      <c r="O97" s="99">
        <v>82</v>
      </c>
      <c r="P97" s="99">
        <v>358</v>
      </c>
      <c r="Q97" s="99">
        <v>7</v>
      </c>
      <c r="R97" s="99">
        <v>0</v>
      </c>
      <c r="S97" s="99">
        <v>0</v>
      </c>
      <c r="T97" s="99">
        <v>0</v>
      </c>
      <c r="U97" s="99">
        <v>14</v>
      </c>
      <c r="V97" s="124">
        <f t="shared" si="2"/>
        <v>13621</v>
      </c>
    </row>
    <row r="98" spans="1:22" ht="15" customHeight="1">
      <c r="A98" s="127" t="s">
        <v>98</v>
      </c>
      <c r="B98" s="99">
        <v>41747</v>
      </c>
      <c r="C98" s="99">
        <v>101</v>
      </c>
      <c r="D98" s="99">
        <v>1</v>
      </c>
      <c r="E98" s="99">
        <v>14</v>
      </c>
      <c r="F98" s="99">
        <v>564</v>
      </c>
      <c r="G98" s="99">
        <v>218</v>
      </c>
      <c r="H98" s="99">
        <v>2</v>
      </c>
      <c r="I98" s="99">
        <v>93</v>
      </c>
      <c r="J98" s="99">
        <v>147</v>
      </c>
      <c r="K98" s="99">
        <v>984</v>
      </c>
      <c r="L98" s="99">
        <v>0</v>
      </c>
      <c r="M98" s="99">
        <v>32</v>
      </c>
      <c r="N98" s="99">
        <v>0</v>
      </c>
      <c r="O98" s="99">
        <v>212</v>
      </c>
      <c r="P98" s="99">
        <v>2034</v>
      </c>
      <c r="Q98" s="99">
        <v>49</v>
      </c>
      <c r="R98" s="99">
        <v>0</v>
      </c>
      <c r="S98" s="99">
        <v>1</v>
      </c>
      <c r="T98" s="99">
        <v>0</v>
      </c>
      <c r="U98" s="99">
        <v>38</v>
      </c>
      <c r="V98" s="124">
        <f t="shared" si="2"/>
        <v>46237</v>
      </c>
    </row>
    <row r="99" spans="1:22" ht="15" customHeight="1">
      <c r="A99" s="127" t="s">
        <v>99</v>
      </c>
      <c r="B99" s="99">
        <v>61410</v>
      </c>
      <c r="C99" s="99">
        <v>141</v>
      </c>
      <c r="D99" s="99">
        <v>4</v>
      </c>
      <c r="E99" s="99">
        <v>57</v>
      </c>
      <c r="F99" s="99">
        <v>1466</v>
      </c>
      <c r="G99" s="99">
        <v>243</v>
      </c>
      <c r="H99" s="99">
        <v>7</v>
      </c>
      <c r="I99" s="99">
        <v>246</v>
      </c>
      <c r="J99" s="99">
        <v>191</v>
      </c>
      <c r="K99" s="99">
        <v>1560</v>
      </c>
      <c r="L99" s="99">
        <v>0</v>
      </c>
      <c r="M99" s="99">
        <v>29</v>
      </c>
      <c r="N99" s="99">
        <v>0</v>
      </c>
      <c r="O99" s="99">
        <v>321</v>
      </c>
      <c r="P99" s="99">
        <v>2732</v>
      </c>
      <c r="Q99" s="99">
        <v>54</v>
      </c>
      <c r="R99" s="99">
        <v>4</v>
      </c>
      <c r="S99" s="99">
        <v>2</v>
      </c>
      <c r="T99" s="99">
        <v>0</v>
      </c>
      <c r="U99" s="99">
        <v>60</v>
      </c>
      <c r="V99" s="124">
        <f t="shared" si="2"/>
        <v>68527</v>
      </c>
    </row>
    <row r="100" spans="1:22" ht="15" customHeight="1">
      <c r="A100" s="128" t="s">
        <v>161</v>
      </c>
      <c r="B100" s="99">
        <v>43026</v>
      </c>
      <c r="C100" s="99">
        <v>134</v>
      </c>
      <c r="D100" s="99">
        <v>0</v>
      </c>
      <c r="E100" s="99">
        <v>52</v>
      </c>
      <c r="F100" s="99">
        <v>567</v>
      </c>
      <c r="G100" s="99">
        <v>155</v>
      </c>
      <c r="H100" s="99">
        <v>11</v>
      </c>
      <c r="I100" s="99">
        <v>95</v>
      </c>
      <c r="J100" s="99">
        <v>67</v>
      </c>
      <c r="K100" s="99">
        <v>936</v>
      </c>
      <c r="L100" s="99">
        <v>0</v>
      </c>
      <c r="M100" s="99">
        <v>23</v>
      </c>
      <c r="N100" s="99">
        <v>0</v>
      </c>
      <c r="O100" s="99">
        <v>213</v>
      </c>
      <c r="P100" s="99">
        <v>1852</v>
      </c>
      <c r="Q100" s="99">
        <v>48</v>
      </c>
      <c r="R100" s="99">
        <v>0</v>
      </c>
      <c r="S100" s="99">
        <v>1</v>
      </c>
      <c r="T100" s="99">
        <v>0</v>
      </c>
      <c r="U100" s="99">
        <v>56</v>
      </c>
      <c r="V100" s="124">
        <f t="shared" si="2"/>
        <v>47236</v>
      </c>
    </row>
    <row r="101" spans="1:22" ht="15" customHeight="1">
      <c r="A101" s="127" t="s">
        <v>101</v>
      </c>
      <c r="B101" s="99">
        <v>21721</v>
      </c>
      <c r="C101" s="99">
        <v>47</v>
      </c>
      <c r="D101" s="99">
        <v>0</v>
      </c>
      <c r="E101" s="99">
        <v>14</v>
      </c>
      <c r="F101" s="99">
        <v>149</v>
      </c>
      <c r="G101" s="99">
        <v>34</v>
      </c>
      <c r="H101" s="99">
        <v>3</v>
      </c>
      <c r="I101" s="99">
        <v>27</v>
      </c>
      <c r="J101" s="99">
        <v>13</v>
      </c>
      <c r="K101" s="99">
        <v>329</v>
      </c>
      <c r="L101" s="99">
        <v>0</v>
      </c>
      <c r="M101" s="99">
        <v>15</v>
      </c>
      <c r="N101" s="99">
        <v>0</v>
      </c>
      <c r="O101" s="99">
        <v>141</v>
      </c>
      <c r="P101" s="99">
        <v>679</v>
      </c>
      <c r="Q101" s="99">
        <v>59</v>
      </c>
      <c r="R101" s="99">
        <v>0</v>
      </c>
      <c r="S101" s="99">
        <v>0</v>
      </c>
      <c r="T101" s="99">
        <v>0</v>
      </c>
      <c r="U101" s="99">
        <v>23</v>
      </c>
      <c r="V101" s="124">
        <f t="shared" si="2"/>
        <v>23254</v>
      </c>
    </row>
    <row r="102" spans="1:22" ht="15" customHeight="1">
      <c r="A102" s="127" t="s">
        <v>102</v>
      </c>
      <c r="B102" s="99">
        <v>21907</v>
      </c>
      <c r="C102" s="99">
        <v>57</v>
      </c>
      <c r="D102" s="99">
        <v>0</v>
      </c>
      <c r="E102" s="99">
        <v>19</v>
      </c>
      <c r="F102" s="99">
        <v>232</v>
      </c>
      <c r="G102" s="99">
        <v>57</v>
      </c>
      <c r="H102" s="99">
        <v>0</v>
      </c>
      <c r="I102" s="99">
        <v>42</v>
      </c>
      <c r="J102" s="99">
        <v>48</v>
      </c>
      <c r="K102" s="99">
        <v>384</v>
      </c>
      <c r="L102" s="99">
        <v>0</v>
      </c>
      <c r="M102" s="99">
        <v>21</v>
      </c>
      <c r="N102" s="99">
        <v>0</v>
      </c>
      <c r="O102" s="99">
        <v>190</v>
      </c>
      <c r="P102" s="99">
        <v>1069</v>
      </c>
      <c r="Q102" s="99">
        <v>12</v>
      </c>
      <c r="R102" s="99">
        <v>2</v>
      </c>
      <c r="S102" s="99">
        <v>0</v>
      </c>
      <c r="T102" s="99">
        <v>0</v>
      </c>
      <c r="U102" s="99">
        <v>18</v>
      </c>
      <c r="V102" s="124">
        <f t="shared" si="2"/>
        <v>24058</v>
      </c>
    </row>
    <row r="103" spans="1:22" ht="15">
      <c r="A103" s="127" t="s">
        <v>103</v>
      </c>
      <c r="B103" s="99">
        <v>40596</v>
      </c>
      <c r="C103" s="99">
        <v>219</v>
      </c>
      <c r="D103" s="99">
        <v>1</v>
      </c>
      <c r="E103" s="99">
        <v>13</v>
      </c>
      <c r="F103" s="99">
        <v>412</v>
      </c>
      <c r="G103" s="99">
        <v>100</v>
      </c>
      <c r="H103" s="99">
        <v>2</v>
      </c>
      <c r="I103" s="99">
        <v>103</v>
      </c>
      <c r="J103" s="99">
        <v>107</v>
      </c>
      <c r="K103" s="99">
        <v>819</v>
      </c>
      <c r="L103" s="99">
        <v>0</v>
      </c>
      <c r="M103" s="99">
        <v>33</v>
      </c>
      <c r="N103" s="99">
        <v>0</v>
      </c>
      <c r="O103" s="99">
        <v>286</v>
      </c>
      <c r="P103" s="99">
        <v>1858</v>
      </c>
      <c r="Q103" s="99">
        <v>10</v>
      </c>
      <c r="R103" s="99">
        <v>0</v>
      </c>
      <c r="S103" s="99">
        <v>0</v>
      </c>
      <c r="T103" s="99">
        <v>0</v>
      </c>
      <c r="U103" s="99">
        <v>26</v>
      </c>
      <c r="V103" s="124">
        <f t="shared" si="2"/>
        <v>44585</v>
      </c>
    </row>
    <row r="104" spans="1:22" ht="15">
      <c r="A104" s="127" t="s">
        <v>104</v>
      </c>
      <c r="B104" s="99">
        <v>6227</v>
      </c>
      <c r="C104" s="99">
        <v>40</v>
      </c>
      <c r="D104" s="99">
        <v>0</v>
      </c>
      <c r="E104" s="99">
        <v>6</v>
      </c>
      <c r="F104" s="99">
        <v>99</v>
      </c>
      <c r="G104" s="99">
        <v>17</v>
      </c>
      <c r="H104" s="99">
        <v>1</v>
      </c>
      <c r="I104" s="99">
        <v>1</v>
      </c>
      <c r="J104" s="99">
        <v>1</v>
      </c>
      <c r="K104" s="99">
        <v>198</v>
      </c>
      <c r="L104" s="99">
        <v>0</v>
      </c>
      <c r="M104" s="99">
        <v>0</v>
      </c>
      <c r="N104" s="99">
        <v>0</v>
      </c>
      <c r="O104" s="99">
        <v>93</v>
      </c>
      <c r="P104" s="99">
        <v>258</v>
      </c>
      <c r="Q104" s="99">
        <v>4</v>
      </c>
      <c r="R104" s="99">
        <v>0</v>
      </c>
      <c r="S104" s="99">
        <v>0</v>
      </c>
      <c r="T104" s="99">
        <v>0</v>
      </c>
      <c r="U104" s="99">
        <v>1</v>
      </c>
      <c r="V104" s="124">
        <f t="shared" si="2"/>
        <v>6946</v>
      </c>
    </row>
    <row r="105" spans="1:22" ht="15">
      <c r="A105" s="127" t="s">
        <v>105</v>
      </c>
      <c r="B105" s="99">
        <v>15779</v>
      </c>
      <c r="C105" s="99">
        <v>34</v>
      </c>
      <c r="D105" s="99">
        <v>0</v>
      </c>
      <c r="E105" s="99">
        <v>6</v>
      </c>
      <c r="F105" s="99">
        <v>109</v>
      </c>
      <c r="G105" s="99">
        <v>31</v>
      </c>
      <c r="H105" s="99">
        <v>3</v>
      </c>
      <c r="I105" s="99">
        <v>9</v>
      </c>
      <c r="J105" s="99">
        <v>11</v>
      </c>
      <c r="K105" s="99">
        <v>139</v>
      </c>
      <c r="L105" s="99">
        <v>0</v>
      </c>
      <c r="M105" s="99">
        <v>13</v>
      </c>
      <c r="N105" s="99">
        <v>1</v>
      </c>
      <c r="O105" s="99">
        <v>112</v>
      </c>
      <c r="P105" s="99">
        <v>415</v>
      </c>
      <c r="Q105" s="99">
        <v>47</v>
      </c>
      <c r="R105" s="99">
        <v>1</v>
      </c>
      <c r="S105" s="99">
        <v>1</v>
      </c>
      <c r="T105" s="99">
        <v>0</v>
      </c>
      <c r="U105" s="99">
        <v>10</v>
      </c>
      <c r="V105" s="124">
        <f t="shared" si="2"/>
        <v>16721</v>
      </c>
    </row>
    <row r="106" spans="1:22" ht="15">
      <c r="A106" s="127" t="s">
        <v>106</v>
      </c>
      <c r="B106" s="99">
        <v>24785</v>
      </c>
      <c r="C106" s="99">
        <v>62</v>
      </c>
      <c r="D106" s="99">
        <v>0</v>
      </c>
      <c r="E106" s="99">
        <v>14</v>
      </c>
      <c r="F106" s="99">
        <v>183</v>
      </c>
      <c r="G106" s="99">
        <v>31</v>
      </c>
      <c r="H106" s="99">
        <v>3</v>
      </c>
      <c r="I106" s="99">
        <v>20</v>
      </c>
      <c r="J106" s="99">
        <v>14</v>
      </c>
      <c r="K106" s="99">
        <v>263</v>
      </c>
      <c r="L106" s="99">
        <v>0</v>
      </c>
      <c r="M106" s="99">
        <v>17</v>
      </c>
      <c r="N106" s="99">
        <v>0</v>
      </c>
      <c r="O106" s="99">
        <v>79</v>
      </c>
      <c r="P106" s="99">
        <v>799</v>
      </c>
      <c r="Q106" s="99">
        <v>81</v>
      </c>
      <c r="R106" s="99">
        <v>1</v>
      </c>
      <c r="S106" s="99">
        <v>0</v>
      </c>
      <c r="T106" s="99">
        <v>0</v>
      </c>
      <c r="U106" s="99">
        <v>21</v>
      </c>
      <c r="V106" s="124">
        <f t="shared" si="2"/>
        <v>26373</v>
      </c>
    </row>
    <row r="107" spans="1:22" ht="15.75" thickBot="1">
      <c r="A107" s="129" t="s">
        <v>107</v>
      </c>
      <c r="B107" s="99">
        <v>28261</v>
      </c>
      <c r="C107" s="99">
        <v>129</v>
      </c>
      <c r="D107" s="99">
        <v>3</v>
      </c>
      <c r="E107" s="99">
        <v>12</v>
      </c>
      <c r="F107" s="99">
        <v>247</v>
      </c>
      <c r="G107" s="99">
        <v>53</v>
      </c>
      <c r="H107" s="99">
        <v>0</v>
      </c>
      <c r="I107" s="99">
        <v>36</v>
      </c>
      <c r="J107" s="99">
        <v>38</v>
      </c>
      <c r="K107" s="99">
        <v>411</v>
      </c>
      <c r="L107" s="99">
        <v>0</v>
      </c>
      <c r="M107" s="99">
        <v>23</v>
      </c>
      <c r="N107" s="99">
        <v>0</v>
      </c>
      <c r="O107" s="99">
        <v>140</v>
      </c>
      <c r="P107" s="99">
        <v>636</v>
      </c>
      <c r="Q107" s="99">
        <v>95</v>
      </c>
      <c r="R107" s="99">
        <v>0</v>
      </c>
      <c r="S107" s="99">
        <v>6</v>
      </c>
      <c r="T107" s="99">
        <v>0</v>
      </c>
      <c r="U107" s="99">
        <v>17</v>
      </c>
      <c r="V107" s="124">
        <f t="shared" si="2"/>
        <v>30107</v>
      </c>
    </row>
    <row r="108" spans="1:22" ht="15">
      <c r="A108" s="130" t="s">
        <v>108</v>
      </c>
      <c r="B108" s="102">
        <f t="shared" ref="B108:V108" si="3">SUM(B66:B107)</f>
        <v>1232714</v>
      </c>
      <c r="C108" s="102">
        <f t="shared" si="3"/>
        <v>3908</v>
      </c>
      <c r="D108" s="102">
        <f t="shared" si="3"/>
        <v>20</v>
      </c>
      <c r="E108" s="102">
        <f t="shared" si="3"/>
        <v>1271</v>
      </c>
      <c r="F108" s="102">
        <f t="shared" si="3"/>
        <v>19271</v>
      </c>
      <c r="G108" s="102">
        <f t="shared" si="3"/>
        <v>3167</v>
      </c>
      <c r="H108" s="102">
        <f t="shared" si="3"/>
        <v>83</v>
      </c>
      <c r="I108" s="102">
        <f t="shared" si="3"/>
        <v>2520</v>
      </c>
      <c r="J108" s="102">
        <f t="shared" si="3"/>
        <v>2255</v>
      </c>
      <c r="K108" s="102">
        <f t="shared" si="3"/>
        <v>26022</v>
      </c>
      <c r="L108" s="102">
        <f t="shared" si="3"/>
        <v>1</v>
      </c>
      <c r="M108" s="102">
        <f t="shared" si="3"/>
        <v>1125</v>
      </c>
      <c r="N108" s="102">
        <f t="shared" si="3"/>
        <v>16855</v>
      </c>
      <c r="O108" s="102">
        <f t="shared" si="3"/>
        <v>7454</v>
      </c>
      <c r="P108" s="102">
        <f t="shared" si="3"/>
        <v>46275</v>
      </c>
      <c r="Q108" s="102">
        <f t="shared" si="3"/>
        <v>1333</v>
      </c>
      <c r="R108" s="102">
        <f t="shared" si="3"/>
        <v>21</v>
      </c>
      <c r="S108" s="102">
        <f t="shared" si="3"/>
        <v>530</v>
      </c>
      <c r="T108" s="102">
        <f t="shared" si="3"/>
        <v>3</v>
      </c>
      <c r="U108" s="102">
        <f t="shared" si="3"/>
        <v>1082</v>
      </c>
      <c r="V108" s="108">
        <f t="shared" si="3"/>
        <v>1365910</v>
      </c>
    </row>
    <row r="109" spans="1:22" ht="15.75" thickBot="1">
      <c r="A109" s="131" t="s">
        <v>19</v>
      </c>
      <c r="B109" s="109">
        <f t="shared" ref="B109:V109" si="4">SUM(B47+B108)</f>
        <v>2332113</v>
      </c>
      <c r="C109" s="109">
        <f t="shared" si="4"/>
        <v>7123</v>
      </c>
      <c r="D109" s="109">
        <f t="shared" si="4"/>
        <v>40</v>
      </c>
      <c r="E109" s="109">
        <f t="shared" si="4"/>
        <v>2544</v>
      </c>
      <c r="F109" s="109">
        <f t="shared" si="4"/>
        <v>33571</v>
      </c>
      <c r="G109" s="109">
        <f t="shared" si="4"/>
        <v>6352</v>
      </c>
      <c r="H109" s="109">
        <f t="shared" si="4"/>
        <v>159</v>
      </c>
      <c r="I109" s="109">
        <f t="shared" si="4"/>
        <v>4683</v>
      </c>
      <c r="J109" s="109">
        <f t="shared" si="4"/>
        <v>4710</v>
      </c>
      <c r="K109" s="109">
        <f t="shared" si="4"/>
        <v>49145</v>
      </c>
      <c r="L109" s="109">
        <f t="shared" si="4"/>
        <v>9</v>
      </c>
      <c r="M109" s="109">
        <f t="shared" si="4"/>
        <v>1939</v>
      </c>
      <c r="N109" s="109">
        <f t="shared" si="4"/>
        <v>16883</v>
      </c>
      <c r="O109" s="109">
        <f t="shared" si="4"/>
        <v>13752</v>
      </c>
      <c r="P109" s="109">
        <f t="shared" si="4"/>
        <v>91082</v>
      </c>
      <c r="Q109" s="109">
        <f t="shared" si="4"/>
        <v>2829</v>
      </c>
      <c r="R109" s="109">
        <f t="shared" si="4"/>
        <v>40</v>
      </c>
      <c r="S109" s="109">
        <f t="shared" si="4"/>
        <v>634</v>
      </c>
      <c r="T109" s="109">
        <f t="shared" si="4"/>
        <v>8</v>
      </c>
      <c r="U109" s="109">
        <f t="shared" si="4"/>
        <v>2212</v>
      </c>
      <c r="V109" s="110">
        <f t="shared" si="4"/>
        <v>2569828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1.08" right="0.75" top="0.62" bottom="1" header="0.5" footer="0.5"/>
  <pageSetup paperSize="5" scale="60" orientation="landscape" r:id="rId1"/>
  <headerFooter alignWithMargins="0"/>
  <rowBreaks count="1" manualBreakCount="1">
    <brk id="54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B2CF4-84BF-4B06-BDE4-B32E32336AFE}">
  <dimension ref="A1:V109"/>
  <sheetViews>
    <sheetView view="pageBreakPreview" zoomScaleNormal="100" zoomScaleSheetLayoutView="100" workbookViewId="0">
      <selection activeCell="A63" sqref="A63:V65"/>
    </sheetView>
  </sheetViews>
  <sheetFormatPr defaultRowHeight="12.75"/>
  <cols>
    <col min="1" max="1" width="17" style="94" customWidth="1"/>
    <col min="2" max="2" width="13.28515625" style="95" customWidth="1"/>
    <col min="3" max="3" width="12.42578125" style="95" customWidth="1"/>
    <col min="4" max="4" width="12.5703125" style="95" customWidth="1"/>
    <col min="5" max="5" width="10.85546875" style="95" customWidth="1"/>
    <col min="6" max="7" width="9.28515625" style="95" customWidth="1"/>
    <col min="8" max="8" width="11.7109375" style="95" customWidth="1"/>
    <col min="9" max="9" width="12.5703125" style="95" customWidth="1"/>
    <col min="10" max="10" width="11.140625" style="95" customWidth="1"/>
    <col min="11" max="12" width="10.5703125" style="95" customWidth="1"/>
    <col min="13" max="13" width="12.42578125" style="95" customWidth="1"/>
    <col min="14" max="14" width="9.28515625" style="95" customWidth="1"/>
    <col min="15" max="15" width="10.7109375" style="95" customWidth="1"/>
    <col min="16" max="16" width="14.140625" style="95" customWidth="1"/>
    <col min="17" max="17" width="11.85546875" style="95" customWidth="1"/>
    <col min="18" max="19" width="9.28515625" style="95" customWidth="1"/>
    <col min="20" max="20" width="10" style="95" customWidth="1"/>
    <col min="21" max="21" width="9.28515625" style="95" customWidth="1"/>
    <col min="22" max="22" width="10.85546875" style="95" customWidth="1"/>
    <col min="23" max="16384" width="9.140625" style="94"/>
  </cols>
  <sheetData>
    <row r="1" spans="1:22" ht="15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</row>
    <row r="2" spans="1:22" ht="15">
      <c r="A2" s="245" t="s">
        <v>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</row>
    <row r="3" spans="1:22" ht="15">
      <c r="A3" s="245" t="s">
        <v>2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</row>
    <row r="4" spans="1:22" ht="18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</row>
    <row r="5" spans="1:22" ht="15">
      <c r="A5" s="244" t="s">
        <v>169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</row>
    <row r="7" spans="1:22" ht="13.5" thickBot="1"/>
    <row r="8" spans="1:22">
      <c r="A8" s="154" t="s">
        <v>5</v>
      </c>
      <c r="B8" s="155" t="s">
        <v>6</v>
      </c>
      <c r="C8" s="155" t="s">
        <v>7</v>
      </c>
      <c r="D8" s="155" t="s">
        <v>7</v>
      </c>
      <c r="E8" s="155" t="s">
        <v>8</v>
      </c>
      <c r="F8" s="155" t="s">
        <v>9</v>
      </c>
      <c r="G8" s="155" t="s">
        <v>9</v>
      </c>
      <c r="H8" s="155" t="s">
        <v>9</v>
      </c>
      <c r="I8" s="155" t="s">
        <v>10</v>
      </c>
      <c r="J8" s="155" t="s">
        <v>10</v>
      </c>
      <c r="K8" s="155" t="s">
        <v>11</v>
      </c>
      <c r="L8" s="155" t="s">
        <v>11</v>
      </c>
      <c r="M8" s="155" t="s">
        <v>12</v>
      </c>
      <c r="N8" s="155" t="s">
        <v>13</v>
      </c>
      <c r="O8" s="155" t="s">
        <v>13</v>
      </c>
      <c r="P8" s="155" t="s">
        <v>14</v>
      </c>
      <c r="Q8" s="155" t="s">
        <v>15</v>
      </c>
      <c r="R8" s="155" t="s">
        <v>16</v>
      </c>
      <c r="S8" s="155" t="s">
        <v>16</v>
      </c>
      <c r="T8" s="155" t="s">
        <v>17</v>
      </c>
      <c r="U8" s="155" t="s">
        <v>18</v>
      </c>
      <c r="V8" s="156" t="s">
        <v>19</v>
      </c>
    </row>
    <row r="9" spans="1:22">
      <c r="A9" s="157"/>
      <c r="B9" s="158" t="s">
        <v>20</v>
      </c>
      <c r="C9" s="158" t="s">
        <v>21</v>
      </c>
      <c r="D9" s="158" t="s">
        <v>21</v>
      </c>
      <c r="E9" s="158"/>
      <c r="F9" s="158" t="s">
        <v>20</v>
      </c>
      <c r="G9" s="158" t="s">
        <v>21</v>
      </c>
      <c r="H9" s="158" t="s">
        <v>21</v>
      </c>
      <c r="I9" s="158" t="s">
        <v>20</v>
      </c>
      <c r="J9" s="158" t="s">
        <v>21</v>
      </c>
      <c r="K9" s="158" t="s">
        <v>20</v>
      </c>
      <c r="L9" s="158" t="s">
        <v>21</v>
      </c>
      <c r="M9" s="158" t="s">
        <v>21</v>
      </c>
      <c r="N9" s="158" t="s">
        <v>22</v>
      </c>
      <c r="O9" s="158" t="s">
        <v>23</v>
      </c>
      <c r="P9" s="158"/>
      <c r="Q9" s="158" t="s">
        <v>24</v>
      </c>
      <c r="R9" s="158" t="s">
        <v>20</v>
      </c>
      <c r="S9" s="158" t="s">
        <v>21</v>
      </c>
      <c r="T9" s="158"/>
      <c r="U9" s="158"/>
      <c r="V9" s="159"/>
    </row>
    <row r="10" spans="1:22" ht="13.5" thickBot="1">
      <c r="A10" s="157"/>
      <c r="B10" s="158"/>
      <c r="C10" s="158"/>
      <c r="D10" s="158" t="s">
        <v>25</v>
      </c>
      <c r="E10" s="158"/>
      <c r="F10" s="158"/>
      <c r="G10" s="158"/>
      <c r="H10" s="158" t="s">
        <v>25</v>
      </c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9"/>
    </row>
    <row r="11" spans="1:22" ht="15">
      <c r="A11" s="160" t="s">
        <v>26</v>
      </c>
      <c r="B11" s="147">
        <v>12932</v>
      </c>
      <c r="C11" s="97">
        <v>22</v>
      </c>
      <c r="D11" s="97">
        <v>0</v>
      </c>
      <c r="E11" s="97">
        <v>7</v>
      </c>
      <c r="F11" s="97">
        <v>106</v>
      </c>
      <c r="G11" s="97">
        <v>34</v>
      </c>
      <c r="H11" s="97">
        <v>0</v>
      </c>
      <c r="I11" s="97">
        <v>24</v>
      </c>
      <c r="J11" s="97">
        <v>30</v>
      </c>
      <c r="K11" s="97">
        <v>187</v>
      </c>
      <c r="L11" s="97">
        <v>1</v>
      </c>
      <c r="M11" s="97">
        <v>6</v>
      </c>
      <c r="N11" s="97">
        <v>0</v>
      </c>
      <c r="O11" s="97">
        <v>104</v>
      </c>
      <c r="P11" s="23">
        <v>452</v>
      </c>
      <c r="Q11" s="97">
        <v>45</v>
      </c>
      <c r="R11" s="97">
        <v>0</v>
      </c>
      <c r="S11" s="97">
        <v>6</v>
      </c>
      <c r="T11" s="97">
        <v>0</v>
      </c>
      <c r="U11" s="97">
        <v>19</v>
      </c>
      <c r="V11" s="123">
        <f t="shared" ref="V11:V46" si="0">SUM(B11:U11)</f>
        <v>13975</v>
      </c>
    </row>
    <row r="12" spans="1:22" ht="15">
      <c r="A12" s="161" t="s">
        <v>27</v>
      </c>
      <c r="B12" s="147">
        <v>29036</v>
      </c>
      <c r="C12" s="99">
        <v>71</v>
      </c>
      <c r="D12" s="99">
        <v>0</v>
      </c>
      <c r="E12" s="99">
        <v>10</v>
      </c>
      <c r="F12" s="99">
        <v>396</v>
      </c>
      <c r="G12" s="99">
        <v>40</v>
      </c>
      <c r="H12" s="99">
        <v>3</v>
      </c>
      <c r="I12" s="99">
        <v>46</v>
      </c>
      <c r="J12" s="99">
        <v>31</v>
      </c>
      <c r="K12" s="99">
        <v>509</v>
      </c>
      <c r="L12" s="99">
        <v>0</v>
      </c>
      <c r="M12" s="99">
        <v>42</v>
      </c>
      <c r="N12" s="99">
        <v>0</v>
      </c>
      <c r="O12" s="99">
        <v>193</v>
      </c>
      <c r="P12" s="59">
        <v>1586</v>
      </c>
      <c r="Q12" s="99">
        <v>4</v>
      </c>
      <c r="R12" s="99">
        <v>0</v>
      </c>
      <c r="S12" s="99">
        <v>1</v>
      </c>
      <c r="T12" s="99">
        <v>1</v>
      </c>
      <c r="U12" s="99">
        <v>30</v>
      </c>
      <c r="V12" s="124">
        <f t="shared" si="0"/>
        <v>31999</v>
      </c>
    </row>
    <row r="13" spans="1:22" ht="15">
      <c r="A13" s="161" t="s">
        <v>28</v>
      </c>
      <c r="B13" s="147">
        <v>41561</v>
      </c>
      <c r="C13" s="99">
        <v>148</v>
      </c>
      <c r="D13" s="99">
        <v>0</v>
      </c>
      <c r="E13" s="99">
        <v>14</v>
      </c>
      <c r="F13" s="99">
        <v>346</v>
      </c>
      <c r="G13" s="99">
        <v>64</v>
      </c>
      <c r="H13" s="99">
        <v>2</v>
      </c>
      <c r="I13" s="99">
        <v>79</v>
      </c>
      <c r="J13" s="99">
        <v>99</v>
      </c>
      <c r="K13" s="99">
        <v>937</v>
      </c>
      <c r="L13" s="99">
        <v>0</v>
      </c>
      <c r="M13" s="99">
        <v>52</v>
      </c>
      <c r="N13" s="99">
        <v>3</v>
      </c>
      <c r="O13" s="99">
        <v>271</v>
      </c>
      <c r="P13" s="59">
        <v>1726</v>
      </c>
      <c r="Q13" s="99">
        <v>15</v>
      </c>
      <c r="R13" s="99">
        <v>1</v>
      </c>
      <c r="S13" s="99">
        <v>2</v>
      </c>
      <c r="T13" s="99">
        <v>1</v>
      </c>
      <c r="U13" s="99">
        <v>26</v>
      </c>
      <c r="V13" s="124">
        <f t="shared" si="0"/>
        <v>45347</v>
      </c>
    </row>
    <row r="14" spans="1:22" ht="15">
      <c r="A14" s="161" t="s">
        <v>29</v>
      </c>
      <c r="B14" s="147">
        <v>18426</v>
      </c>
      <c r="C14" s="99">
        <v>50</v>
      </c>
      <c r="D14" s="99">
        <v>2</v>
      </c>
      <c r="E14" s="99">
        <v>7</v>
      </c>
      <c r="F14" s="99">
        <v>273</v>
      </c>
      <c r="G14" s="99">
        <v>42</v>
      </c>
      <c r="H14" s="99">
        <v>0</v>
      </c>
      <c r="I14" s="99">
        <v>34</v>
      </c>
      <c r="J14" s="99">
        <v>7</v>
      </c>
      <c r="K14" s="99">
        <v>266</v>
      </c>
      <c r="L14" s="99">
        <v>0</v>
      </c>
      <c r="M14" s="99">
        <v>42</v>
      </c>
      <c r="N14" s="99">
        <v>0</v>
      </c>
      <c r="O14" s="99">
        <v>123</v>
      </c>
      <c r="P14" s="59">
        <v>1014</v>
      </c>
      <c r="Q14" s="99">
        <v>44</v>
      </c>
      <c r="R14" s="99">
        <v>0</v>
      </c>
      <c r="S14" s="99">
        <v>11</v>
      </c>
      <c r="T14" s="99">
        <v>0</v>
      </c>
      <c r="U14" s="99">
        <v>16</v>
      </c>
      <c r="V14" s="124">
        <f t="shared" si="0"/>
        <v>20357</v>
      </c>
    </row>
    <row r="15" spans="1:22" ht="15.75">
      <c r="A15" s="161" t="s">
        <v>30</v>
      </c>
      <c r="B15" s="147">
        <v>17318</v>
      </c>
      <c r="C15" s="99">
        <v>19</v>
      </c>
      <c r="D15" s="139">
        <v>0</v>
      </c>
      <c r="E15" s="140">
        <v>11</v>
      </c>
      <c r="F15" s="140">
        <v>376</v>
      </c>
      <c r="G15" s="140">
        <v>54</v>
      </c>
      <c r="H15" s="140">
        <v>0</v>
      </c>
      <c r="I15" s="140">
        <v>39</v>
      </c>
      <c r="J15" s="140">
        <v>36</v>
      </c>
      <c r="K15" s="140">
        <v>260</v>
      </c>
      <c r="L15" s="140">
        <v>0</v>
      </c>
      <c r="M15" s="140">
        <v>15</v>
      </c>
      <c r="N15" s="140">
        <v>0</v>
      </c>
      <c r="O15" s="140">
        <v>69</v>
      </c>
      <c r="P15" s="59">
        <v>849</v>
      </c>
      <c r="Q15" s="99">
        <v>53</v>
      </c>
      <c r="R15" s="99">
        <v>0</v>
      </c>
      <c r="S15" s="99">
        <v>6</v>
      </c>
      <c r="T15" s="99">
        <v>0</v>
      </c>
      <c r="U15" s="99">
        <v>12</v>
      </c>
      <c r="V15" s="124">
        <f t="shared" si="0"/>
        <v>19117</v>
      </c>
    </row>
    <row r="16" spans="1:22" ht="15">
      <c r="A16" s="161" t="s">
        <v>31</v>
      </c>
      <c r="B16" s="147">
        <v>19809</v>
      </c>
      <c r="C16" s="99">
        <v>64</v>
      </c>
      <c r="D16" s="99">
        <v>0</v>
      </c>
      <c r="E16" s="99">
        <v>4</v>
      </c>
      <c r="F16" s="99">
        <v>137</v>
      </c>
      <c r="G16" s="99">
        <v>51</v>
      </c>
      <c r="H16" s="99">
        <v>0</v>
      </c>
      <c r="I16" s="99">
        <v>22</v>
      </c>
      <c r="J16" s="99">
        <v>21</v>
      </c>
      <c r="K16" s="99">
        <v>278</v>
      </c>
      <c r="L16" s="99">
        <v>0</v>
      </c>
      <c r="M16" s="99">
        <v>7</v>
      </c>
      <c r="N16" s="99">
        <v>0</v>
      </c>
      <c r="O16" s="99">
        <v>130</v>
      </c>
      <c r="P16" s="59">
        <v>1084</v>
      </c>
      <c r="Q16" s="99">
        <v>11</v>
      </c>
      <c r="R16" s="99">
        <v>0</v>
      </c>
      <c r="S16" s="99">
        <v>0</v>
      </c>
      <c r="T16" s="99">
        <v>0</v>
      </c>
      <c r="U16" s="99">
        <v>15</v>
      </c>
      <c r="V16" s="124">
        <f t="shared" si="0"/>
        <v>21633</v>
      </c>
    </row>
    <row r="17" spans="1:22" ht="15">
      <c r="A17" s="161" t="s">
        <v>32</v>
      </c>
      <c r="B17" s="147">
        <v>66124</v>
      </c>
      <c r="C17" s="99">
        <v>289</v>
      </c>
      <c r="D17" s="99">
        <v>1</v>
      </c>
      <c r="E17" s="99">
        <v>64</v>
      </c>
      <c r="F17" s="99">
        <v>618</v>
      </c>
      <c r="G17" s="99">
        <v>174</v>
      </c>
      <c r="H17" s="99">
        <v>4</v>
      </c>
      <c r="I17" s="99">
        <v>133</v>
      </c>
      <c r="J17" s="99">
        <v>159</v>
      </c>
      <c r="K17" s="99">
        <v>1687</v>
      </c>
      <c r="L17" s="99">
        <v>0</v>
      </c>
      <c r="M17" s="99">
        <v>46</v>
      </c>
      <c r="N17" s="99">
        <v>1</v>
      </c>
      <c r="O17" s="99">
        <v>243</v>
      </c>
      <c r="P17" s="59">
        <v>3673</v>
      </c>
      <c r="Q17" s="99">
        <v>109</v>
      </c>
      <c r="R17" s="99">
        <v>2</v>
      </c>
      <c r="S17" s="99">
        <v>6</v>
      </c>
      <c r="T17" s="99">
        <v>0</v>
      </c>
      <c r="U17" s="99">
        <v>61</v>
      </c>
      <c r="V17" s="124">
        <f t="shared" si="0"/>
        <v>73394</v>
      </c>
    </row>
    <row r="18" spans="1:22" ht="15">
      <c r="A18" s="161" t="s">
        <v>33</v>
      </c>
      <c r="B18" s="147">
        <v>11579</v>
      </c>
      <c r="C18" s="99">
        <v>55</v>
      </c>
      <c r="D18" s="99">
        <v>0</v>
      </c>
      <c r="E18" s="99">
        <v>0</v>
      </c>
      <c r="F18" s="99">
        <v>86</v>
      </c>
      <c r="G18" s="99">
        <v>19</v>
      </c>
      <c r="H18" s="99">
        <v>0</v>
      </c>
      <c r="I18" s="99">
        <v>13</v>
      </c>
      <c r="J18" s="99">
        <v>19</v>
      </c>
      <c r="K18" s="99">
        <v>166</v>
      </c>
      <c r="L18" s="99">
        <v>0</v>
      </c>
      <c r="M18" s="99">
        <v>10</v>
      </c>
      <c r="N18" s="99">
        <v>0</v>
      </c>
      <c r="O18" s="99">
        <v>101</v>
      </c>
      <c r="P18" s="59">
        <v>371</v>
      </c>
      <c r="Q18" s="99">
        <v>9</v>
      </c>
      <c r="R18" s="99">
        <v>0</v>
      </c>
      <c r="S18" s="99">
        <v>0</v>
      </c>
      <c r="T18" s="99">
        <v>0</v>
      </c>
      <c r="U18" s="99">
        <v>8</v>
      </c>
      <c r="V18" s="124">
        <f t="shared" si="0"/>
        <v>12436</v>
      </c>
    </row>
    <row r="19" spans="1:22" ht="15">
      <c r="A19" s="161" t="s">
        <v>34</v>
      </c>
      <c r="B19" s="147">
        <v>15432</v>
      </c>
      <c r="C19" s="99">
        <v>67</v>
      </c>
      <c r="D19" s="99">
        <v>1</v>
      </c>
      <c r="E19" s="99">
        <v>10</v>
      </c>
      <c r="F19" s="99">
        <v>194</v>
      </c>
      <c r="G19" s="99">
        <v>35</v>
      </c>
      <c r="H19" s="99">
        <v>2</v>
      </c>
      <c r="I19" s="99">
        <v>22</v>
      </c>
      <c r="J19" s="99">
        <v>23</v>
      </c>
      <c r="K19" s="99">
        <v>353</v>
      </c>
      <c r="L19" s="99">
        <v>0</v>
      </c>
      <c r="M19" s="99">
        <v>28</v>
      </c>
      <c r="N19" s="99">
        <v>0</v>
      </c>
      <c r="O19" s="99">
        <v>168</v>
      </c>
      <c r="P19" s="59">
        <v>1065</v>
      </c>
      <c r="Q19" s="99">
        <v>5</v>
      </c>
      <c r="R19" s="99">
        <v>0</v>
      </c>
      <c r="S19" s="99">
        <v>0</v>
      </c>
      <c r="T19" s="99">
        <v>0</v>
      </c>
      <c r="U19" s="99">
        <v>19</v>
      </c>
      <c r="V19" s="124">
        <f t="shared" si="0"/>
        <v>17424</v>
      </c>
    </row>
    <row r="20" spans="1:22" ht="15">
      <c r="A20" s="161" t="s">
        <v>35</v>
      </c>
      <c r="B20" s="147">
        <v>18342</v>
      </c>
      <c r="C20" s="99">
        <v>17</v>
      </c>
      <c r="D20" s="99">
        <v>0</v>
      </c>
      <c r="E20" s="99">
        <v>4</v>
      </c>
      <c r="F20" s="99">
        <v>335</v>
      </c>
      <c r="G20" s="99">
        <v>42</v>
      </c>
      <c r="H20" s="99">
        <v>0</v>
      </c>
      <c r="I20" s="99">
        <v>24</v>
      </c>
      <c r="J20" s="99">
        <v>12</v>
      </c>
      <c r="K20" s="99">
        <v>256</v>
      </c>
      <c r="L20" s="99">
        <v>0</v>
      </c>
      <c r="M20" s="99">
        <v>31</v>
      </c>
      <c r="N20" s="99">
        <v>0</v>
      </c>
      <c r="O20" s="99">
        <v>96</v>
      </c>
      <c r="P20" s="59">
        <v>1020</v>
      </c>
      <c r="Q20" s="99">
        <v>45</v>
      </c>
      <c r="R20" s="99">
        <v>0</v>
      </c>
      <c r="S20" s="99">
        <v>0</v>
      </c>
      <c r="T20" s="99">
        <v>0</v>
      </c>
      <c r="U20" s="99">
        <v>13</v>
      </c>
      <c r="V20" s="124">
        <f t="shared" si="0"/>
        <v>20237</v>
      </c>
    </row>
    <row r="21" spans="1:22" ht="15">
      <c r="A21" s="162" t="s">
        <v>154</v>
      </c>
      <c r="B21" s="147">
        <v>148170</v>
      </c>
      <c r="C21" s="99">
        <v>343</v>
      </c>
      <c r="D21" s="99">
        <v>4</v>
      </c>
      <c r="E21" s="99">
        <v>181</v>
      </c>
      <c r="F21" s="99">
        <v>2080</v>
      </c>
      <c r="G21" s="99">
        <v>438</v>
      </c>
      <c r="H21" s="99">
        <v>8</v>
      </c>
      <c r="I21" s="99">
        <v>440</v>
      </c>
      <c r="J21" s="99">
        <v>629</v>
      </c>
      <c r="K21" s="99">
        <v>3620</v>
      </c>
      <c r="L21" s="99">
        <v>1</v>
      </c>
      <c r="M21" s="99">
        <v>0</v>
      </c>
      <c r="N21" s="99">
        <v>4</v>
      </c>
      <c r="O21" s="99">
        <v>592</v>
      </c>
      <c r="P21" s="59">
        <v>6967</v>
      </c>
      <c r="Q21" s="99">
        <v>215</v>
      </c>
      <c r="R21" s="99">
        <v>8</v>
      </c>
      <c r="S21" s="99">
        <v>4</v>
      </c>
      <c r="T21" s="99">
        <v>1</v>
      </c>
      <c r="U21" s="99">
        <v>164</v>
      </c>
      <c r="V21" s="124">
        <f t="shared" si="0"/>
        <v>163869</v>
      </c>
    </row>
    <row r="22" spans="1:22" ht="15">
      <c r="A22" s="161" t="s">
        <v>37</v>
      </c>
      <c r="B22" s="147">
        <v>31452</v>
      </c>
      <c r="C22" s="99">
        <v>92</v>
      </c>
      <c r="D22" s="99">
        <v>0</v>
      </c>
      <c r="E22" s="99">
        <v>14</v>
      </c>
      <c r="F22" s="99">
        <v>310</v>
      </c>
      <c r="G22" s="99">
        <v>95</v>
      </c>
      <c r="H22" s="99">
        <v>1</v>
      </c>
      <c r="I22" s="99">
        <v>64</v>
      </c>
      <c r="J22" s="99">
        <v>63</v>
      </c>
      <c r="K22" s="99">
        <v>1192</v>
      </c>
      <c r="L22" s="99">
        <v>0</v>
      </c>
      <c r="M22" s="99">
        <v>0</v>
      </c>
      <c r="N22" s="99">
        <v>2</v>
      </c>
      <c r="O22" s="99">
        <v>144</v>
      </c>
      <c r="P22" s="59">
        <v>1951</v>
      </c>
      <c r="Q22" s="99">
        <v>28</v>
      </c>
      <c r="R22" s="99">
        <v>1</v>
      </c>
      <c r="S22" s="99">
        <v>8</v>
      </c>
      <c r="T22" s="99">
        <v>0</v>
      </c>
      <c r="U22" s="99">
        <v>40</v>
      </c>
      <c r="V22" s="124">
        <f t="shared" si="0"/>
        <v>35457</v>
      </c>
    </row>
    <row r="23" spans="1:22" ht="15">
      <c r="A23" s="161" t="s">
        <v>38</v>
      </c>
      <c r="B23" s="147">
        <v>93782</v>
      </c>
      <c r="C23" s="99">
        <v>288</v>
      </c>
      <c r="D23" s="99">
        <v>0</v>
      </c>
      <c r="E23" s="99">
        <v>165</v>
      </c>
      <c r="F23" s="99">
        <v>1341</v>
      </c>
      <c r="G23" s="99">
        <v>357</v>
      </c>
      <c r="H23" s="99">
        <v>5</v>
      </c>
      <c r="I23" s="99">
        <v>219</v>
      </c>
      <c r="J23" s="99">
        <v>210</v>
      </c>
      <c r="K23" s="99">
        <v>2049</v>
      </c>
      <c r="L23" s="99">
        <v>0</v>
      </c>
      <c r="M23" s="99">
        <v>42</v>
      </c>
      <c r="N23" s="99">
        <v>1</v>
      </c>
      <c r="O23" s="99">
        <v>422</v>
      </c>
      <c r="P23" s="59">
        <v>4248</v>
      </c>
      <c r="Q23" s="99">
        <v>154</v>
      </c>
      <c r="R23" s="99">
        <v>0</v>
      </c>
      <c r="S23" s="99">
        <v>47</v>
      </c>
      <c r="T23" s="99">
        <v>0</v>
      </c>
      <c r="U23" s="99">
        <v>121</v>
      </c>
      <c r="V23" s="124">
        <f t="shared" si="0"/>
        <v>103451</v>
      </c>
    </row>
    <row r="24" spans="1:22" ht="15">
      <c r="A24" s="161" t="s">
        <v>39</v>
      </c>
      <c r="B24" s="148">
        <v>23394</v>
      </c>
      <c r="C24" s="99">
        <v>90</v>
      </c>
      <c r="D24" s="99">
        <v>0</v>
      </c>
      <c r="E24" s="99">
        <v>18</v>
      </c>
      <c r="F24" s="99">
        <v>276</v>
      </c>
      <c r="G24" s="99">
        <v>62</v>
      </c>
      <c r="H24" s="99">
        <v>0</v>
      </c>
      <c r="I24" s="99">
        <v>44</v>
      </c>
      <c r="J24" s="99">
        <v>35</v>
      </c>
      <c r="K24" s="99">
        <v>524</v>
      </c>
      <c r="L24" s="99">
        <v>0</v>
      </c>
      <c r="M24" s="99">
        <v>28</v>
      </c>
      <c r="N24" s="99">
        <v>0</v>
      </c>
      <c r="O24" s="99">
        <v>94</v>
      </c>
      <c r="P24" s="59">
        <v>1174</v>
      </c>
      <c r="Q24" s="99">
        <v>27</v>
      </c>
      <c r="R24" s="99">
        <v>0</v>
      </c>
      <c r="S24" s="99">
        <v>0</v>
      </c>
      <c r="T24" s="99">
        <v>1</v>
      </c>
      <c r="U24" s="99">
        <v>31</v>
      </c>
      <c r="V24" s="124">
        <f t="shared" si="0"/>
        <v>25798</v>
      </c>
    </row>
    <row r="25" spans="1:22" ht="15">
      <c r="A25" s="161" t="s">
        <v>40</v>
      </c>
      <c r="B25" s="148">
        <v>34181</v>
      </c>
      <c r="C25" s="99">
        <v>93</v>
      </c>
      <c r="D25" s="99">
        <v>2</v>
      </c>
      <c r="E25" s="99">
        <v>63</v>
      </c>
      <c r="F25" s="99">
        <v>367</v>
      </c>
      <c r="G25" s="99">
        <v>92</v>
      </c>
      <c r="H25" s="99">
        <v>6</v>
      </c>
      <c r="I25" s="99">
        <v>33</v>
      </c>
      <c r="J25" s="99">
        <v>16</v>
      </c>
      <c r="K25" s="99">
        <v>458</v>
      </c>
      <c r="L25" s="99">
        <v>0</v>
      </c>
      <c r="M25" s="99">
        <v>10</v>
      </c>
      <c r="N25" s="99">
        <v>0</v>
      </c>
      <c r="O25" s="99">
        <v>182</v>
      </c>
      <c r="P25" s="59">
        <v>1772</v>
      </c>
      <c r="Q25" s="99">
        <v>41</v>
      </c>
      <c r="R25" s="99">
        <v>0</v>
      </c>
      <c r="S25" s="99">
        <v>0</v>
      </c>
      <c r="T25" s="99">
        <v>0</v>
      </c>
      <c r="U25" s="99">
        <v>40</v>
      </c>
      <c r="V25" s="124">
        <f t="shared" si="0"/>
        <v>37356</v>
      </c>
    </row>
    <row r="26" spans="1:22" ht="15">
      <c r="A26" s="162" t="s">
        <v>155</v>
      </c>
      <c r="B26" s="148">
        <v>120237</v>
      </c>
      <c r="C26" s="99">
        <v>253</v>
      </c>
      <c r="D26" s="99">
        <v>4</v>
      </c>
      <c r="E26" s="99">
        <v>401</v>
      </c>
      <c r="F26" s="99">
        <v>1392</v>
      </c>
      <c r="G26" s="99">
        <v>302</v>
      </c>
      <c r="H26" s="99">
        <v>12</v>
      </c>
      <c r="I26" s="99">
        <v>269</v>
      </c>
      <c r="J26" s="99">
        <v>264</v>
      </c>
      <c r="K26" s="99">
        <v>2327</v>
      </c>
      <c r="L26" s="99">
        <v>0</v>
      </c>
      <c r="M26" s="99">
        <v>75</v>
      </c>
      <c r="N26" s="99">
        <v>5</v>
      </c>
      <c r="O26" s="99">
        <v>439</v>
      </c>
      <c r="P26" s="59">
        <v>5659</v>
      </c>
      <c r="Q26" s="99">
        <v>138</v>
      </c>
      <c r="R26" s="99">
        <v>1</v>
      </c>
      <c r="S26" s="99">
        <v>3</v>
      </c>
      <c r="T26" s="99">
        <v>0</v>
      </c>
      <c r="U26" s="99">
        <v>129</v>
      </c>
      <c r="V26" s="124">
        <f t="shared" si="0"/>
        <v>131910</v>
      </c>
    </row>
    <row r="27" spans="1:22" ht="15">
      <c r="A27" s="162" t="s">
        <v>156</v>
      </c>
      <c r="B27" s="148">
        <v>16438</v>
      </c>
      <c r="C27" s="99">
        <v>65</v>
      </c>
      <c r="D27" s="99">
        <v>1</v>
      </c>
      <c r="E27" s="99">
        <v>12</v>
      </c>
      <c r="F27" s="99">
        <v>541</v>
      </c>
      <c r="G27" s="99">
        <v>272</v>
      </c>
      <c r="H27" s="99">
        <v>1</v>
      </c>
      <c r="I27" s="99">
        <v>64</v>
      </c>
      <c r="J27" s="99">
        <v>77</v>
      </c>
      <c r="K27" s="99">
        <v>640</v>
      </c>
      <c r="L27" s="99">
        <v>0</v>
      </c>
      <c r="M27" s="99">
        <v>17</v>
      </c>
      <c r="N27" s="99">
        <v>0</v>
      </c>
      <c r="O27" s="99">
        <v>159</v>
      </c>
      <c r="P27" s="59">
        <v>1135</v>
      </c>
      <c r="Q27" s="99">
        <v>61</v>
      </c>
      <c r="R27" s="99">
        <v>0</v>
      </c>
      <c r="S27" s="99">
        <v>0</v>
      </c>
      <c r="T27" s="99">
        <v>0</v>
      </c>
      <c r="U27" s="99">
        <v>8</v>
      </c>
      <c r="V27" s="124">
        <f t="shared" si="0"/>
        <v>19491</v>
      </c>
    </row>
    <row r="28" spans="1:22" ht="15">
      <c r="A28" s="161" t="s">
        <v>43</v>
      </c>
      <c r="B28" s="148">
        <v>32546</v>
      </c>
      <c r="C28" s="99">
        <v>76</v>
      </c>
      <c r="D28" s="99">
        <v>2</v>
      </c>
      <c r="E28" s="99">
        <v>30</v>
      </c>
      <c r="F28" s="99">
        <v>525</v>
      </c>
      <c r="G28" s="99">
        <v>91</v>
      </c>
      <c r="H28" s="99">
        <v>4</v>
      </c>
      <c r="I28" s="99">
        <v>76</v>
      </c>
      <c r="J28" s="99">
        <v>8</v>
      </c>
      <c r="K28" s="99">
        <v>702</v>
      </c>
      <c r="L28" s="99">
        <v>2</v>
      </c>
      <c r="M28" s="99">
        <v>30</v>
      </c>
      <c r="N28" s="99">
        <v>0</v>
      </c>
      <c r="O28" s="99">
        <v>252</v>
      </c>
      <c r="P28" s="59">
        <v>1807</v>
      </c>
      <c r="Q28" s="99">
        <v>21</v>
      </c>
      <c r="R28" s="99">
        <v>0</v>
      </c>
      <c r="S28" s="99">
        <v>2</v>
      </c>
      <c r="T28" s="99">
        <v>0</v>
      </c>
      <c r="U28" s="99">
        <v>61</v>
      </c>
      <c r="V28" s="124">
        <f t="shared" si="0"/>
        <v>36235</v>
      </c>
    </row>
    <row r="29" spans="1:22" ht="15">
      <c r="A29" s="161" t="s">
        <v>44</v>
      </c>
      <c r="B29" s="148">
        <v>10348</v>
      </c>
      <c r="C29" s="99">
        <v>56</v>
      </c>
      <c r="D29" s="99">
        <v>0</v>
      </c>
      <c r="E29" s="99">
        <v>4</v>
      </c>
      <c r="F29" s="99">
        <v>74</v>
      </c>
      <c r="G29" s="99">
        <v>16</v>
      </c>
      <c r="H29" s="99">
        <v>3</v>
      </c>
      <c r="I29" s="99">
        <v>7</v>
      </c>
      <c r="J29" s="99">
        <v>6</v>
      </c>
      <c r="K29" s="99">
        <v>219</v>
      </c>
      <c r="L29" s="99">
        <v>0</v>
      </c>
      <c r="M29" s="99">
        <v>4</v>
      </c>
      <c r="N29" s="99">
        <v>1</v>
      </c>
      <c r="O29" s="99">
        <v>76</v>
      </c>
      <c r="P29" s="59">
        <v>533</v>
      </c>
      <c r="Q29" s="99">
        <v>3</v>
      </c>
      <c r="R29" s="99">
        <v>0</v>
      </c>
      <c r="S29" s="99">
        <v>0</v>
      </c>
      <c r="T29" s="99">
        <v>0</v>
      </c>
      <c r="U29" s="99">
        <v>11</v>
      </c>
      <c r="V29" s="124">
        <f t="shared" si="0"/>
        <v>11361</v>
      </c>
    </row>
    <row r="30" spans="1:22" ht="15">
      <c r="A30" s="161" t="s">
        <v>45</v>
      </c>
      <c r="B30" s="148">
        <v>12810</v>
      </c>
      <c r="C30" s="99">
        <v>32</v>
      </c>
      <c r="D30" s="99">
        <v>0</v>
      </c>
      <c r="E30" s="99">
        <v>2</v>
      </c>
      <c r="F30" s="99">
        <v>126</v>
      </c>
      <c r="G30" s="99">
        <v>25</v>
      </c>
      <c r="H30" s="99">
        <v>0</v>
      </c>
      <c r="I30" s="99">
        <v>10</v>
      </c>
      <c r="J30" s="99">
        <v>3</v>
      </c>
      <c r="K30" s="99">
        <v>167</v>
      </c>
      <c r="L30" s="99">
        <v>0</v>
      </c>
      <c r="M30" s="99">
        <v>1</v>
      </c>
      <c r="N30" s="99">
        <v>0</v>
      </c>
      <c r="O30" s="99">
        <v>182</v>
      </c>
      <c r="P30" s="59">
        <v>626</v>
      </c>
      <c r="Q30" s="99">
        <v>13</v>
      </c>
      <c r="R30" s="99">
        <v>0</v>
      </c>
      <c r="S30" s="99">
        <v>0</v>
      </c>
      <c r="T30" s="99">
        <v>0</v>
      </c>
      <c r="U30" s="99">
        <v>7</v>
      </c>
      <c r="V30" s="124">
        <f t="shared" si="0"/>
        <v>14004</v>
      </c>
    </row>
    <row r="31" spans="1:22" ht="15">
      <c r="A31" s="161" t="s">
        <v>46</v>
      </c>
      <c r="B31" s="148">
        <v>26228</v>
      </c>
      <c r="C31" s="99">
        <v>59</v>
      </c>
      <c r="D31" s="99">
        <v>0</v>
      </c>
      <c r="E31" s="99">
        <v>10</v>
      </c>
      <c r="F31" s="99">
        <v>500</v>
      </c>
      <c r="G31" s="99">
        <v>74</v>
      </c>
      <c r="H31" s="99">
        <v>0</v>
      </c>
      <c r="I31" s="99">
        <v>68</v>
      </c>
      <c r="J31" s="99">
        <v>54</v>
      </c>
      <c r="K31" s="99">
        <v>654</v>
      </c>
      <c r="L31" s="99">
        <v>0</v>
      </c>
      <c r="M31" s="99">
        <v>24</v>
      </c>
      <c r="N31" s="99">
        <v>0</v>
      </c>
      <c r="O31" s="99">
        <v>170</v>
      </c>
      <c r="P31" s="59">
        <v>1530</v>
      </c>
      <c r="Q31" s="99">
        <v>45</v>
      </c>
      <c r="R31" s="99">
        <v>0</v>
      </c>
      <c r="S31" s="99">
        <v>15</v>
      </c>
      <c r="T31" s="99">
        <v>0</v>
      </c>
      <c r="U31" s="99">
        <v>18</v>
      </c>
      <c r="V31" s="124">
        <f t="shared" si="0"/>
        <v>29449</v>
      </c>
    </row>
    <row r="32" spans="1:22" ht="15">
      <c r="A32" s="161" t="s">
        <v>47</v>
      </c>
      <c r="B32" s="148">
        <v>23713</v>
      </c>
      <c r="C32" s="99">
        <v>52</v>
      </c>
      <c r="D32" s="99">
        <v>0</v>
      </c>
      <c r="E32" s="99">
        <v>8</v>
      </c>
      <c r="F32" s="99">
        <v>245</v>
      </c>
      <c r="G32" s="99">
        <v>22</v>
      </c>
      <c r="H32" s="99">
        <v>0</v>
      </c>
      <c r="I32" s="99">
        <v>30</v>
      </c>
      <c r="J32" s="99">
        <v>16</v>
      </c>
      <c r="K32" s="99">
        <v>279</v>
      </c>
      <c r="L32" s="99">
        <v>0</v>
      </c>
      <c r="M32" s="99">
        <v>28</v>
      </c>
      <c r="N32" s="99">
        <v>0</v>
      </c>
      <c r="O32" s="99">
        <v>134</v>
      </c>
      <c r="P32" s="59">
        <v>1053</v>
      </c>
      <c r="Q32" s="99">
        <v>16</v>
      </c>
      <c r="R32" s="99">
        <v>0</v>
      </c>
      <c r="S32" s="99">
        <v>0</v>
      </c>
      <c r="T32" s="99">
        <v>0</v>
      </c>
      <c r="U32" s="99">
        <v>19</v>
      </c>
      <c r="V32" s="124">
        <f t="shared" si="0"/>
        <v>25615</v>
      </c>
    </row>
    <row r="33" spans="1:22" ht="15">
      <c r="A33" s="161" t="s">
        <v>48</v>
      </c>
      <c r="B33" s="148">
        <v>11625</v>
      </c>
      <c r="C33" s="99">
        <v>34</v>
      </c>
      <c r="D33" s="99">
        <v>0</v>
      </c>
      <c r="E33" s="99">
        <v>0</v>
      </c>
      <c r="F33" s="99">
        <v>87</v>
      </c>
      <c r="G33" s="99">
        <v>24</v>
      </c>
      <c r="H33" s="99">
        <v>0</v>
      </c>
      <c r="I33" s="99">
        <v>12</v>
      </c>
      <c r="J33" s="99">
        <v>18</v>
      </c>
      <c r="K33" s="99">
        <v>86</v>
      </c>
      <c r="L33" s="99">
        <v>0</v>
      </c>
      <c r="M33" s="99">
        <v>7</v>
      </c>
      <c r="N33" s="99">
        <v>1</v>
      </c>
      <c r="O33" s="99">
        <v>121</v>
      </c>
      <c r="P33" s="59">
        <v>542</v>
      </c>
      <c r="Q33" s="99">
        <v>37</v>
      </c>
      <c r="R33" s="99">
        <v>0</v>
      </c>
      <c r="S33" s="99">
        <v>6</v>
      </c>
      <c r="T33" s="99">
        <v>0</v>
      </c>
      <c r="U33" s="99">
        <v>4</v>
      </c>
      <c r="V33" s="124">
        <f t="shared" si="0"/>
        <v>12604</v>
      </c>
    </row>
    <row r="34" spans="1:22" ht="15">
      <c r="A34" s="161" t="s">
        <v>49</v>
      </c>
      <c r="B34" s="148">
        <v>22757</v>
      </c>
      <c r="C34" s="99">
        <v>52</v>
      </c>
      <c r="D34" s="99">
        <v>0</v>
      </c>
      <c r="E34" s="99">
        <v>4</v>
      </c>
      <c r="F34" s="99">
        <v>455</v>
      </c>
      <c r="G34" s="99">
        <v>61</v>
      </c>
      <c r="H34" s="99">
        <v>1</v>
      </c>
      <c r="I34" s="99">
        <v>39</v>
      </c>
      <c r="J34" s="99">
        <v>51</v>
      </c>
      <c r="K34" s="99">
        <v>299</v>
      </c>
      <c r="L34" s="99">
        <v>0</v>
      </c>
      <c r="M34" s="99">
        <v>34</v>
      </c>
      <c r="N34" s="99">
        <v>0</v>
      </c>
      <c r="O34" s="99">
        <v>131</v>
      </c>
      <c r="P34" s="59">
        <v>1091</v>
      </c>
      <c r="Q34" s="99">
        <v>189</v>
      </c>
      <c r="R34" s="99">
        <v>0</v>
      </c>
      <c r="S34" s="99">
        <v>1</v>
      </c>
      <c r="T34" s="99">
        <v>0</v>
      </c>
      <c r="U34" s="99">
        <v>29</v>
      </c>
      <c r="V34" s="124">
        <f t="shared" si="0"/>
        <v>25194</v>
      </c>
    </row>
    <row r="35" spans="1:22" ht="15">
      <c r="A35" s="161" t="s">
        <v>50</v>
      </c>
      <c r="B35" s="148">
        <v>1212</v>
      </c>
      <c r="C35" s="99">
        <v>13</v>
      </c>
      <c r="D35" s="99">
        <v>0</v>
      </c>
      <c r="E35" s="99">
        <v>2</v>
      </c>
      <c r="F35" s="99">
        <v>46</v>
      </c>
      <c r="G35" s="99">
        <v>4</v>
      </c>
      <c r="H35" s="99">
        <v>0</v>
      </c>
      <c r="I35" s="99">
        <v>2</v>
      </c>
      <c r="J35" s="99">
        <v>1</v>
      </c>
      <c r="K35" s="99">
        <v>47</v>
      </c>
      <c r="L35" s="99">
        <v>0</v>
      </c>
      <c r="M35" s="99">
        <v>0</v>
      </c>
      <c r="N35" s="99">
        <v>0</v>
      </c>
      <c r="O35" s="99">
        <v>67</v>
      </c>
      <c r="P35" s="59">
        <v>144</v>
      </c>
      <c r="Q35" s="99">
        <v>0</v>
      </c>
      <c r="R35" s="99">
        <v>0</v>
      </c>
      <c r="S35" s="99">
        <v>0</v>
      </c>
      <c r="T35" s="99">
        <v>0</v>
      </c>
      <c r="U35" s="99">
        <v>0</v>
      </c>
      <c r="V35" s="124">
        <f t="shared" si="0"/>
        <v>1538</v>
      </c>
    </row>
    <row r="36" spans="1:22" ht="15">
      <c r="A36" s="161" t="s">
        <v>51</v>
      </c>
      <c r="B36" s="148">
        <v>24882</v>
      </c>
      <c r="C36" s="99">
        <v>64</v>
      </c>
      <c r="D36" s="99">
        <v>2</v>
      </c>
      <c r="E36" s="99">
        <v>51</v>
      </c>
      <c r="F36" s="99">
        <v>326</v>
      </c>
      <c r="G36" s="99">
        <v>72</v>
      </c>
      <c r="H36" s="99">
        <v>2</v>
      </c>
      <c r="I36" s="99">
        <v>64</v>
      </c>
      <c r="J36" s="99">
        <v>73</v>
      </c>
      <c r="K36" s="99">
        <v>635</v>
      </c>
      <c r="L36" s="99">
        <v>0</v>
      </c>
      <c r="M36" s="99">
        <v>8</v>
      </c>
      <c r="N36" s="99">
        <v>1</v>
      </c>
      <c r="O36" s="99">
        <v>207</v>
      </c>
      <c r="P36" s="59">
        <v>1319</v>
      </c>
      <c r="Q36" s="99">
        <v>10</v>
      </c>
      <c r="R36" s="99">
        <v>0</v>
      </c>
      <c r="S36" s="99">
        <v>0</v>
      </c>
      <c r="T36" s="99">
        <v>0</v>
      </c>
      <c r="U36" s="99">
        <v>0</v>
      </c>
      <c r="V36" s="124">
        <f t="shared" si="0"/>
        <v>27716</v>
      </c>
    </row>
    <row r="37" spans="1:22" ht="15">
      <c r="A37" s="161" t="s">
        <v>52</v>
      </c>
      <c r="B37" s="148">
        <v>26134</v>
      </c>
      <c r="C37" s="99">
        <v>82</v>
      </c>
      <c r="D37" s="99">
        <v>1</v>
      </c>
      <c r="E37" s="99">
        <v>52</v>
      </c>
      <c r="F37" s="99">
        <v>195</v>
      </c>
      <c r="G37" s="99">
        <v>23</v>
      </c>
      <c r="H37" s="99">
        <v>1</v>
      </c>
      <c r="I37" s="99">
        <v>16</v>
      </c>
      <c r="J37" s="99">
        <v>8</v>
      </c>
      <c r="K37" s="99">
        <v>469</v>
      </c>
      <c r="L37" s="99">
        <v>0</v>
      </c>
      <c r="M37" s="99">
        <v>20</v>
      </c>
      <c r="N37" s="99">
        <v>4</v>
      </c>
      <c r="O37" s="99">
        <v>143</v>
      </c>
      <c r="P37" s="59">
        <v>1214</v>
      </c>
      <c r="Q37" s="99">
        <v>11</v>
      </c>
      <c r="R37" s="99">
        <v>0</v>
      </c>
      <c r="S37" s="99">
        <v>0</v>
      </c>
      <c r="T37" s="99">
        <v>0</v>
      </c>
      <c r="U37" s="99">
        <v>18</v>
      </c>
      <c r="V37" s="124">
        <f t="shared" si="0"/>
        <v>28391</v>
      </c>
    </row>
    <row r="38" spans="1:22" ht="15">
      <c r="A38" s="161" t="s">
        <v>53</v>
      </c>
      <c r="B38" s="148">
        <v>7992</v>
      </c>
      <c r="C38" s="99">
        <v>23</v>
      </c>
      <c r="D38" s="99">
        <v>0</v>
      </c>
      <c r="E38" s="99">
        <v>1</v>
      </c>
      <c r="F38" s="99">
        <v>91</v>
      </c>
      <c r="G38" s="99">
        <v>13</v>
      </c>
      <c r="H38" s="99">
        <v>1</v>
      </c>
      <c r="I38" s="99">
        <v>11</v>
      </c>
      <c r="J38" s="99">
        <v>28</v>
      </c>
      <c r="K38" s="99">
        <v>130</v>
      </c>
      <c r="L38" s="99">
        <v>0</v>
      </c>
      <c r="M38" s="99">
        <v>0</v>
      </c>
      <c r="N38" s="99">
        <v>1</v>
      </c>
      <c r="O38" s="99">
        <v>75</v>
      </c>
      <c r="P38" s="59">
        <v>582</v>
      </c>
      <c r="Q38" s="99">
        <v>1</v>
      </c>
      <c r="R38" s="99">
        <v>0</v>
      </c>
      <c r="S38" s="99">
        <v>0</v>
      </c>
      <c r="T38" s="99">
        <v>0</v>
      </c>
      <c r="U38" s="99">
        <v>3</v>
      </c>
      <c r="V38" s="124">
        <f t="shared" si="0"/>
        <v>8952</v>
      </c>
    </row>
    <row r="39" spans="1:22" ht="15">
      <c r="A39" s="161" t="s">
        <v>54</v>
      </c>
      <c r="B39" s="148">
        <v>12962</v>
      </c>
      <c r="C39" s="99">
        <v>46</v>
      </c>
      <c r="D39" s="99">
        <v>0</v>
      </c>
      <c r="E39" s="99">
        <v>4</v>
      </c>
      <c r="F39" s="99">
        <v>79</v>
      </c>
      <c r="G39" s="99">
        <v>41</v>
      </c>
      <c r="H39" s="99">
        <v>0</v>
      </c>
      <c r="I39" s="99">
        <v>13</v>
      </c>
      <c r="J39" s="99">
        <v>25</v>
      </c>
      <c r="K39" s="99">
        <v>285</v>
      </c>
      <c r="L39" s="99">
        <v>0</v>
      </c>
      <c r="M39" s="99">
        <v>8</v>
      </c>
      <c r="N39" s="99">
        <v>1</v>
      </c>
      <c r="O39" s="99">
        <v>100</v>
      </c>
      <c r="P39" s="59">
        <v>463</v>
      </c>
      <c r="Q39" s="99">
        <v>17</v>
      </c>
      <c r="R39" s="99">
        <v>0</v>
      </c>
      <c r="S39" s="99">
        <v>1</v>
      </c>
      <c r="T39" s="99">
        <v>0</v>
      </c>
      <c r="U39" s="99">
        <v>15</v>
      </c>
      <c r="V39" s="124">
        <f t="shared" si="0"/>
        <v>14060</v>
      </c>
    </row>
    <row r="40" spans="1:22" ht="15">
      <c r="A40" s="161" t="s">
        <v>55</v>
      </c>
      <c r="B40" s="148">
        <v>31046</v>
      </c>
      <c r="C40" s="99">
        <v>81</v>
      </c>
      <c r="D40" s="99">
        <v>0</v>
      </c>
      <c r="E40" s="99">
        <v>11</v>
      </c>
      <c r="F40" s="99">
        <v>226</v>
      </c>
      <c r="G40" s="99">
        <v>64</v>
      </c>
      <c r="H40" s="99">
        <v>1</v>
      </c>
      <c r="I40" s="99">
        <v>16</v>
      </c>
      <c r="J40" s="99">
        <v>12</v>
      </c>
      <c r="K40" s="99">
        <v>567</v>
      </c>
      <c r="L40" s="99">
        <v>0</v>
      </c>
      <c r="M40" s="99">
        <v>29</v>
      </c>
      <c r="N40" s="99">
        <v>0</v>
      </c>
      <c r="O40" s="99">
        <v>154</v>
      </c>
      <c r="P40" s="59">
        <v>1243</v>
      </c>
      <c r="Q40" s="99">
        <v>35</v>
      </c>
      <c r="R40" s="99">
        <v>0</v>
      </c>
      <c r="S40" s="99">
        <v>1</v>
      </c>
      <c r="T40" s="99">
        <v>0</v>
      </c>
      <c r="U40" s="99">
        <v>22</v>
      </c>
      <c r="V40" s="124">
        <f t="shared" si="0"/>
        <v>33508</v>
      </c>
    </row>
    <row r="41" spans="1:22" ht="15">
      <c r="A41" s="161" t="s">
        <v>56</v>
      </c>
      <c r="B41" s="148">
        <v>14986</v>
      </c>
      <c r="C41" s="99">
        <v>34</v>
      </c>
      <c r="D41" s="99">
        <v>0</v>
      </c>
      <c r="E41" s="99">
        <v>2</v>
      </c>
      <c r="F41" s="99">
        <v>98</v>
      </c>
      <c r="G41" s="99">
        <v>47</v>
      </c>
      <c r="H41" s="99">
        <v>0</v>
      </c>
      <c r="I41" s="99">
        <v>20</v>
      </c>
      <c r="J41" s="99">
        <v>15</v>
      </c>
      <c r="K41" s="99">
        <v>219</v>
      </c>
      <c r="L41" s="99">
        <v>0</v>
      </c>
      <c r="M41" s="99">
        <v>0</v>
      </c>
      <c r="N41" s="99">
        <v>0</v>
      </c>
      <c r="O41" s="99">
        <v>169</v>
      </c>
      <c r="P41" s="59">
        <v>566</v>
      </c>
      <c r="Q41" s="99">
        <v>6</v>
      </c>
      <c r="R41" s="99">
        <v>0</v>
      </c>
      <c r="S41" s="99">
        <v>0</v>
      </c>
      <c r="T41" s="99">
        <v>0</v>
      </c>
      <c r="U41" s="99">
        <v>12</v>
      </c>
      <c r="V41" s="124">
        <f t="shared" si="0"/>
        <v>16174</v>
      </c>
    </row>
    <row r="42" spans="1:22" ht="15">
      <c r="A42" s="162" t="s">
        <v>157</v>
      </c>
      <c r="B42" s="148">
        <v>65601</v>
      </c>
      <c r="C42" s="99">
        <v>80</v>
      </c>
      <c r="D42" s="99">
        <v>1</v>
      </c>
      <c r="E42" s="99">
        <v>54</v>
      </c>
      <c r="F42" s="99">
        <v>1317</v>
      </c>
      <c r="G42" s="99">
        <v>241</v>
      </c>
      <c r="H42" s="99">
        <v>8</v>
      </c>
      <c r="I42" s="99">
        <v>142</v>
      </c>
      <c r="J42" s="99">
        <v>135</v>
      </c>
      <c r="K42" s="99">
        <v>1866</v>
      </c>
      <c r="L42" s="99">
        <v>0</v>
      </c>
      <c r="M42" s="99">
        <v>29</v>
      </c>
      <c r="N42" s="99">
        <v>0</v>
      </c>
      <c r="O42" s="99">
        <v>514</v>
      </c>
      <c r="P42" s="59">
        <v>2890</v>
      </c>
      <c r="Q42" s="99">
        <v>54</v>
      </c>
      <c r="R42" s="99">
        <v>1</v>
      </c>
      <c r="S42" s="99">
        <v>0</v>
      </c>
      <c r="T42" s="99">
        <v>1</v>
      </c>
      <c r="U42" s="99">
        <v>35</v>
      </c>
      <c r="V42" s="124">
        <f t="shared" si="0"/>
        <v>72969</v>
      </c>
    </row>
    <row r="43" spans="1:22" ht="15">
      <c r="A43" s="161" t="s">
        <v>58</v>
      </c>
      <c r="B43" s="148">
        <v>26355</v>
      </c>
      <c r="C43" s="99">
        <v>81</v>
      </c>
      <c r="D43" s="99">
        <v>0</v>
      </c>
      <c r="E43" s="99">
        <v>17</v>
      </c>
      <c r="F43" s="99">
        <v>398</v>
      </c>
      <c r="G43" s="99">
        <v>63</v>
      </c>
      <c r="H43" s="99">
        <v>1</v>
      </c>
      <c r="I43" s="99">
        <v>54</v>
      </c>
      <c r="J43" s="99">
        <v>97</v>
      </c>
      <c r="K43" s="99">
        <v>705</v>
      </c>
      <c r="L43" s="99">
        <v>3</v>
      </c>
      <c r="M43" s="99">
        <v>17</v>
      </c>
      <c r="N43" s="99">
        <v>0</v>
      </c>
      <c r="O43" s="99">
        <v>110</v>
      </c>
      <c r="P43" s="59">
        <v>1381</v>
      </c>
      <c r="Q43" s="99">
        <v>33</v>
      </c>
      <c r="R43" s="99">
        <v>0</v>
      </c>
      <c r="S43" s="99">
        <v>0</v>
      </c>
      <c r="T43" s="99">
        <v>0</v>
      </c>
      <c r="U43" s="99">
        <v>36</v>
      </c>
      <c r="V43" s="124">
        <f t="shared" si="0"/>
        <v>29351</v>
      </c>
    </row>
    <row r="44" spans="1:22" ht="15">
      <c r="A44" s="161" t="s">
        <v>59</v>
      </c>
      <c r="B44" s="148">
        <v>25329</v>
      </c>
      <c r="C44" s="99">
        <v>66</v>
      </c>
      <c r="D44" s="99">
        <v>0</v>
      </c>
      <c r="E44" s="99">
        <v>9</v>
      </c>
      <c r="F44" s="99">
        <v>411</v>
      </c>
      <c r="G44" s="99">
        <v>89</v>
      </c>
      <c r="H44" s="99">
        <v>2</v>
      </c>
      <c r="I44" s="99">
        <v>90</v>
      </c>
      <c r="J44" s="99">
        <v>73</v>
      </c>
      <c r="K44" s="99">
        <v>603</v>
      </c>
      <c r="L44" s="99">
        <v>0</v>
      </c>
      <c r="M44" s="99">
        <v>37</v>
      </c>
      <c r="N44" s="99">
        <v>0</v>
      </c>
      <c r="O44" s="99">
        <v>156</v>
      </c>
      <c r="P44" s="59">
        <v>1375</v>
      </c>
      <c r="Q44" s="99">
        <v>39</v>
      </c>
      <c r="R44" s="99">
        <v>5</v>
      </c>
      <c r="S44" s="99">
        <v>1</v>
      </c>
      <c r="T44" s="99">
        <v>0</v>
      </c>
      <c r="U44" s="99">
        <v>26</v>
      </c>
      <c r="V44" s="124">
        <f t="shared" si="0"/>
        <v>28311</v>
      </c>
    </row>
    <row r="45" spans="1:22" ht="15">
      <c r="A45" s="161" t="s">
        <v>60</v>
      </c>
      <c r="B45" s="148">
        <v>12077</v>
      </c>
      <c r="C45" s="99">
        <v>24</v>
      </c>
      <c r="D45" s="99">
        <v>0</v>
      </c>
      <c r="E45" s="99">
        <v>6</v>
      </c>
      <c r="F45" s="99">
        <v>98</v>
      </c>
      <c r="G45" s="99">
        <v>14</v>
      </c>
      <c r="H45" s="99">
        <v>0</v>
      </c>
      <c r="I45" s="99">
        <v>16</v>
      </c>
      <c r="J45" s="99">
        <v>45</v>
      </c>
      <c r="K45" s="99">
        <v>283</v>
      </c>
      <c r="L45" s="99">
        <v>0</v>
      </c>
      <c r="M45" s="99">
        <v>36</v>
      </c>
      <c r="N45" s="99">
        <v>4</v>
      </c>
      <c r="O45" s="99">
        <v>132</v>
      </c>
      <c r="P45" s="59">
        <v>581</v>
      </c>
      <c r="Q45" s="99">
        <v>0</v>
      </c>
      <c r="R45" s="99">
        <v>1</v>
      </c>
      <c r="S45" s="99">
        <v>0</v>
      </c>
      <c r="T45" s="99">
        <v>0</v>
      </c>
      <c r="U45" s="99">
        <v>11</v>
      </c>
      <c r="V45" s="124">
        <f t="shared" si="0"/>
        <v>13328</v>
      </c>
    </row>
    <row r="46" spans="1:22" ht="15">
      <c r="A46" s="163" t="s">
        <v>61</v>
      </c>
      <c r="B46" s="149">
        <v>41061</v>
      </c>
      <c r="C46" s="102">
        <v>97</v>
      </c>
      <c r="D46" s="102">
        <v>0</v>
      </c>
      <c r="E46" s="102">
        <v>24</v>
      </c>
      <c r="F46" s="102">
        <v>397</v>
      </c>
      <c r="G46" s="102">
        <v>85</v>
      </c>
      <c r="H46" s="102">
        <v>2</v>
      </c>
      <c r="I46" s="102">
        <v>35</v>
      </c>
      <c r="J46" s="102">
        <v>31</v>
      </c>
      <c r="K46" s="102">
        <v>673</v>
      </c>
      <c r="L46" s="102">
        <v>0</v>
      </c>
      <c r="M46" s="102">
        <v>19</v>
      </c>
      <c r="N46" s="102">
        <v>0</v>
      </c>
      <c r="O46" s="102">
        <v>165</v>
      </c>
      <c r="P46" s="59">
        <v>1885</v>
      </c>
      <c r="Q46" s="102">
        <v>65</v>
      </c>
      <c r="R46" s="102">
        <v>0</v>
      </c>
      <c r="S46" s="102">
        <v>0</v>
      </c>
      <c r="T46" s="102">
        <v>0</v>
      </c>
      <c r="U46" s="102">
        <v>36</v>
      </c>
      <c r="V46" s="125">
        <f t="shared" si="0"/>
        <v>44575</v>
      </c>
    </row>
    <row r="47" spans="1:22" ht="15.75" thickBot="1">
      <c r="A47" s="164" t="s">
        <v>19</v>
      </c>
      <c r="B47" s="150">
        <f>SUM(B11:B46)</f>
        <v>1147877</v>
      </c>
      <c r="C47" s="103">
        <f t="shared" ref="C47:V47" si="1">SUM(C11:C46)</f>
        <v>3078</v>
      </c>
      <c r="D47" s="103">
        <f t="shared" si="1"/>
        <v>21</v>
      </c>
      <c r="E47" s="103">
        <f t="shared" si="1"/>
        <v>1276</v>
      </c>
      <c r="F47" s="103">
        <f t="shared" si="1"/>
        <v>14868</v>
      </c>
      <c r="G47" s="103">
        <f t="shared" si="1"/>
        <v>3242</v>
      </c>
      <c r="H47" s="103">
        <f t="shared" si="1"/>
        <v>70</v>
      </c>
      <c r="I47" s="103">
        <f t="shared" si="1"/>
        <v>2290</v>
      </c>
      <c r="J47" s="103">
        <f t="shared" si="1"/>
        <v>2430</v>
      </c>
      <c r="K47" s="103">
        <f t="shared" si="1"/>
        <v>24597</v>
      </c>
      <c r="L47" s="103">
        <f t="shared" si="1"/>
        <v>7</v>
      </c>
      <c r="M47" s="103">
        <f t="shared" si="1"/>
        <v>782</v>
      </c>
      <c r="N47" s="103">
        <f t="shared" si="1"/>
        <v>29</v>
      </c>
      <c r="O47" s="103">
        <f t="shared" si="1"/>
        <v>6588</v>
      </c>
      <c r="P47" s="103">
        <f t="shared" si="1"/>
        <v>56571</v>
      </c>
      <c r="Q47" s="103">
        <f t="shared" si="1"/>
        <v>1599</v>
      </c>
      <c r="R47" s="103">
        <f t="shared" si="1"/>
        <v>20</v>
      </c>
      <c r="S47" s="103">
        <f t="shared" si="1"/>
        <v>121</v>
      </c>
      <c r="T47" s="103">
        <f t="shared" si="1"/>
        <v>5</v>
      </c>
      <c r="U47" s="103">
        <f t="shared" si="1"/>
        <v>1115</v>
      </c>
      <c r="V47" s="104">
        <f t="shared" si="1"/>
        <v>1266586</v>
      </c>
    </row>
    <row r="48" spans="1:22">
      <c r="A48" s="105"/>
    </row>
    <row r="49" spans="1:22">
      <c r="A49" s="106" t="s">
        <v>163</v>
      </c>
      <c r="B49" s="107"/>
      <c r="C49" s="107"/>
      <c r="D49" s="107"/>
      <c r="E49" s="107">
        <v>82919</v>
      </c>
      <c r="H49" s="95" t="s">
        <v>158</v>
      </c>
      <c r="J49">
        <v>1947</v>
      </c>
      <c r="L49" s="95" t="s">
        <v>167</v>
      </c>
      <c r="N49">
        <v>1610</v>
      </c>
      <c r="O49"/>
    </row>
    <row r="50" spans="1:22">
      <c r="A50" s="105"/>
    </row>
    <row r="51" spans="1:22">
      <c r="A51" s="106" t="s">
        <v>121</v>
      </c>
      <c r="B51" s="46"/>
      <c r="C51" s="107"/>
      <c r="D51" s="107"/>
      <c r="E51" s="46">
        <v>373604</v>
      </c>
      <c r="H51" s="95" t="s">
        <v>159</v>
      </c>
      <c r="J51">
        <v>1700</v>
      </c>
      <c r="L51" s="95" t="s">
        <v>168</v>
      </c>
      <c r="N51" s="95">
        <v>22871</v>
      </c>
    </row>
    <row r="52" spans="1:22">
      <c r="E52" s="95" t="s">
        <v>164</v>
      </c>
    </row>
    <row r="53" spans="1:22">
      <c r="A53" s="106" t="s">
        <v>64</v>
      </c>
      <c r="B53" s="107"/>
      <c r="C53" s="107"/>
      <c r="D53" s="107"/>
      <c r="E53" s="100">
        <f>SUM(E51+E49+V109+J49+J51+J53+N49+N51)</f>
        <v>3165543</v>
      </c>
      <c r="H53" s="95" t="s">
        <v>165</v>
      </c>
      <c r="J53">
        <v>4</v>
      </c>
    </row>
    <row r="54" spans="1:22">
      <c r="A54" s="105"/>
    </row>
    <row r="55" spans="1:22">
      <c r="A55" s="105"/>
    </row>
    <row r="56" spans="1:22">
      <c r="A56" s="105"/>
    </row>
    <row r="57" spans="1:22">
      <c r="A57" s="105"/>
    </row>
    <row r="58" spans="1:22">
      <c r="A58" s="105"/>
    </row>
    <row r="59" spans="1:22">
      <c r="A59" s="105"/>
    </row>
    <row r="60" spans="1:22">
      <c r="A60" s="105"/>
    </row>
    <row r="61" spans="1:22">
      <c r="A61" s="105"/>
    </row>
    <row r="62" spans="1:22" ht="13.5" thickBot="1">
      <c r="A62" s="105"/>
    </row>
    <row r="63" spans="1:22">
      <c r="A63" s="154" t="s">
        <v>5</v>
      </c>
      <c r="B63" s="155" t="s">
        <v>6</v>
      </c>
      <c r="C63" s="155" t="s">
        <v>7</v>
      </c>
      <c r="D63" s="155" t="s">
        <v>7</v>
      </c>
      <c r="E63" s="155" t="s">
        <v>8</v>
      </c>
      <c r="F63" s="155" t="s">
        <v>9</v>
      </c>
      <c r="G63" s="155" t="s">
        <v>9</v>
      </c>
      <c r="H63" s="155" t="s">
        <v>9</v>
      </c>
      <c r="I63" s="155" t="s">
        <v>10</v>
      </c>
      <c r="J63" s="155" t="s">
        <v>10</v>
      </c>
      <c r="K63" s="155" t="s">
        <v>11</v>
      </c>
      <c r="L63" s="155" t="s">
        <v>11</v>
      </c>
      <c r="M63" s="155" t="s">
        <v>12</v>
      </c>
      <c r="N63" s="155" t="s">
        <v>13</v>
      </c>
      <c r="O63" s="155" t="s">
        <v>13</v>
      </c>
      <c r="P63" s="155" t="s">
        <v>14</v>
      </c>
      <c r="Q63" s="155" t="s">
        <v>15</v>
      </c>
      <c r="R63" s="155" t="s">
        <v>16</v>
      </c>
      <c r="S63" s="155" t="s">
        <v>16</v>
      </c>
      <c r="T63" s="155" t="s">
        <v>17</v>
      </c>
      <c r="U63" s="155" t="s">
        <v>18</v>
      </c>
      <c r="V63" s="156" t="s">
        <v>19</v>
      </c>
    </row>
    <row r="64" spans="1:22" ht="14.25" customHeight="1">
      <c r="A64" s="157"/>
      <c r="B64" s="158" t="s">
        <v>20</v>
      </c>
      <c r="C64" s="158" t="s">
        <v>21</v>
      </c>
      <c r="D64" s="158" t="s">
        <v>21</v>
      </c>
      <c r="E64" s="158"/>
      <c r="F64" s="158" t="s">
        <v>20</v>
      </c>
      <c r="G64" s="158" t="s">
        <v>21</v>
      </c>
      <c r="H64" s="158" t="s">
        <v>21</v>
      </c>
      <c r="I64" s="158" t="s">
        <v>20</v>
      </c>
      <c r="J64" s="158" t="s">
        <v>21</v>
      </c>
      <c r="K64" s="158" t="s">
        <v>20</v>
      </c>
      <c r="L64" s="158" t="s">
        <v>21</v>
      </c>
      <c r="M64" s="158" t="s">
        <v>21</v>
      </c>
      <c r="N64" s="158" t="s">
        <v>22</v>
      </c>
      <c r="O64" s="158" t="s">
        <v>23</v>
      </c>
      <c r="P64" s="158"/>
      <c r="Q64" s="158" t="s">
        <v>24</v>
      </c>
      <c r="R64" s="158" t="s">
        <v>20</v>
      </c>
      <c r="S64" s="158" t="s">
        <v>21</v>
      </c>
      <c r="T64" s="158"/>
      <c r="U64" s="158"/>
      <c r="V64" s="159"/>
    </row>
    <row r="65" spans="1:22" ht="13.5" thickBot="1">
      <c r="A65" s="157"/>
      <c r="B65" s="158"/>
      <c r="C65" s="158"/>
      <c r="D65" s="158" t="s">
        <v>25</v>
      </c>
      <c r="E65" s="158"/>
      <c r="F65" s="158"/>
      <c r="G65" s="158"/>
      <c r="H65" s="158" t="s">
        <v>25</v>
      </c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9"/>
    </row>
    <row r="66" spans="1:22" ht="15" customHeight="1">
      <c r="A66" s="165" t="s">
        <v>66</v>
      </c>
      <c r="B66" s="97">
        <v>30332</v>
      </c>
      <c r="C66" s="97">
        <v>90</v>
      </c>
      <c r="D66" s="97">
        <v>0</v>
      </c>
      <c r="E66" s="97">
        <v>7</v>
      </c>
      <c r="F66" s="97">
        <v>276</v>
      </c>
      <c r="G66" s="97">
        <v>28</v>
      </c>
      <c r="H66" s="97">
        <v>1</v>
      </c>
      <c r="I66" s="97">
        <v>66</v>
      </c>
      <c r="J66" s="97">
        <v>51</v>
      </c>
      <c r="K66" s="97">
        <v>502</v>
      </c>
      <c r="L66" s="97">
        <v>0</v>
      </c>
      <c r="M66" s="97">
        <v>28</v>
      </c>
      <c r="N66" s="97">
        <v>0</v>
      </c>
      <c r="O66" s="97">
        <v>163</v>
      </c>
      <c r="P66" s="59">
        <v>1369</v>
      </c>
      <c r="Q66" s="97">
        <v>8</v>
      </c>
      <c r="R66" s="97">
        <v>0</v>
      </c>
      <c r="S66" s="97">
        <v>0</v>
      </c>
      <c r="T66" s="97">
        <v>0</v>
      </c>
      <c r="U66" s="97">
        <v>31</v>
      </c>
      <c r="V66" s="123">
        <f t="shared" ref="V66:V107" si="2">SUM(B66:U66)</f>
        <v>32952</v>
      </c>
    </row>
    <row r="67" spans="1:22" ht="15" customHeight="1">
      <c r="A67" s="166" t="s">
        <v>67</v>
      </c>
      <c r="B67" s="99">
        <v>10663</v>
      </c>
      <c r="C67" s="99">
        <v>18</v>
      </c>
      <c r="D67" s="99">
        <v>0</v>
      </c>
      <c r="E67" s="99">
        <v>7</v>
      </c>
      <c r="F67" s="99">
        <v>140</v>
      </c>
      <c r="G67" s="99">
        <v>33</v>
      </c>
      <c r="H67" s="99">
        <v>0</v>
      </c>
      <c r="I67" s="99">
        <v>15</v>
      </c>
      <c r="J67" s="99">
        <v>8</v>
      </c>
      <c r="K67" s="99">
        <v>140</v>
      </c>
      <c r="L67" s="99">
        <v>0</v>
      </c>
      <c r="M67" s="99">
        <v>26</v>
      </c>
      <c r="N67" s="99">
        <v>0</v>
      </c>
      <c r="O67" s="99">
        <v>80</v>
      </c>
      <c r="P67" s="59">
        <v>371</v>
      </c>
      <c r="Q67" s="99">
        <v>30</v>
      </c>
      <c r="R67" s="99">
        <v>0</v>
      </c>
      <c r="S67" s="99">
        <v>0</v>
      </c>
      <c r="T67" s="99">
        <v>0</v>
      </c>
      <c r="U67" s="99">
        <v>11</v>
      </c>
      <c r="V67" s="124">
        <f t="shared" si="2"/>
        <v>11542</v>
      </c>
    </row>
    <row r="68" spans="1:22" ht="15" customHeight="1">
      <c r="A68" s="166" t="s">
        <v>152</v>
      </c>
      <c r="B68" s="99">
        <v>29073</v>
      </c>
      <c r="C68" s="99">
        <v>146</v>
      </c>
      <c r="D68" s="99">
        <v>0</v>
      </c>
      <c r="E68" s="99">
        <v>10</v>
      </c>
      <c r="F68" s="99">
        <v>245</v>
      </c>
      <c r="G68" s="99">
        <v>60</v>
      </c>
      <c r="H68" s="99">
        <v>0</v>
      </c>
      <c r="I68" s="99">
        <v>49</v>
      </c>
      <c r="J68" s="99">
        <v>79</v>
      </c>
      <c r="K68" s="99">
        <v>448</v>
      </c>
      <c r="L68" s="99">
        <v>0</v>
      </c>
      <c r="M68" s="99">
        <v>22</v>
      </c>
      <c r="N68" s="99">
        <v>2</v>
      </c>
      <c r="O68" s="99">
        <v>168</v>
      </c>
      <c r="P68" s="59">
        <v>949</v>
      </c>
      <c r="Q68" s="99">
        <v>19</v>
      </c>
      <c r="R68" s="99">
        <v>0</v>
      </c>
      <c r="S68" s="99">
        <v>0</v>
      </c>
      <c r="T68" s="99">
        <v>0</v>
      </c>
      <c r="U68" s="99">
        <v>37</v>
      </c>
      <c r="V68" s="124">
        <f t="shared" si="2"/>
        <v>31307</v>
      </c>
    </row>
    <row r="69" spans="1:22" ht="15" customHeight="1">
      <c r="A69" s="166" t="s">
        <v>69</v>
      </c>
      <c r="B69" s="99">
        <v>24600</v>
      </c>
      <c r="C69" s="99">
        <v>75</v>
      </c>
      <c r="D69" s="99">
        <v>0</v>
      </c>
      <c r="E69" s="99">
        <v>13</v>
      </c>
      <c r="F69" s="99">
        <v>215</v>
      </c>
      <c r="G69" s="99">
        <v>46</v>
      </c>
      <c r="H69" s="99">
        <v>0</v>
      </c>
      <c r="I69" s="99">
        <v>14</v>
      </c>
      <c r="J69" s="99">
        <v>5</v>
      </c>
      <c r="K69" s="99">
        <v>378</v>
      </c>
      <c r="L69" s="99">
        <v>0</v>
      </c>
      <c r="M69" s="99">
        <v>30</v>
      </c>
      <c r="N69" s="99">
        <v>0</v>
      </c>
      <c r="O69" s="99">
        <v>137</v>
      </c>
      <c r="P69" s="59">
        <v>1200</v>
      </c>
      <c r="Q69" s="99">
        <v>24</v>
      </c>
      <c r="R69" s="99">
        <v>1</v>
      </c>
      <c r="S69" s="99">
        <v>1</v>
      </c>
      <c r="T69" s="99">
        <v>0</v>
      </c>
      <c r="U69" s="99">
        <v>27</v>
      </c>
      <c r="V69" s="124">
        <f t="shared" si="2"/>
        <v>26766</v>
      </c>
    </row>
    <row r="70" spans="1:22" ht="15" customHeight="1">
      <c r="A70" s="166" t="s">
        <v>70</v>
      </c>
      <c r="B70" s="99">
        <v>17297</v>
      </c>
      <c r="C70" s="99">
        <v>49</v>
      </c>
      <c r="D70" s="99">
        <v>0</v>
      </c>
      <c r="E70" s="99">
        <v>5</v>
      </c>
      <c r="F70" s="99">
        <v>137</v>
      </c>
      <c r="G70" s="99">
        <v>20</v>
      </c>
      <c r="H70" s="99">
        <v>0</v>
      </c>
      <c r="I70" s="99">
        <v>48</v>
      </c>
      <c r="J70" s="99">
        <v>51</v>
      </c>
      <c r="K70" s="99">
        <v>556</v>
      </c>
      <c r="L70" s="99">
        <v>0</v>
      </c>
      <c r="M70" s="99">
        <v>12</v>
      </c>
      <c r="N70" s="99">
        <v>0</v>
      </c>
      <c r="O70" s="99">
        <v>116</v>
      </c>
      <c r="P70" s="59">
        <v>879</v>
      </c>
      <c r="Q70" s="99">
        <v>3</v>
      </c>
      <c r="R70" s="99">
        <v>0</v>
      </c>
      <c r="S70" s="99">
        <v>0</v>
      </c>
      <c r="T70" s="99">
        <v>0</v>
      </c>
      <c r="U70" s="99">
        <v>15</v>
      </c>
      <c r="V70" s="124">
        <f t="shared" si="2"/>
        <v>19188</v>
      </c>
    </row>
    <row r="71" spans="1:22" ht="15" customHeight="1">
      <c r="A71" s="166" t="s">
        <v>71</v>
      </c>
      <c r="B71" s="99">
        <v>21982</v>
      </c>
      <c r="C71" s="99">
        <v>50</v>
      </c>
      <c r="D71" s="99">
        <v>0</v>
      </c>
      <c r="E71" s="99">
        <v>12</v>
      </c>
      <c r="F71" s="99">
        <v>256</v>
      </c>
      <c r="G71" s="99">
        <v>60</v>
      </c>
      <c r="H71" s="99">
        <v>2</v>
      </c>
      <c r="I71" s="99">
        <v>25</v>
      </c>
      <c r="J71" s="99">
        <v>19</v>
      </c>
      <c r="K71" s="99">
        <v>311</v>
      </c>
      <c r="L71" s="99">
        <v>0</v>
      </c>
      <c r="M71" s="99">
        <v>36</v>
      </c>
      <c r="N71" s="99">
        <v>0</v>
      </c>
      <c r="O71" s="99">
        <v>153</v>
      </c>
      <c r="P71" s="59">
        <v>871</v>
      </c>
      <c r="Q71" s="99">
        <v>27</v>
      </c>
      <c r="R71" s="99">
        <v>0</v>
      </c>
      <c r="S71" s="99">
        <v>5</v>
      </c>
      <c r="T71" s="99">
        <v>0</v>
      </c>
      <c r="U71" s="99">
        <v>24</v>
      </c>
      <c r="V71" s="124">
        <f t="shared" si="2"/>
        <v>23833</v>
      </c>
    </row>
    <row r="72" spans="1:22" ht="15" customHeight="1">
      <c r="A72" s="166" t="s">
        <v>72</v>
      </c>
      <c r="B72" s="99">
        <v>7362</v>
      </c>
      <c r="C72" s="99">
        <v>17</v>
      </c>
      <c r="D72" s="99">
        <v>1</v>
      </c>
      <c r="E72" s="99">
        <v>4</v>
      </c>
      <c r="F72" s="99">
        <v>77</v>
      </c>
      <c r="G72" s="99">
        <v>14</v>
      </c>
      <c r="H72" s="99">
        <v>1</v>
      </c>
      <c r="I72" s="99">
        <v>12</v>
      </c>
      <c r="J72" s="99">
        <v>7</v>
      </c>
      <c r="K72" s="99">
        <v>76</v>
      </c>
      <c r="L72" s="99">
        <v>0</v>
      </c>
      <c r="M72" s="99">
        <v>4</v>
      </c>
      <c r="N72" s="99">
        <v>0</v>
      </c>
      <c r="O72" s="99">
        <v>67</v>
      </c>
      <c r="P72" s="59">
        <v>272</v>
      </c>
      <c r="Q72" s="99">
        <v>33</v>
      </c>
      <c r="R72" s="99">
        <v>0</v>
      </c>
      <c r="S72" s="99">
        <v>1</v>
      </c>
      <c r="T72" s="99">
        <v>0</v>
      </c>
      <c r="U72" s="99">
        <v>6</v>
      </c>
      <c r="V72" s="124">
        <f t="shared" si="2"/>
        <v>7954</v>
      </c>
    </row>
    <row r="73" spans="1:22" ht="15" customHeight="1">
      <c r="A73" s="166" t="s">
        <v>73</v>
      </c>
      <c r="B73" s="99">
        <v>24659</v>
      </c>
      <c r="C73" s="99">
        <v>49</v>
      </c>
      <c r="D73" s="99">
        <v>0</v>
      </c>
      <c r="E73" s="99">
        <v>11</v>
      </c>
      <c r="F73" s="99">
        <v>309</v>
      </c>
      <c r="G73" s="99">
        <v>82</v>
      </c>
      <c r="H73" s="99">
        <v>1</v>
      </c>
      <c r="I73" s="99">
        <v>31</v>
      </c>
      <c r="J73" s="99">
        <v>50</v>
      </c>
      <c r="K73" s="99">
        <v>451</v>
      </c>
      <c r="L73" s="99">
        <v>0</v>
      </c>
      <c r="M73" s="99">
        <v>18</v>
      </c>
      <c r="N73" s="99">
        <v>1</v>
      </c>
      <c r="O73" s="99">
        <v>103</v>
      </c>
      <c r="P73" s="59">
        <v>1167</v>
      </c>
      <c r="Q73" s="99">
        <v>16</v>
      </c>
      <c r="R73" s="99">
        <v>0</v>
      </c>
      <c r="S73" s="99">
        <v>1</v>
      </c>
      <c r="T73" s="99">
        <v>0</v>
      </c>
      <c r="U73" s="99">
        <v>23</v>
      </c>
      <c r="V73" s="124">
        <f t="shared" si="2"/>
        <v>26972</v>
      </c>
    </row>
    <row r="74" spans="1:22" ht="15" customHeight="1">
      <c r="A74" s="166" t="s">
        <v>74</v>
      </c>
      <c r="B74" s="99">
        <v>11892</v>
      </c>
      <c r="C74" s="99">
        <v>47</v>
      </c>
      <c r="D74" s="99">
        <v>2</v>
      </c>
      <c r="E74" s="99">
        <v>13</v>
      </c>
      <c r="F74" s="99">
        <v>47</v>
      </c>
      <c r="G74" s="99">
        <v>9</v>
      </c>
      <c r="H74" s="99">
        <v>1</v>
      </c>
      <c r="I74" s="99">
        <v>3</v>
      </c>
      <c r="J74" s="99">
        <v>2</v>
      </c>
      <c r="K74" s="99">
        <v>97</v>
      </c>
      <c r="L74" s="99">
        <v>0</v>
      </c>
      <c r="M74" s="99">
        <v>0</v>
      </c>
      <c r="N74" s="99">
        <v>0</v>
      </c>
      <c r="O74" s="99">
        <v>125</v>
      </c>
      <c r="P74" s="59">
        <v>967</v>
      </c>
      <c r="Q74" s="99">
        <v>26</v>
      </c>
      <c r="R74" s="99">
        <v>1</v>
      </c>
      <c r="S74" s="99">
        <v>0</v>
      </c>
      <c r="T74" s="99">
        <v>0</v>
      </c>
      <c r="U74" s="99">
        <v>6</v>
      </c>
      <c r="V74" s="124">
        <f t="shared" si="2"/>
        <v>13238</v>
      </c>
    </row>
    <row r="75" spans="1:22" ht="15" customHeight="1">
      <c r="A75" s="166" t="s">
        <v>75</v>
      </c>
      <c r="B75" s="99">
        <v>13687</v>
      </c>
      <c r="C75" s="99">
        <v>26</v>
      </c>
      <c r="D75" s="99">
        <v>0</v>
      </c>
      <c r="E75" s="99">
        <v>25</v>
      </c>
      <c r="F75" s="99">
        <v>101</v>
      </c>
      <c r="G75" s="99">
        <v>22</v>
      </c>
      <c r="H75" s="99">
        <v>0</v>
      </c>
      <c r="I75" s="99">
        <v>14</v>
      </c>
      <c r="J75" s="99">
        <v>0</v>
      </c>
      <c r="K75" s="99">
        <v>254</v>
      </c>
      <c r="L75" s="99">
        <v>0</v>
      </c>
      <c r="M75" s="99">
        <v>4</v>
      </c>
      <c r="N75" s="99">
        <v>0</v>
      </c>
      <c r="O75" s="99">
        <v>109</v>
      </c>
      <c r="P75" s="59">
        <v>567</v>
      </c>
      <c r="Q75" s="99">
        <v>2</v>
      </c>
      <c r="R75" s="99">
        <v>0</v>
      </c>
      <c r="S75" s="99">
        <v>0</v>
      </c>
      <c r="T75" s="99">
        <v>0</v>
      </c>
      <c r="U75" s="99">
        <v>10</v>
      </c>
      <c r="V75" s="124">
        <f t="shared" si="2"/>
        <v>14821</v>
      </c>
    </row>
    <row r="76" spans="1:22" ht="15" customHeight="1">
      <c r="A76" s="166" t="s">
        <v>76</v>
      </c>
      <c r="B76" s="99">
        <v>28806</v>
      </c>
      <c r="C76" s="99">
        <v>144</v>
      </c>
      <c r="D76" s="99">
        <v>0</v>
      </c>
      <c r="E76" s="99">
        <v>12</v>
      </c>
      <c r="F76" s="99">
        <v>273</v>
      </c>
      <c r="G76" s="99">
        <v>85</v>
      </c>
      <c r="H76" s="99">
        <v>3</v>
      </c>
      <c r="I76" s="99">
        <v>50</v>
      </c>
      <c r="J76" s="99">
        <v>48</v>
      </c>
      <c r="K76" s="99">
        <v>553</v>
      </c>
      <c r="L76" s="99">
        <v>0</v>
      </c>
      <c r="M76" s="99">
        <v>37</v>
      </c>
      <c r="N76" s="99">
        <v>0</v>
      </c>
      <c r="O76" s="99">
        <v>236</v>
      </c>
      <c r="P76" s="59">
        <v>1763</v>
      </c>
      <c r="Q76" s="99">
        <v>2</v>
      </c>
      <c r="R76" s="99">
        <v>1</v>
      </c>
      <c r="S76" s="99">
        <v>0</v>
      </c>
      <c r="T76" s="99">
        <v>1</v>
      </c>
      <c r="U76" s="99">
        <v>30</v>
      </c>
      <c r="V76" s="124">
        <f t="shared" si="2"/>
        <v>32044</v>
      </c>
    </row>
    <row r="77" spans="1:22" ht="15" customHeight="1">
      <c r="A77" s="166" t="s">
        <v>77</v>
      </c>
      <c r="B77" s="99">
        <v>4058</v>
      </c>
      <c r="C77" s="99">
        <v>2</v>
      </c>
      <c r="D77" s="99">
        <v>2</v>
      </c>
      <c r="E77" s="99">
        <v>2</v>
      </c>
      <c r="F77" s="99">
        <v>26</v>
      </c>
      <c r="G77" s="99">
        <v>7</v>
      </c>
      <c r="H77" s="99">
        <v>1</v>
      </c>
      <c r="I77" s="99">
        <v>3</v>
      </c>
      <c r="J77" s="99">
        <v>1</v>
      </c>
      <c r="K77" s="99">
        <v>24</v>
      </c>
      <c r="L77" s="99">
        <v>0</v>
      </c>
      <c r="M77" s="99">
        <v>0</v>
      </c>
      <c r="N77" s="99">
        <v>1</v>
      </c>
      <c r="O77" s="99">
        <v>68</v>
      </c>
      <c r="P77" s="59">
        <v>181</v>
      </c>
      <c r="Q77" s="99">
        <v>4</v>
      </c>
      <c r="R77" s="99">
        <v>0</v>
      </c>
      <c r="S77" s="99">
        <v>0</v>
      </c>
      <c r="T77" s="99">
        <v>0</v>
      </c>
      <c r="U77" s="99">
        <v>2</v>
      </c>
      <c r="V77" s="124">
        <f t="shared" si="2"/>
        <v>4382</v>
      </c>
    </row>
    <row r="78" spans="1:22" ht="15" customHeight="1">
      <c r="A78" s="166" t="s">
        <v>78</v>
      </c>
      <c r="B78" s="99">
        <v>8417</v>
      </c>
      <c r="C78" s="99">
        <v>25</v>
      </c>
      <c r="D78" s="99">
        <v>0</v>
      </c>
      <c r="E78" s="99">
        <v>3</v>
      </c>
      <c r="F78" s="99">
        <v>53</v>
      </c>
      <c r="G78" s="99">
        <v>32</v>
      </c>
      <c r="H78" s="99">
        <v>0</v>
      </c>
      <c r="I78" s="99">
        <v>10</v>
      </c>
      <c r="J78" s="99">
        <v>3</v>
      </c>
      <c r="K78" s="99">
        <v>43</v>
      </c>
      <c r="L78" s="99">
        <v>0</v>
      </c>
      <c r="M78" s="99">
        <v>5</v>
      </c>
      <c r="N78" s="99">
        <v>0</v>
      </c>
      <c r="O78" s="99">
        <v>74</v>
      </c>
      <c r="P78" s="59">
        <v>298</v>
      </c>
      <c r="Q78" s="99">
        <v>34</v>
      </c>
      <c r="R78" s="99">
        <v>0</v>
      </c>
      <c r="S78" s="99">
        <v>0</v>
      </c>
      <c r="T78" s="99">
        <v>0</v>
      </c>
      <c r="U78" s="99">
        <v>5</v>
      </c>
      <c r="V78" s="124">
        <f t="shared" si="2"/>
        <v>9002</v>
      </c>
    </row>
    <row r="79" spans="1:22" ht="15" customHeight="1">
      <c r="A79" s="166" t="s">
        <v>79</v>
      </c>
      <c r="B79" s="99">
        <v>56552</v>
      </c>
      <c r="C79" s="99">
        <v>371</v>
      </c>
      <c r="D79" s="99">
        <v>0</v>
      </c>
      <c r="E79" s="99">
        <v>61</v>
      </c>
      <c r="F79" s="99">
        <v>821</v>
      </c>
      <c r="G79" s="99">
        <v>134</v>
      </c>
      <c r="H79" s="99">
        <v>0</v>
      </c>
      <c r="I79" s="99">
        <v>92</v>
      </c>
      <c r="J79" s="99">
        <v>113</v>
      </c>
      <c r="K79" s="99">
        <v>1350</v>
      </c>
      <c r="L79" s="99">
        <v>0</v>
      </c>
      <c r="M79" s="99">
        <v>36</v>
      </c>
      <c r="N79" s="99">
        <v>0</v>
      </c>
      <c r="O79" s="99">
        <v>252</v>
      </c>
      <c r="P79" s="59">
        <v>2725</v>
      </c>
      <c r="Q79" s="99">
        <v>38</v>
      </c>
      <c r="R79" s="99">
        <v>0</v>
      </c>
      <c r="S79" s="99">
        <v>4</v>
      </c>
      <c r="T79" s="99">
        <v>0</v>
      </c>
      <c r="U79" s="99">
        <v>46</v>
      </c>
      <c r="V79" s="124">
        <f t="shared" si="2"/>
        <v>62595</v>
      </c>
    </row>
    <row r="80" spans="1:22" ht="15" customHeight="1">
      <c r="A80" s="166" t="s">
        <v>80</v>
      </c>
      <c r="B80" s="99">
        <v>28530</v>
      </c>
      <c r="C80" s="99">
        <v>89</v>
      </c>
      <c r="D80" s="99">
        <v>0</v>
      </c>
      <c r="E80" s="99">
        <v>3</v>
      </c>
      <c r="F80" s="99">
        <v>304</v>
      </c>
      <c r="G80" s="99">
        <v>69</v>
      </c>
      <c r="H80" s="99">
        <v>10</v>
      </c>
      <c r="I80" s="99">
        <v>40</v>
      </c>
      <c r="J80" s="99">
        <v>35</v>
      </c>
      <c r="K80" s="99">
        <v>434</v>
      </c>
      <c r="L80" s="99">
        <v>0</v>
      </c>
      <c r="M80" s="99">
        <v>26</v>
      </c>
      <c r="N80" s="99">
        <v>2</v>
      </c>
      <c r="O80" s="99">
        <v>173</v>
      </c>
      <c r="P80" s="59">
        <v>1463</v>
      </c>
      <c r="Q80" s="99">
        <v>8</v>
      </c>
      <c r="R80" s="99">
        <v>0</v>
      </c>
      <c r="S80" s="99">
        <v>0</v>
      </c>
      <c r="T80" s="99">
        <v>0</v>
      </c>
      <c r="U80" s="99">
        <v>31</v>
      </c>
      <c r="V80" s="124">
        <f t="shared" si="2"/>
        <v>31217</v>
      </c>
    </row>
    <row r="81" spans="1:22" ht="15" customHeight="1">
      <c r="A81" s="166" t="s">
        <v>81</v>
      </c>
      <c r="B81" s="99">
        <v>19816</v>
      </c>
      <c r="C81" s="99">
        <v>36</v>
      </c>
      <c r="D81" s="99">
        <v>0</v>
      </c>
      <c r="E81" s="99">
        <v>4</v>
      </c>
      <c r="F81" s="99">
        <v>246</v>
      </c>
      <c r="G81" s="99">
        <v>33</v>
      </c>
      <c r="H81" s="99">
        <v>1</v>
      </c>
      <c r="I81" s="99">
        <v>27</v>
      </c>
      <c r="J81" s="99">
        <v>18</v>
      </c>
      <c r="K81" s="99">
        <v>232</v>
      </c>
      <c r="L81" s="99">
        <v>0</v>
      </c>
      <c r="M81" s="99">
        <v>11</v>
      </c>
      <c r="N81" s="99">
        <v>0</v>
      </c>
      <c r="O81" s="99">
        <v>162</v>
      </c>
      <c r="P81" s="59">
        <v>1021</v>
      </c>
      <c r="Q81" s="99">
        <v>5</v>
      </c>
      <c r="R81" s="99">
        <v>1</v>
      </c>
      <c r="S81" s="99">
        <v>0</v>
      </c>
      <c r="T81" s="99">
        <v>0</v>
      </c>
      <c r="U81" s="99">
        <v>17</v>
      </c>
      <c r="V81" s="124">
        <f t="shared" si="2"/>
        <v>21630</v>
      </c>
    </row>
    <row r="82" spans="1:22" ht="15" customHeight="1">
      <c r="A82" s="166" t="s">
        <v>82</v>
      </c>
      <c r="B82" s="99">
        <v>16401</v>
      </c>
      <c r="C82" s="99">
        <v>37</v>
      </c>
      <c r="D82" s="99">
        <v>0</v>
      </c>
      <c r="E82" s="99">
        <v>6</v>
      </c>
      <c r="F82" s="99">
        <v>217</v>
      </c>
      <c r="G82" s="99">
        <v>51</v>
      </c>
      <c r="H82" s="99">
        <v>2</v>
      </c>
      <c r="I82" s="99">
        <v>20</v>
      </c>
      <c r="J82" s="99">
        <v>1</v>
      </c>
      <c r="K82" s="99">
        <v>244</v>
      </c>
      <c r="L82" s="99">
        <v>0</v>
      </c>
      <c r="M82" s="99">
        <v>7</v>
      </c>
      <c r="N82" s="99">
        <v>0</v>
      </c>
      <c r="O82" s="99">
        <v>58</v>
      </c>
      <c r="P82" s="59">
        <v>943</v>
      </c>
      <c r="Q82" s="99">
        <v>0</v>
      </c>
      <c r="R82" s="99">
        <v>0</v>
      </c>
      <c r="S82" s="99">
        <v>0</v>
      </c>
      <c r="T82" s="99">
        <v>0</v>
      </c>
      <c r="U82" s="99">
        <v>12</v>
      </c>
      <c r="V82" s="124">
        <f t="shared" si="2"/>
        <v>17999</v>
      </c>
    </row>
    <row r="83" spans="1:22" ht="15" customHeight="1">
      <c r="A83" s="166" t="s">
        <v>83</v>
      </c>
      <c r="B83" s="99">
        <v>18927</v>
      </c>
      <c r="C83" s="99">
        <v>53</v>
      </c>
      <c r="D83" s="99">
        <v>0</v>
      </c>
      <c r="E83" s="99">
        <v>7</v>
      </c>
      <c r="F83" s="99">
        <v>350</v>
      </c>
      <c r="G83" s="99">
        <v>88</v>
      </c>
      <c r="H83" s="99">
        <v>0</v>
      </c>
      <c r="I83" s="99">
        <v>40</v>
      </c>
      <c r="J83" s="99">
        <v>25</v>
      </c>
      <c r="K83" s="99">
        <v>327</v>
      </c>
      <c r="L83" s="99">
        <v>0</v>
      </c>
      <c r="M83" s="99">
        <v>5</v>
      </c>
      <c r="N83" s="99">
        <v>3</v>
      </c>
      <c r="O83" s="99">
        <v>155</v>
      </c>
      <c r="P83" s="59">
        <v>951</v>
      </c>
      <c r="Q83" s="99">
        <v>79</v>
      </c>
      <c r="R83" s="99">
        <v>0</v>
      </c>
      <c r="S83" s="99">
        <v>0</v>
      </c>
      <c r="T83" s="99">
        <v>0</v>
      </c>
      <c r="U83" s="99">
        <v>24</v>
      </c>
      <c r="V83" s="124">
        <f t="shared" si="2"/>
        <v>21034</v>
      </c>
    </row>
    <row r="84" spans="1:22" ht="15" customHeight="1">
      <c r="A84" s="166" t="s">
        <v>84</v>
      </c>
      <c r="B84" s="99">
        <v>15101</v>
      </c>
      <c r="C84" s="99">
        <v>26</v>
      </c>
      <c r="D84" s="99">
        <v>1</v>
      </c>
      <c r="E84" s="99">
        <v>2</v>
      </c>
      <c r="F84" s="99">
        <v>184</v>
      </c>
      <c r="G84" s="99">
        <v>24</v>
      </c>
      <c r="H84" s="99">
        <v>0</v>
      </c>
      <c r="I84" s="99">
        <v>19</v>
      </c>
      <c r="J84" s="99">
        <v>5</v>
      </c>
      <c r="K84" s="99">
        <v>146</v>
      </c>
      <c r="L84" s="99">
        <v>0</v>
      </c>
      <c r="M84" s="99">
        <v>35</v>
      </c>
      <c r="N84" s="99">
        <v>0</v>
      </c>
      <c r="O84" s="99">
        <v>84</v>
      </c>
      <c r="P84" s="59">
        <v>610</v>
      </c>
      <c r="Q84" s="99">
        <v>34</v>
      </c>
      <c r="R84" s="99">
        <v>0</v>
      </c>
      <c r="S84" s="99">
        <v>0</v>
      </c>
      <c r="T84" s="99">
        <v>0</v>
      </c>
      <c r="U84" s="99">
        <v>8</v>
      </c>
      <c r="V84" s="124">
        <f t="shared" si="2"/>
        <v>16279</v>
      </c>
    </row>
    <row r="85" spans="1:22" ht="15" customHeight="1">
      <c r="A85" s="166" t="s">
        <v>85</v>
      </c>
      <c r="B85" s="99">
        <v>13129</v>
      </c>
      <c r="C85" s="99">
        <v>32</v>
      </c>
      <c r="D85" s="99">
        <v>0</v>
      </c>
      <c r="E85" s="99">
        <v>1</v>
      </c>
      <c r="F85" s="99">
        <v>102</v>
      </c>
      <c r="G85" s="99">
        <v>34</v>
      </c>
      <c r="H85" s="99">
        <v>0</v>
      </c>
      <c r="I85" s="99">
        <v>17</v>
      </c>
      <c r="J85" s="99">
        <v>15</v>
      </c>
      <c r="K85" s="99">
        <v>186</v>
      </c>
      <c r="L85" s="99">
        <v>0</v>
      </c>
      <c r="M85" s="99">
        <v>13</v>
      </c>
      <c r="N85" s="99">
        <v>1</v>
      </c>
      <c r="O85" s="99">
        <v>100</v>
      </c>
      <c r="P85" s="59">
        <v>459</v>
      </c>
      <c r="Q85" s="99">
        <v>47</v>
      </c>
      <c r="R85" s="99">
        <v>0</v>
      </c>
      <c r="S85" s="99">
        <v>0</v>
      </c>
      <c r="T85" s="99">
        <v>0</v>
      </c>
      <c r="U85" s="99">
        <v>9</v>
      </c>
      <c r="V85" s="124">
        <f t="shared" si="2"/>
        <v>14145</v>
      </c>
    </row>
    <row r="86" spans="1:22" ht="15" customHeight="1">
      <c r="A86" s="166" t="s">
        <v>86</v>
      </c>
      <c r="B86" s="99">
        <v>16059</v>
      </c>
      <c r="C86" s="99">
        <v>44</v>
      </c>
      <c r="D86" s="99">
        <v>1</v>
      </c>
      <c r="E86" s="99">
        <v>5</v>
      </c>
      <c r="F86" s="99">
        <v>122</v>
      </c>
      <c r="G86" s="99">
        <v>43</v>
      </c>
      <c r="H86" s="99">
        <v>1</v>
      </c>
      <c r="I86" s="99">
        <v>28</v>
      </c>
      <c r="J86" s="99">
        <v>63</v>
      </c>
      <c r="K86" s="99">
        <v>350</v>
      </c>
      <c r="L86" s="99">
        <v>0</v>
      </c>
      <c r="M86" s="99">
        <v>11</v>
      </c>
      <c r="N86" s="99">
        <v>1</v>
      </c>
      <c r="O86" s="99">
        <v>125</v>
      </c>
      <c r="P86" s="59">
        <v>491</v>
      </c>
      <c r="Q86" s="99">
        <v>15</v>
      </c>
      <c r="R86" s="99">
        <v>0</v>
      </c>
      <c r="S86" s="99">
        <v>0</v>
      </c>
      <c r="T86" s="99">
        <v>0</v>
      </c>
      <c r="U86" s="99">
        <v>18</v>
      </c>
      <c r="V86" s="124">
        <f t="shared" si="2"/>
        <v>17377</v>
      </c>
    </row>
    <row r="87" spans="1:22" ht="15" customHeight="1">
      <c r="A87" s="166" t="s">
        <v>87</v>
      </c>
      <c r="B87" s="99">
        <v>105845</v>
      </c>
      <c r="C87" s="99">
        <v>454</v>
      </c>
      <c r="D87" s="99">
        <v>0</v>
      </c>
      <c r="E87" s="99">
        <v>179</v>
      </c>
      <c r="F87" s="99">
        <v>1387</v>
      </c>
      <c r="G87" s="99">
        <v>395</v>
      </c>
      <c r="H87" s="99">
        <v>3</v>
      </c>
      <c r="I87" s="99">
        <v>281</v>
      </c>
      <c r="J87" s="99">
        <v>412</v>
      </c>
      <c r="K87" s="99">
        <v>2948</v>
      </c>
      <c r="L87" s="99">
        <v>0</v>
      </c>
      <c r="M87" s="99">
        <v>79</v>
      </c>
      <c r="N87" s="99">
        <v>20</v>
      </c>
      <c r="O87" s="99">
        <v>563</v>
      </c>
      <c r="P87" s="59">
        <v>3661</v>
      </c>
      <c r="Q87" s="99">
        <v>160</v>
      </c>
      <c r="R87" s="99">
        <v>0</v>
      </c>
      <c r="S87" s="99">
        <v>8</v>
      </c>
      <c r="T87" s="99">
        <v>0</v>
      </c>
      <c r="U87" s="99">
        <v>74</v>
      </c>
      <c r="V87" s="124">
        <f t="shared" si="2"/>
        <v>116469</v>
      </c>
    </row>
    <row r="88" spans="1:22" ht="15" customHeight="1">
      <c r="A88" s="166" t="s">
        <v>88</v>
      </c>
      <c r="B88" s="99">
        <v>17896</v>
      </c>
      <c r="C88" s="99">
        <v>63</v>
      </c>
      <c r="D88" s="99">
        <v>0</v>
      </c>
      <c r="E88" s="99">
        <v>3</v>
      </c>
      <c r="F88" s="99">
        <v>171</v>
      </c>
      <c r="G88" s="99">
        <v>38</v>
      </c>
      <c r="H88" s="99">
        <v>0</v>
      </c>
      <c r="I88" s="99">
        <v>49</v>
      </c>
      <c r="J88" s="99">
        <v>22</v>
      </c>
      <c r="K88" s="99">
        <v>421</v>
      </c>
      <c r="L88" s="99">
        <v>0</v>
      </c>
      <c r="M88" s="99">
        <v>63</v>
      </c>
      <c r="N88" s="99">
        <v>1</v>
      </c>
      <c r="O88" s="99">
        <v>115</v>
      </c>
      <c r="P88" s="59">
        <v>1137</v>
      </c>
      <c r="Q88" s="99">
        <v>26</v>
      </c>
      <c r="R88" s="99">
        <v>1</v>
      </c>
      <c r="S88" s="99">
        <v>0</v>
      </c>
      <c r="T88" s="99">
        <v>0</v>
      </c>
      <c r="U88" s="99">
        <v>18</v>
      </c>
      <c r="V88" s="124">
        <f t="shared" si="2"/>
        <v>20024</v>
      </c>
    </row>
    <row r="89" spans="1:22" ht="15" customHeight="1">
      <c r="A89" s="166" t="s">
        <v>89</v>
      </c>
      <c r="B89" s="99">
        <v>10879</v>
      </c>
      <c r="C89" s="99">
        <v>28</v>
      </c>
      <c r="D89" s="99">
        <v>0</v>
      </c>
      <c r="E89" s="99">
        <v>5</v>
      </c>
      <c r="F89" s="99">
        <v>74</v>
      </c>
      <c r="G89" s="99">
        <v>18</v>
      </c>
      <c r="H89" s="99">
        <v>0</v>
      </c>
      <c r="I89" s="99">
        <v>18</v>
      </c>
      <c r="J89" s="99">
        <v>17</v>
      </c>
      <c r="K89" s="99">
        <v>234</v>
      </c>
      <c r="L89" s="99">
        <v>0</v>
      </c>
      <c r="M89" s="99">
        <v>15</v>
      </c>
      <c r="N89" s="99">
        <v>2</v>
      </c>
      <c r="O89" s="99">
        <v>226</v>
      </c>
      <c r="P89" s="59">
        <v>504</v>
      </c>
      <c r="Q89" s="99">
        <v>1</v>
      </c>
      <c r="R89" s="99">
        <v>0</v>
      </c>
      <c r="S89" s="99">
        <v>0</v>
      </c>
      <c r="T89" s="99">
        <v>0</v>
      </c>
      <c r="U89" s="99">
        <v>7</v>
      </c>
      <c r="V89" s="124">
        <f t="shared" si="2"/>
        <v>12028</v>
      </c>
    </row>
    <row r="90" spans="1:22" ht="15" customHeight="1">
      <c r="A90" s="166" t="s">
        <v>90</v>
      </c>
      <c r="B90" s="99">
        <v>37100</v>
      </c>
      <c r="C90" s="99">
        <v>131</v>
      </c>
      <c r="D90" s="99">
        <v>2</v>
      </c>
      <c r="E90" s="99">
        <v>64</v>
      </c>
      <c r="F90" s="99">
        <v>325</v>
      </c>
      <c r="G90" s="99">
        <v>102</v>
      </c>
      <c r="H90" s="99">
        <v>7</v>
      </c>
      <c r="I90" s="99">
        <v>48</v>
      </c>
      <c r="J90" s="99">
        <v>28</v>
      </c>
      <c r="K90" s="99">
        <v>639</v>
      </c>
      <c r="L90" s="99">
        <v>0</v>
      </c>
      <c r="M90" s="99">
        <v>17</v>
      </c>
      <c r="N90" s="99">
        <v>0</v>
      </c>
      <c r="O90" s="99">
        <v>259</v>
      </c>
      <c r="P90" s="99">
        <v>1685</v>
      </c>
      <c r="Q90" s="99">
        <v>71</v>
      </c>
      <c r="R90" s="99">
        <v>0</v>
      </c>
      <c r="S90" s="99">
        <v>0</v>
      </c>
      <c r="T90" s="99">
        <v>1</v>
      </c>
      <c r="U90" s="99">
        <v>32</v>
      </c>
      <c r="V90" s="124">
        <f t="shared" si="2"/>
        <v>40511</v>
      </c>
    </row>
    <row r="91" spans="1:22" ht="15" customHeight="1">
      <c r="A91" s="166" t="s">
        <v>91</v>
      </c>
      <c r="B91" s="99">
        <v>18224</v>
      </c>
      <c r="C91" s="99">
        <v>29</v>
      </c>
      <c r="D91" s="99">
        <v>0</v>
      </c>
      <c r="E91" s="99">
        <v>13</v>
      </c>
      <c r="F91" s="99">
        <v>74</v>
      </c>
      <c r="G91" s="99">
        <v>15</v>
      </c>
      <c r="H91" s="99">
        <v>0</v>
      </c>
      <c r="I91" s="99">
        <v>10</v>
      </c>
      <c r="J91" s="99">
        <v>6</v>
      </c>
      <c r="K91" s="99">
        <v>309</v>
      </c>
      <c r="L91" s="99">
        <v>0</v>
      </c>
      <c r="M91" s="99">
        <v>9</v>
      </c>
      <c r="N91" s="99">
        <v>1</v>
      </c>
      <c r="O91" s="99">
        <v>146</v>
      </c>
      <c r="P91" s="59">
        <v>620</v>
      </c>
      <c r="Q91" s="99">
        <v>31</v>
      </c>
      <c r="R91" s="99">
        <v>0</v>
      </c>
      <c r="S91" s="99">
        <v>0</v>
      </c>
      <c r="T91" s="99">
        <v>0</v>
      </c>
      <c r="U91" s="99">
        <v>15</v>
      </c>
      <c r="V91" s="124">
        <f t="shared" si="2"/>
        <v>19502</v>
      </c>
    </row>
    <row r="92" spans="1:22" ht="15" customHeight="1">
      <c r="A92" s="166" t="s">
        <v>92</v>
      </c>
      <c r="B92" s="99">
        <v>14884</v>
      </c>
      <c r="C92" s="99">
        <v>53</v>
      </c>
      <c r="D92" s="99">
        <v>0</v>
      </c>
      <c r="E92" s="99">
        <v>1</v>
      </c>
      <c r="F92" s="99">
        <v>174</v>
      </c>
      <c r="G92" s="99">
        <v>25</v>
      </c>
      <c r="H92" s="99">
        <v>0</v>
      </c>
      <c r="I92" s="99">
        <v>52</v>
      </c>
      <c r="J92" s="99">
        <v>68</v>
      </c>
      <c r="K92" s="99">
        <v>339</v>
      </c>
      <c r="L92" s="99">
        <v>0</v>
      </c>
      <c r="M92" s="99">
        <v>13</v>
      </c>
      <c r="N92" s="99">
        <v>0</v>
      </c>
      <c r="O92" s="99">
        <v>112</v>
      </c>
      <c r="P92" s="59">
        <v>635</v>
      </c>
      <c r="Q92" s="99">
        <v>10</v>
      </c>
      <c r="R92" s="99">
        <v>0</v>
      </c>
      <c r="S92" s="99">
        <v>0</v>
      </c>
      <c r="T92" s="99">
        <v>0</v>
      </c>
      <c r="U92" s="99">
        <v>18</v>
      </c>
      <c r="V92" s="124">
        <f t="shared" si="2"/>
        <v>16384</v>
      </c>
    </row>
    <row r="93" spans="1:22" ht="15" customHeight="1">
      <c r="A93" s="166" t="s">
        <v>93</v>
      </c>
      <c r="B93" s="99">
        <v>24688</v>
      </c>
      <c r="C93" s="99">
        <v>70</v>
      </c>
      <c r="D93" s="99">
        <v>0</v>
      </c>
      <c r="E93" s="99">
        <v>2</v>
      </c>
      <c r="F93" s="99">
        <v>155</v>
      </c>
      <c r="G93" s="99">
        <v>33</v>
      </c>
      <c r="H93" s="99">
        <v>2</v>
      </c>
      <c r="I93" s="99">
        <v>38</v>
      </c>
      <c r="J93" s="99">
        <v>20</v>
      </c>
      <c r="K93" s="99">
        <v>443</v>
      </c>
      <c r="L93" s="99">
        <v>0</v>
      </c>
      <c r="M93" s="99">
        <v>34</v>
      </c>
      <c r="N93" s="99">
        <v>0</v>
      </c>
      <c r="O93" s="99">
        <v>207</v>
      </c>
      <c r="P93" s="59">
        <v>956</v>
      </c>
      <c r="Q93" s="99">
        <v>1</v>
      </c>
      <c r="R93" s="99">
        <v>0</v>
      </c>
      <c r="S93" s="99">
        <v>0</v>
      </c>
      <c r="T93" s="99">
        <v>0</v>
      </c>
      <c r="U93" s="99">
        <v>18</v>
      </c>
      <c r="V93" s="124">
        <f t="shared" si="2"/>
        <v>26667</v>
      </c>
    </row>
    <row r="94" spans="1:22" ht="15" customHeight="1">
      <c r="A94" s="167" t="s">
        <v>160</v>
      </c>
      <c r="B94" s="99">
        <v>248539</v>
      </c>
      <c r="C94" s="99">
        <v>328</v>
      </c>
      <c r="D94" s="99">
        <v>4</v>
      </c>
      <c r="E94" s="99">
        <v>611</v>
      </c>
      <c r="F94" s="99">
        <v>8484</v>
      </c>
      <c r="G94" s="99">
        <v>509</v>
      </c>
      <c r="H94" s="99">
        <v>7</v>
      </c>
      <c r="I94" s="99">
        <v>694</v>
      </c>
      <c r="J94" s="99">
        <v>386</v>
      </c>
      <c r="K94" s="99">
        <v>8089</v>
      </c>
      <c r="L94" s="99">
        <v>1</v>
      </c>
      <c r="M94" s="99">
        <v>323</v>
      </c>
      <c r="N94" s="99">
        <v>17205</v>
      </c>
      <c r="O94" s="99">
        <v>1316</v>
      </c>
      <c r="P94" s="59">
        <v>11320</v>
      </c>
      <c r="Q94" s="99">
        <v>188</v>
      </c>
      <c r="R94" s="99">
        <v>9</v>
      </c>
      <c r="S94" s="99">
        <v>504</v>
      </c>
      <c r="T94" s="99">
        <v>1</v>
      </c>
      <c r="U94" s="99">
        <v>194</v>
      </c>
      <c r="V94" s="124">
        <f t="shared" si="2"/>
        <v>298712</v>
      </c>
    </row>
    <row r="95" spans="1:22" ht="15" customHeight="1">
      <c r="A95" s="166" t="s">
        <v>95</v>
      </c>
      <c r="B95" s="99">
        <v>26264</v>
      </c>
      <c r="C95" s="99">
        <v>113</v>
      </c>
      <c r="D95" s="99">
        <v>0</v>
      </c>
      <c r="E95" s="99">
        <v>15</v>
      </c>
      <c r="F95" s="99">
        <v>310</v>
      </c>
      <c r="G95" s="99">
        <v>67</v>
      </c>
      <c r="H95" s="99">
        <v>2</v>
      </c>
      <c r="I95" s="99">
        <v>33</v>
      </c>
      <c r="J95" s="99">
        <v>17</v>
      </c>
      <c r="K95" s="99">
        <v>344</v>
      </c>
      <c r="L95" s="99">
        <v>0</v>
      </c>
      <c r="M95" s="99">
        <v>49</v>
      </c>
      <c r="N95" s="99">
        <v>0</v>
      </c>
      <c r="O95" s="99">
        <v>92</v>
      </c>
      <c r="P95" s="59">
        <v>1333</v>
      </c>
      <c r="Q95" s="99">
        <v>6</v>
      </c>
      <c r="R95" s="99">
        <v>0</v>
      </c>
      <c r="S95" s="99">
        <v>2</v>
      </c>
      <c r="T95" s="99">
        <v>0</v>
      </c>
      <c r="U95" s="99">
        <v>25</v>
      </c>
      <c r="V95" s="124">
        <f t="shared" si="2"/>
        <v>28672</v>
      </c>
    </row>
    <row r="96" spans="1:22" ht="15" customHeight="1">
      <c r="A96" s="166" t="s">
        <v>96</v>
      </c>
      <c r="B96" s="99">
        <v>30654</v>
      </c>
      <c r="C96" s="99">
        <v>94</v>
      </c>
      <c r="D96" s="99">
        <v>0</v>
      </c>
      <c r="E96" s="99">
        <v>9</v>
      </c>
      <c r="F96" s="99">
        <v>411</v>
      </c>
      <c r="G96" s="99">
        <v>99</v>
      </c>
      <c r="H96" s="99">
        <v>3</v>
      </c>
      <c r="I96" s="99">
        <v>80</v>
      </c>
      <c r="J96" s="99">
        <v>33</v>
      </c>
      <c r="K96" s="99">
        <v>521</v>
      </c>
      <c r="L96" s="99">
        <v>0</v>
      </c>
      <c r="M96" s="99">
        <v>33</v>
      </c>
      <c r="N96" s="99">
        <v>1</v>
      </c>
      <c r="O96" s="99">
        <v>206</v>
      </c>
      <c r="P96" s="59">
        <v>1612</v>
      </c>
      <c r="Q96" s="99">
        <v>2</v>
      </c>
      <c r="R96" s="99">
        <v>0</v>
      </c>
      <c r="S96" s="99">
        <v>0</v>
      </c>
      <c r="T96" s="99">
        <v>0</v>
      </c>
      <c r="U96" s="99">
        <v>20</v>
      </c>
      <c r="V96" s="124">
        <f t="shared" si="2"/>
        <v>33778</v>
      </c>
    </row>
    <row r="97" spans="1:22" ht="15" customHeight="1">
      <c r="A97" s="166" t="s">
        <v>97</v>
      </c>
      <c r="B97" s="99">
        <v>13296</v>
      </c>
      <c r="C97" s="99">
        <v>56</v>
      </c>
      <c r="D97" s="99">
        <v>0</v>
      </c>
      <c r="E97" s="99">
        <v>4</v>
      </c>
      <c r="F97" s="99">
        <v>149</v>
      </c>
      <c r="G97" s="99">
        <v>37</v>
      </c>
      <c r="H97" s="99">
        <v>0</v>
      </c>
      <c r="I97" s="99">
        <v>16</v>
      </c>
      <c r="J97" s="99">
        <v>20</v>
      </c>
      <c r="K97" s="99">
        <v>206</v>
      </c>
      <c r="L97" s="99">
        <v>0</v>
      </c>
      <c r="M97" s="99">
        <v>37</v>
      </c>
      <c r="N97" s="99">
        <v>0</v>
      </c>
      <c r="O97" s="99">
        <v>79</v>
      </c>
      <c r="P97" s="59">
        <v>567</v>
      </c>
      <c r="Q97" s="99">
        <v>7</v>
      </c>
      <c r="R97" s="99">
        <v>0</v>
      </c>
      <c r="S97" s="99">
        <v>0</v>
      </c>
      <c r="T97" s="99">
        <v>0</v>
      </c>
      <c r="U97" s="99">
        <v>11</v>
      </c>
      <c r="V97" s="124">
        <f t="shared" si="2"/>
        <v>14485</v>
      </c>
    </row>
    <row r="98" spans="1:22" ht="15" customHeight="1">
      <c r="A98" s="166" t="s">
        <v>98</v>
      </c>
      <c r="B98" s="99">
        <v>44159</v>
      </c>
      <c r="C98" s="99">
        <v>100</v>
      </c>
      <c r="D98" s="99">
        <v>1</v>
      </c>
      <c r="E98" s="99">
        <v>0</v>
      </c>
      <c r="F98" s="99">
        <v>588</v>
      </c>
      <c r="G98" s="99">
        <v>223</v>
      </c>
      <c r="H98" s="99">
        <v>2</v>
      </c>
      <c r="I98" s="99">
        <v>89</v>
      </c>
      <c r="J98" s="99">
        <v>140</v>
      </c>
      <c r="K98" s="99">
        <v>1039</v>
      </c>
      <c r="L98" s="99">
        <v>0</v>
      </c>
      <c r="M98" s="99">
        <v>52</v>
      </c>
      <c r="N98" s="99">
        <v>0</v>
      </c>
      <c r="O98" s="99">
        <v>219</v>
      </c>
      <c r="P98" s="59">
        <v>2578</v>
      </c>
      <c r="Q98" s="99">
        <v>49</v>
      </c>
      <c r="R98" s="99">
        <v>0</v>
      </c>
      <c r="S98" s="99">
        <v>1</v>
      </c>
      <c r="T98" s="99">
        <v>0</v>
      </c>
      <c r="U98" s="99">
        <v>37</v>
      </c>
      <c r="V98" s="124">
        <f t="shared" si="2"/>
        <v>49277</v>
      </c>
    </row>
    <row r="99" spans="1:22" ht="15" customHeight="1">
      <c r="A99" s="166" t="s">
        <v>99</v>
      </c>
      <c r="B99" s="99">
        <v>63854</v>
      </c>
      <c r="C99" s="99">
        <v>140</v>
      </c>
      <c r="D99" s="99">
        <v>3</v>
      </c>
      <c r="E99" s="99">
        <v>59</v>
      </c>
      <c r="F99" s="99">
        <v>1593</v>
      </c>
      <c r="G99" s="99">
        <v>245</v>
      </c>
      <c r="H99" s="99">
        <v>5</v>
      </c>
      <c r="I99" s="99">
        <v>268</v>
      </c>
      <c r="J99" s="99">
        <v>204</v>
      </c>
      <c r="K99" s="99">
        <v>1663</v>
      </c>
      <c r="L99" s="99">
        <v>0</v>
      </c>
      <c r="M99" s="99">
        <v>21</v>
      </c>
      <c r="N99" s="99">
        <v>0</v>
      </c>
      <c r="O99" s="99">
        <v>354</v>
      </c>
      <c r="P99" s="59">
        <v>3375</v>
      </c>
      <c r="Q99" s="99">
        <v>39</v>
      </c>
      <c r="R99" s="99">
        <v>3</v>
      </c>
      <c r="S99" s="99">
        <v>2</v>
      </c>
      <c r="T99" s="99">
        <v>0</v>
      </c>
      <c r="U99" s="99">
        <v>63</v>
      </c>
      <c r="V99" s="124">
        <f t="shared" si="2"/>
        <v>71891</v>
      </c>
    </row>
    <row r="100" spans="1:22" ht="15" customHeight="1">
      <c r="A100" s="167" t="s">
        <v>161</v>
      </c>
      <c r="B100" s="99">
        <v>44912</v>
      </c>
      <c r="C100" s="99"/>
      <c r="D100" s="99">
        <v>133</v>
      </c>
      <c r="E100" s="99">
        <v>0</v>
      </c>
      <c r="F100" s="99">
        <v>586</v>
      </c>
      <c r="G100" s="99">
        <v>172</v>
      </c>
      <c r="H100" s="99">
        <v>8</v>
      </c>
      <c r="I100" s="99">
        <v>93</v>
      </c>
      <c r="J100" s="99">
        <v>77</v>
      </c>
      <c r="K100" s="99">
        <v>968</v>
      </c>
      <c r="L100" s="99">
        <v>0</v>
      </c>
      <c r="M100" s="99">
        <v>24</v>
      </c>
      <c r="N100" s="99">
        <v>0</v>
      </c>
      <c r="O100" s="99">
        <v>219</v>
      </c>
      <c r="P100" s="59">
        <v>2302</v>
      </c>
      <c r="Q100" s="99">
        <v>49</v>
      </c>
      <c r="R100" s="99">
        <v>0</v>
      </c>
      <c r="S100" s="99">
        <v>1</v>
      </c>
      <c r="T100" s="99">
        <v>0</v>
      </c>
      <c r="U100" s="99">
        <v>61</v>
      </c>
      <c r="V100" s="124">
        <f t="shared" si="2"/>
        <v>49605</v>
      </c>
    </row>
    <row r="101" spans="1:22" ht="15" customHeight="1">
      <c r="A101" s="166" t="s">
        <v>101</v>
      </c>
      <c r="B101" s="99">
        <v>1347</v>
      </c>
      <c r="C101" s="99">
        <v>41</v>
      </c>
      <c r="D101" s="99">
        <v>0</v>
      </c>
      <c r="E101" s="99">
        <v>14</v>
      </c>
      <c r="F101" s="99">
        <v>163</v>
      </c>
      <c r="G101" s="99">
        <v>35</v>
      </c>
      <c r="H101" s="99">
        <v>2</v>
      </c>
      <c r="I101" s="99">
        <v>31</v>
      </c>
      <c r="J101" s="99">
        <v>13</v>
      </c>
      <c r="K101" s="99">
        <v>356</v>
      </c>
      <c r="L101" s="99">
        <v>0</v>
      </c>
      <c r="M101" s="99">
        <v>18</v>
      </c>
      <c r="N101" s="99">
        <v>0</v>
      </c>
      <c r="O101" s="99">
        <v>151</v>
      </c>
      <c r="P101" s="59">
        <v>931</v>
      </c>
      <c r="Q101" s="99">
        <v>66</v>
      </c>
      <c r="R101" s="99">
        <v>0</v>
      </c>
      <c r="S101" s="99">
        <v>0</v>
      </c>
      <c r="T101" s="99">
        <v>0</v>
      </c>
      <c r="U101" s="99">
        <v>21</v>
      </c>
      <c r="V101" s="124">
        <f t="shared" si="2"/>
        <v>3189</v>
      </c>
    </row>
    <row r="102" spans="1:22" ht="15" customHeight="1">
      <c r="A102" s="166" t="s">
        <v>102</v>
      </c>
      <c r="B102" s="99">
        <v>23082</v>
      </c>
      <c r="C102" s="99">
        <v>53</v>
      </c>
      <c r="D102" s="99">
        <v>0</v>
      </c>
      <c r="E102" s="99">
        <v>18</v>
      </c>
      <c r="F102" s="99">
        <v>249</v>
      </c>
      <c r="G102" s="99">
        <v>58</v>
      </c>
      <c r="H102" s="99">
        <v>0</v>
      </c>
      <c r="I102" s="99">
        <v>42</v>
      </c>
      <c r="J102" s="99">
        <v>42</v>
      </c>
      <c r="K102" s="99">
        <v>417</v>
      </c>
      <c r="L102" s="99">
        <v>0</v>
      </c>
      <c r="M102" s="99">
        <v>21</v>
      </c>
      <c r="N102" s="99">
        <v>0</v>
      </c>
      <c r="O102" s="99">
        <v>210</v>
      </c>
      <c r="P102" s="59">
        <v>1354</v>
      </c>
      <c r="Q102" s="99">
        <v>11</v>
      </c>
      <c r="R102" s="99">
        <v>2</v>
      </c>
      <c r="S102" s="99">
        <v>0</v>
      </c>
      <c r="T102" s="99">
        <v>0</v>
      </c>
      <c r="U102" s="99">
        <v>19</v>
      </c>
      <c r="V102" s="124">
        <f t="shared" si="2"/>
        <v>25578</v>
      </c>
    </row>
    <row r="103" spans="1:22" ht="15">
      <c r="A103" s="166" t="s">
        <v>103</v>
      </c>
      <c r="B103" s="99">
        <v>42375</v>
      </c>
      <c r="C103" s="99">
        <v>219</v>
      </c>
      <c r="D103" s="99">
        <v>1</v>
      </c>
      <c r="E103" s="99">
        <v>11</v>
      </c>
      <c r="F103" s="99">
        <v>425</v>
      </c>
      <c r="G103" s="99">
        <v>12</v>
      </c>
      <c r="H103" s="99">
        <v>1</v>
      </c>
      <c r="I103" s="99">
        <v>116</v>
      </c>
      <c r="J103" s="99">
        <v>117</v>
      </c>
      <c r="K103" s="99">
        <v>893</v>
      </c>
      <c r="L103" s="99">
        <v>0</v>
      </c>
      <c r="M103" s="99">
        <v>33</v>
      </c>
      <c r="N103" s="99">
        <v>0</v>
      </c>
      <c r="O103" s="99">
        <v>269</v>
      </c>
      <c r="P103" s="59">
        <v>2327</v>
      </c>
      <c r="Q103" s="99">
        <v>11</v>
      </c>
      <c r="R103" s="99">
        <v>0</v>
      </c>
      <c r="S103" s="99">
        <v>0</v>
      </c>
      <c r="T103" s="99">
        <v>0</v>
      </c>
      <c r="U103" s="99">
        <v>26</v>
      </c>
      <c r="V103" s="124">
        <f t="shared" si="2"/>
        <v>46836</v>
      </c>
    </row>
    <row r="104" spans="1:22" ht="15">
      <c r="A104" s="166" t="s">
        <v>104</v>
      </c>
      <c r="B104" s="99">
        <v>6693</v>
      </c>
      <c r="C104" s="99">
        <v>40</v>
      </c>
      <c r="D104" s="99">
        <v>0</v>
      </c>
      <c r="E104" s="99">
        <v>6</v>
      </c>
      <c r="F104" s="99">
        <v>106</v>
      </c>
      <c r="G104" s="99">
        <v>19</v>
      </c>
      <c r="H104" s="99">
        <v>1</v>
      </c>
      <c r="I104" s="99">
        <v>1</v>
      </c>
      <c r="J104" s="99">
        <v>1</v>
      </c>
      <c r="K104" s="99">
        <v>212</v>
      </c>
      <c r="L104" s="99">
        <v>0</v>
      </c>
      <c r="M104" s="99">
        <v>0</v>
      </c>
      <c r="N104" s="99">
        <v>0</v>
      </c>
      <c r="O104" s="99">
        <v>116</v>
      </c>
      <c r="P104" s="59">
        <v>298</v>
      </c>
      <c r="Q104" s="99">
        <v>4</v>
      </c>
      <c r="R104" s="99">
        <v>0</v>
      </c>
      <c r="S104" s="99">
        <v>0</v>
      </c>
      <c r="T104" s="99">
        <v>0</v>
      </c>
      <c r="U104" s="99">
        <v>1</v>
      </c>
      <c r="V104" s="124">
        <f t="shared" si="2"/>
        <v>7498</v>
      </c>
    </row>
    <row r="105" spans="1:22" ht="15">
      <c r="A105" s="166" t="s">
        <v>105</v>
      </c>
      <c r="B105" s="99">
        <v>16422</v>
      </c>
      <c r="C105" s="99">
        <v>33</v>
      </c>
      <c r="D105" s="99">
        <v>0</v>
      </c>
      <c r="E105" s="99">
        <v>6</v>
      </c>
      <c r="F105" s="99">
        <v>111</v>
      </c>
      <c r="G105" s="99">
        <v>31</v>
      </c>
      <c r="H105" s="99">
        <v>3</v>
      </c>
      <c r="I105" s="99">
        <v>10</v>
      </c>
      <c r="J105" s="99">
        <v>9</v>
      </c>
      <c r="K105" s="99">
        <v>147</v>
      </c>
      <c r="L105" s="99">
        <v>0</v>
      </c>
      <c r="M105" s="99">
        <v>14</v>
      </c>
      <c r="N105" s="99">
        <v>1</v>
      </c>
      <c r="O105" s="99">
        <v>121</v>
      </c>
      <c r="P105" s="59">
        <v>554</v>
      </c>
      <c r="Q105" s="99">
        <v>47</v>
      </c>
      <c r="R105" s="99">
        <v>1</v>
      </c>
      <c r="S105" s="99">
        <v>1</v>
      </c>
      <c r="T105" s="99">
        <v>0</v>
      </c>
      <c r="U105" s="99">
        <v>12</v>
      </c>
      <c r="V105" s="124">
        <f t="shared" si="2"/>
        <v>17523</v>
      </c>
    </row>
    <row r="106" spans="1:22" ht="15">
      <c r="A106" s="166" t="s">
        <v>106</v>
      </c>
      <c r="B106" s="99">
        <v>25847</v>
      </c>
      <c r="C106" s="99">
        <v>54</v>
      </c>
      <c r="D106" s="99">
        <v>0</v>
      </c>
      <c r="E106" s="99">
        <v>14</v>
      </c>
      <c r="F106" s="99">
        <v>207</v>
      </c>
      <c r="G106" s="99">
        <v>33</v>
      </c>
      <c r="H106" s="99">
        <v>3</v>
      </c>
      <c r="I106" s="99">
        <v>20</v>
      </c>
      <c r="J106" s="99">
        <v>15</v>
      </c>
      <c r="K106" s="99">
        <v>279</v>
      </c>
      <c r="L106" s="99">
        <v>0</v>
      </c>
      <c r="M106" s="99">
        <v>18</v>
      </c>
      <c r="N106" s="99">
        <v>0</v>
      </c>
      <c r="O106" s="99">
        <v>82</v>
      </c>
      <c r="P106" s="59">
        <v>1158</v>
      </c>
      <c r="Q106" s="99">
        <v>73</v>
      </c>
      <c r="R106" s="99">
        <v>1</v>
      </c>
      <c r="S106" s="99">
        <v>0</v>
      </c>
      <c r="T106" s="99">
        <v>0</v>
      </c>
      <c r="U106" s="99">
        <v>21</v>
      </c>
      <c r="V106" s="124">
        <f t="shared" si="2"/>
        <v>27825</v>
      </c>
    </row>
    <row r="107" spans="1:22" ht="15.75" thickBot="1">
      <c r="A107" s="168" t="s">
        <v>107</v>
      </c>
      <c r="B107" s="99">
        <v>29439</v>
      </c>
      <c r="C107" s="99">
        <v>124</v>
      </c>
      <c r="D107" s="99">
        <v>3</v>
      </c>
      <c r="E107" s="99">
        <v>11</v>
      </c>
      <c r="F107" s="99">
        <v>267</v>
      </c>
      <c r="G107" s="99">
        <v>57</v>
      </c>
      <c r="H107" s="99">
        <v>0</v>
      </c>
      <c r="I107" s="99">
        <v>39</v>
      </c>
      <c r="J107" s="99">
        <v>31</v>
      </c>
      <c r="K107" s="99">
        <v>450</v>
      </c>
      <c r="L107" s="99">
        <v>0</v>
      </c>
      <c r="M107" s="99">
        <v>26</v>
      </c>
      <c r="N107" s="99">
        <v>0</v>
      </c>
      <c r="O107" s="99">
        <v>140</v>
      </c>
      <c r="P107" s="151">
        <v>870</v>
      </c>
      <c r="Q107" s="99">
        <v>94</v>
      </c>
      <c r="R107" s="99">
        <v>0</v>
      </c>
      <c r="S107" s="99">
        <v>6</v>
      </c>
      <c r="T107" s="99">
        <v>0</v>
      </c>
      <c r="U107" s="99">
        <v>14</v>
      </c>
      <c r="V107" s="124">
        <f t="shared" si="2"/>
        <v>31571</v>
      </c>
    </row>
    <row r="108" spans="1:22" ht="15">
      <c r="A108" s="169" t="s">
        <v>108</v>
      </c>
      <c r="B108" s="102">
        <f t="shared" ref="B108:V108" si="3">SUM(B66:B107)</f>
        <v>1263742</v>
      </c>
      <c r="C108" s="102">
        <f t="shared" si="3"/>
        <v>3649</v>
      </c>
      <c r="D108" s="102">
        <f t="shared" si="3"/>
        <v>154</v>
      </c>
      <c r="E108" s="102">
        <f t="shared" si="3"/>
        <v>1258</v>
      </c>
      <c r="F108" s="102">
        <f t="shared" si="3"/>
        <v>20510</v>
      </c>
      <c r="G108" s="102">
        <f t="shared" si="3"/>
        <v>3197</v>
      </c>
      <c r="H108" s="102">
        <f t="shared" si="3"/>
        <v>73</v>
      </c>
      <c r="I108" s="102">
        <f t="shared" si="3"/>
        <v>2651</v>
      </c>
      <c r="J108" s="102">
        <f t="shared" si="3"/>
        <v>2277</v>
      </c>
      <c r="K108" s="102">
        <f t="shared" si="3"/>
        <v>28019</v>
      </c>
      <c r="L108" s="102">
        <f t="shared" si="3"/>
        <v>1</v>
      </c>
      <c r="M108" s="102">
        <f t="shared" si="3"/>
        <v>1265</v>
      </c>
      <c r="N108" s="102">
        <f t="shared" si="3"/>
        <v>17242</v>
      </c>
      <c r="O108" s="102">
        <f t="shared" si="3"/>
        <v>7910</v>
      </c>
      <c r="P108" s="152">
        <f t="shared" si="3"/>
        <v>59294</v>
      </c>
      <c r="Q108" s="102">
        <f t="shared" si="3"/>
        <v>1400</v>
      </c>
      <c r="R108" s="102">
        <f t="shared" si="3"/>
        <v>21</v>
      </c>
      <c r="S108" s="102">
        <f t="shared" si="3"/>
        <v>537</v>
      </c>
      <c r="T108" s="102">
        <f t="shared" si="3"/>
        <v>3</v>
      </c>
      <c r="U108" s="102">
        <f t="shared" si="3"/>
        <v>1099</v>
      </c>
      <c r="V108" s="108">
        <f t="shared" si="3"/>
        <v>1414302</v>
      </c>
    </row>
    <row r="109" spans="1:22" ht="15.75" thickBot="1">
      <c r="A109" s="170" t="s">
        <v>19</v>
      </c>
      <c r="B109" s="109">
        <f t="shared" ref="B109:V109" si="4">SUM(B47+B108)</f>
        <v>2411619</v>
      </c>
      <c r="C109" s="109">
        <f t="shared" si="4"/>
        <v>6727</v>
      </c>
      <c r="D109" s="109">
        <f t="shared" si="4"/>
        <v>175</v>
      </c>
      <c r="E109" s="109">
        <f t="shared" si="4"/>
        <v>2534</v>
      </c>
      <c r="F109" s="109">
        <f t="shared" si="4"/>
        <v>35378</v>
      </c>
      <c r="G109" s="109">
        <f t="shared" si="4"/>
        <v>6439</v>
      </c>
      <c r="H109" s="109">
        <f t="shared" si="4"/>
        <v>143</v>
      </c>
      <c r="I109" s="109">
        <f t="shared" si="4"/>
        <v>4941</v>
      </c>
      <c r="J109" s="109">
        <f t="shared" si="4"/>
        <v>4707</v>
      </c>
      <c r="K109" s="109">
        <f t="shared" si="4"/>
        <v>52616</v>
      </c>
      <c r="L109" s="109">
        <f t="shared" si="4"/>
        <v>8</v>
      </c>
      <c r="M109" s="109">
        <f t="shared" si="4"/>
        <v>2047</v>
      </c>
      <c r="N109" s="109">
        <f t="shared" si="4"/>
        <v>17271</v>
      </c>
      <c r="O109" s="109">
        <f t="shared" si="4"/>
        <v>14498</v>
      </c>
      <c r="P109" s="153">
        <f t="shared" si="4"/>
        <v>115865</v>
      </c>
      <c r="Q109" s="109">
        <f t="shared" si="4"/>
        <v>2999</v>
      </c>
      <c r="R109" s="109">
        <f t="shared" si="4"/>
        <v>41</v>
      </c>
      <c r="S109" s="109">
        <f t="shared" si="4"/>
        <v>658</v>
      </c>
      <c r="T109" s="109">
        <f t="shared" si="4"/>
        <v>8</v>
      </c>
      <c r="U109" s="109">
        <f t="shared" si="4"/>
        <v>2214</v>
      </c>
      <c r="V109" s="110">
        <f t="shared" si="4"/>
        <v>2680888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3" right="0.25" top="0.41" bottom="0.38" header="0.48" footer="0.28000000000000003"/>
  <pageSetup paperSize="5" scale="70" orientation="landscape" r:id="rId1"/>
  <headerFooter alignWithMargins="0"/>
  <rowBreaks count="1" manualBreakCount="1">
    <brk id="54" max="16383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984F1-10F5-4F08-8550-51AA5693151E}">
  <dimension ref="A1:V105"/>
  <sheetViews>
    <sheetView view="pageBreakPreview" zoomScaleNormal="100" zoomScaleSheetLayoutView="100" workbookViewId="0">
      <selection sqref="A1:IV65536"/>
    </sheetView>
  </sheetViews>
  <sheetFormatPr defaultRowHeight="12.75"/>
  <cols>
    <col min="1" max="1" width="17" style="94" customWidth="1"/>
    <col min="2" max="2" width="13.28515625" style="95" customWidth="1"/>
    <col min="3" max="3" width="12.42578125" style="95" customWidth="1"/>
    <col min="4" max="4" width="12.5703125" style="95" customWidth="1"/>
    <col min="5" max="5" width="10.85546875" style="95" customWidth="1"/>
    <col min="6" max="7" width="9.28515625" style="95" customWidth="1"/>
    <col min="8" max="8" width="11.7109375" style="95" customWidth="1"/>
    <col min="9" max="9" width="12.5703125" style="95" customWidth="1"/>
    <col min="10" max="10" width="11.140625" style="95" customWidth="1"/>
    <col min="11" max="12" width="10.5703125" style="95" customWidth="1"/>
    <col min="13" max="13" width="12.42578125" style="95" customWidth="1"/>
    <col min="14" max="14" width="9.28515625" style="95" customWidth="1"/>
    <col min="15" max="15" width="10.7109375" style="95" customWidth="1"/>
    <col min="16" max="16" width="14.140625" style="95" customWidth="1"/>
    <col min="17" max="17" width="11.85546875" style="95" customWidth="1"/>
    <col min="18" max="19" width="9.28515625" style="95" customWidth="1"/>
    <col min="20" max="20" width="10" style="95" customWidth="1"/>
    <col min="21" max="21" width="9.28515625" style="95" customWidth="1"/>
    <col min="22" max="22" width="10.85546875" style="95" customWidth="1"/>
    <col min="23" max="16384" width="9.140625" style="94"/>
  </cols>
  <sheetData>
    <row r="1" spans="1:22" ht="15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</row>
    <row r="2" spans="1:22" ht="15">
      <c r="A2" s="245" t="s">
        <v>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</row>
    <row r="3" spans="1:22" ht="15">
      <c r="A3" s="245" t="s">
        <v>2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</row>
    <row r="4" spans="1:22" ht="18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</row>
    <row r="5" spans="1:22" ht="15">
      <c r="A5" s="244" t="s">
        <v>170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</row>
    <row r="7" spans="1:22" ht="13.5" thickBot="1"/>
    <row r="8" spans="1:22">
      <c r="A8" s="171" t="s">
        <v>5</v>
      </c>
      <c r="B8" s="172" t="s">
        <v>6</v>
      </c>
      <c r="C8" s="172" t="s">
        <v>7</v>
      </c>
      <c r="D8" s="172" t="s">
        <v>7</v>
      </c>
      <c r="E8" s="172" t="s">
        <v>8</v>
      </c>
      <c r="F8" s="172" t="s">
        <v>9</v>
      </c>
      <c r="G8" s="172" t="s">
        <v>9</v>
      </c>
      <c r="H8" s="172" t="s">
        <v>9</v>
      </c>
      <c r="I8" s="172" t="s">
        <v>10</v>
      </c>
      <c r="J8" s="172" t="s">
        <v>10</v>
      </c>
      <c r="K8" s="172" t="s">
        <v>11</v>
      </c>
      <c r="L8" s="172" t="s">
        <v>11</v>
      </c>
      <c r="M8" s="172" t="s">
        <v>12</v>
      </c>
      <c r="N8" s="172" t="s">
        <v>13</v>
      </c>
      <c r="O8" s="172" t="s">
        <v>13</v>
      </c>
      <c r="P8" s="172" t="s">
        <v>14</v>
      </c>
      <c r="Q8" s="172" t="s">
        <v>15</v>
      </c>
      <c r="R8" s="172" t="s">
        <v>16</v>
      </c>
      <c r="S8" s="172" t="s">
        <v>16</v>
      </c>
      <c r="T8" s="172" t="s">
        <v>17</v>
      </c>
      <c r="U8" s="172" t="s">
        <v>18</v>
      </c>
      <c r="V8" s="173" t="s">
        <v>19</v>
      </c>
    </row>
    <row r="9" spans="1:22">
      <c r="A9" s="174"/>
      <c r="B9" s="175" t="s">
        <v>20</v>
      </c>
      <c r="C9" s="175" t="s">
        <v>21</v>
      </c>
      <c r="D9" s="175" t="s">
        <v>21</v>
      </c>
      <c r="E9" s="175"/>
      <c r="F9" s="175" t="s">
        <v>20</v>
      </c>
      <c r="G9" s="175" t="s">
        <v>21</v>
      </c>
      <c r="H9" s="175" t="s">
        <v>21</v>
      </c>
      <c r="I9" s="175" t="s">
        <v>20</v>
      </c>
      <c r="J9" s="175" t="s">
        <v>21</v>
      </c>
      <c r="K9" s="175" t="s">
        <v>20</v>
      </c>
      <c r="L9" s="175" t="s">
        <v>21</v>
      </c>
      <c r="M9" s="175" t="s">
        <v>21</v>
      </c>
      <c r="N9" s="175" t="s">
        <v>22</v>
      </c>
      <c r="O9" s="175" t="s">
        <v>23</v>
      </c>
      <c r="P9" s="175"/>
      <c r="Q9" s="175" t="s">
        <v>24</v>
      </c>
      <c r="R9" s="175" t="s">
        <v>20</v>
      </c>
      <c r="S9" s="175" t="s">
        <v>21</v>
      </c>
      <c r="T9" s="175"/>
      <c r="U9" s="175"/>
      <c r="V9" s="176"/>
    </row>
    <row r="10" spans="1:22" ht="13.5" thickBot="1">
      <c r="A10" s="174"/>
      <c r="B10" s="177"/>
      <c r="C10" s="177"/>
      <c r="D10" s="177" t="s">
        <v>25</v>
      </c>
      <c r="E10" s="177"/>
      <c r="F10" s="177"/>
      <c r="G10" s="177"/>
      <c r="H10" s="177" t="s">
        <v>25</v>
      </c>
      <c r="I10" s="177"/>
      <c r="J10" s="177"/>
      <c r="K10" s="177"/>
      <c r="L10" s="177"/>
      <c r="M10" s="177"/>
      <c r="N10" s="175"/>
      <c r="O10" s="177"/>
      <c r="P10" s="177"/>
      <c r="Q10" s="177"/>
      <c r="R10" s="175"/>
      <c r="S10" s="177"/>
      <c r="T10" s="175"/>
      <c r="U10" s="177"/>
      <c r="V10" s="176"/>
    </row>
    <row r="11" spans="1:22" ht="15">
      <c r="A11" s="178" t="s">
        <v>26</v>
      </c>
      <c r="B11" s="179">
        <v>12881</v>
      </c>
      <c r="C11" s="180">
        <v>21</v>
      </c>
      <c r="D11" s="180">
        <v>0</v>
      </c>
      <c r="E11" s="180">
        <v>7</v>
      </c>
      <c r="F11">
        <v>108</v>
      </c>
      <c r="G11" s="180">
        <v>32</v>
      </c>
      <c r="H11" s="180">
        <v>0</v>
      </c>
      <c r="I11" s="180">
        <v>25</v>
      </c>
      <c r="J11" s="180">
        <v>27</v>
      </c>
      <c r="K11" s="180">
        <v>200</v>
      </c>
      <c r="L11" s="180">
        <v>1</v>
      </c>
      <c r="M11" s="180">
        <v>4</v>
      </c>
      <c r="N11" s="97">
        <v>0</v>
      </c>
      <c r="O11" s="180">
        <v>102</v>
      </c>
      <c r="P11">
        <v>505</v>
      </c>
      <c r="Q11" s="180">
        <v>1</v>
      </c>
      <c r="R11" s="97">
        <v>0</v>
      </c>
      <c r="S11" s="180">
        <v>5</v>
      </c>
      <c r="T11" s="97">
        <v>0</v>
      </c>
      <c r="U11" s="180">
        <v>20</v>
      </c>
      <c r="V11" s="123">
        <f t="shared" ref="V11:V46" si="0">SUM(B11:U11)</f>
        <v>13939</v>
      </c>
    </row>
    <row r="12" spans="1:22" ht="15">
      <c r="A12" s="181" t="s">
        <v>27</v>
      </c>
      <c r="B12" s="147">
        <v>28580</v>
      </c>
      <c r="C12" s="23">
        <v>65</v>
      </c>
      <c r="D12" s="23">
        <v>0</v>
      </c>
      <c r="E12" s="23">
        <v>10</v>
      </c>
      <c r="F12" s="24">
        <v>396</v>
      </c>
      <c r="G12" s="23">
        <v>42</v>
      </c>
      <c r="H12" s="23">
        <v>3</v>
      </c>
      <c r="I12" s="23">
        <v>43</v>
      </c>
      <c r="J12" s="23">
        <v>27</v>
      </c>
      <c r="K12" s="23">
        <v>526</v>
      </c>
      <c r="L12" s="23">
        <v>0</v>
      </c>
      <c r="M12" s="23">
        <v>54</v>
      </c>
      <c r="N12" s="99">
        <v>0</v>
      </c>
      <c r="O12" s="23">
        <v>182</v>
      </c>
      <c r="P12" s="182">
        <v>1619</v>
      </c>
      <c r="Q12" s="23">
        <v>5</v>
      </c>
      <c r="R12" s="99">
        <v>0</v>
      </c>
      <c r="S12" s="23">
        <v>2</v>
      </c>
      <c r="T12" s="99">
        <v>1</v>
      </c>
      <c r="U12" s="23">
        <v>31</v>
      </c>
      <c r="V12" s="124">
        <f t="shared" si="0"/>
        <v>31586</v>
      </c>
    </row>
    <row r="13" spans="1:22" ht="15">
      <c r="A13" s="181" t="s">
        <v>28</v>
      </c>
      <c r="B13" s="147">
        <v>41010</v>
      </c>
      <c r="C13" s="23">
        <v>120</v>
      </c>
      <c r="D13" s="23">
        <v>0</v>
      </c>
      <c r="E13" s="23">
        <v>10</v>
      </c>
      <c r="F13" s="24">
        <v>333</v>
      </c>
      <c r="G13" s="23">
        <v>64</v>
      </c>
      <c r="H13" s="23">
        <v>2</v>
      </c>
      <c r="I13" s="23">
        <v>73</v>
      </c>
      <c r="J13" s="23">
        <v>94</v>
      </c>
      <c r="K13" s="23">
        <v>958</v>
      </c>
      <c r="L13" s="99">
        <v>0</v>
      </c>
      <c r="M13" s="23">
        <v>58</v>
      </c>
      <c r="N13" s="99">
        <v>2</v>
      </c>
      <c r="O13" s="23">
        <v>279</v>
      </c>
      <c r="P13" s="182">
        <v>1808</v>
      </c>
      <c r="Q13" s="23">
        <v>10</v>
      </c>
      <c r="R13" s="99">
        <v>1</v>
      </c>
      <c r="S13" s="23">
        <v>6</v>
      </c>
      <c r="T13" s="99">
        <v>1</v>
      </c>
      <c r="U13" s="23">
        <v>25</v>
      </c>
      <c r="V13" s="124">
        <f t="shared" si="0"/>
        <v>44854</v>
      </c>
    </row>
    <row r="14" spans="1:22" ht="15">
      <c r="A14" s="181" t="s">
        <v>29</v>
      </c>
      <c r="B14" s="147">
        <v>18201</v>
      </c>
      <c r="C14" s="23">
        <v>50</v>
      </c>
      <c r="D14" s="23">
        <v>2</v>
      </c>
      <c r="E14" s="23">
        <v>6</v>
      </c>
      <c r="F14" s="24">
        <v>285</v>
      </c>
      <c r="G14" s="23">
        <v>48</v>
      </c>
      <c r="H14" s="23">
        <v>0</v>
      </c>
      <c r="I14" s="23">
        <v>30</v>
      </c>
      <c r="J14" s="23">
        <v>9</v>
      </c>
      <c r="K14" s="23">
        <v>278</v>
      </c>
      <c r="L14" s="99">
        <v>0</v>
      </c>
      <c r="M14" s="23">
        <v>1</v>
      </c>
      <c r="N14" s="99">
        <v>0</v>
      </c>
      <c r="O14" s="23">
        <v>128</v>
      </c>
      <c r="P14" s="182">
        <v>1141</v>
      </c>
      <c r="Q14" s="23">
        <v>53</v>
      </c>
      <c r="R14" s="99">
        <v>0</v>
      </c>
      <c r="S14" s="23">
        <v>11</v>
      </c>
      <c r="T14" s="99">
        <v>0</v>
      </c>
      <c r="U14" s="23">
        <v>14</v>
      </c>
      <c r="V14" s="124">
        <f t="shared" si="0"/>
        <v>20257</v>
      </c>
    </row>
    <row r="15" spans="1:22" ht="15.75">
      <c r="A15" s="181" t="s">
        <v>30</v>
      </c>
      <c r="B15" s="147">
        <v>17177</v>
      </c>
      <c r="C15" s="23">
        <v>16</v>
      </c>
      <c r="D15" s="23">
        <v>0</v>
      </c>
      <c r="E15" s="23">
        <v>11</v>
      </c>
      <c r="F15" s="24">
        <v>0</v>
      </c>
      <c r="G15" s="23">
        <v>56</v>
      </c>
      <c r="H15" s="23">
        <v>0</v>
      </c>
      <c r="I15" s="23">
        <v>43</v>
      </c>
      <c r="J15" s="23">
        <v>38</v>
      </c>
      <c r="K15" s="23">
        <v>274</v>
      </c>
      <c r="L15" s="140">
        <v>0</v>
      </c>
      <c r="M15" s="23">
        <v>7</v>
      </c>
      <c r="N15" s="140">
        <v>0</v>
      </c>
      <c r="O15" s="23">
        <v>70</v>
      </c>
      <c r="P15" s="24">
        <v>897</v>
      </c>
      <c r="Q15" s="23">
        <v>47</v>
      </c>
      <c r="R15" s="99">
        <v>0</v>
      </c>
      <c r="S15" s="23">
        <v>13</v>
      </c>
      <c r="T15" s="99">
        <v>0</v>
      </c>
      <c r="U15" s="23">
        <v>14</v>
      </c>
      <c r="V15" s="124">
        <f t="shared" si="0"/>
        <v>18663</v>
      </c>
    </row>
    <row r="16" spans="1:22" ht="15">
      <c r="A16" s="181" t="s">
        <v>31</v>
      </c>
      <c r="B16" s="147">
        <v>19555</v>
      </c>
      <c r="C16" s="23">
        <v>57</v>
      </c>
      <c r="D16" s="23">
        <v>0</v>
      </c>
      <c r="E16" s="23">
        <v>4</v>
      </c>
      <c r="F16" s="24">
        <v>135</v>
      </c>
      <c r="G16" s="23">
        <v>48</v>
      </c>
      <c r="H16" s="23">
        <v>0</v>
      </c>
      <c r="I16" s="23">
        <v>21</v>
      </c>
      <c r="J16" s="23">
        <v>14</v>
      </c>
      <c r="K16" s="23">
        <v>295</v>
      </c>
      <c r="L16" s="99">
        <v>0</v>
      </c>
      <c r="M16" s="23">
        <v>10</v>
      </c>
      <c r="N16" s="99">
        <v>0</v>
      </c>
      <c r="O16" s="23">
        <v>93</v>
      </c>
      <c r="P16" s="182">
        <v>1159</v>
      </c>
      <c r="Q16" s="23">
        <v>12</v>
      </c>
      <c r="R16" s="99">
        <v>0</v>
      </c>
      <c r="S16" s="23">
        <v>0</v>
      </c>
      <c r="T16" s="99">
        <v>0</v>
      </c>
      <c r="U16" s="99">
        <v>15</v>
      </c>
      <c r="V16" s="124">
        <f t="shared" si="0"/>
        <v>21418</v>
      </c>
    </row>
    <row r="17" spans="1:22" ht="15">
      <c r="A17" s="181" t="s">
        <v>32</v>
      </c>
      <c r="B17" s="147">
        <v>64983</v>
      </c>
      <c r="C17" s="23">
        <v>248</v>
      </c>
      <c r="D17" s="23">
        <v>1</v>
      </c>
      <c r="E17" s="23">
        <v>59</v>
      </c>
      <c r="F17" s="24">
        <v>681</v>
      </c>
      <c r="G17" s="23">
        <v>172</v>
      </c>
      <c r="H17" s="23">
        <v>2</v>
      </c>
      <c r="I17" s="23">
        <v>140</v>
      </c>
      <c r="J17" s="23">
        <v>156</v>
      </c>
      <c r="K17" s="59">
        <v>1662</v>
      </c>
      <c r="L17" s="99">
        <v>0</v>
      </c>
      <c r="M17" s="23">
        <v>56</v>
      </c>
      <c r="N17" s="99">
        <v>1</v>
      </c>
      <c r="O17" s="23">
        <v>234</v>
      </c>
      <c r="P17" s="182">
        <v>3765</v>
      </c>
      <c r="Q17" s="23">
        <v>118</v>
      </c>
      <c r="R17" s="99">
        <v>2</v>
      </c>
      <c r="S17" s="23">
        <v>5</v>
      </c>
      <c r="T17" s="99">
        <v>0</v>
      </c>
      <c r="U17" s="23">
        <v>50</v>
      </c>
      <c r="V17" s="124">
        <f t="shared" si="0"/>
        <v>72335</v>
      </c>
    </row>
    <row r="18" spans="1:22" ht="15">
      <c r="A18" s="181" t="s">
        <v>33</v>
      </c>
      <c r="B18" s="147">
        <v>11559</v>
      </c>
      <c r="C18" s="23">
        <v>53</v>
      </c>
      <c r="D18" s="23">
        <v>0</v>
      </c>
      <c r="E18" s="23">
        <v>0</v>
      </c>
      <c r="F18" s="24">
        <v>87</v>
      </c>
      <c r="G18" s="23">
        <v>21</v>
      </c>
      <c r="H18" s="23">
        <v>0</v>
      </c>
      <c r="I18" s="23">
        <v>14</v>
      </c>
      <c r="J18" s="23">
        <v>20</v>
      </c>
      <c r="K18" s="23">
        <v>175</v>
      </c>
      <c r="L18" s="99">
        <v>0</v>
      </c>
      <c r="M18" s="23">
        <v>12</v>
      </c>
      <c r="N18" s="99">
        <v>0</v>
      </c>
      <c r="O18" s="23">
        <v>78</v>
      </c>
      <c r="P18" s="24">
        <v>430</v>
      </c>
      <c r="Q18" s="23">
        <v>9</v>
      </c>
      <c r="R18" s="99">
        <v>0</v>
      </c>
      <c r="S18" s="23">
        <v>0</v>
      </c>
      <c r="T18" s="99">
        <v>0</v>
      </c>
      <c r="U18" s="23">
        <v>7</v>
      </c>
      <c r="V18" s="124">
        <f t="shared" si="0"/>
        <v>12465</v>
      </c>
    </row>
    <row r="19" spans="1:22" ht="15">
      <c r="A19" s="181" t="s">
        <v>34</v>
      </c>
      <c r="B19" s="147">
        <v>15076</v>
      </c>
      <c r="C19" s="23">
        <v>57</v>
      </c>
      <c r="D19" s="23">
        <v>1</v>
      </c>
      <c r="E19" s="23">
        <v>9</v>
      </c>
      <c r="F19" s="24">
        <v>218</v>
      </c>
      <c r="G19" s="23">
        <v>33</v>
      </c>
      <c r="H19" s="23">
        <v>1</v>
      </c>
      <c r="I19" s="23">
        <v>26</v>
      </c>
      <c r="J19" s="23">
        <v>25</v>
      </c>
      <c r="K19" s="23">
        <v>371</v>
      </c>
      <c r="L19" s="99">
        <v>0</v>
      </c>
      <c r="M19" s="23">
        <v>30</v>
      </c>
      <c r="N19" s="99">
        <v>0</v>
      </c>
      <c r="O19" s="23">
        <v>179</v>
      </c>
      <c r="P19" s="182">
        <v>1072</v>
      </c>
      <c r="Q19" s="23">
        <v>4</v>
      </c>
      <c r="R19" s="99">
        <v>0</v>
      </c>
      <c r="S19" s="99">
        <v>0</v>
      </c>
      <c r="T19" s="99">
        <v>0</v>
      </c>
      <c r="U19" s="23">
        <v>18</v>
      </c>
      <c r="V19" s="124">
        <f t="shared" si="0"/>
        <v>17120</v>
      </c>
    </row>
    <row r="20" spans="1:22" ht="15">
      <c r="A20" s="181" t="s">
        <v>35</v>
      </c>
      <c r="B20" s="147">
        <v>18405</v>
      </c>
      <c r="C20" s="23">
        <v>17</v>
      </c>
      <c r="D20" s="23">
        <v>0</v>
      </c>
      <c r="E20" s="23">
        <v>4</v>
      </c>
      <c r="F20" s="24">
        <v>352</v>
      </c>
      <c r="G20" s="23">
        <v>41</v>
      </c>
      <c r="H20" s="23">
        <v>0</v>
      </c>
      <c r="I20" s="23">
        <v>26</v>
      </c>
      <c r="J20" s="23">
        <v>12</v>
      </c>
      <c r="K20" s="23">
        <v>278</v>
      </c>
      <c r="L20" s="99">
        <v>0</v>
      </c>
      <c r="M20" s="23">
        <v>34</v>
      </c>
      <c r="N20" s="99">
        <v>0</v>
      </c>
      <c r="O20" s="23">
        <v>98</v>
      </c>
      <c r="P20" s="182">
        <v>1050</v>
      </c>
      <c r="Q20" s="23">
        <v>43</v>
      </c>
      <c r="R20" s="99">
        <v>0</v>
      </c>
      <c r="S20" s="23">
        <v>0</v>
      </c>
      <c r="T20" s="99">
        <v>0</v>
      </c>
      <c r="U20" s="23">
        <v>10</v>
      </c>
      <c r="V20" s="124">
        <f t="shared" si="0"/>
        <v>20370</v>
      </c>
    </row>
    <row r="21" spans="1:22" ht="15">
      <c r="A21" s="183" t="s">
        <v>154</v>
      </c>
      <c r="B21" s="147">
        <v>147153</v>
      </c>
      <c r="C21" s="23">
        <v>313</v>
      </c>
      <c r="D21" s="23">
        <v>4</v>
      </c>
      <c r="E21" s="23">
        <v>174</v>
      </c>
      <c r="F21" s="182">
        <v>2086</v>
      </c>
      <c r="G21" s="23">
        <v>428</v>
      </c>
      <c r="H21" s="23">
        <v>7</v>
      </c>
      <c r="I21" s="23">
        <v>431</v>
      </c>
      <c r="J21" s="23">
        <v>584</v>
      </c>
      <c r="K21" s="59">
        <v>3594</v>
      </c>
      <c r="L21" s="99">
        <v>0</v>
      </c>
      <c r="M21" s="23">
        <v>115</v>
      </c>
      <c r="N21" s="99">
        <v>4</v>
      </c>
      <c r="O21" s="23">
        <v>606</v>
      </c>
      <c r="P21" s="182">
        <v>7471</v>
      </c>
      <c r="Q21" s="23">
        <v>229</v>
      </c>
      <c r="R21" s="99">
        <v>6</v>
      </c>
      <c r="S21" s="23">
        <v>7</v>
      </c>
      <c r="T21" s="99">
        <v>1</v>
      </c>
      <c r="U21" s="23">
        <v>144</v>
      </c>
      <c r="V21" s="124">
        <f t="shared" si="0"/>
        <v>163357</v>
      </c>
    </row>
    <row r="22" spans="1:22" ht="15">
      <c r="A22" s="181" t="s">
        <v>37</v>
      </c>
      <c r="B22" s="147">
        <v>31448</v>
      </c>
      <c r="C22" s="23">
        <v>74</v>
      </c>
      <c r="D22" s="23">
        <v>0</v>
      </c>
      <c r="E22" s="23">
        <v>22</v>
      </c>
      <c r="F22" s="24">
        <v>318</v>
      </c>
      <c r="G22" s="23">
        <v>90</v>
      </c>
      <c r="H22" s="23">
        <v>1</v>
      </c>
      <c r="I22" s="23">
        <v>59</v>
      </c>
      <c r="J22" s="23">
        <v>63</v>
      </c>
      <c r="K22" s="59">
        <v>1222</v>
      </c>
      <c r="L22" s="99">
        <v>0</v>
      </c>
      <c r="M22" s="23">
        <v>38</v>
      </c>
      <c r="N22" s="99">
        <v>2</v>
      </c>
      <c r="O22" s="23">
        <v>167</v>
      </c>
      <c r="P22" s="182">
        <v>2196</v>
      </c>
      <c r="Q22" s="23">
        <v>27</v>
      </c>
      <c r="R22" s="99">
        <v>1</v>
      </c>
      <c r="S22" s="23">
        <v>8</v>
      </c>
      <c r="T22" s="99">
        <v>0</v>
      </c>
      <c r="U22" s="23">
        <v>37</v>
      </c>
      <c r="V22" s="124">
        <f t="shared" si="0"/>
        <v>35773</v>
      </c>
    </row>
    <row r="23" spans="1:22" ht="15">
      <c r="A23" s="181" t="s">
        <v>38</v>
      </c>
      <c r="B23" s="147">
        <v>92949</v>
      </c>
      <c r="C23" s="23">
        <v>257</v>
      </c>
      <c r="D23" s="99">
        <v>0</v>
      </c>
      <c r="E23" s="23">
        <v>160</v>
      </c>
      <c r="F23" s="182">
        <v>1332</v>
      </c>
      <c r="G23" s="23">
        <v>327</v>
      </c>
      <c r="H23" s="23">
        <v>6</v>
      </c>
      <c r="I23" s="23">
        <v>219</v>
      </c>
      <c r="J23" s="23">
        <v>204</v>
      </c>
      <c r="K23" s="59">
        <v>2037</v>
      </c>
      <c r="L23" s="99">
        <v>0</v>
      </c>
      <c r="M23" s="23">
        <v>62</v>
      </c>
      <c r="N23" s="99">
        <v>0</v>
      </c>
      <c r="O23" s="23">
        <v>341</v>
      </c>
      <c r="P23" s="182">
        <v>4536</v>
      </c>
      <c r="Q23" s="23">
        <v>155</v>
      </c>
      <c r="R23" s="99">
        <v>0</v>
      </c>
      <c r="S23" s="23">
        <v>39</v>
      </c>
      <c r="T23" s="99">
        <v>0</v>
      </c>
      <c r="U23" s="23">
        <v>113</v>
      </c>
      <c r="V23" s="124">
        <f t="shared" si="0"/>
        <v>102737</v>
      </c>
    </row>
    <row r="24" spans="1:22" ht="15">
      <c r="A24" s="181" t="s">
        <v>39</v>
      </c>
      <c r="B24" s="147">
        <v>23166</v>
      </c>
      <c r="C24" s="23">
        <v>83</v>
      </c>
      <c r="D24" s="23">
        <v>0</v>
      </c>
      <c r="E24" s="23">
        <v>16</v>
      </c>
      <c r="F24" s="24">
        <v>278</v>
      </c>
      <c r="G24" s="23">
        <v>63</v>
      </c>
      <c r="H24" s="23">
        <v>0</v>
      </c>
      <c r="I24" s="23">
        <v>50</v>
      </c>
      <c r="J24" s="23">
        <v>35</v>
      </c>
      <c r="K24" s="23">
        <v>513</v>
      </c>
      <c r="L24" s="99">
        <v>0</v>
      </c>
      <c r="M24" s="23">
        <v>29</v>
      </c>
      <c r="N24" s="99">
        <v>0</v>
      </c>
      <c r="O24" s="23">
        <v>96</v>
      </c>
      <c r="P24" s="182">
        <v>1190</v>
      </c>
      <c r="Q24" s="23">
        <v>24</v>
      </c>
      <c r="R24" s="99">
        <v>1</v>
      </c>
      <c r="S24" s="23">
        <v>0</v>
      </c>
      <c r="T24" s="99">
        <v>0</v>
      </c>
      <c r="U24" s="23">
        <v>28</v>
      </c>
      <c r="V24" s="124">
        <f t="shared" si="0"/>
        <v>25572</v>
      </c>
    </row>
    <row r="25" spans="1:22" ht="15">
      <c r="A25" s="181" t="s">
        <v>40</v>
      </c>
      <c r="B25" s="147">
        <v>32901</v>
      </c>
      <c r="C25" s="23">
        <v>77</v>
      </c>
      <c r="D25" s="23">
        <v>1</v>
      </c>
      <c r="E25" s="23">
        <v>54</v>
      </c>
      <c r="F25" s="24">
        <v>358</v>
      </c>
      <c r="G25" s="23">
        <v>90</v>
      </c>
      <c r="H25" s="23">
        <v>4</v>
      </c>
      <c r="I25" s="23">
        <v>35</v>
      </c>
      <c r="J25" s="23">
        <v>18</v>
      </c>
      <c r="K25" s="23">
        <v>480</v>
      </c>
      <c r="L25" s="99">
        <v>0</v>
      </c>
      <c r="M25" s="23">
        <v>12</v>
      </c>
      <c r="N25" s="99">
        <v>0</v>
      </c>
      <c r="O25" s="23">
        <v>168</v>
      </c>
      <c r="P25" s="182">
        <v>1883</v>
      </c>
      <c r="Q25" s="23">
        <v>33</v>
      </c>
      <c r="R25" s="99">
        <v>1</v>
      </c>
      <c r="S25" s="23">
        <v>1</v>
      </c>
      <c r="T25" s="99">
        <v>0</v>
      </c>
      <c r="U25" s="23">
        <v>34</v>
      </c>
      <c r="V25" s="124">
        <f t="shared" si="0"/>
        <v>36150</v>
      </c>
    </row>
    <row r="26" spans="1:22" ht="15">
      <c r="A26" s="183" t="s">
        <v>155</v>
      </c>
      <c r="B26" s="147">
        <v>119782</v>
      </c>
      <c r="C26" s="23">
        <v>234</v>
      </c>
      <c r="D26" s="23">
        <v>3</v>
      </c>
      <c r="E26" s="23">
        <v>398</v>
      </c>
      <c r="F26" s="182">
        <v>1394</v>
      </c>
      <c r="G26" s="23">
        <v>332</v>
      </c>
      <c r="H26" s="23">
        <v>10</v>
      </c>
      <c r="I26" s="23">
        <v>256</v>
      </c>
      <c r="J26" s="23">
        <v>255</v>
      </c>
      <c r="K26" s="59">
        <v>2239</v>
      </c>
      <c r="L26" s="99">
        <v>0</v>
      </c>
      <c r="M26" s="23">
        <v>75</v>
      </c>
      <c r="N26" s="99">
        <v>5</v>
      </c>
      <c r="O26" s="23">
        <v>485</v>
      </c>
      <c r="P26" s="182">
        <v>5907</v>
      </c>
      <c r="Q26" s="23">
        <v>139</v>
      </c>
      <c r="R26" s="99">
        <v>1</v>
      </c>
      <c r="S26" s="23">
        <v>7</v>
      </c>
      <c r="T26" s="99">
        <v>0</v>
      </c>
      <c r="U26" s="23">
        <v>131</v>
      </c>
      <c r="V26" s="124">
        <f t="shared" si="0"/>
        <v>131653</v>
      </c>
    </row>
    <row r="27" spans="1:22" ht="15">
      <c r="A27" s="183" t="s">
        <v>156</v>
      </c>
      <c r="B27" s="147">
        <v>16267</v>
      </c>
      <c r="C27" s="23">
        <v>54</v>
      </c>
      <c r="D27" s="23">
        <v>0</v>
      </c>
      <c r="E27" s="23">
        <v>8</v>
      </c>
      <c r="F27" s="24">
        <v>541</v>
      </c>
      <c r="G27" s="23">
        <v>260</v>
      </c>
      <c r="H27" s="23">
        <v>1</v>
      </c>
      <c r="I27" s="23">
        <v>67</v>
      </c>
      <c r="J27" s="23">
        <v>80</v>
      </c>
      <c r="K27" s="23">
        <v>653</v>
      </c>
      <c r="L27" s="99">
        <v>0</v>
      </c>
      <c r="M27" s="23">
        <v>18</v>
      </c>
      <c r="N27" s="99">
        <v>0</v>
      </c>
      <c r="O27" s="23">
        <v>161</v>
      </c>
      <c r="P27" s="182">
        <v>1227</v>
      </c>
      <c r="Q27" s="23">
        <v>60</v>
      </c>
      <c r="R27" s="99">
        <v>0</v>
      </c>
      <c r="S27" s="23">
        <v>0</v>
      </c>
      <c r="T27" s="99">
        <v>0</v>
      </c>
      <c r="U27" s="23">
        <v>10</v>
      </c>
      <c r="V27" s="124">
        <f t="shared" si="0"/>
        <v>19407</v>
      </c>
    </row>
    <row r="28" spans="1:22" ht="15">
      <c r="A28" s="181" t="s">
        <v>43</v>
      </c>
      <c r="B28" s="147">
        <v>32083</v>
      </c>
      <c r="C28" s="23">
        <v>70</v>
      </c>
      <c r="D28" s="23">
        <v>2</v>
      </c>
      <c r="E28" s="23">
        <v>31</v>
      </c>
      <c r="F28" s="24">
        <v>540</v>
      </c>
      <c r="G28" s="23">
        <v>88</v>
      </c>
      <c r="H28" s="23">
        <v>2</v>
      </c>
      <c r="I28" s="23">
        <v>83</v>
      </c>
      <c r="J28" s="23">
        <v>82</v>
      </c>
      <c r="K28" s="23">
        <v>697</v>
      </c>
      <c r="L28" s="23">
        <v>2</v>
      </c>
      <c r="M28" s="23">
        <v>30</v>
      </c>
      <c r="N28" s="99">
        <v>0</v>
      </c>
      <c r="O28" s="23">
        <v>202</v>
      </c>
      <c r="P28" s="182">
        <v>1843</v>
      </c>
      <c r="Q28" s="23">
        <v>22</v>
      </c>
      <c r="R28" s="99">
        <v>0</v>
      </c>
      <c r="S28" s="23">
        <v>7</v>
      </c>
      <c r="T28" s="99">
        <v>0</v>
      </c>
      <c r="U28" s="23">
        <v>58</v>
      </c>
      <c r="V28" s="124">
        <f t="shared" si="0"/>
        <v>35842</v>
      </c>
    </row>
    <row r="29" spans="1:22" ht="15">
      <c r="A29" s="181" t="s">
        <v>44</v>
      </c>
      <c r="B29" s="147">
        <v>9983</v>
      </c>
      <c r="C29" s="23">
        <v>51</v>
      </c>
      <c r="D29" s="23">
        <v>0</v>
      </c>
      <c r="E29" s="23">
        <v>4</v>
      </c>
      <c r="F29" s="24">
        <v>75</v>
      </c>
      <c r="G29" s="23">
        <v>13</v>
      </c>
      <c r="H29" s="23">
        <v>3</v>
      </c>
      <c r="I29" s="23">
        <v>8</v>
      </c>
      <c r="J29" s="23">
        <v>5</v>
      </c>
      <c r="K29" s="23">
        <v>213</v>
      </c>
      <c r="L29" s="23">
        <v>0</v>
      </c>
      <c r="M29" s="23">
        <v>2</v>
      </c>
      <c r="N29" s="99">
        <v>0</v>
      </c>
      <c r="O29" s="23">
        <v>83</v>
      </c>
      <c r="P29" s="24">
        <v>538</v>
      </c>
      <c r="Q29" s="23">
        <v>3</v>
      </c>
      <c r="R29" s="99">
        <v>0</v>
      </c>
      <c r="S29" s="23">
        <v>0</v>
      </c>
      <c r="T29" s="99">
        <v>0</v>
      </c>
      <c r="U29" s="23">
        <v>10</v>
      </c>
      <c r="V29" s="124">
        <f t="shared" si="0"/>
        <v>10991</v>
      </c>
    </row>
    <row r="30" spans="1:22" ht="15">
      <c r="A30" s="181" t="s">
        <v>45</v>
      </c>
      <c r="B30" s="147">
        <v>12654</v>
      </c>
      <c r="C30" s="23">
        <v>30</v>
      </c>
      <c r="D30" s="99">
        <v>0</v>
      </c>
      <c r="E30" s="23">
        <v>3</v>
      </c>
      <c r="F30" s="24">
        <v>143</v>
      </c>
      <c r="G30" s="23">
        <v>21</v>
      </c>
      <c r="H30" s="23">
        <v>0</v>
      </c>
      <c r="I30" s="23">
        <v>11</v>
      </c>
      <c r="J30" s="23">
        <v>3</v>
      </c>
      <c r="K30" s="23">
        <v>176</v>
      </c>
      <c r="L30" s="99">
        <v>0</v>
      </c>
      <c r="M30" s="23">
        <v>1</v>
      </c>
      <c r="N30" s="99">
        <v>0</v>
      </c>
      <c r="O30" s="23">
        <v>194</v>
      </c>
      <c r="P30" s="24">
        <v>677</v>
      </c>
      <c r="Q30" s="23">
        <v>16</v>
      </c>
      <c r="R30" s="99">
        <v>1</v>
      </c>
      <c r="S30" s="99">
        <v>0</v>
      </c>
      <c r="T30" s="99">
        <v>0</v>
      </c>
      <c r="U30" s="99">
        <v>10</v>
      </c>
      <c r="V30" s="124">
        <f t="shared" si="0"/>
        <v>13940</v>
      </c>
    </row>
    <row r="31" spans="1:22" ht="15">
      <c r="A31" s="181" t="s">
        <v>46</v>
      </c>
      <c r="B31" s="147">
        <v>25954</v>
      </c>
      <c r="C31" s="23">
        <v>47</v>
      </c>
      <c r="D31" s="99">
        <v>0</v>
      </c>
      <c r="E31" s="23">
        <v>10</v>
      </c>
      <c r="F31" s="24">
        <v>463</v>
      </c>
      <c r="G31" s="23">
        <v>80</v>
      </c>
      <c r="H31" s="23">
        <v>0</v>
      </c>
      <c r="I31" s="23">
        <v>64</v>
      </c>
      <c r="J31" s="23">
        <v>51</v>
      </c>
      <c r="K31" s="23">
        <v>633</v>
      </c>
      <c r="L31" s="99">
        <v>0</v>
      </c>
      <c r="M31" s="23">
        <v>20</v>
      </c>
      <c r="N31" s="99">
        <v>0</v>
      </c>
      <c r="O31" s="23">
        <v>157</v>
      </c>
      <c r="P31" s="182">
        <v>1584</v>
      </c>
      <c r="Q31" s="23">
        <v>47</v>
      </c>
      <c r="R31" s="99">
        <v>0</v>
      </c>
      <c r="S31" s="23">
        <v>12</v>
      </c>
      <c r="T31" s="99">
        <v>0</v>
      </c>
      <c r="U31" s="23">
        <v>16</v>
      </c>
      <c r="V31" s="124">
        <f t="shared" si="0"/>
        <v>29138</v>
      </c>
    </row>
    <row r="32" spans="1:22" ht="15">
      <c r="A32" s="181" t="s">
        <v>47</v>
      </c>
      <c r="B32" s="147">
        <v>23702</v>
      </c>
      <c r="C32" s="23">
        <v>50</v>
      </c>
      <c r="D32" s="99">
        <v>0</v>
      </c>
      <c r="E32" s="23">
        <v>7</v>
      </c>
      <c r="F32" s="24">
        <v>254</v>
      </c>
      <c r="G32" s="23">
        <v>27</v>
      </c>
      <c r="H32" s="23">
        <v>0</v>
      </c>
      <c r="I32" s="23">
        <v>30</v>
      </c>
      <c r="J32" s="23">
        <v>15</v>
      </c>
      <c r="K32" s="23">
        <v>284</v>
      </c>
      <c r="L32" s="99">
        <v>0</v>
      </c>
      <c r="M32" s="23">
        <v>28</v>
      </c>
      <c r="N32" s="99">
        <v>0</v>
      </c>
      <c r="O32" s="23">
        <v>146</v>
      </c>
      <c r="P32" s="182">
        <v>1110</v>
      </c>
      <c r="Q32" s="23">
        <v>17</v>
      </c>
      <c r="R32" s="99">
        <v>0</v>
      </c>
      <c r="S32" s="23">
        <v>0</v>
      </c>
      <c r="T32" s="99">
        <v>0</v>
      </c>
      <c r="U32" s="23">
        <v>17</v>
      </c>
      <c r="V32" s="124">
        <f t="shared" si="0"/>
        <v>25687</v>
      </c>
    </row>
    <row r="33" spans="1:22" ht="15">
      <c r="A33" s="181" t="s">
        <v>48</v>
      </c>
      <c r="B33" s="147">
        <v>11672</v>
      </c>
      <c r="C33" s="23">
        <v>34</v>
      </c>
      <c r="D33" s="99">
        <v>0</v>
      </c>
      <c r="E33" s="23">
        <v>0</v>
      </c>
      <c r="F33" s="24">
        <v>92</v>
      </c>
      <c r="G33" s="23">
        <v>22</v>
      </c>
      <c r="H33" s="23">
        <v>0</v>
      </c>
      <c r="I33" s="23">
        <v>10</v>
      </c>
      <c r="J33" s="23">
        <v>16</v>
      </c>
      <c r="K33" s="23">
        <v>101</v>
      </c>
      <c r="L33" s="99">
        <v>0</v>
      </c>
      <c r="M33" s="23">
        <v>8</v>
      </c>
      <c r="N33" s="99">
        <v>1</v>
      </c>
      <c r="O33" s="23">
        <v>126</v>
      </c>
      <c r="P33" s="24">
        <v>562</v>
      </c>
      <c r="Q33" s="23">
        <v>38</v>
      </c>
      <c r="R33" s="99">
        <v>0</v>
      </c>
      <c r="S33" s="23">
        <v>6</v>
      </c>
      <c r="T33" s="99">
        <v>0</v>
      </c>
      <c r="U33" s="23">
        <v>4</v>
      </c>
      <c r="V33" s="124">
        <f t="shared" si="0"/>
        <v>12692</v>
      </c>
    </row>
    <row r="34" spans="1:22" ht="15">
      <c r="A34" s="181" t="s">
        <v>49</v>
      </c>
      <c r="B34" s="147">
        <v>22585</v>
      </c>
      <c r="C34" s="23">
        <v>49</v>
      </c>
      <c r="D34" s="99">
        <v>0</v>
      </c>
      <c r="E34" s="23">
        <v>4</v>
      </c>
      <c r="F34" s="24">
        <v>473</v>
      </c>
      <c r="G34" s="23">
        <v>61</v>
      </c>
      <c r="H34" s="23">
        <v>1</v>
      </c>
      <c r="I34" s="23">
        <v>37</v>
      </c>
      <c r="J34" s="23">
        <v>53</v>
      </c>
      <c r="K34" s="23">
        <v>300</v>
      </c>
      <c r="L34" s="99">
        <v>0</v>
      </c>
      <c r="M34" s="23">
        <v>32</v>
      </c>
      <c r="N34" s="99">
        <v>0</v>
      </c>
      <c r="O34" s="23">
        <v>142</v>
      </c>
      <c r="P34" s="182">
        <v>1238</v>
      </c>
      <c r="Q34" s="23">
        <v>231</v>
      </c>
      <c r="R34" s="99">
        <v>0</v>
      </c>
      <c r="S34" s="23">
        <v>1</v>
      </c>
      <c r="T34" s="99">
        <v>0</v>
      </c>
      <c r="U34" s="23">
        <v>25</v>
      </c>
      <c r="V34" s="124">
        <f t="shared" si="0"/>
        <v>25232</v>
      </c>
    </row>
    <row r="35" spans="1:22" ht="15">
      <c r="A35" s="181" t="s">
        <v>50</v>
      </c>
      <c r="B35" s="147">
        <v>1228</v>
      </c>
      <c r="C35" s="23">
        <v>12</v>
      </c>
      <c r="D35" s="23">
        <v>0</v>
      </c>
      <c r="E35" s="23">
        <v>1</v>
      </c>
      <c r="F35" s="24">
        <v>47</v>
      </c>
      <c r="G35" s="23">
        <v>0</v>
      </c>
      <c r="H35" s="23">
        <v>0</v>
      </c>
      <c r="I35" s="23">
        <v>2</v>
      </c>
      <c r="J35" s="23">
        <v>1</v>
      </c>
      <c r="K35" s="23">
        <v>58</v>
      </c>
      <c r="L35" s="99">
        <v>0</v>
      </c>
      <c r="M35" s="23">
        <v>0</v>
      </c>
      <c r="N35" s="99">
        <v>0</v>
      </c>
      <c r="O35" s="23">
        <v>67</v>
      </c>
      <c r="P35" s="24">
        <v>148</v>
      </c>
      <c r="Q35" s="23">
        <v>0</v>
      </c>
      <c r="R35" s="99">
        <v>0</v>
      </c>
      <c r="S35" s="23">
        <v>3</v>
      </c>
      <c r="T35" s="99">
        <v>0</v>
      </c>
      <c r="U35" s="23">
        <v>0</v>
      </c>
      <c r="V35" s="124">
        <f t="shared" si="0"/>
        <v>1567</v>
      </c>
    </row>
    <row r="36" spans="1:22" ht="15">
      <c r="A36" s="181" t="s">
        <v>51</v>
      </c>
      <c r="B36" s="147">
        <v>24604</v>
      </c>
      <c r="C36" s="23">
        <v>63</v>
      </c>
      <c r="D36" s="23">
        <v>2</v>
      </c>
      <c r="E36" s="23">
        <v>45</v>
      </c>
      <c r="F36" s="24">
        <v>342</v>
      </c>
      <c r="G36" s="23">
        <v>74</v>
      </c>
      <c r="H36" s="23">
        <v>1</v>
      </c>
      <c r="I36" s="23">
        <v>67</v>
      </c>
      <c r="J36" s="23">
        <v>74</v>
      </c>
      <c r="K36" s="23">
        <v>675</v>
      </c>
      <c r="L36" s="99">
        <v>0</v>
      </c>
      <c r="M36" s="23">
        <v>8</v>
      </c>
      <c r="N36" s="99">
        <v>0</v>
      </c>
      <c r="O36" s="23">
        <v>205</v>
      </c>
      <c r="P36" s="182">
        <v>1385</v>
      </c>
      <c r="Q36" s="23">
        <v>8</v>
      </c>
      <c r="R36" s="99">
        <v>0</v>
      </c>
      <c r="S36" s="23">
        <v>0</v>
      </c>
      <c r="T36" s="99">
        <v>0</v>
      </c>
      <c r="U36" s="23">
        <v>29</v>
      </c>
      <c r="V36" s="124">
        <f t="shared" si="0"/>
        <v>27582</v>
      </c>
    </row>
    <row r="37" spans="1:22" ht="15">
      <c r="A37" s="181" t="s">
        <v>52</v>
      </c>
      <c r="B37" s="147">
        <v>25512</v>
      </c>
      <c r="C37" s="23">
        <v>71</v>
      </c>
      <c r="D37" s="23">
        <v>0</v>
      </c>
      <c r="E37" s="23">
        <v>48</v>
      </c>
      <c r="F37" s="24">
        <v>197</v>
      </c>
      <c r="G37" s="23">
        <v>24</v>
      </c>
      <c r="H37" s="99">
        <v>1</v>
      </c>
      <c r="I37" s="23">
        <v>16</v>
      </c>
      <c r="J37" s="23">
        <v>8</v>
      </c>
      <c r="K37" s="23">
        <v>481</v>
      </c>
      <c r="L37" s="99">
        <v>0</v>
      </c>
      <c r="M37" s="23">
        <v>21</v>
      </c>
      <c r="N37" s="99">
        <v>2</v>
      </c>
      <c r="O37" s="23">
        <v>147</v>
      </c>
      <c r="P37" s="182">
        <v>1300</v>
      </c>
      <c r="Q37" s="23">
        <v>12</v>
      </c>
      <c r="R37" s="99">
        <v>0</v>
      </c>
      <c r="S37" s="23">
        <v>1</v>
      </c>
      <c r="T37" s="99">
        <v>0</v>
      </c>
      <c r="U37" s="23">
        <v>20</v>
      </c>
      <c r="V37" s="124">
        <f t="shared" si="0"/>
        <v>27861</v>
      </c>
    </row>
    <row r="38" spans="1:22" ht="15">
      <c r="A38" s="181" t="s">
        <v>53</v>
      </c>
      <c r="B38" s="147">
        <v>7876</v>
      </c>
      <c r="C38" s="23">
        <v>21</v>
      </c>
      <c r="D38" s="99">
        <v>0</v>
      </c>
      <c r="E38" s="23">
        <v>2</v>
      </c>
      <c r="F38" s="24">
        <v>100</v>
      </c>
      <c r="G38" s="23">
        <v>13</v>
      </c>
      <c r="H38" s="23">
        <v>1</v>
      </c>
      <c r="I38" s="23">
        <v>13</v>
      </c>
      <c r="J38" s="23">
        <v>25</v>
      </c>
      <c r="K38" s="23">
        <v>129</v>
      </c>
      <c r="L38" s="99">
        <v>0</v>
      </c>
      <c r="M38" s="23">
        <v>0</v>
      </c>
      <c r="N38" s="99">
        <v>0</v>
      </c>
      <c r="O38" s="23">
        <v>69</v>
      </c>
      <c r="P38" s="24">
        <v>587</v>
      </c>
      <c r="Q38" s="23">
        <v>0</v>
      </c>
      <c r="R38" s="99">
        <v>0</v>
      </c>
      <c r="S38" s="23">
        <v>0</v>
      </c>
      <c r="T38" s="99">
        <v>0</v>
      </c>
      <c r="U38" s="23">
        <v>3</v>
      </c>
      <c r="V38" s="124">
        <f t="shared" si="0"/>
        <v>8839</v>
      </c>
    </row>
    <row r="39" spans="1:22" ht="15">
      <c r="A39" s="181" t="s">
        <v>54</v>
      </c>
      <c r="B39" s="147">
        <v>12786</v>
      </c>
      <c r="C39" s="23">
        <v>43</v>
      </c>
      <c r="D39" s="99">
        <v>0</v>
      </c>
      <c r="E39" s="23">
        <v>3</v>
      </c>
      <c r="F39" s="24">
        <v>74</v>
      </c>
      <c r="G39" s="23">
        <v>40</v>
      </c>
      <c r="H39" s="23">
        <v>0</v>
      </c>
      <c r="I39" s="23">
        <v>8</v>
      </c>
      <c r="J39" s="23">
        <v>24</v>
      </c>
      <c r="K39" s="23">
        <v>303</v>
      </c>
      <c r="L39" s="99">
        <v>0</v>
      </c>
      <c r="M39" s="23">
        <v>10</v>
      </c>
      <c r="N39" s="99">
        <v>0</v>
      </c>
      <c r="O39" s="23">
        <v>109</v>
      </c>
      <c r="P39" s="24">
        <v>497</v>
      </c>
      <c r="Q39" s="23">
        <v>13</v>
      </c>
      <c r="R39" s="99">
        <v>0</v>
      </c>
      <c r="S39" s="23">
        <v>4</v>
      </c>
      <c r="T39" s="99">
        <v>0</v>
      </c>
      <c r="U39" s="23">
        <v>13</v>
      </c>
      <c r="V39" s="124">
        <f t="shared" si="0"/>
        <v>13927</v>
      </c>
    </row>
    <row r="40" spans="1:22" ht="15">
      <c r="A40" s="181" t="s">
        <v>55</v>
      </c>
      <c r="B40" s="147">
        <v>30720</v>
      </c>
      <c r="C40" s="23">
        <v>72</v>
      </c>
      <c r="D40" s="99">
        <v>0</v>
      </c>
      <c r="E40" s="23">
        <v>10</v>
      </c>
      <c r="F40" s="24">
        <v>227</v>
      </c>
      <c r="G40" s="23">
        <v>66</v>
      </c>
      <c r="H40" s="23">
        <v>1</v>
      </c>
      <c r="I40" s="23">
        <v>16</v>
      </c>
      <c r="J40" s="23">
        <v>15</v>
      </c>
      <c r="K40" s="23">
        <v>585</v>
      </c>
      <c r="L40" s="99">
        <v>0</v>
      </c>
      <c r="M40" s="23">
        <v>32</v>
      </c>
      <c r="N40" s="99">
        <v>0</v>
      </c>
      <c r="O40" s="23">
        <v>144</v>
      </c>
      <c r="P40" s="182">
        <v>1354</v>
      </c>
      <c r="Q40" s="23">
        <v>28</v>
      </c>
      <c r="R40" s="99">
        <v>0</v>
      </c>
      <c r="S40" s="23">
        <v>1</v>
      </c>
      <c r="T40" s="99">
        <v>0</v>
      </c>
      <c r="U40" s="23">
        <v>22</v>
      </c>
      <c r="V40" s="124">
        <f t="shared" si="0"/>
        <v>33293</v>
      </c>
    </row>
    <row r="41" spans="1:22" ht="15">
      <c r="A41" s="181" t="s">
        <v>56</v>
      </c>
      <c r="B41" s="147">
        <v>14866</v>
      </c>
      <c r="C41" s="23">
        <v>29</v>
      </c>
      <c r="D41" s="23">
        <v>0</v>
      </c>
      <c r="E41" s="23">
        <v>2</v>
      </c>
      <c r="F41" s="24">
        <v>104</v>
      </c>
      <c r="G41" s="23">
        <v>49</v>
      </c>
      <c r="H41" s="23">
        <v>0</v>
      </c>
      <c r="I41" s="23">
        <v>20</v>
      </c>
      <c r="J41" s="23">
        <v>14</v>
      </c>
      <c r="K41" s="23">
        <v>245</v>
      </c>
      <c r="L41" s="99">
        <v>0</v>
      </c>
      <c r="M41" s="23">
        <v>14</v>
      </c>
      <c r="N41" s="99">
        <v>0</v>
      </c>
      <c r="O41" s="23">
        <v>171</v>
      </c>
      <c r="P41" s="24">
        <v>606</v>
      </c>
      <c r="Q41" s="23">
        <v>6</v>
      </c>
      <c r="R41" s="99">
        <v>0</v>
      </c>
      <c r="S41" s="23">
        <v>0</v>
      </c>
      <c r="T41" s="99">
        <v>0</v>
      </c>
      <c r="U41" s="23">
        <v>16</v>
      </c>
      <c r="V41" s="124">
        <f t="shared" si="0"/>
        <v>16142</v>
      </c>
    </row>
    <row r="42" spans="1:22" ht="15">
      <c r="A42" s="183" t="s">
        <v>157</v>
      </c>
      <c r="B42" s="147">
        <v>65205</v>
      </c>
      <c r="C42" s="23">
        <v>80</v>
      </c>
      <c r="D42" s="23">
        <v>1</v>
      </c>
      <c r="E42" s="23">
        <v>48</v>
      </c>
      <c r="F42" s="182">
        <v>1402</v>
      </c>
      <c r="G42" s="23">
        <v>213</v>
      </c>
      <c r="H42" s="23">
        <v>4</v>
      </c>
      <c r="I42" s="23">
        <v>171</v>
      </c>
      <c r="J42" s="23">
        <v>103</v>
      </c>
      <c r="K42" s="59">
        <v>1864</v>
      </c>
      <c r="L42" s="99">
        <v>0</v>
      </c>
      <c r="M42" s="23">
        <v>25</v>
      </c>
      <c r="N42" s="99">
        <v>0</v>
      </c>
      <c r="O42" s="23">
        <v>530</v>
      </c>
      <c r="P42" s="182">
        <v>3071</v>
      </c>
      <c r="Q42" s="23">
        <v>33</v>
      </c>
      <c r="R42" s="99">
        <v>1</v>
      </c>
      <c r="S42" s="23">
        <v>1</v>
      </c>
      <c r="T42" s="99">
        <v>0</v>
      </c>
      <c r="U42" s="99">
        <v>33</v>
      </c>
      <c r="V42" s="124">
        <f t="shared" si="0"/>
        <v>72785</v>
      </c>
    </row>
    <row r="43" spans="1:22" ht="15">
      <c r="A43" s="181" t="s">
        <v>58</v>
      </c>
      <c r="B43" s="147">
        <v>26223</v>
      </c>
      <c r="C43" s="23">
        <v>78</v>
      </c>
      <c r="D43" s="23">
        <v>0</v>
      </c>
      <c r="E43" s="23">
        <v>19</v>
      </c>
      <c r="F43" s="24">
        <v>420</v>
      </c>
      <c r="G43" s="23">
        <v>75</v>
      </c>
      <c r="H43" s="23">
        <v>1</v>
      </c>
      <c r="I43" s="23">
        <v>64</v>
      </c>
      <c r="J43" s="23">
        <v>108</v>
      </c>
      <c r="K43" s="23">
        <v>714</v>
      </c>
      <c r="L43" s="99">
        <v>0</v>
      </c>
      <c r="M43" s="23">
        <v>15</v>
      </c>
      <c r="N43" s="99">
        <v>0</v>
      </c>
      <c r="O43" s="23">
        <v>112</v>
      </c>
      <c r="P43" s="182">
        <v>1433</v>
      </c>
      <c r="Q43" s="23">
        <v>34</v>
      </c>
      <c r="R43" s="99">
        <v>0</v>
      </c>
      <c r="S43" s="23">
        <v>0</v>
      </c>
      <c r="T43" s="99">
        <v>0</v>
      </c>
      <c r="U43" s="23">
        <v>33</v>
      </c>
      <c r="V43" s="124">
        <f t="shared" si="0"/>
        <v>29329</v>
      </c>
    </row>
    <row r="44" spans="1:22" ht="15">
      <c r="A44" s="181" t="s">
        <v>59</v>
      </c>
      <c r="B44" s="147">
        <v>25242</v>
      </c>
      <c r="C44" s="23">
        <v>55</v>
      </c>
      <c r="D44" s="99">
        <v>0</v>
      </c>
      <c r="E44" s="23">
        <v>9</v>
      </c>
      <c r="F44" s="24">
        <v>425</v>
      </c>
      <c r="G44" s="23">
        <v>86</v>
      </c>
      <c r="H44" s="23">
        <v>2</v>
      </c>
      <c r="I44" s="23">
        <v>91</v>
      </c>
      <c r="J44" s="23">
        <v>91</v>
      </c>
      <c r="K44" s="23">
        <v>624</v>
      </c>
      <c r="L44" s="99">
        <v>0</v>
      </c>
      <c r="M44" s="23">
        <v>36</v>
      </c>
      <c r="N44" s="99">
        <v>0</v>
      </c>
      <c r="O44" s="23">
        <v>147</v>
      </c>
      <c r="P44" s="182">
        <v>1441</v>
      </c>
      <c r="Q44" s="23">
        <v>39</v>
      </c>
      <c r="R44" s="99">
        <v>4</v>
      </c>
      <c r="S44" s="23">
        <v>3</v>
      </c>
      <c r="T44" s="99">
        <v>0</v>
      </c>
      <c r="U44" s="23">
        <v>23</v>
      </c>
      <c r="V44" s="124">
        <f t="shared" si="0"/>
        <v>28318</v>
      </c>
    </row>
    <row r="45" spans="1:22" ht="15">
      <c r="A45" s="181" t="s">
        <v>60</v>
      </c>
      <c r="B45" s="147">
        <v>11726</v>
      </c>
      <c r="C45" s="23">
        <v>23</v>
      </c>
      <c r="D45" s="23">
        <v>0</v>
      </c>
      <c r="E45" s="23">
        <v>5</v>
      </c>
      <c r="F45" s="24">
        <v>90</v>
      </c>
      <c r="G45" s="23">
        <v>15</v>
      </c>
      <c r="H45" s="23">
        <v>0</v>
      </c>
      <c r="I45" s="23">
        <v>17</v>
      </c>
      <c r="J45" s="23">
        <v>41</v>
      </c>
      <c r="K45" s="23">
        <v>287</v>
      </c>
      <c r="L45" s="99">
        <v>0</v>
      </c>
      <c r="M45" s="23">
        <v>40</v>
      </c>
      <c r="N45" s="99">
        <v>5</v>
      </c>
      <c r="O45" s="23">
        <v>136</v>
      </c>
      <c r="P45" s="24">
        <v>626</v>
      </c>
      <c r="Q45" s="23">
        <v>0</v>
      </c>
      <c r="R45" s="99">
        <v>0</v>
      </c>
      <c r="S45" s="23">
        <v>0</v>
      </c>
      <c r="T45" s="99">
        <v>0</v>
      </c>
      <c r="U45" s="23">
        <v>9</v>
      </c>
      <c r="V45" s="124">
        <f t="shared" si="0"/>
        <v>13020</v>
      </c>
    </row>
    <row r="46" spans="1:22" ht="15">
      <c r="A46" s="184" t="s">
        <v>61</v>
      </c>
      <c r="B46" s="147">
        <v>39917</v>
      </c>
      <c r="C46" s="23">
        <v>80</v>
      </c>
      <c r="D46" s="23">
        <v>0</v>
      </c>
      <c r="E46" s="23">
        <v>22</v>
      </c>
      <c r="F46" s="24">
        <v>388</v>
      </c>
      <c r="G46" s="23">
        <v>73</v>
      </c>
      <c r="H46" s="23">
        <v>3</v>
      </c>
      <c r="I46" s="23">
        <v>39</v>
      </c>
      <c r="J46" s="23">
        <v>32</v>
      </c>
      <c r="K46" s="23">
        <v>631</v>
      </c>
      <c r="L46" s="99">
        <v>0</v>
      </c>
      <c r="M46" s="23">
        <v>19</v>
      </c>
      <c r="N46" s="102">
        <v>0</v>
      </c>
      <c r="O46" s="23">
        <v>161</v>
      </c>
      <c r="P46" s="182">
        <v>2067</v>
      </c>
      <c r="Q46" s="23">
        <v>61</v>
      </c>
      <c r="R46" s="102">
        <v>0</v>
      </c>
      <c r="S46" s="99">
        <v>0</v>
      </c>
      <c r="T46" s="102">
        <v>0</v>
      </c>
      <c r="U46" s="99">
        <v>36</v>
      </c>
      <c r="V46" s="125">
        <f t="shared" si="0"/>
        <v>43529</v>
      </c>
    </row>
    <row r="47" spans="1:22" ht="15.75" thickBot="1">
      <c r="A47" s="185" t="s">
        <v>19</v>
      </c>
      <c r="B47" s="150">
        <f>SUM(B11:B46)</f>
        <v>1135631</v>
      </c>
      <c r="C47" s="103">
        <f t="shared" ref="C47:V47" si="1">SUM(C11:C46)</f>
        <v>2754</v>
      </c>
      <c r="D47" s="103">
        <f t="shared" si="1"/>
        <v>17</v>
      </c>
      <c r="E47" s="103">
        <f t="shared" si="1"/>
        <v>1225</v>
      </c>
      <c r="F47" s="103">
        <f t="shared" si="1"/>
        <v>14758</v>
      </c>
      <c r="G47" s="103">
        <f t="shared" si="1"/>
        <v>3187</v>
      </c>
      <c r="H47" s="103">
        <f t="shared" si="1"/>
        <v>57</v>
      </c>
      <c r="I47" s="103">
        <f t="shared" si="1"/>
        <v>2325</v>
      </c>
      <c r="J47" s="186">
        <f>SUM(J11:J46)</f>
        <v>2422</v>
      </c>
      <c r="K47" s="103">
        <f>SUM(K11:K46)</f>
        <v>24755</v>
      </c>
      <c r="L47" s="103">
        <f t="shared" si="1"/>
        <v>3</v>
      </c>
      <c r="M47" s="103">
        <f t="shared" si="1"/>
        <v>956</v>
      </c>
      <c r="N47" s="103">
        <f t="shared" si="1"/>
        <v>22</v>
      </c>
      <c r="O47" s="103">
        <f t="shared" si="1"/>
        <v>6515</v>
      </c>
      <c r="P47" s="103">
        <f t="shared" si="1"/>
        <v>59923</v>
      </c>
      <c r="Q47" s="103">
        <f t="shared" si="1"/>
        <v>1577</v>
      </c>
      <c r="R47" s="103">
        <f t="shared" si="1"/>
        <v>19</v>
      </c>
      <c r="S47" s="187">
        <f t="shared" si="1"/>
        <v>143</v>
      </c>
      <c r="T47" s="103">
        <f t="shared" si="1"/>
        <v>3</v>
      </c>
      <c r="U47" s="103">
        <f t="shared" si="1"/>
        <v>1078</v>
      </c>
      <c r="V47" s="104">
        <f t="shared" si="1"/>
        <v>1257370</v>
      </c>
    </row>
    <row r="48" spans="1:22">
      <c r="A48" s="105"/>
      <c r="J48"/>
    </row>
    <row r="49" spans="1:22">
      <c r="A49" s="106" t="s">
        <v>163</v>
      </c>
      <c r="B49" s="46">
        <v>73767</v>
      </c>
      <c r="C49" s="107"/>
      <c r="D49" s="107"/>
      <c r="E49" s="107">
        <v>73767</v>
      </c>
      <c r="H49" s="95" t="s">
        <v>158</v>
      </c>
      <c r="J49">
        <v>2221</v>
      </c>
      <c r="L49" s="95" t="s">
        <v>167</v>
      </c>
      <c r="N49">
        <v>1784</v>
      </c>
      <c r="O49"/>
    </row>
    <row r="50" spans="1:22">
      <c r="A50" s="105"/>
    </row>
    <row r="51" spans="1:22">
      <c r="A51" s="106" t="s">
        <v>121</v>
      </c>
      <c r="B51" s="46">
        <v>368053</v>
      </c>
      <c r="C51" s="107"/>
      <c r="D51" s="107"/>
      <c r="E51" s="46">
        <v>368053</v>
      </c>
      <c r="H51" s="95" t="s">
        <v>159</v>
      </c>
      <c r="J51">
        <v>2028</v>
      </c>
      <c r="L51" s="95" t="s">
        <v>168</v>
      </c>
      <c r="N51" s="95">
        <v>2033</v>
      </c>
    </row>
    <row r="52" spans="1:22">
      <c r="E52" s="95" t="s">
        <v>164</v>
      </c>
    </row>
    <row r="53" spans="1:22">
      <c r="A53" s="106" t="s">
        <v>64</v>
      </c>
      <c r="B53" s="107"/>
      <c r="C53" s="107"/>
      <c r="D53" s="107"/>
      <c r="E53" s="100">
        <f>SUM(E51+E49+V105+J49+J51+J53+N49+N51)</f>
        <v>3129561</v>
      </c>
      <c r="H53" s="95" t="s">
        <v>165</v>
      </c>
      <c r="J53">
        <v>21</v>
      </c>
    </row>
    <row r="54" spans="1:22">
      <c r="A54" s="105"/>
    </row>
    <row r="55" spans="1:22">
      <c r="A55" s="105"/>
    </row>
    <row r="56" spans="1:22">
      <c r="A56" s="105"/>
    </row>
    <row r="57" spans="1:22">
      <c r="A57" s="105"/>
    </row>
    <row r="58" spans="1:22" ht="13.5" thickBot="1">
      <c r="A58" s="105"/>
    </row>
    <row r="59" spans="1:22">
      <c r="A59" s="171" t="s">
        <v>5</v>
      </c>
      <c r="B59" s="172" t="s">
        <v>6</v>
      </c>
      <c r="C59" s="172" t="s">
        <v>7</v>
      </c>
      <c r="D59" s="172" t="s">
        <v>7</v>
      </c>
      <c r="E59" s="172" t="s">
        <v>8</v>
      </c>
      <c r="F59" s="172" t="s">
        <v>9</v>
      </c>
      <c r="G59" s="172" t="s">
        <v>9</v>
      </c>
      <c r="H59" s="172" t="s">
        <v>9</v>
      </c>
      <c r="I59" s="172" t="s">
        <v>10</v>
      </c>
      <c r="J59" s="172" t="s">
        <v>10</v>
      </c>
      <c r="K59" s="172" t="s">
        <v>11</v>
      </c>
      <c r="L59" s="172" t="s">
        <v>11</v>
      </c>
      <c r="M59" s="172" t="s">
        <v>12</v>
      </c>
      <c r="N59" s="172" t="s">
        <v>13</v>
      </c>
      <c r="O59" s="172" t="s">
        <v>13</v>
      </c>
      <c r="P59" s="172" t="s">
        <v>14</v>
      </c>
      <c r="Q59" s="172" t="s">
        <v>15</v>
      </c>
      <c r="R59" s="172" t="s">
        <v>16</v>
      </c>
      <c r="S59" s="172" t="s">
        <v>16</v>
      </c>
      <c r="T59" s="172" t="s">
        <v>17</v>
      </c>
      <c r="U59" s="172" t="s">
        <v>18</v>
      </c>
      <c r="V59" s="173" t="s">
        <v>19</v>
      </c>
    </row>
    <row r="60" spans="1:22" ht="14.25" customHeight="1">
      <c r="A60" s="174"/>
      <c r="B60" s="175" t="s">
        <v>20</v>
      </c>
      <c r="C60" s="175" t="s">
        <v>21</v>
      </c>
      <c r="D60" s="175" t="s">
        <v>21</v>
      </c>
      <c r="E60" s="175"/>
      <c r="F60" s="175" t="s">
        <v>20</v>
      </c>
      <c r="G60" s="175" t="s">
        <v>21</v>
      </c>
      <c r="H60" s="175" t="s">
        <v>21</v>
      </c>
      <c r="I60" s="175" t="s">
        <v>20</v>
      </c>
      <c r="J60" s="175" t="s">
        <v>21</v>
      </c>
      <c r="K60" s="175" t="s">
        <v>20</v>
      </c>
      <c r="L60" s="175" t="s">
        <v>21</v>
      </c>
      <c r="M60" s="175" t="s">
        <v>21</v>
      </c>
      <c r="N60" s="175" t="s">
        <v>22</v>
      </c>
      <c r="O60" s="175" t="s">
        <v>23</v>
      </c>
      <c r="P60" s="175"/>
      <c r="Q60" s="175" t="s">
        <v>24</v>
      </c>
      <c r="R60" s="175" t="s">
        <v>20</v>
      </c>
      <c r="S60" s="175" t="s">
        <v>21</v>
      </c>
      <c r="T60" s="175"/>
      <c r="U60" s="175"/>
      <c r="V60" s="176"/>
    </row>
    <row r="61" spans="1:22" ht="13.5" thickBot="1">
      <c r="A61" s="188"/>
      <c r="B61" s="177"/>
      <c r="C61" s="177"/>
      <c r="D61" s="177" t="s">
        <v>25</v>
      </c>
      <c r="E61" s="177"/>
      <c r="F61" s="177"/>
      <c r="G61" s="177"/>
      <c r="H61" s="177" t="s">
        <v>25</v>
      </c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89"/>
    </row>
    <row r="62" spans="1:22" ht="15" customHeight="1">
      <c r="A62" s="190" t="s">
        <v>66</v>
      </c>
      <c r="B62" s="179">
        <v>30187</v>
      </c>
      <c r="C62" s="180">
        <v>83</v>
      </c>
      <c r="D62">
        <v>0</v>
      </c>
      <c r="E62" s="180">
        <v>7</v>
      </c>
      <c r="F62">
        <v>271</v>
      </c>
      <c r="G62" s="180">
        <v>29</v>
      </c>
      <c r="H62" s="180">
        <v>1</v>
      </c>
      <c r="I62">
        <v>60</v>
      </c>
      <c r="J62" s="180">
        <v>47</v>
      </c>
      <c r="K62">
        <v>514</v>
      </c>
      <c r="L62" s="152">
        <v>0</v>
      </c>
      <c r="M62">
        <v>28</v>
      </c>
      <c r="N62" s="152">
        <v>0</v>
      </c>
      <c r="O62">
        <v>161</v>
      </c>
      <c r="P62" s="92">
        <v>1473</v>
      </c>
      <c r="Q62">
        <v>8</v>
      </c>
      <c r="R62" s="152">
        <v>0</v>
      </c>
      <c r="S62">
        <v>1</v>
      </c>
      <c r="T62" s="152">
        <v>0</v>
      </c>
      <c r="U62">
        <v>28</v>
      </c>
      <c r="V62" s="191">
        <f t="shared" ref="V62:V103" si="2">SUM(B62:U62)</f>
        <v>32898</v>
      </c>
    </row>
    <row r="63" spans="1:22" ht="15" customHeight="1">
      <c r="A63" s="181" t="s">
        <v>67</v>
      </c>
      <c r="B63" s="147">
        <v>10545</v>
      </c>
      <c r="C63" s="23">
        <v>16</v>
      </c>
      <c r="D63" s="192">
        <v>0</v>
      </c>
      <c r="E63" s="23">
        <v>6</v>
      </c>
      <c r="F63" s="24">
        <v>137</v>
      </c>
      <c r="G63" s="23">
        <v>30</v>
      </c>
      <c r="H63" s="23">
        <v>0</v>
      </c>
      <c r="I63" s="24">
        <v>13</v>
      </c>
      <c r="J63" s="23">
        <v>8</v>
      </c>
      <c r="K63" s="23">
        <v>149</v>
      </c>
      <c r="L63" s="99">
        <v>0</v>
      </c>
      <c r="M63" s="23">
        <v>30</v>
      </c>
      <c r="N63" s="99">
        <v>0</v>
      </c>
      <c r="O63" s="23">
        <v>104</v>
      </c>
      <c r="P63" s="23">
        <v>391</v>
      </c>
      <c r="Q63" s="23">
        <v>29</v>
      </c>
      <c r="R63" s="99">
        <v>0</v>
      </c>
      <c r="S63" s="23">
        <v>6</v>
      </c>
      <c r="T63" s="99">
        <v>0</v>
      </c>
      <c r="U63" s="23">
        <v>10</v>
      </c>
      <c r="V63" s="124">
        <f t="shared" si="2"/>
        <v>11474</v>
      </c>
    </row>
    <row r="64" spans="1:22" ht="15" customHeight="1">
      <c r="A64" s="181" t="s">
        <v>152</v>
      </c>
      <c r="B64" s="147">
        <v>29166</v>
      </c>
      <c r="C64" s="23">
        <v>129</v>
      </c>
      <c r="D64" s="192">
        <v>0</v>
      </c>
      <c r="E64" s="23">
        <v>10</v>
      </c>
      <c r="F64" s="24">
        <v>238</v>
      </c>
      <c r="G64" s="23">
        <v>62</v>
      </c>
      <c r="H64" s="23">
        <v>1</v>
      </c>
      <c r="I64" s="24">
        <v>52</v>
      </c>
      <c r="J64" s="23">
        <v>90</v>
      </c>
      <c r="K64" s="23">
        <v>452</v>
      </c>
      <c r="L64" s="99">
        <v>0</v>
      </c>
      <c r="M64" s="23">
        <v>28</v>
      </c>
      <c r="N64" s="99">
        <v>2</v>
      </c>
      <c r="O64" s="23">
        <v>178</v>
      </c>
      <c r="P64" s="59">
        <v>1038</v>
      </c>
      <c r="Q64" s="23">
        <v>18</v>
      </c>
      <c r="R64" s="99">
        <v>1</v>
      </c>
      <c r="S64" s="23">
        <v>1</v>
      </c>
      <c r="T64" s="99">
        <v>0</v>
      </c>
      <c r="U64" s="23">
        <v>35</v>
      </c>
      <c r="V64" s="124">
        <f t="shared" si="2"/>
        <v>31501</v>
      </c>
    </row>
    <row r="65" spans="1:22" ht="15" customHeight="1">
      <c r="A65" s="181" t="s">
        <v>69</v>
      </c>
      <c r="B65" s="147">
        <v>24161</v>
      </c>
      <c r="C65" s="23">
        <v>65</v>
      </c>
      <c r="D65" s="192">
        <v>0</v>
      </c>
      <c r="E65" s="23">
        <v>11</v>
      </c>
      <c r="F65" s="24">
        <v>217</v>
      </c>
      <c r="G65" s="23">
        <v>47</v>
      </c>
      <c r="H65" s="23">
        <v>0</v>
      </c>
      <c r="I65" s="24">
        <v>14</v>
      </c>
      <c r="J65" s="23">
        <v>5</v>
      </c>
      <c r="K65" s="23">
        <v>390</v>
      </c>
      <c r="L65" s="99">
        <v>0</v>
      </c>
      <c r="M65" s="23">
        <v>26</v>
      </c>
      <c r="N65" s="99">
        <v>0</v>
      </c>
      <c r="O65" s="23">
        <v>125</v>
      </c>
      <c r="P65" s="59">
        <v>1294</v>
      </c>
      <c r="Q65" s="23">
        <v>25</v>
      </c>
      <c r="R65" s="99">
        <v>1</v>
      </c>
      <c r="S65" s="23">
        <v>1</v>
      </c>
      <c r="T65" s="99">
        <v>0</v>
      </c>
      <c r="U65" s="23">
        <v>26</v>
      </c>
      <c r="V65" s="124">
        <f t="shared" si="2"/>
        <v>26408</v>
      </c>
    </row>
    <row r="66" spans="1:22" ht="15" customHeight="1">
      <c r="A66" s="181" t="s">
        <v>70</v>
      </c>
      <c r="B66" s="147">
        <v>16856</v>
      </c>
      <c r="C66" s="23">
        <v>41</v>
      </c>
      <c r="D66" s="192">
        <v>0</v>
      </c>
      <c r="E66" s="23">
        <v>2</v>
      </c>
      <c r="F66" s="24">
        <v>137</v>
      </c>
      <c r="G66" s="23">
        <v>19</v>
      </c>
      <c r="H66" s="99">
        <v>0</v>
      </c>
      <c r="I66" s="24">
        <v>49</v>
      </c>
      <c r="J66" s="23">
        <v>40</v>
      </c>
      <c r="K66" s="23">
        <v>593</v>
      </c>
      <c r="L66" s="99">
        <v>0</v>
      </c>
      <c r="M66" s="23">
        <v>9</v>
      </c>
      <c r="N66" s="99">
        <v>0</v>
      </c>
      <c r="O66" s="23">
        <v>97</v>
      </c>
      <c r="P66" s="23">
        <v>952</v>
      </c>
      <c r="Q66" s="23">
        <v>4</v>
      </c>
      <c r="R66" s="99">
        <v>0</v>
      </c>
      <c r="S66" s="23">
        <v>0</v>
      </c>
      <c r="T66" s="99">
        <v>0</v>
      </c>
      <c r="U66" s="23">
        <v>14</v>
      </c>
      <c r="V66" s="124">
        <f t="shared" si="2"/>
        <v>18813</v>
      </c>
    </row>
    <row r="67" spans="1:22" ht="15" customHeight="1">
      <c r="A67" s="181" t="s">
        <v>71</v>
      </c>
      <c r="B67" s="147">
        <v>21849</v>
      </c>
      <c r="C67" s="23">
        <v>46</v>
      </c>
      <c r="D67" s="192">
        <v>0</v>
      </c>
      <c r="E67" s="23">
        <v>11</v>
      </c>
      <c r="F67" s="24">
        <v>253</v>
      </c>
      <c r="G67" s="23">
        <v>65</v>
      </c>
      <c r="H67" s="23">
        <v>2</v>
      </c>
      <c r="I67" s="24">
        <v>21</v>
      </c>
      <c r="J67" s="23">
        <v>17</v>
      </c>
      <c r="K67" s="23">
        <v>317</v>
      </c>
      <c r="L67" s="99">
        <v>0</v>
      </c>
      <c r="M67" s="23">
        <v>36</v>
      </c>
      <c r="N67" s="99">
        <v>0</v>
      </c>
      <c r="O67" s="23">
        <v>142</v>
      </c>
      <c r="P67" s="23">
        <v>920</v>
      </c>
      <c r="Q67" s="23">
        <v>26</v>
      </c>
      <c r="R67" s="99">
        <v>0</v>
      </c>
      <c r="S67" s="23">
        <v>3</v>
      </c>
      <c r="T67" s="99">
        <v>0</v>
      </c>
      <c r="U67" s="23">
        <v>17</v>
      </c>
      <c r="V67" s="124">
        <f t="shared" si="2"/>
        <v>23725</v>
      </c>
    </row>
    <row r="68" spans="1:22" ht="15" customHeight="1">
      <c r="A68" s="181" t="s">
        <v>72</v>
      </c>
      <c r="B68" s="147">
        <v>7190</v>
      </c>
      <c r="C68" s="23">
        <v>8</v>
      </c>
      <c r="D68" s="192">
        <v>0</v>
      </c>
      <c r="E68" s="23">
        <v>5</v>
      </c>
      <c r="F68" s="24">
        <v>92</v>
      </c>
      <c r="G68" s="23">
        <v>14</v>
      </c>
      <c r="H68" s="23">
        <v>1</v>
      </c>
      <c r="I68" s="24">
        <v>12</v>
      </c>
      <c r="J68" s="23">
        <v>6</v>
      </c>
      <c r="K68" s="23">
        <v>75</v>
      </c>
      <c r="L68" s="99">
        <v>0</v>
      </c>
      <c r="M68" s="23">
        <v>5</v>
      </c>
      <c r="N68" s="99">
        <v>0</v>
      </c>
      <c r="O68" s="23">
        <v>67</v>
      </c>
      <c r="P68" s="23">
        <v>319</v>
      </c>
      <c r="Q68" s="23">
        <v>35</v>
      </c>
      <c r="R68" s="99">
        <v>0</v>
      </c>
      <c r="S68" s="23">
        <v>2</v>
      </c>
      <c r="T68" s="99">
        <v>0</v>
      </c>
      <c r="U68" s="23">
        <v>6</v>
      </c>
      <c r="V68" s="124">
        <f t="shared" si="2"/>
        <v>7837</v>
      </c>
    </row>
    <row r="69" spans="1:22" ht="15" customHeight="1">
      <c r="A69" s="181" t="s">
        <v>73</v>
      </c>
      <c r="B69" s="147">
        <v>24179</v>
      </c>
      <c r="C69" s="23">
        <v>37</v>
      </c>
      <c r="D69" s="23">
        <v>0</v>
      </c>
      <c r="E69" s="23">
        <v>12</v>
      </c>
      <c r="F69" s="24">
        <v>297</v>
      </c>
      <c r="G69" s="23">
        <v>84</v>
      </c>
      <c r="H69" s="99">
        <v>1</v>
      </c>
      <c r="I69" s="24">
        <v>35</v>
      </c>
      <c r="J69" s="23">
        <v>42</v>
      </c>
      <c r="K69" s="23">
        <v>454</v>
      </c>
      <c r="L69" s="99">
        <v>0</v>
      </c>
      <c r="M69" s="23">
        <v>17</v>
      </c>
      <c r="N69" s="99">
        <v>0</v>
      </c>
      <c r="O69" s="23">
        <v>97</v>
      </c>
      <c r="P69" s="59">
        <v>1274</v>
      </c>
      <c r="Q69" s="23">
        <v>19</v>
      </c>
      <c r="R69" s="99">
        <v>0</v>
      </c>
      <c r="S69" s="23">
        <v>1</v>
      </c>
      <c r="T69" s="99">
        <v>0</v>
      </c>
      <c r="U69" s="23">
        <v>25</v>
      </c>
      <c r="V69" s="124">
        <f t="shared" si="2"/>
        <v>26574</v>
      </c>
    </row>
    <row r="70" spans="1:22" ht="15" customHeight="1">
      <c r="A70" s="181" t="s">
        <v>74</v>
      </c>
      <c r="B70" s="147">
        <v>11499</v>
      </c>
      <c r="C70" s="23">
        <v>47</v>
      </c>
      <c r="D70" s="23">
        <v>1</v>
      </c>
      <c r="E70" s="23">
        <v>14</v>
      </c>
      <c r="F70" s="24">
        <v>36</v>
      </c>
      <c r="G70" s="23">
        <v>10</v>
      </c>
      <c r="H70" s="23">
        <v>1</v>
      </c>
      <c r="I70" s="24">
        <v>2</v>
      </c>
      <c r="J70" s="23">
        <v>3</v>
      </c>
      <c r="K70" s="23">
        <v>99</v>
      </c>
      <c r="L70" s="99">
        <v>0</v>
      </c>
      <c r="M70" s="23">
        <v>0</v>
      </c>
      <c r="N70" s="99">
        <v>0</v>
      </c>
      <c r="O70" s="23">
        <v>118</v>
      </c>
      <c r="P70" s="23">
        <v>976</v>
      </c>
      <c r="Q70" s="23">
        <v>24</v>
      </c>
      <c r="R70" s="99">
        <v>1</v>
      </c>
      <c r="S70" s="99">
        <v>1</v>
      </c>
      <c r="T70" s="99">
        <v>0</v>
      </c>
      <c r="U70" s="23">
        <v>6</v>
      </c>
      <c r="V70" s="124">
        <f t="shared" si="2"/>
        <v>12838</v>
      </c>
    </row>
    <row r="71" spans="1:22" ht="15" customHeight="1">
      <c r="A71" s="181" t="s">
        <v>75</v>
      </c>
      <c r="B71" s="147">
        <v>13205</v>
      </c>
      <c r="C71" s="23">
        <v>26</v>
      </c>
      <c r="D71" s="192">
        <v>0</v>
      </c>
      <c r="E71" s="23">
        <v>25</v>
      </c>
      <c r="F71" s="24">
        <v>99</v>
      </c>
      <c r="G71" s="23">
        <v>17</v>
      </c>
      <c r="H71" s="23">
        <v>30</v>
      </c>
      <c r="I71" s="24">
        <v>62</v>
      </c>
      <c r="J71" s="23">
        <v>47</v>
      </c>
      <c r="K71" s="23">
        <v>264</v>
      </c>
      <c r="L71" s="99">
        <v>0</v>
      </c>
      <c r="M71" s="23">
        <v>8</v>
      </c>
      <c r="N71" s="99">
        <v>65</v>
      </c>
      <c r="O71" s="23">
        <v>14</v>
      </c>
      <c r="P71" s="23">
        <v>612</v>
      </c>
      <c r="Q71" s="23">
        <v>10</v>
      </c>
      <c r="R71" s="99">
        <v>0</v>
      </c>
      <c r="S71" s="99">
        <v>0</v>
      </c>
      <c r="T71" s="99">
        <v>0</v>
      </c>
      <c r="U71" s="23">
        <v>11</v>
      </c>
      <c r="V71" s="124">
        <f t="shared" si="2"/>
        <v>14495</v>
      </c>
    </row>
    <row r="72" spans="1:22" ht="15" customHeight="1">
      <c r="A72" s="181" t="s">
        <v>76</v>
      </c>
      <c r="B72" s="147">
        <v>28273</v>
      </c>
      <c r="C72" s="23">
        <v>122</v>
      </c>
      <c r="D72" s="192">
        <v>0</v>
      </c>
      <c r="E72" s="23">
        <v>10</v>
      </c>
      <c r="F72" s="24">
        <v>244</v>
      </c>
      <c r="G72" s="23">
        <v>76</v>
      </c>
      <c r="H72" s="23">
        <v>2</v>
      </c>
      <c r="I72" s="24">
        <v>47</v>
      </c>
      <c r="J72" s="23">
        <v>45</v>
      </c>
      <c r="K72" s="23">
        <v>547</v>
      </c>
      <c r="L72" s="99">
        <v>0</v>
      </c>
      <c r="M72" s="23">
        <v>34</v>
      </c>
      <c r="N72" s="99">
        <v>0</v>
      </c>
      <c r="O72" s="23">
        <v>240</v>
      </c>
      <c r="P72" s="59">
        <v>1817</v>
      </c>
      <c r="Q72" s="23">
        <v>3</v>
      </c>
      <c r="R72" s="99">
        <v>0</v>
      </c>
      <c r="S72" s="99">
        <v>0</v>
      </c>
      <c r="T72" s="99">
        <v>0</v>
      </c>
      <c r="U72" s="23">
        <v>26</v>
      </c>
      <c r="V72" s="124">
        <f t="shared" si="2"/>
        <v>31486</v>
      </c>
    </row>
    <row r="73" spans="1:22" ht="15" customHeight="1">
      <c r="A73" s="181" t="s">
        <v>77</v>
      </c>
      <c r="B73" s="147">
        <v>3964</v>
      </c>
      <c r="C73" s="23">
        <v>2</v>
      </c>
      <c r="D73" s="192">
        <v>0</v>
      </c>
      <c r="E73" s="23">
        <v>2</v>
      </c>
      <c r="F73" s="24">
        <v>28</v>
      </c>
      <c r="G73" s="23">
        <v>5</v>
      </c>
      <c r="H73" s="23">
        <v>1</v>
      </c>
      <c r="I73" s="24">
        <v>4</v>
      </c>
      <c r="J73" s="23">
        <v>1</v>
      </c>
      <c r="K73" s="23">
        <v>23</v>
      </c>
      <c r="L73" s="99">
        <v>0</v>
      </c>
      <c r="M73" s="23">
        <v>0</v>
      </c>
      <c r="N73" s="99">
        <v>0</v>
      </c>
      <c r="O73" s="23">
        <v>61</v>
      </c>
      <c r="P73" s="23">
        <v>218</v>
      </c>
      <c r="Q73" s="23">
        <v>4</v>
      </c>
      <c r="R73" s="99">
        <v>0</v>
      </c>
      <c r="S73" s="99">
        <v>0</v>
      </c>
      <c r="T73" s="99">
        <v>0</v>
      </c>
      <c r="U73" s="23">
        <v>2</v>
      </c>
      <c r="V73" s="124">
        <f t="shared" si="2"/>
        <v>4315</v>
      </c>
    </row>
    <row r="74" spans="1:22" ht="15" customHeight="1">
      <c r="A74" s="181" t="s">
        <v>78</v>
      </c>
      <c r="B74" s="147">
        <v>8164</v>
      </c>
      <c r="C74" s="23">
        <v>24</v>
      </c>
      <c r="D74" s="192">
        <v>0</v>
      </c>
      <c r="E74" s="23">
        <v>3</v>
      </c>
      <c r="F74" s="24">
        <v>50</v>
      </c>
      <c r="G74" s="23">
        <v>32</v>
      </c>
      <c r="H74" s="23">
        <v>0</v>
      </c>
      <c r="I74" s="24">
        <v>7</v>
      </c>
      <c r="J74" s="23">
        <v>7</v>
      </c>
      <c r="K74" s="23">
        <v>47</v>
      </c>
      <c r="L74" s="99">
        <v>0</v>
      </c>
      <c r="M74" s="23">
        <v>5</v>
      </c>
      <c r="N74" s="99">
        <v>0</v>
      </c>
      <c r="O74" s="23">
        <v>69</v>
      </c>
      <c r="P74" s="23">
        <v>319</v>
      </c>
      <c r="Q74" s="23">
        <v>31</v>
      </c>
      <c r="R74" s="99">
        <v>0</v>
      </c>
      <c r="S74" s="99">
        <v>0</v>
      </c>
      <c r="T74" s="99">
        <v>0</v>
      </c>
      <c r="U74" s="23">
        <v>5</v>
      </c>
      <c r="V74" s="124">
        <f t="shared" si="2"/>
        <v>8763</v>
      </c>
    </row>
    <row r="75" spans="1:22" ht="15" customHeight="1">
      <c r="A75" s="181" t="s">
        <v>79</v>
      </c>
      <c r="B75" s="147">
        <v>55434</v>
      </c>
      <c r="C75" s="23">
        <v>335</v>
      </c>
      <c r="D75" s="192">
        <v>0</v>
      </c>
      <c r="E75" s="23">
        <v>61</v>
      </c>
      <c r="F75" s="24">
        <v>819</v>
      </c>
      <c r="G75" s="23">
        <v>123</v>
      </c>
      <c r="H75" s="99">
        <v>0</v>
      </c>
      <c r="I75" s="24">
        <v>97</v>
      </c>
      <c r="J75" s="23">
        <v>99</v>
      </c>
      <c r="K75" s="59">
        <v>1314</v>
      </c>
      <c r="L75" s="99">
        <v>0</v>
      </c>
      <c r="M75" s="23">
        <v>36</v>
      </c>
      <c r="N75" s="99">
        <v>0</v>
      </c>
      <c r="O75" s="23">
        <v>239</v>
      </c>
      <c r="P75" s="59">
        <v>3059</v>
      </c>
      <c r="Q75" s="23">
        <v>37</v>
      </c>
      <c r="R75" s="99">
        <v>0</v>
      </c>
      <c r="S75" s="99">
        <v>7</v>
      </c>
      <c r="T75" s="99">
        <v>0</v>
      </c>
      <c r="U75" s="23">
        <v>42</v>
      </c>
      <c r="V75" s="124">
        <f t="shared" si="2"/>
        <v>61702</v>
      </c>
    </row>
    <row r="76" spans="1:22" ht="15" customHeight="1">
      <c r="A76" s="181" t="s">
        <v>80</v>
      </c>
      <c r="B76" s="147">
        <v>28135</v>
      </c>
      <c r="C76" s="23">
        <v>76</v>
      </c>
      <c r="D76" s="192">
        <v>0</v>
      </c>
      <c r="E76" s="23">
        <v>3</v>
      </c>
      <c r="F76" s="24">
        <v>332</v>
      </c>
      <c r="G76" s="23">
        <v>67</v>
      </c>
      <c r="H76" s="23">
        <v>10</v>
      </c>
      <c r="I76" s="24">
        <v>39</v>
      </c>
      <c r="J76" s="23">
        <v>31</v>
      </c>
      <c r="K76" s="23">
        <v>430</v>
      </c>
      <c r="L76" s="99">
        <v>0</v>
      </c>
      <c r="M76" s="23">
        <v>30</v>
      </c>
      <c r="N76" s="99">
        <v>1</v>
      </c>
      <c r="O76" s="23">
        <v>173</v>
      </c>
      <c r="P76" s="59">
        <v>1464</v>
      </c>
      <c r="Q76" s="23">
        <v>9</v>
      </c>
      <c r="R76" s="99">
        <v>1</v>
      </c>
      <c r="S76" s="23">
        <v>1</v>
      </c>
      <c r="T76" s="99">
        <v>0</v>
      </c>
      <c r="U76" s="23">
        <v>24</v>
      </c>
      <c r="V76" s="124">
        <f t="shared" si="2"/>
        <v>30826</v>
      </c>
    </row>
    <row r="77" spans="1:22" ht="15" customHeight="1">
      <c r="A77" s="181" t="s">
        <v>81</v>
      </c>
      <c r="B77" s="147">
        <v>19747</v>
      </c>
      <c r="C77" s="23">
        <v>27</v>
      </c>
      <c r="D77" s="192">
        <v>0</v>
      </c>
      <c r="E77" s="23">
        <v>5</v>
      </c>
      <c r="F77" s="24">
        <v>244</v>
      </c>
      <c r="G77" s="23">
        <v>29</v>
      </c>
      <c r="H77" s="23">
        <v>1</v>
      </c>
      <c r="I77" s="24">
        <v>27</v>
      </c>
      <c r="J77" s="23">
        <v>15</v>
      </c>
      <c r="K77" s="23">
        <v>243</v>
      </c>
      <c r="L77" s="99">
        <v>0</v>
      </c>
      <c r="M77" s="23">
        <v>13</v>
      </c>
      <c r="N77" s="99">
        <v>0</v>
      </c>
      <c r="O77" s="23">
        <v>157</v>
      </c>
      <c r="P77" s="59">
        <v>1079</v>
      </c>
      <c r="Q77" s="23">
        <v>6</v>
      </c>
      <c r="R77" s="99">
        <v>1</v>
      </c>
      <c r="S77" s="23">
        <v>0</v>
      </c>
      <c r="T77" s="99">
        <v>0</v>
      </c>
      <c r="U77" s="23">
        <v>18</v>
      </c>
      <c r="V77" s="124">
        <f t="shared" si="2"/>
        <v>21612</v>
      </c>
    </row>
    <row r="78" spans="1:22" ht="15" customHeight="1">
      <c r="A78" s="181" t="s">
        <v>82</v>
      </c>
      <c r="B78" s="147">
        <v>15952</v>
      </c>
      <c r="C78" s="23">
        <v>32</v>
      </c>
      <c r="D78" s="192">
        <v>0</v>
      </c>
      <c r="E78" s="23">
        <v>6</v>
      </c>
      <c r="F78" s="24">
        <v>217</v>
      </c>
      <c r="G78" s="23">
        <v>52</v>
      </c>
      <c r="H78" s="23">
        <v>0</v>
      </c>
      <c r="I78" s="24">
        <v>18</v>
      </c>
      <c r="J78" s="23">
        <v>1</v>
      </c>
      <c r="K78" s="23">
        <v>251</v>
      </c>
      <c r="L78" s="99">
        <v>0</v>
      </c>
      <c r="M78" s="23">
        <v>6</v>
      </c>
      <c r="N78" s="99">
        <v>0</v>
      </c>
      <c r="O78" s="23">
        <v>57</v>
      </c>
      <c r="P78" s="23">
        <v>992</v>
      </c>
      <c r="Q78" s="23">
        <v>0</v>
      </c>
      <c r="R78" s="99">
        <v>0</v>
      </c>
      <c r="S78" s="99">
        <v>0</v>
      </c>
      <c r="T78" s="99">
        <v>0</v>
      </c>
      <c r="U78" s="23">
        <v>12</v>
      </c>
      <c r="V78" s="124">
        <f t="shared" si="2"/>
        <v>17596</v>
      </c>
    </row>
    <row r="79" spans="1:22" ht="15" customHeight="1">
      <c r="A79" s="181" t="s">
        <v>83</v>
      </c>
      <c r="B79" s="147">
        <v>19033</v>
      </c>
      <c r="C79" s="23">
        <v>47</v>
      </c>
      <c r="D79" s="192">
        <v>0</v>
      </c>
      <c r="E79" s="23">
        <v>6</v>
      </c>
      <c r="F79" s="24">
        <v>360</v>
      </c>
      <c r="G79" s="23">
        <v>81</v>
      </c>
      <c r="H79" s="99">
        <v>0</v>
      </c>
      <c r="I79" s="24">
        <v>38</v>
      </c>
      <c r="J79" s="23">
        <v>27</v>
      </c>
      <c r="K79" s="23">
        <v>337</v>
      </c>
      <c r="L79" s="99">
        <v>0</v>
      </c>
      <c r="M79" s="193">
        <v>6</v>
      </c>
      <c r="N79" s="99">
        <v>3</v>
      </c>
      <c r="O79" s="23">
        <v>161</v>
      </c>
      <c r="P79" s="23">
        <v>976</v>
      </c>
      <c r="Q79" s="23">
        <v>84</v>
      </c>
      <c r="R79" s="99">
        <v>0</v>
      </c>
      <c r="S79" s="23">
        <v>11</v>
      </c>
      <c r="T79" s="99">
        <v>0</v>
      </c>
      <c r="U79" s="23">
        <v>23</v>
      </c>
      <c r="V79" s="124">
        <f t="shared" si="2"/>
        <v>21193</v>
      </c>
    </row>
    <row r="80" spans="1:22" ht="15" customHeight="1">
      <c r="A80" s="181" t="s">
        <v>84</v>
      </c>
      <c r="B80" s="147">
        <v>15107</v>
      </c>
      <c r="C80" s="23">
        <v>24</v>
      </c>
      <c r="D80" s="192">
        <v>1</v>
      </c>
      <c r="E80" s="23">
        <v>3</v>
      </c>
      <c r="F80" s="24">
        <v>203</v>
      </c>
      <c r="G80" s="23">
        <v>24</v>
      </c>
      <c r="H80" s="99">
        <v>0</v>
      </c>
      <c r="I80" s="24">
        <v>19</v>
      </c>
      <c r="J80" s="23">
        <v>5</v>
      </c>
      <c r="K80" s="23">
        <v>152</v>
      </c>
      <c r="L80" s="99">
        <v>0</v>
      </c>
      <c r="M80" s="23">
        <v>32</v>
      </c>
      <c r="N80" s="99">
        <v>0</v>
      </c>
      <c r="O80" s="23">
        <v>79</v>
      </c>
      <c r="P80" s="23">
        <v>642</v>
      </c>
      <c r="Q80" s="23">
        <v>33</v>
      </c>
      <c r="R80" s="99">
        <v>0</v>
      </c>
      <c r="S80" s="23">
        <v>0</v>
      </c>
      <c r="T80" s="99">
        <v>0</v>
      </c>
      <c r="U80" s="23">
        <v>7</v>
      </c>
      <c r="V80" s="124">
        <f t="shared" si="2"/>
        <v>16331</v>
      </c>
    </row>
    <row r="81" spans="1:22" ht="15" customHeight="1">
      <c r="A81" s="181" t="s">
        <v>85</v>
      </c>
      <c r="B81" s="147">
        <v>12733</v>
      </c>
      <c r="C81" s="23">
        <v>25</v>
      </c>
      <c r="D81" s="192">
        <v>0</v>
      </c>
      <c r="E81" s="23">
        <v>2</v>
      </c>
      <c r="F81" s="24">
        <v>97</v>
      </c>
      <c r="G81" s="23">
        <v>30</v>
      </c>
      <c r="H81" s="99">
        <v>0</v>
      </c>
      <c r="I81" s="24">
        <v>17</v>
      </c>
      <c r="J81" s="23">
        <v>18</v>
      </c>
      <c r="K81" s="23">
        <v>193</v>
      </c>
      <c r="L81" s="99">
        <v>0</v>
      </c>
      <c r="M81" s="23">
        <v>14</v>
      </c>
      <c r="N81" s="99">
        <v>0</v>
      </c>
      <c r="O81" s="23">
        <v>71</v>
      </c>
      <c r="P81" s="23">
        <v>484</v>
      </c>
      <c r="Q81" s="23">
        <v>47</v>
      </c>
      <c r="R81" s="99">
        <v>0</v>
      </c>
      <c r="S81" s="99">
        <v>0</v>
      </c>
      <c r="T81" s="99">
        <v>0</v>
      </c>
      <c r="U81" s="23">
        <v>11</v>
      </c>
      <c r="V81" s="124">
        <f t="shared" si="2"/>
        <v>13742</v>
      </c>
    </row>
    <row r="82" spans="1:22" ht="15" customHeight="1">
      <c r="A82" s="181" t="s">
        <v>86</v>
      </c>
      <c r="B82" s="147">
        <v>16183</v>
      </c>
      <c r="C82" s="23">
        <v>43</v>
      </c>
      <c r="D82" s="192">
        <v>1</v>
      </c>
      <c r="E82" s="23">
        <v>6</v>
      </c>
      <c r="F82" s="24">
        <v>121</v>
      </c>
      <c r="G82" s="23">
        <v>48</v>
      </c>
      <c r="H82" s="23">
        <v>1</v>
      </c>
      <c r="I82" s="24">
        <v>38</v>
      </c>
      <c r="J82" s="23">
        <v>73</v>
      </c>
      <c r="K82" s="23">
        <v>394</v>
      </c>
      <c r="L82" s="99">
        <v>0</v>
      </c>
      <c r="M82" s="23">
        <v>11</v>
      </c>
      <c r="N82" s="99">
        <v>1</v>
      </c>
      <c r="O82" s="23">
        <v>125</v>
      </c>
      <c r="P82" s="23">
        <v>522</v>
      </c>
      <c r="Q82" s="23">
        <v>16</v>
      </c>
      <c r="R82" s="99">
        <v>0</v>
      </c>
      <c r="S82" s="99">
        <v>0</v>
      </c>
      <c r="T82" s="99">
        <v>0</v>
      </c>
      <c r="U82" s="23">
        <v>18</v>
      </c>
      <c r="V82" s="124">
        <f t="shared" si="2"/>
        <v>17601</v>
      </c>
    </row>
    <row r="83" spans="1:22" ht="15" customHeight="1">
      <c r="A83" s="181" t="s">
        <v>87</v>
      </c>
      <c r="B83" s="147">
        <v>105791</v>
      </c>
      <c r="C83" s="23">
        <v>419</v>
      </c>
      <c r="D83" s="192">
        <v>0</v>
      </c>
      <c r="E83" s="23">
        <v>178</v>
      </c>
      <c r="F83" s="182">
        <v>1392</v>
      </c>
      <c r="G83" s="23">
        <v>394</v>
      </c>
      <c r="H83" s="23">
        <v>2</v>
      </c>
      <c r="I83" s="24">
        <v>267</v>
      </c>
      <c r="J83" s="23">
        <v>392</v>
      </c>
      <c r="K83" s="59">
        <v>3034</v>
      </c>
      <c r="L83" s="99">
        <v>0</v>
      </c>
      <c r="M83" s="23">
        <v>78</v>
      </c>
      <c r="N83" s="99">
        <v>17</v>
      </c>
      <c r="O83" s="23">
        <v>562</v>
      </c>
      <c r="P83" s="59">
        <v>4002</v>
      </c>
      <c r="Q83" s="23">
        <v>166</v>
      </c>
      <c r="R83" s="99">
        <v>0</v>
      </c>
      <c r="S83" s="99">
        <v>14</v>
      </c>
      <c r="T83" s="99">
        <v>0</v>
      </c>
      <c r="U83" s="23">
        <v>65</v>
      </c>
      <c r="V83" s="124">
        <f t="shared" si="2"/>
        <v>116773</v>
      </c>
    </row>
    <row r="84" spans="1:22" ht="15" customHeight="1">
      <c r="A84" s="181" t="s">
        <v>88</v>
      </c>
      <c r="B84" s="147">
        <v>17483</v>
      </c>
      <c r="C84" s="23">
        <v>49</v>
      </c>
      <c r="D84" s="192">
        <v>0</v>
      </c>
      <c r="E84" s="23">
        <v>3</v>
      </c>
      <c r="F84" s="24">
        <v>176</v>
      </c>
      <c r="G84" s="23">
        <v>28</v>
      </c>
      <c r="H84" s="23">
        <v>0</v>
      </c>
      <c r="I84" s="24">
        <v>52</v>
      </c>
      <c r="J84" s="23">
        <v>22</v>
      </c>
      <c r="K84" s="23">
        <v>429</v>
      </c>
      <c r="L84" s="99">
        <v>0</v>
      </c>
      <c r="M84" s="193">
        <v>78</v>
      </c>
      <c r="N84" s="99">
        <v>0</v>
      </c>
      <c r="O84" s="23">
        <v>118</v>
      </c>
      <c r="P84" s="59">
        <v>1118</v>
      </c>
      <c r="Q84" s="23">
        <v>26</v>
      </c>
      <c r="R84" s="99">
        <v>1</v>
      </c>
      <c r="S84" s="99">
        <v>0</v>
      </c>
      <c r="T84" s="99">
        <v>0</v>
      </c>
      <c r="U84" s="23">
        <v>17</v>
      </c>
      <c r="V84" s="124">
        <f t="shared" si="2"/>
        <v>19600</v>
      </c>
    </row>
    <row r="85" spans="1:22" ht="15" customHeight="1">
      <c r="A85" s="181" t="s">
        <v>89</v>
      </c>
      <c r="B85" s="147">
        <v>10796</v>
      </c>
      <c r="C85" s="23">
        <v>25</v>
      </c>
      <c r="D85" s="192">
        <v>0</v>
      </c>
      <c r="E85" s="23">
        <v>5</v>
      </c>
      <c r="F85" s="24">
        <v>73</v>
      </c>
      <c r="G85" s="23">
        <v>18</v>
      </c>
      <c r="H85" s="99">
        <v>0</v>
      </c>
      <c r="I85" s="24">
        <v>21</v>
      </c>
      <c r="J85" s="23">
        <v>14</v>
      </c>
      <c r="K85" s="23">
        <v>252</v>
      </c>
      <c r="L85" s="99">
        <v>0</v>
      </c>
      <c r="M85" s="23">
        <v>14</v>
      </c>
      <c r="N85" s="99">
        <v>2</v>
      </c>
      <c r="O85" s="23">
        <v>204</v>
      </c>
      <c r="P85" s="23">
        <v>496</v>
      </c>
      <c r="Q85" s="23">
        <v>1</v>
      </c>
      <c r="R85" s="99">
        <v>0</v>
      </c>
      <c r="S85" s="99">
        <v>0</v>
      </c>
      <c r="T85" s="99">
        <v>0</v>
      </c>
      <c r="U85" s="23">
        <v>6</v>
      </c>
      <c r="V85" s="124">
        <f t="shared" si="2"/>
        <v>11927</v>
      </c>
    </row>
    <row r="86" spans="1:22" ht="15" customHeight="1">
      <c r="A86" s="181" t="s">
        <v>90</v>
      </c>
      <c r="B86" s="147">
        <v>36663</v>
      </c>
      <c r="C86" s="23">
        <v>128</v>
      </c>
      <c r="D86" s="192">
        <v>1</v>
      </c>
      <c r="E86" s="23">
        <v>61</v>
      </c>
      <c r="F86" s="24">
        <v>326</v>
      </c>
      <c r="G86" s="23">
        <v>115</v>
      </c>
      <c r="H86" s="23">
        <v>5</v>
      </c>
      <c r="I86" s="24">
        <v>40</v>
      </c>
      <c r="J86" s="23">
        <v>27</v>
      </c>
      <c r="K86" s="23">
        <v>646</v>
      </c>
      <c r="L86" s="99">
        <v>0</v>
      </c>
      <c r="M86" s="23">
        <v>15</v>
      </c>
      <c r="N86" s="99">
        <v>0</v>
      </c>
      <c r="O86" s="23">
        <v>244</v>
      </c>
      <c r="P86" s="59">
        <v>1831</v>
      </c>
      <c r="Q86" s="23">
        <v>77</v>
      </c>
      <c r="R86" s="99">
        <v>0</v>
      </c>
      <c r="S86" s="99">
        <v>0</v>
      </c>
      <c r="T86" s="99">
        <v>1</v>
      </c>
      <c r="U86" s="23">
        <v>25</v>
      </c>
      <c r="V86" s="124">
        <f t="shared" si="2"/>
        <v>40205</v>
      </c>
    </row>
    <row r="87" spans="1:22" ht="15" customHeight="1">
      <c r="A87" s="181" t="s">
        <v>91</v>
      </c>
      <c r="B87" s="147">
        <v>17939</v>
      </c>
      <c r="C87" s="23">
        <v>24</v>
      </c>
      <c r="D87" s="192">
        <v>0</v>
      </c>
      <c r="E87" s="23">
        <v>12</v>
      </c>
      <c r="F87" s="24">
        <v>75</v>
      </c>
      <c r="G87" s="23">
        <v>17</v>
      </c>
      <c r="H87" s="23">
        <v>0</v>
      </c>
      <c r="I87" s="24">
        <v>8</v>
      </c>
      <c r="J87" s="23">
        <v>7</v>
      </c>
      <c r="K87" s="23">
        <v>314</v>
      </c>
      <c r="L87" s="99">
        <v>0</v>
      </c>
      <c r="M87" s="23">
        <v>7</v>
      </c>
      <c r="N87" s="99">
        <v>1</v>
      </c>
      <c r="O87" s="23">
        <v>144</v>
      </c>
      <c r="P87" s="23">
        <v>653</v>
      </c>
      <c r="Q87" s="23">
        <v>33</v>
      </c>
      <c r="R87" s="99">
        <v>1</v>
      </c>
      <c r="S87" s="99">
        <v>0</v>
      </c>
      <c r="T87" s="99">
        <v>0</v>
      </c>
      <c r="U87" s="23">
        <v>10</v>
      </c>
      <c r="V87" s="124">
        <f t="shared" si="2"/>
        <v>19245</v>
      </c>
    </row>
    <row r="88" spans="1:22" ht="15" customHeight="1">
      <c r="A88" s="181" t="s">
        <v>92</v>
      </c>
      <c r="B88" s="147">
        <v>14838</v>
      </c>
      <c r="C88" s="23">
        <v>47</v>
      </c>
      <c r="D88" s="192">
        <v>0</v>
      </c>
      <c r="E88" s="23">
        <v>1</v>
      </c>
      <c r="F88" s="24">
        <v>167</v>
      </c>
      <c r="G88" s="23">
        <v>28</v>
      </c>
      <c r="H88" s="99">
        <v>0</v>
      </c>
      <c r="I88" s="24">
        <v>53</v>
      </c>
      <c r="J88" s="23">
        <v>73</v>
      </c>
      <c r="K88" s="23">
        <v>356</v>
      </c>
      <c r="L88" s="99">
        <v>0</v>
      </c>
      <c r="M88" s="23">
        <v>23</v>
      </c>
      <c r="N88" s="99">
        <v>0</v>
      </c>
      <c r="O88" s="23">
        <v>106</v>
      </c>
      <c r="P88" s="23">
        <v>668</v>
      </c>
      <c r="Q88" s="23">
        <v>11</v>
      </c>
      <c r="R88" s="99">
        <v>0</v>
      </c>
      <c r="S88" s="99">
        <v>0</v>
      </c>
      <c r="T88" s="99">
        <v>0</v>
      </c>
      <c r="U88" s="23">
        <v>16</v>
      </c>
      <c r="V88" s="124">
        <f t="shared" si="2"/>
        <v>16387</v>
      </c>
    </row>
    <row r="89" spans="1:22" ht="15" customHeight="1">
      <c r="A89" s="181" t="s">
        <v>93</v>
      </c>
      <c r="B89" s="147">
        <v>24358</v>
      </c>
      <c r="C89" s="23">
        <v>60</v>
      </c>
      <c r="D89" s="192">
        <v>0</v>
      </c>
      <c r="E89" s="23">
        <v>2</v>
      </c>
      <c r="F89" s="24">
        <v>149</v>
      </c>
      <c r="G89" s="23">
        <v>29</v>
      </c>
      <c r="H89" s="23">
        <v>2</v>
      </c>
      <c r="I89" s="24">
        <v>40</v>
      </c>
      <c r="J89" s="23">
        <v>18</v>
      </c>
      <c r="K89" s="23">
        <v>475</v>
      </c>
      <c r="L89" s="99">
        <v>0</v>
      </c>
      <c r="M89" s="23">
        <v>34</v>
      </c>
      <c r="N89" s="99">
        <v>0</v>
      </c>
      <c r="O89" s="23">
        <v>218</v>
      </c>
      <c r="P89" s="59">
        <v>1061</v>
      </c>
      <c r="Q89" s="23">
        <v>1</v>
      </c>
      <c r="R89" s="99">
        <v>0</v>
      </c>
      <c r="S89" s="99">
        <v>0</v>
      </c>
      <c r="T89" s="99">
        <v>0</v>
      </c>
      <c r="U89" s="23">
        <v>14</v>
      </c>
      <c r="V89" s="124">
        <f t="shared" si="2"/>
        <v>26461</v>
      </c>
    </row>
    <row r="90" spans="1:22" ht="15" customHeight="1">
      <c r="A90" s="183" t="s">
        <v>160</v>
      </c>
      <c r="B90" s="147">
        <v>243366</v>
      </c>
      <c r="C90" s="23">
        <v>290</v>
      </c>
      <c r="D90" s="192">
        <v>0</v>
      </c>
      <c r="E90" s="23">
        <v>614</v>
      </c>
      <c r="F90" s="182">
        <v>8139</v>
      </c>
      <c r="G90" s="23">
        <v>557</v>
      </c>
      <c r="H90" s="23">
        <v>5</v>
      </c>
      <c r="I90" s="24">
        <v>610</v>
      </c>
      <c r="J90" s="23">
        <v>390</v>
      </c>
      <c r="K90" s="59">
        <v>8115</v>
      </c>
      <c r="L90" s="99">
        <v>1</v>
      </c>
      <c r="M90" s="23">
        <v>355</v>
      </c>
      <c r="N90" s="99">
        <v>17281</v>
      </c>
      <c r="O90" s="59">
        <v>1319</v>
      </c>
      <c r="P90" s="59">
        <v>11934</v>
      </c>
      <c r="Q90" s="23">
        <v>203</v>
      </c>
      <c r="R90" s="99">
        <v>6</v>
      </c>
      <c r="S90" s="99">
        <v>468</v>
      </c>
      <c r="T90" s="99">
        <v>1</v>
      </c>
      <c r="U90" s="23">
        <v>180</v>
      </c>
      <c r="V90" s="124">
        <f t="shared" si="2"/>
        <v>293834</v>
      </c>
    </row>
    <row r="91" spans="1:22" ht="15" customHeight="1">
      <c r="A91" s="181" t="s">
        <v>95</v>
      </c>
      <c r="B91" s="147">
        <v>26070</v>
      </c>
      <c r="C91" s="23">
        <v>101</v>
      </c>
      <c r="D91" s="192">
        <v>0</v>
      </c>
      <c r="E91" s="23">
        <v>15</v>
      </c>
      <c r="F91" s="24">
        <v>321</v>
      </c>
      <c r="G91" s="23">
        <v>71</v>
      </c>
      <c r="H91" s="23">
        <v>2</v>
      </c>
      <c r="I91" s="24">
        <v>30</v>
      </c>
      <c r="J91" s="23">
        <v>18</v>
      </c>
      <c r="K91" s="23">
        <v>357</v>
      </c>
      <c r="L91" s="99">
        <v>0</v>
      </c>
      <c r="M91" s="23">
        <v>40</v>
      </c>
      <c r="N91" s="99">
        <v>0</v>
      </c>
      <c r="O91" s="23">
        <v>84</v>
      </c>
      <c r="P91" s="59">
        <v>1413</v>
      </c>
      <c r="Q91" s="23">
        <v>7</v>
      </c>
      <c r="R91" s="99">
        <v>0</v>
      </c>
      <c r="S91" s="99">
        <v>1</v>
      </c>
      <c r="T91" s="99">
        <v>0</v>
      </c>
      <c r="U91" s="23">
        <v>25</v>
      </c>
      <c r="V91" s="124">
        <f t="shared" si="2"/>
        <v>28555</v>
      </c>
    </row>
    <row r="92" spans="1:22" ht="15" customHeight="1">
      <c r="A92" s="181" t="s">
        <v>96</v>
      </c>
      <c r="B92" s="147">
        <v>30087</v>
      </c>
      <c r="C92" s="23">
        <v>85</v>
      </c>
      <c r="D92" s="192">
        <v>0</v>
      </c>
      <c r="E92" s="23">
        <v>10</v>
      </c>
      <c r="F92" s="24">
        <v>418</v>
      </c>
      <c r="G92" s="23">
        <v>97</v>
      </c>
      <c r="H92" s="23">
        <v>3</v>
      </c>
      <c r="I92" s="24">
        <v>79</v>
      </c>
      <c r="J92" s="23">
        <v>32</v>
      </c>
      <c r="K92" s="23">
        <v>507</v>
      </c>
      <c r="L92" s="99">
        <v>0</v>
      </c>
      <c r="M92" s="23">
        <v>39</v>
      </c>
      <c r="N92" s="99">
        <v>1</v>
      </c>
      <c r="O92" s="23">
        <v>216</v>
      </c>
      <c r="P92" s="59">
        <v>1649</v>
      </c>
      <c r="Q92" s="23">
        <v>1</v>
      </c>
      <c r="R92" s="99">
        <v>0</v>
      </c>
      <c r="S92" s="99">
        <v>1</v>
      </c>
      <c r="T92" s="99">
        <v>0</v>
      </c>
      <c r="U92" s="23">
        <v>19</v>
      </c>
      <c r="V92" s="124">
        <f t="shared" si="2"/>
        <v>33244</v>
      </c>
    </row>
    <row r="93" spans="1:22" ht="15" customHeight="1">
      <c r="A93" s="181" t="s">
        <v>97</v>
      </c>
      <c r="B93" s="147">
        <v>13464</v>
      </c>
      <c r="C93" s="23">
        <v>50</v>
      </c>
      <c r="D93" s="192">
        <v>0</v>
      </c>
      <c r="E93" s="23">
        <v>4</v>
      </c>
      <c r="F93" s="24">
        <v>158</v>
      </c>
      <c r="G93" s="23">
        <v>39</v>
      </c>
      <c r="H93" s="23">
        <v>0</v>
      </c>
      <c r="I93" s="24">
        <v>19</v>
      </c>
      <c r="J93" s="23">
        <v>19</v>
      </c>
      <c r="K93" s="23">
        <v>213</v>
      </c>
      <c r="L93" s="99">
        <v>0</v>
      </c>
      <c r="M93" s="23">
        <v>16</v>
      </c>
      <c r="N93" s="99">
        <v>0</v>
      </c>
      <c r="O93" s="23">
        <v>95</v>
      </c>
      <c r="P93" s="23">
        <v>632</v>
      </c>
      <c r="Q93" s="23">
        <v>7</v>
      </c>
      <c r="R93" s="99">
        <v>0</v>
      </c>
      <c r="S93" s="99">
        <v>0</v>
      </c>
      <c r="T93" s="99">
        <v>0</v>
      </c>
      <c r="U93" s="23">
        <v>11</v>
      </c>
      <c r="V93" s="124">
        <f t="shared" si="2"/>
        <v>14727</v>
      </c>
    </row>
    <row r="94" spans="1:22" ht="15" customHeight="1">
      <c r="A94" s="181" t="s">
        <v>98</v>
      </c>
      <c r="B94" s="147">
        <v>44675</v>
      </c>
      <c r="C94" s="23">
        <v>91</v>
      </c>
      <c r="D94" s="192">
        <v>1</v>
      </c>
      <c r="E94" s="23">
        <v>14</v>
      </c>
      <c r="F94" s="24">
        <v>616</v>
      </c>
      <c r="G94" s="23">
        <v>219</v>
      </c>
      <c r="H94" s="23">
        <v>1</v>
      </c>
      <c r="I94" s="194">
        <v>19</v>
      </c>
      <c r="J94" s="23">
        <v>150</v>
      </c>
      <c r="K94" s="59">
        <v>1028</v>
      </c>
      <c r="L94" s="99">
        <v>0</v>
      </c>
      <c r="M94" s="23">
        <v>61</v>
      </c>
      <c r="N94" s="99">
        <v>0</v>
      </c>
      <c r="O94" s="23">
        <v>224</v>
      </c>
      <c r="P94" s="59">
        <v>2798</v>
      </c>
      <c r="Q94" s="23">
        <v>1</v>
      </c>
      <c r="R94" s="99">
        <v>0</v>
      </c>
      <c r="S94" s="99">
        <v>1</v>
      </c>
      <c r="T94" s="99">
        <v>0</v>
      </c>
      <c r="U94" s="23">
        <v>33</v>
      </c>
      <c r="V94" s="124">
        <f t="shared" si="2"/>
        <v>49932</v>
      </c>
    </row>
    <row r="95" spans="1:22" ht="15" customHeight="1">
      <c r="A95" s="181" t="s">
        <v>99</v>
      </c>
      <c r="B95" s="147">
        <v>63016</v>
      </c>
      <c r="C95" s="23">
        <v>130</v>
      </c>
      <c r="D95" s="192">
        <v>3</v>
      </c>
      <c r="E95" s="23">
        <v>60</v>
      </c>
      <c r="F95" s="182">
        <v>1619</v>
      </c>
      <c r="G95" s="23">
        <v>256</v>
      </c>
      <c r="H95" s="23">
        <v>4</v>
      </c>
      <c r="I95" s="24">
        <v>254</v>
      </c>
      <c r="J95" s="23">
        <v>218</v>
      </c>
      <c r="K95" s="59">
        <v>1607</v>
      </c>
      <c r="L95" s="99">
        <v>0</v>
      </c>
      <c r="M95" s="23">
        <v>23</v>
      </c>
      <c r="N95" s="99">
        <v>0</v>
      </c>
      <c r="O95" s="23">
        <v>357</v>
      </c>
      <c r="P95" s="59">
        <v>3634</v>
      </c>
      <c r="Q95" s="23">
        <v>41</v>
      </c>
      <c r="R95" s="99">
        <v>2</v>
      </c>
      <c r="S95" s="99">
        <v>1</v>
      </c>
      <c r="T95" s="99">
        <v>0</v>
      </c>
      <c r="U95" s="23">
        <v>55</v>
      </c>
      <c r="V95" s="124">
        <f t="shared" si="2"/>
        <v>71280</v>
      </c>
    </row>
    <row r="96" spans="1:22" ht="15" customHeight="1">
      <c r="A96" s="183" t="s">
        <v>161</v>
      </c>
      <c r="B96" s="147">
        <v>44263</v>
      </c>
      <c r="C96" s="23">
        <v>132</v>
      </c>
      <c r="D96" s="192">
        <v>0</v>
      </c>
      <c r="E96" s="23">
        <v>42</v>
      </c>
      <c r="F96" s="24">
        <v>599</v>
      </c>
      <c r="G96" s="23">
        <v>185</v>
      </c>
      <c r="H96" s="23">
        <v>6</v>
      </c>
      <c r="I96" s="24">
        <v>87</v>
      </c>
      <c r="J96" s="23">
        <v>89</v>
      </c>
      <c r="K96" s="23">
        <v>950</v>
      </c>
      <c r="L96" s="99">
        <v>0</v>
      </c>
      <c r="M96" s="23">
        <v>27</v>
      </c>
      <c r="N96" s="99">
        <v>0</v>
      </c>
      <c r="O96" s="23">
        <v>225</v>
      </c>
      <c r="P96" s="59">
        <v>2485</v>
      </c>
      <c r="Q96" s="23">
        <v>57</v>
      </c>
      <c r="R96" s="99">
        <v>0</v>
      </c>
      <c r="S96" s="99">
        <v>5</v>
      </c>
      <c r="T96" s="99">
        <v>0</v>
      </c>
      <c r="U96" s="23">
        <v>60</v>
      </c>
      <c r="V96" s="124">
        <f t="shared" si="2"/>
        <v>49212</v>
      </c>
    </row>
    <row r="97" spans="1:22" ht="15" customHeight="1">
      <c r="A97" s="181" t="s">
        <v>101</v>
      </c>
      <c r="B97" s="147">
        <v>22438</v>
      </c>
      <c r="C97" s="23">
        <v>34</v>
      </c>
      <c r="D97" s="192">
        <v>0</v>
      </c>
      <c r="E97" s="23">
        <v>12</v>
      </c>
      <c r="F97" s="24">
        <v>159</v>
      </c>
      <c r="G97" s="23">
        <v>36</v>
      </c>
      <c r="H97" s="23">
        <v>1</v>
      </c>
      <c r="I97" s="24">
        <v>35</v>
      </c>
      <c r="J97" s="23">
        <v>12</v>
      </c>
      <c r="K97" s="23">
        <v>372</v>
      </c>
      <c r="L97" s="99">
        <v>0</v>
      </c>
      <c r="M97" s="23">
        <v>18</v>
      </c>
      <c r="N97" s="99">
        <v>0</v>
      </c>
      <c r="O97" s="23">
        <v>149</v>
      </c>
      <c r="P97" s="23">
        <v>986</v>
      </c>
      <c r="Q97" s="23">
        <v>75</v>
      </c>
      <c r="R97" s="99">
        <v>0</v>
      </c>
      <c r="S97" s="99">
        <v>2</v>
      </c>
      <c r="T97" s="99">
        <v>0</v>
      </c>
      <c r="U97" s="23">
        <v>20</v>
      </c>
      <c r="V97" s="124">
        <f t="shared" si="2"/>
        <v>24349</v>
      </c>
    </row>
    <row r="98" spans="1:22" ht="15" customHeight="1">
      <c r="A98" s="181" t="s">
        <v>102</v>
      </c>
      <c r="B98" s="147">
        <v>22747</v>
      </c>
      <c r="C98" s="23">
        <v>48</v>
      </c>
      <c r="D98" s="192">
        <v>0</v>
      </c>
      <c r="E98" s="23">
        <v>17</v>
      </c>
      <c r="F98" s="24">
        <v>251</v>
      </c>
      <c r="G98" s="23">
        <v>57</v>
      </c>
      <c r="H98" s="23">
        <v>0</v>
      </c>
      <c r="I98" s="24">
        <v>39</v>
      </c>
      <c r="J98" s="23">
        <v>38</v>
      </c>
      <c r="K98" s="23">
        <v>419</v>
      </c>
      <c r="L98" s="99">
        <v>0</v>
      </c>
      <c r="M98" s="23">
        <v>23</v>
      </c>
      <c r="N98" s="99">
        <v>0</v>
      </c>
      <c r="O98" s="23">
        <v>198</v>
      </c>
      <c r="P98" s="59">
        <v>1408</v>
      </c>
      <c r="Q98" s="23">
        <v>20</v>
      </c>
      <c r="R98" s="99">
        <v>0</v>
      </c>
      <c r="S98" s="99">
        <v>0</v>
      </c>
      <c r="T98" s="99">
        <v>0</v>
      </c>
      <c r="U98" s="23">
        <v>17</v>
      </c>
      <c r="V98" s="124">
        <f t="shared" si="2"/>
        <v>25282</v>
      </c>
    </row>
    <row r="99" spans="1:22" ht="15">
      <c r="A99" s="181" t="s">
        <v>103</v>
      </c>
      <c r="B99" s="147">
        <v>41536</v>
      </c>
      <c r="C99" s="23">
        <v>189</v>
      </c>
      <c r="D99" s="192">
        <v>1</v>
      </c>
      <c r="E99" s="23">
        <v>8</v>
      </c>
      <c r="F99" s="24">
        <v>438</v>
      </c>
      <c r="G99" s="23">
        <v>101</v>
      </c>
      <c r="H99" s="99">
        <v>0</v>
      </c>
      <c r="I99" s="24">
        <v>115</v>
      </c>
      <c r="J99" s="23">
        <v>119</v>
      </c>
      <c r="K99" s="23">
        <v>883</v>
      </c>
      <c r="L99" s="99">
        <v>0</v>
      </c>
      <c r="M99" s="23">
        <v>43</v>
      </c>
      <c r="N99" s="99">
        <v>0</v>
      </c>
      <c r="O99" s="23">
        <v>260</v>
      </c>
      <c r="P99" s="59">
        <v>2406</v>
      </c>
      <c r="Q99" s="23">
        <v>21</v>
      </c>
      <c r="R99" s="99">
        <v>0</v>
      </c>
      <c r="S99" s="99">
        <v>0</v>
      </c>
      <c r="T99" s="99">
        <v>0</v>
      </c>
      <c r="U99" s="23">
        <v>25</v>
      </c>
      <c r="V99" s="124">
        <f t="shared" si="2"/>
        <v>46145</v>
      </c>
    </row>
    <row r="100" spans="1:22" ht="15">
      <c r="A100" s="181" t="s">
        <v>104</v>
      </c>
      <c r="B100" s="147">
        <v>6719</v>
      </c>
      <c r="C100" s="23">
        <v>37</v>
      </c>
      <c r="D100" s="192">
        <v>0</v>
      </c>
      <c r="E100" s="23">
        <v>7</v>
      </c>
      <c r="F100" s="24">
        <v>107</v>
      </c>
      <c r="G100" s="23">
        <v>17</v>
      </c>
      <c r="H100" s="23">
        <v>0</v>
      </c>
      <c r="I100" s="24">
        <v>1</v>
      </c>
      <c r="J100" s="23">
        <v>1</v>
      </c>
      <c r="K100" s="23">
        <v>160</v>
      </c>
      <c r="L100" s="99">
        <v>0</v>
      </c>
      <c r="M100" s="23">
        <v>0</v>
      </c>
      <c r="N100" s="99">
        <v>0</v>
      </c>
      <c r="O100" s="23">
        <v>125</v>
      </c>
      <c r="P100" s="23">
        <v>324</v>
      </c>
      <c r="Q100" s="23">
        <v>1</v>
      </c>
      <c r="R100" s="99">
        <v>0</v>
      </c>
      <c r="S100" s="99">
        <v>0</v>
      </c>
      <c r="T100" s="99">
        <v>0</v>
      </c>
      <c r="U100" s="23">
        <v>1</v>
      </c>
      <c r="V100" s="124">
        <f t="shared" si="2"/>
        <v>7500</v>
      </c>
    </row>
    <row r="101" spans="1:22" ht="15">
      <c r="A101" s="181" t="s">
        <v>105</v>
      </c>
      <c r="B101" s="147">
        <v>16422</v>
      </c>
      <c r="C101" s="23">
        <v>32</v>
      </c>
      <c r="D101" s="192">
        <v>0</v>
      </c>
      <c r="E101" s="23">
        <v>4</v>
      </c>
      <c r="F101" s="24">
        <v>124</v>
      </c>
      <c r="G101" s="23">
        <v>29</v>
      </c>
      <c r="H101" s="23">
        <v>3</v>
      </c>
      <c r="I101" s="24">
        <v>13</v>
      </c>
      <c r="J101" s="23">
        <v>11</v>
      </c>
      <c r="K101" s="23">
        <v>151</v>
      </c>
      <c r="L101" s="99">
        <v>0</v>
      </c>
      <c r="M101" s="23">
        <v>21</v>
      </c>
      <c r="N101" s="99">
        <v>1</v>
      </c>
      <c r="O101" s="23">
        <v>123</v>
      </c>
      <c r="P101" s="23">
        <v>601</v>
      </c>
      <c r="Q101" s="23">
        <v>47</v>
      </c>
      <c r="R101" s="99">
        <v>1</v>
      </c>
      <c r="S101" s="99">
        <v>1</v>
      </c>
      <c r="T101" s="99">
        <v>0</v>
      </c>
      <c r="U101" s="23">
        <v>12</v>
      </c>
      <c r="V101" s="124">
        <f t="shared" si="2"/>
        <v>17596</v>
      </c>
    </row>
    <row r="102" spans="1:22" ht="15">
      <c r="A102" s="181" t="s">
        <v>106</v>
      </c>
      <c r="B102" s="147">
        <v>24686</v>
      </c>
      <c r="C102" s="23">
        <v>50</v>
      </c>
      <c r="D102" s="192">
        <v>0</v>
      </c>
      <c r="E102" s="23">
        <v>15</v>
      </c>
      <c r="F102" s="24">
        <v>198</v>
      </c>
      <c r="G102" s="23">
        <v>30</v>
      </c>
      <c r="H102" s="23">
        <v>2</v>
      </c>
      <c r="I102" s="24">
        <v>21</v>
      </c>
      <c r="J102" s="23">
        <v>17</v>
      </c>
      <c r="K102" s="23">
        <v>277</v>
      </c>
      <c r="L102" s="99">
        <v>0</v>
      </c>
      <c r="M102" s="23">
        <v>26</v>
      </c>
      <c r="N102" s="99">
        <v>0</v>
      </c>
      <c r="O102" s="23">
        <v>92</v>
      </c>
      <c r="P102" s="59">
        <v>1256</v>
      </c>
      <c r="Q102" s="23">
        <v>69</v>
      </c>
      <c r="R102" s="99">
        <v>1</v>
      </c>
      <c r="S102" s="99">
        <v>0</v>
      </c>
      <c r="T102" s="99">
        <v>0</v>
      </c>
      <c r="U102" s="23">
        <v>16</v>
      </c>
      <c r="V102" s="124">
        <f t="shared" si="2"/>
        <v>26756</v>
      </c>
    </row>
    <row r="103" spans="1:22" ht="15.75" thickBot="1">
      <c r="A103" s="185" t="s">
        <v>107</v>
      </c>
      <c r="B103" s="147">
        <v>29304</v>
      </c>
      <c r="C103" s="23">
        <v>117</v>
      </c>
      <c r="D103" s="192">
        <v>3</v>
      </c>
      <c r="E103" s="23">
        <v>11</v>
      </c>
      <c r="F103" s="24">
        <v>265</v>
      </c>
      <c r="G103" s="23">
        <v>59</v>
      </c>
      <c r="H103" s="23">
        <v>0</v>
      </c>
      <c r="I103" s="24">
        <v>34</v>
      </c>
      <c r="J103" s="23">
        <v>38</v>
      </c>
      <c r="K103" s="23">
        <v>461</v>
      </c>
      <c r="L103" s="99">
        <v>0</v>
      </c>
      <c r="M103" s="23">
        <v>26</v>
      </c>
      <c r="N103" s="99">
        <v>0</v>
      </c>
      <c r="O103" s="23">
        <v>129</v>
      </c>
      <c r="P103" s="59">
        <v>1006</v>
      </c>
      <c r="Q103" s="23">
        <v>74</v>
      </c>
      <c r="R103" s="99">
        <v>0</v>
      </c>
      <c r="S103" s="99">
        <v>5</v>
      </c>
      <c r="T103" s="99">
        <v>0</v>
      </c>
      <c r="U103" s="23">
        <v>12</v>
      </c>
      <c r="V103" s="124">
        <f t="shared" si="2"/>
        <v>31544</v>
      </c>
    </row>
    <row r="104" spans="1:22" ht="15">
      <c r="A104" s="195" t="s">
        <v>108</v>
      </c>
      <c r="B104" s="149">
        <f t="shared" ref="B104:V104" si="3">SUM(B62:B103)</f>
        <v>1268223</v>
      </c>
      <c r="C104" s="102">
        <f t="shared" si="3"/>
        <v>3393</v>
      </c>
      <c r="D104" s="196">
        <f t="shared" si="3"/>
        <v>12</v>
      </c>
      <c r="E104" s="99">
        <f t="shared" si="3"/>
        <v>1305</v>
      </c>
      <c r="F104" s="196">
        <f t="shared" si="3"/>
        <v>20262</v>
      </c>
      <c r="G104" s="99">
        <f t="shared" si="3"/>
        <v>3326</v>
      </c>
      <c r="H104" s="102">
        <f t="shared" si="3"/>
        <v>88</v>
      </c>
      <c r="I104" s="102">
        <f t="shared" si="3"/>
        <v>2508</v>
      </c>
      <c r="J104" s="102">
        <f t="shared" si="3"/>
        <v>2332</v>
      </c>
      <c r="K104" s="102">
        <f t="shared" si="3"/>
        <v>28244</v>
      </c>
      <c r="L104" s="102">
        <f t="shared" si="3"/>
        <v>1</v>
      </c>
      <c r="M104" s="102">
        <f t="shared" si="3"/>
        <v>1341</v>
      </c>
      <c r="N104" s="102">
        <f t="shared" si="3"/>
        <v>17375</v>
      </c>
      <c r="O104" s="99">
        <f t="shared" si="3"/>
        <v>7727</v>
      </c>
      <c r="P104" s="99">
        <f t="shared" si="3"/>
        <v>63182</v>
      </c>
      <c r="Q104" s="102">
        <f t="shared" si="3"/>
        <v>1407</v>
      </c>
      <c r="R104" s="102">
        <f t="shared" si="3"/>
        <v>17</v>
      </c>
      <c r="S104" s="99">
        <f t="shared" si="3"/>
        <v>534</v>
      </c>
      <c r="T104" s="102">
        <f t="shared" si="3"/>
        <v>2</v>
      </c>
      <c r="U104" s="102">
        <f t="shared" si="3"/>
        <v>1005</v>
      </c>
      <c r="V104" s="108">
        <f t="shared" si="3"/>
        <v>1422284</v>
      </c>
    </row>
    <row r="105" spans="1:22" ht="15.75" thickBot="1">
      <c r="A105" s="197" t="s">
        <v>19</v>
      </c>
      <c r="B105" s="198">
        <f t="shared" ref="B105:V105" si="4">SUM(B47+B104)</f>
        <v>2403854</v>
      </c>
      <c r="C105" s="109">
        <f t="shared" si="4"/>
        <v>6147</v>
      </c>
      <c r="D105" s="109">
        <f t="shared" si="4"/>
        <v>29</v>
      </c>
      <c r="E105" s="109">
        <f t="shared" si="4"/>
        <v>2530</v>
      </c>
      <c r="F105" s="109">
        <f t="shared" si="4"/>
        <v>35020</v>
      </c>
      <c r="G105" s="109">
        <f t="shared" si="4"/>
        <v>6513</v>
      </c>
      <c r="H105" s="109">
        <f t="shared" si="4"/>
        <v>145</v>
      </c>
      <c r="I105" s="109">
        <f t="shared" si="4"/>
        <v>4833</v>
      </c>
      <c r="J105" s="109">
        <f t="shared" si="4"/>
        <v>4754</v>
      </c>
      <c r="K105" s="109">
        <f t="shared" si="4"/>
        <v>52999</v>
      </c>
      <c r="L105" s="109">
        <f t="shared" si="4"/>
        <v>4</v>
      </c>
      <c r="M105" s="109">
        <f t="shared" si="4"/>
        <v>2297</v>
      </c>
      <c r="N105" s="109">
        <f t="shared" si="4"/>
        <v>17397</v>
      </c>
      <c r="O105" s="109">
        <f t="shared" si="4"/>
        <v>14242</v>
      </c>
      <c r="P105" s="109">
        <f t="shared" si="4"/>
        <v>123105</v>
      </c>
      <c r="Q105" s="109">
        <f t="shared" si="4"/>
        <v>2984</v>
      </c>
      <c r="R105" s="109">
        <f t="shared" si="4"/>
        <v>36</v>
      </c>
      <c r="S105" s="109">
        <f t="shared" si="4"/>
        <v>677</v>
      </c>
      <c r="T105" s="109">
        <f t="shared" si="4"/>
        <v>5</v>
      </c>
      <c r="U105" s="109">
        <f t="shared" si="4"/>
        <v>2083</v>
      </c>
      <c r="V105" s="110">
        <f t="shared" si="4"/>
        <v>2679654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3" right="0.25" top="0.41" bottom="0.38" header="0.48" footer="0.28000000000000003"/>
  <pageSetup paperSize="5" scale="70" orientation="landscape" r:id="rId1"/>
  <headerFooter alignWithMargins="0"/>
  <rowBreaks count="1" manualBreakCount="1">
    <brk id="5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DBEEF-9A99-4850-A319-7D584FF5882B}">
  <dimension ref="A1:W109"/>
  <sheetViews>
    <sheetView topLeftCell="E17" zoomScale="60" zoomScaleNormal="100" workbookViewId="0">
      <selection activeCell="W65" sqref="W65"/>
    </sheetView>
  </sheetViews>
  <sheetFormatPr defaultRowHeight="12.75"/>
  <cols>
    <col min="1" max="1" width="14" customWidth="1"/>
    <col min="2" max="2" width="12.42578125" style="46" customWidth="1"/>
    <col min="3" max="5" width="10.85546875" style="46" bestFit="1" customWidth="1"/>
    <col min="6" max="7" width="9.28515625" style="46" bestFit="1" customWidth="1"/>
    <col min="8" max="8" width="10.28515625" style="46" bestFit="1" customWidth="1"/>
    <col min="9" max="12" width="9.28515625" style="46" bestFit="1" customWidth="1"/>
    <col min="13" max="13" width="11" style="46" bestFit="1" customWidth="1"/>
    <col min="14" max="15" width="9.28515625" style="46" bestFit="1" customWidth="1"/>
    <col min="16" max="16" width="12" style="46" bestFit="1" customWidth="1"/>
    <col min="17" max="17" width="10.5703125" style="46" bestFit="1" customWidth="1"/>
    <col min="18" max="21" width="9.28515625" style="46" bestFit="1" customWidth="1"/>
    <col min="22" max="22" width="10.85546875" style="46" bestFit="1" customWidth="1"/>
  </cols>
  <sheetData>
    <row r="1" spans="1:2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>
      <c r="A5" s="240" t="s">
        <v>112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7" spans="1:22" ht="13.5" thickBot="1"/>
    <row r="8" spans="1:22">
      <c r="A8" s="47" t="s">
        <v>5</v>
      </c>
      <c r="B8" s="48" t="s">
        <v>6</v>
      </c>
      <c r="C8" s="48" t="s">
        <v>7</v>
      </c>
      <c r="D8" s="48" t="s">
        <v>7</v>
      </c>
      <c r="E8" s="48" t="s">
        <v>8</v>
      </c>
      <c r="F8" s="48" t="s">
        <v>9</v>
      </c>
      <c r="G8" s="48" t="s">
        <v>9</v>
      </c>
      <c r="H8" s="48" t="s">
        <v>9</v>
      </c>
      <c r="I8" s="48" t="s">
        <v>10</v>
      </c>
      <c r="J8" s="48" t="s">
        <v>10</v>
      </c>
      <c r="K8" s="48" t="s">
        <v>11</v>
      </c>
      <c r="L8" s="48" t="s">
        <v>11</v>
      </c>
      <c r="M8" s="48" t="s">
        <v>12</v>
      </c>
      <c r="N8" s="48" t="s">
        <v>13</v>
      </c>
      <c r="O8" s="48" t="s">
        <v>13</v>
      </c>
      <c r="P8" s="48" t="s">
        <v>14</v>
      </c>
      <c r="Q8" s="48" t="s">
        <v>15</v>
      </c>
      <c r="R8" s="48" t="s">
        <v>16</v>
      </c>
      <c r="S8" s="48" t="s">
        <v>16</v>
      </c>
      <c r="T8" s="48" t="s">
        <v>17</v>
      </c>
      <c r="U8" s="48" t="s">
        <v>65</v>
      </c>
      <c r="V8" s="49" t="s">
        <v>19</v>
      </c>
    </row>
    <row r="9" spans="1:22">
      <c r="A9" s="50"/>
      <c r="B9" s="51" t="s">
        <v>20</v>
      </c>
      <c r="C9" s="51" t="s">
        <v>21</v>
      </c>
      <c r="D9" s="51" t="s">
        <v>21</v>
      </c>
      <c r="E9" s="51"/>
      <c r="F9" s="51" t="s">
        <v>20</v>
      </c>
      <c r="G9" s="51" t="s">
        <v>21</v>
      </c>
      <c r="H9" s="51" t="s">
        <v>21</v>
      </c>
      <c r="I9" s="51" t="s">
        <v>20</v>
      </c>
      <c r="J9" s="51" t="s">
        <v>21</v>
      </c>
      <c r="K9" s="51" t="s">
        <v>20</v>
      </c>
      <c r="L9" s="51" t="s">
        <v>21</v>
      </c>
      <c r="M9" s="51" t="s">
        <v>21</v>
      </c>
      <c r="N9" s="51" t="s">
        <v>22</v>
      </c>
      <c r="O9" s="51" t="s">
        <v>23</v>
      </c>
      <c r="P9" s="51"/>
      <c r="Q9" s="51" t="s">
        <v>24</v>
      </c>
      <c r="R9" s="51" t="s">
        <v>20</v>
      </c>
      <c r="S9" s="51" t="s">
        <v>21</v>
      </c>
      <c r="T9" s="51"/>
      <c r="U9" s="51"/>
      <c r="V9" s="52"/>
    </row>
    <row r="10" spans="1:22" ht="13.5" thickBot="1">
      <c r="A10" s="50"/>
      <c r="B10" s="51"/>
      <c r="C10" s="51"/>
      <c r="D10" s="51" t="s">
        <v>25</v>
      </c>
      <c r="E10" s="51"/>
      <c r="F10" s="51"/>
      <c r="G10" s="51"/>
      <c r="H10" s="51" t="s">
        <v>25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2"/>
    </row>
    <row r="11" spans="1:22">
      <c r="A11" s="53" t="s">
        <v>26</v>
      </c>
      <c r="B11" s="54">
        <v>3416</v>
      </c>
      <c r="C11" s="55">
        <v>23</v>
      </c>
      <c r="D11" s="55">
        <v>24</v>
      </c>
      <c r="E11" s="55">
        <v>0</v>
      </c>
      <c r="F11" s="55">
        <v>39</v>
      </c>
      <c r="G11" s="55">
        <v>13</v>
      </c>
      <c r="H11" s="55">
        <v>1</v>
      </c>
      <c r="I11" s="55">
        <v>0</v>
      </c>
      <c r="J11" s="55">
        <v>5</v>
      </c>
      <c r="K11" s="55">
        <v>22</v>
      </c>
      <c r="L11" s="55">
        <v>0</v>
      </c>
      <c r="M11" s="55">
        <v>4</v>
      </c>
      <c r="N11" s="55">
        <v>0</v>
      </c>
      <c r="O11" s="55">
        <v>44</v>
      </c>
      <c r="P11" s="55">
        <v>39</v>
      </c>
      <c r="Q11" s="55">
        <v>7</v>
      </c>
      <c r="R11" s="55">
        <v>5</v>
      </c>
      <c r="S11" s="55">
        <v>4</v>
      </c>
      <c r="T11" s="55">
        <v>0</v>
      </c>
      <c r="U11" s="55">
        <v>2</v>
      </c>
      <c r="V11" s="56">
        <f t="shared" ref="V11:V46" si="0">SUM(B11:U11)</f>
        <v>3648</v>
      </c>
    </row>
    <row r="12" spans="1:22">
      <c r="A12" s="57" t="s">
        <v>27</v>
      </c>
      <c r="B12" s="58">
        <v>5325</v>
      </c>
      <c r="C12" s="59">
        <v>76</v>
      </c>
      <c r="D12" s="59">
        <v>43</v>
      </c>
      <c r="E12" s="59">
        <v>0</v>
      </c>
      <c r="F12" s="59">
        <v>41</v>
      </c>
      <c r="G12" s="59">
        <v>11</v>
      </c>
      <c r="H12" s="59">
        <v>4</v>
      </c>
      <c r="I12" s="59">
        <v>5</v>
      </c>
      <c r="J12" s="59">
        <v>14</v>
      </c>
      <c r="K12" s="59">
        <v>12</v>
      </c>
      <c r="L12" s="59">
        <v>0</v>
      </c>
      <c r="M12" s="59">
        <v>17</v>
      </c>
      <c r="N12" s="59">
        <v>0</v>
      </c>
      <c r="O12" s="59">
        <v>46</v>
      </c>
      <c r="P12" s="59">
        <v>141</v>
      </c>
      <c r="Q12" s="59">
        <v>2</v>
      </c>
      <c r="R12" s="59">
        <v>0</v>
      </c>
      <c r="S12" s="59">
        <v>0</v>
      </c>
      <c r="T12" s="59">
        <v>6</v>
      </c>
      <c r="U12" s="59">
        <v>1</v>
      </c>
      <c r="V12" s="60">
        <f t="shared" si="0"/>
        <v>5744</v>
      </c>
    </row>
    <row r="13" spans="1:22">
      <c r="A13" s="57" t="s">
        <v>28</v>
      </c>
      <c r="B13" s="58">
        <v>11957</v>
      </c>
      <c r="C13" s="59">
        <v>134</v>
      </c>
      <c r="D13" s="59">
        <v>85</v>
      </c>
      <c r="E13" s="59">
        <v>0</v>
      </c>
      <c r="F13" s="59">
        <v>176</v>
      </c>
      <c r="G13" s="59">
        <v>16</v>
      </c>
      <c r="H13" s="59">
        <v>7</v>
      </c>
      <c r="I13" s="59">
        <v>35</v>
      </c>
      <c r="J13" s="59">
        <v>13</v>
      </c>
      <c r="K13" s="59">
        <v>93</v>
      </c>
      <c r="L13" s="59">
        <v>6</v>
      </c>
      <c r="M13" s="59">
        <v>16</v>
      </c>
      <c r="N13" s="59">
        <v>0</v>
      </c>
      <c r="O13" s="59">
        <v>92</v>
      </c>
      <c r="P13" s="59">
        <v>186</v>
      </c>
      <c r="Q13" s="59">
        <v>3</v>
      </c>
      <c r="R13" s="59">
        <v>2</v>
      </c>
      <c r="S13" s="59">
        <v>0</v>
      </c>
      <c r="T13" s="59">
        <v>17</v>
      </c>
      <c r="U13" s="59">
        <v>0</v>
      </c>
      <c r="V13" s="60">
        <f t="shared" si="0"/>
        <v>12838</v>
      </c>
    </row>
    <row r="14" spans="1:22">
      <c r="A14" s="57" t="s">
        <v>29</v>
      </c>
      <c r="B14" s="58">
        <v>5124</v>
      </c>
      <c r="C14" s="59">
        <v>48</v>
      </c>
      <c r="D14" s="59">
        <v>29</v>
      </c>
      <c r="E14" s="59">
        <v>5</v>
      </c>
      <c r="F14" s="59">
        <v>44</v>
      </c>
      <c r="G14" s="59">
        <v>19</v>
      </c>
      <c r="H14" s="59">
        <v>7</v>
      </c>
      <c r="I14" s="59">
        <v>2</v>
      </c>
      <c r="J14" s="59">
        <v>0</v>
      </c>
      <c r="K14" s="59">
        <v>17</v>
      </c>
      <c r="L14" s="59">
        <v>0</v>
      </c>
      <c r="M14" s="59">
        <v>12</v>
      </c>
      <c r="N14" s="59">
        <v>0</v>
      </c>
      <c r="O14" s="59">
        <v>31</v>
      </c>
      <c r="P14" s="59">
        <v>77</v>
      </c>
      <c r="Q14" s="59">
        <v>13</v>
      </c>
      <c r="R14" s="59">
        <v>2</v>
      </c>
      <c r="S14" s="59">
        <v>9</v>
      </c>
      <c r="T14" s="59">
        <v>2</v>
      </c>
      <c r="U14" s="59">
        <v>1</v>
      </c>
      <c r="V14" s="60">
        <f t="shared" si="0"/>
        <v>5442</v>
      </c>
    </row>
    <row r="15" spans="1:22">
      <c r="A15" s="57" t="s">
        <v>30</v>
      </c>
      <c r="B15" s="58">
        <v>5727</v>
      </c>
      <c r="C15" s="59">
        <v>43</v>
      </c>
      <c r="D15" s="59">
        <v>28</v>
      </c>
      <c r="E15" s="59">
        <v>4</v>
      </c>
      <c r="F15" s="59">
        <v>48</v>
      </c>
      <c r="G15" s="59">
        <v>8</v>
      </c>
      <c r="H15" s="59">
        <v>10</v>
      </c>
      <c r="I15" s="59">
        <v>0</v>
      </c>
      <c r="J15" s="59">
        <v>1</v>
      </c>
      <c r="K15" s="59">
        <v>18</v>
      </c>
      <c r="L15" s="59">
        <v>0</v>
      </c>
      <c r="M15" s="59">
        <v>8</v>
      </c>
      <c r="N15" s="59">
        <v>0</v>
      </c>
      <c r="O15" s="59">
        <v>31</v>
      </c>
      <c r="P15" s="59">
        <v>162</v>
      </c>
      <c r="Q15" s="59">
        <v>28</v>
      </c>
      <c r="R15" s="59">
        <v>3</v>
      </c>
      <c r="S15" s="59">
        <v>5</v>
      </c>
      <c r="T15" s="59">
        <v>6</v>
      </c>
      <c r="U15" s="59">
        <v>0</v>
      </c>
      <c r="V15" s="60">
        <f t="shared" si="0"/>
        <v>6130</v>
      </c>
    </row>
    <row r="16" spans="1:22">
      <c r="A16" s="57" t="s">
        <v>31</v>
      </c>
      <c r="B16" s="58">
        <v>6129</v>
      </c>
      <c r="C16" s="59">
        <v>67</v>
      </c>
      <c r="D16" s="59">
        <v>73</v>
      </c>
      <c r="E16" s="59">
        <v>2</v>
      </c>
      <c r="F16" s="59">
        <v>50</v>
      </c>
      <c r="G16" s="59">
        <v>15</v>
      </c>
      <c r="H16" s="59">
        <v>23</v>
      </c>
      <c r="I16" s="59">
        <v>14</v>
      </c>
      <c r="J16" s="59">
        <v>2</v>
      </c>
      <c r="K16" s="59">
        <v>28</v>
      </c>
      <c r="L16" s="59">
        <v>0</v>
      </c>
      <c r="M16" s="59">
        <v>14</v>
      </c>
      <c r="N16" s="59">
        <v>0</v>
      </c>
      <c r="O16" s="59">
        <v>38</v>
      </c>
      <c r="P16" s="59">
        <v>117</v>
      </c>
      <c r="Q16" s="59">
        <v>4</v>
      </c>
      <c r="R16" s="59">
        <v>1</v>
      </c>
      <c r="S16" s="59">
        <v>0</v>
      </c>
      <c r="T16" s="59">
        <v>5</v>
      </c>
      <c r="U16" s="59">
        <v>0</v>
      </c>
      <c r="V16" s="60">
        <f t="shared" si="0"/>
        <v>6582</v>
      </c>
    </row>
    <row r="17" spans="1:22">
      <c r="A17" s="57" t="s">
        <v>32</v>
      </c>
      <c r="B17" s="58">
        <v>28737</v>
      </c>
      <c r="C17" s="59">
        <v>312</v>
      </c>
      <c r="D17" s="59">
        <v>279</v>
      </c>
      <c r="E17" s="59">
        <v>20</v>
      </c>
      <c r="F17" s="59">
        <v>442</v>
      </c>
      <c r="G17" s="59">
        <v>83</v>
      </c>
      <c r="H17" s="59">
        <v>56</v>
      </c>
      <c r="I17" s="59">
        <v>86</v>
      </c>
      <c r="J17" s="59">
        <v>87</v>
      </c>
      <c r="K17" s="59">
        <v>225</v>
      </c>
      <c r="L17" s="59">
        <v>48</v>
      </c>
      <c r="M17" s="59">
        <v>32</v>
      </c>
      <c r="N17" s="59">
        <v>0</v>
      </c>
      <c r="O17" s="59">
        <v>165</v>
      </c>
      <c r="P17" s="59">
        <v>402</v>
      </c>
      <c r="Q17" s="59">
        <v>17</v>
      </c>
      <c r="R17" s="59">
        <v>8</v>
      </c>
      <c r="S17" s="59">
        <v>18</v>
      </c>
      <c r="T17" s="59">
        <v>12</v>
      </c>
      <c r="U17" s="59">
        <v>5</v>
      </c>
      <c r="V17" s="60">
        <f t="shared" si="0"/>
        <v>31034</v>
      </c>
    </row>
    <row r="18" spans="1:22">
      <c r="A18" s="57" t="s">
        <v>33</v>
      </c>
      <c r="B18" s="58">
        <v>3617</v>
      </c>
      <c r="C18" s="59">
        <v>58</v>
      </c>
      <c r="D18" s="59">
        <v>26</v>
      </c>
      <c r="E18" s="59">
        <v>2</v>
      </c>
      <c r="F18" s="59">
        <v>19</v>
      </c>
      <c r="G18" s="59">
        <v>29</v>
      </c>
      <c r="H18" s="59">
        <v>12</v>
      </c>
      <c r="I18" s="59">
        <v>5</v>
      </c>
      <c r="J18" s="59">
        <v>13</v>
      </c>
      <c r="K18" s="59">
        <v>26</v>
      </c>
      <c r="L18" s="59">
        <v>14</v>
      </c>
      <c r="M18" s="59">
        <v>16</v>
      </c>
      <c r="N18" s="59">
        <v>0</v>
      </c>
      <c r="O18" s="59">
        <v>24</v>
      </c>
      <c r="P18" s="59">
        <v>39</v>
      </c>
      <c r="Q18" s="59">
        <v>6</v>
      </c>
      <c r="R18" s="59">
        <v>3</v>
      </c>
      <c r="S18" s="59">
        <v>3</v>
      </c>
      <c r="T18" s="59">
        <v>5</v>
      </c>
      <c r="U18" s="59">
        <v>0</v>
      </c>
      <c r="V18" s="60">
        <f t="shared" si="0"/>
        <v>3917</v>
      </c>
    </row>
    <row r="19" spans="1:22">
      <c r="A19" s="57" t="s">
        <v>34</v>
      </c>
      <c r="B19" s="58">
        <v>4421</v>
      </c>
      <c r="C19" s="59">
        <v>39</v>
      </c>
      <c r="D19" s="59">
        <v>51</v>
      </c>
      <c r="E19" s="59">
        <v>2</v>
      </c>
      <c r="F19" s="59">
        <v>34</v>
      </c>
      <c r="G19" s="59">
        <v>14</v>
      </c>
      <c r="H19" s="59">
        <v>1</v>
      </c>
      <c r="I19" s="59">
        <v>4</v>
      </c>
      <c r="J19" s="59">
        <v>6</v>
      </c>
      <c r="K19" s="59">
        <v>28</v>
      </c>
      <c r="L19" s="59">
        <v>0</v>
      </c>
      <c r="M19" s="59">
        <v>8</v>
      </c>
      <c r="N19" s="59">
        <v>0</v>
      </c>
      <c r="O19" s="59">
        <v>24</v>
      </c>
      <c r="P19" s="59">
        <v>69</v>
      </c>
      <c r="Q19" s="59">
        <v>2</v>
      </c>
      <c r="R19" s="59">
        <v>0</v>
      </c>
      <c r="S19" s="59">
        <v>2</v>
      </c>
      <c r="T19" s="59">
        <v>0</v>
      </c>
      <c r="U19" s="59">
        <v>1</v>
      </c>
      <c r="V19" s="60">
        <f t="shared" si="0"/>
        <v>4706</v>
      </c>
    </row>
    <row r="20" spans="1:22">
      <c r="A20" s="57" t="s">
        <v>35</v>
      </c>
      <c r="B20" s="58">
        <v>5727</v>
      </c>
      <c r="C20" s="59">
        <v>28</v>
      </c>
      <c r="D20" s="59">
        <v>29</v>
      </c>
      <c r="E20" s="59">
        <v>0</v>
      </c>
      <c r="F20" s="59">
        <v>53</v>
      </c>
      <c r="G20" s="59">
        <v>8</v>
      </c>
      <c r="H20" s="59">
        <v>8</v>
      </c>
      <c r="I20" s="59">
        <v>20</v>
      </c>
      <c r="J20" s="59">
        <v>27</v>
      </c>
      <c r="K20" s="59">
        <v>43</v>
      </c>
      <c r="L20" s="59">
        <v>0</v>
      </c>
      <c r="M20" s="59">
        <v>27</v>
      </c>
      <c r="N20" s="59">
        <v>0</v>
      </c>
      <c r="O20" s="59">
        <v>37</v>
      </c>
      <c r="P20" s="59">
        <v>137</v>
      </c>
      <c r="Q20" s="59">
        <v>6</v>
      </c>
      <c r="R20" s="59">
        <v>0</v>
      </c>
      <c r="S20" s="59">
        <v>71</v>
      </c>
      <c r="T20" s="59">
        <v>2</v>
      </c>
      <c r="U20" s="59">
        <v>0</v>
      </c>
      <c r="V20" s="60">
        <f t="shared" si="0"/>
        <v>6223</v>
      </c>
    </row>
    <row r="21" spans="1:22">
      <c r="A21" s="61" t="s">
        <v>36</v>
      </c>
      <c r="B21" s="58">
        <v>88521</v>
      </c>
      <c r="C21" s="59">
        <v>439</v>
      </c>
      <c r="D21" s="59">
        <v>394</v>
      </c>
      <c r="E21" s="59">
        <v>231</v>
      </c>
      <c r="F21" s="59">
        <v>1012</v>
      </c>
      <c r="G21" s="59">
        <v>261</v>
      </c>
      <c r="H21" s="59">
        <v>150</v>
      </c>
      <c r="I21" s="59">
        <v>185</v>
      </c>
      <c r="J21" s="59">
        <v>307</v>
      </c>
      <c r="K21" s="59">
        <v>907</v>
      </c>
      <c r="L21" s="59">
        <v>68</v>
      </c>
      <c r="M21" s="59">
        <v>147</v>
      </c>
      <c r="N21" s="59">
        <v>0</v>
      </c>
      <c r="O21" s="59">
        <v>353</v>
      </c>
      <c r="P21" s="59">
        <v>1160</v>
      </c>
      <c r="Q21" s="59">
        <v>219</v>
      </c>
      <c r="R21" s="59">
        <v>22</v>
      </c>
      <c r="S21" s="59">
        <v>100</v>
      </c>
      <c r="T21" s="59">
        <v>45</v>
      </c>
      <c r="U21" s="59">
        <v>49</v>
      </c>
      <c r="V21" s="60">
        <f t="shared" si="0"/>
        <v>94570</v>
      </c>
    </row>
    <row r="22" spans="1:22">
      <c r="A22" s="57" t="s">
        <v>37</v>
      </c>
      <c r="B22" s="58">
        <v>10952</v>
      </c>
      <c r="C22" s="59">
        <v>97</v>
      </c>
      <c r="D22" s="59">
        <v>96</v>
      </c>
      <c r="E22" s="59">
        <v>1</v>
      </c>
      <c r="F22" s="59">
        <v>132</v>
      </c>
      <c r="G22" s="59">
        <v>57</v>
      </c>
      <c r="H22" s="59">
        <v>10</v>
      </c>
      <c r="I22" s="59">
        <v>12</v>
      </c>
      <c r="J22" s="59">
        <v>25</v>
      </c>
      <c r="K22" s="59">
        <v>139</v>
      </c>
      <c r="L22" s="59">
        <v>13</v>
      </c>
      <c r="M22" s="59">
        <v>35</v>
      </c>
      <c r="N22" s="59">
        <v>0</v>
      </c>
      <c r="O22" s="59">
        <v>46</v>
      </c>
      <c r="P22" s="59">
        <v>305</v>
      </c>
      <c r="Q22" s="59">
        <v>6</v>
      </c>
      <c r="R22" s="59">
        <v>1</v>
      </c>
      <c r="S22" s="59">
        <v>0</v>
      </c>
      <c r="T22" s="59">
        <v>12</v>
      </c>
      <c r="U22" s="59">
        <v>2</v>
      </c>
      <c r="V22" s="60">
        <f t="shared" si="0"/>
        <v>11941</v>
      </c>
    </row>
    <row r="23" spans="1:22">
      <c r="A23" s="57" t="s">
        <v>38</v>
      </c>
      <c r="B23" s="58">
        <v>44712</v>
      </c>
      <c r="C23" s="59">
        <v>340</v>
      </c>
      <c r="D23" s="59">
        <v>283</v>
      </c>
      <c r="E23" s="59">
        <v>190</v>
      </c>
      <c r="F23" s="59">
        <v>580</v>
      </c>
      <c r="G23" s="59">
        <v>110</v>
      </c>
      <c r="H23" s="59">
        <v>37</v>
      </c>
      <c r="I23" s="59">
        <v>0</v>
      </c>
      <c r="J23" s="59">
        <v>78</v>
      </c>
      <c r="K23" s="59">
        <v>322</v>
      </c>
      <c r="L23" s="59">
        <v>99</v>
      </c>
      <c r="M23" s="59">
        <v>122</v>
      </c>
      <c r="N23" s="59">
        <v>0</v>
      </c>
      <c r="O23" s="59">
        <v>185</v>
      </c>
      <c r="P23" s="59">
        <v>524</v>
      </c>
      <c r="Q23" s="59">
        <v>69</v>
      </c>
      <c r="R23" s="59">
        <v>31</v>
      </c>
      <c r="S23" s="59">
        <v>106</v>
      </c>
      <c r="T23" s="59">
        <v>24</v>
      </c>
      <c r="U23" s="59">
        <v>14</v>
      </c>
      <c r="V23" s="60">
        <f t="shared" si="0"/>
        <v>47826</v>
      </c>
    </row>
    <row r="24" spans="1:22">
      <c r="A24" s="57" t="s">
        <v>39</v>
      </c>
      <c r="B24" s="58">
        <v>5727</v>
      </c>
      <c r="C24" s="59">
        <v>54</v>
      </c>
      <c r="D24" s="59">
        <v>71</v>
      </c>
      <c r="E24" s="59">
        <v>1</v>
      </c>
      <c r="F24" s="59">
        <v>46</v>
      </c>
      <c r="G24" s="59">
        <v>34</v>
      </c>
      <c r="H24" s="59">
        <v>8</v>
      </c>
      <c r="I24" s="59">
        <v>89</v>
      </c>
      <c r="J24" s="59">
        <v>10</v>
      </c>
      <c r="K24" s="59">
        <v>44</v>
      </c>
      <c r="L24" s="59">
        <v>0</v>
      </c>
      <c r="M24" s="59">
        <v>23</v>
      </c>
      <c r="N24" s="59">
        <v>0</v>
      </c>
      <c r="O24" s="59">
        <v>25</v>
      </c>
      <c r="P24" s="59">
        <v>77</v>
      </c>
      <c r="Q24" s="59">
        <v>28</v>
      </c>
      <c r="R24" s="59">
        <v>1</v>
      </c>
      <c r="S24" s="59">
        <v>1</v>
      </c>
      <c r="T24" s="59">
        <v>0</v>
      </c>
      <c r="U24" s="59">
        <v>0</v>
      </c>
      <c r="V24" s="60">
        <f t="shared" si="0"/>
        <v>6239</v>
      </c>
    </row>
    <row r="25" spans="1:22">
      <c r="A25" s="57" t="s">
        <v>40</v>
      </c>
      <c r="B25" s="58">
        <v>8239</v>
      </c>
      <c r="C25" s="59">
        <v>86</v>
      </c>
      <c r="D25" s="59">
        <v>109</v>
      </c>
      <c r="E25" s="59">
        <v>13</v>
      </c>
      <c r="F25" s="59">
        <v>82</v>
      </c>
      <c r="G25" s="59">
        <v>20</v>
      </c>
      <c r="H25" s="59">
        <v>35</v>
      </c>
      <c r="I25" s="59">
        <v>10</v>
      </c>
      <c r="J25" s="59">
        <v>2</v>
      </c>
      <c r="K25" s="59">
        <v>68</v>
      </c>
      <c r="L25" s="59">
        <v>0</v>
      </c>
      <c r="M25" s="59">
        <v>13</v>
      </c>
      <c r="N25" s="59">
        <v>0</v>
      </c>
      <c r="O25" s="59">
        <v>9</v>
      </c>
      <c r="P25" s="59">
        <v>148</v>
      </c>
      <c r="Q25" s="59">
        <v>20</v>
      </c>
      <c r="R25" s="59">
        <v>4</v>
      </c>
      <c r="S25" s="59">
        <v>0</v>
      </c>
      <c r="T25" s="59">
        <v>5</v>
      </c>
      <c r="U25" s="59">
        <v>0</v>
      </c>
      <c r="V25" s="60">
        <f t="shared" si="0"/>
        <v>8863</v>
      </c>
    </row>
    <row r="26" spans="1:22">
      <c r="A26" s="61" t="s">
        <v>41</v>
      </c>
      <c r="B26" s="58">
        <v>63703</v>
      </c>
      <c r="C26" s="59">
        <v>196</v>
      </c>
      <c r="D26" s="59">
        <v>247</v>
      </c>
      <c r="E26" s="59">
        <v>302</v>
      </c>
      <c r="F26" s="59">
        <v>939</v>
      </c>
      <c r="G26" s="59">
        <v>134</v>
      </c>
      <c r="H26" s="59">
        <v>102</v>
      </c>
      <c r="I26" s="59">
        <v>153</v>
      </c>
      <c r="J26" s="59">
        <v>73</v>
      </c>
      <c r="K26" s="59">
        <v>606</v>
      </c>
      <c r="L26" s="59">
        <v>0</v>
      </c>
      <c r="M26" s="59">
        <v>113</v>
      </c>
      <c r="N26" s="59">
        <v>0</v>
      </c>
      <c r="O26" s="59">
        <v>284</v>
      </c>
      <c r="P26" s="59">
        <v>848</v>
      </c>
      <c r="Q26" s="59">
        <v>197</v>
      </c>
      <c r="R26" s="59">
        <v>8</v>
      </c>
      <c r="S26" s="59">
        <v>0</v>
      </c>
      <c r="T26" s="59">
        <v>24</v>
      </c>
      <c r="U26" s="59">
        <v>38</v>
      </c>
      <c r="V26" s="60">
        <f t="shared" si="0"/>
        <v>67967</v>
      </c>
    </row>
    <row r="27" spans="1:22">
      <c r="A27" s="61" t="s">
        <v>42</v>
      </c>
      <c r="B27" s="58">
        <v>20095</v>
      </c>
      <c r="C27" s="59">
        <v>106</v>
      </c>
      <c r="D27" s="59">
        <v>101</v>
      </c>
      <c r="E27" s="59">
        <v>49</v>
      </c>
      <c r="F27" s="59">
        <v>244</v>
      </c>
      <c r="G27" s="59">
        <v>51</v>
      </c>
      <c r="H27" s="59">
        <v>33</v>
      </c>
      <c r="I27" s="59">
        <v>70</v>
      </c>
      <c r="J27" s="59">
        <v>95</v>
      </c>
      <c r="K27" s="59">
        <v>275</v>
      </c>
      <c r="L27" s="59">
        <v>26</v>
      </c>
      <c r="M27" s="59">
        <v>31</v>
      </c>
      <c r="N27" s="59">
        <v>0</v>
      </c>
      <c r="O27" s="59">
        <v>55</v>
      </c>
      <c r="P27" s="59">
        <v>291</v>
      </c>
      <c r="Q27" s="59">
        <v>29</v>
      </c>
      <c r="R27" s="59">
        <v>5</v>
      </c>
      <c r="S27" s="59">
        <v>0</v>
      </c>
      <c r="T27" s="59">
        <v>11</v>
      </c>
      <c r="U27" s="59">
        <v>5</v>
      </c>
      <c r="V27" s="60">
        <f t="shared" si="0"/>
        <v>21572</v>
      </c>
    </row>
    <row r="28" spans="1:22">
      <c r="A28" s="57" t="s">
        <v>43</v>
      </c>
      <c r="B28" s="58">
        <v>11153</v>
      </c>
      <c r="C28" s="59">
        <v>71</v>
      </c>
      <c r="D28" s="59">
        <v>70</v>
      </c>
      <c r="E28" s="59">
        <v>20</v>
      </c>
      <c r="F28" s="59">
        <v>163</v>
      </c>
      <c r="G28" s="59">
        <v>51</v>
      </c>
      <c r="H28" s="59">
        <v>26</v>
      </c>
      <c r="I28" s="59">
        <v>25</v>
      </c>
      <c r="J28" s="59">
        <v>15</v>
      </c>
      <c r="K28" s="59">
        <v>78</v>
      </c>
      <c r="L28" s="59">
        <v>0</v>
      </c>
      <c r="M28" s="59">
        <v>42</v>
      </c>
      <c r="N28" s="59">
        <v>0</v>
      </c>
      <c r="O28" s="59">
        <v>64</v>
      </c>
      <c r="P28" s="59">
        <v>206</v>
      </c>
      <c r="Q28" s="59">
        <v>7</v>
      </c>
      <c r="R28" s="59">
        <v>3</v>
      </c>
      <c r="S28" s="59">
        <v>16</v>
      </c>
      <c r="T28" s="59">
        <v>9</v>
      </c>
      <c r="U28" s="59">
        <v>6</v>
      </c>
      <c r="V28" s="60">
        <f t="shared" si="0"/>
        <v>12025</v>
      </c>
    </row>
    <row r="29" spans="1:22">
      <c r="A29" s="57" t="s">
        <v>44</v>
      </c>
      <c r="B29" s="58">
        <v>4019</v>
      </c>
      <c r="C29" s="59">
        <v>24</v>
      </c>
      <c r="D29" s="59">
        <v>58</v>
      </c>
      <c r="E29" s="59">
        <v>0</v>
      </c>
      <c r="F29" s="59">
        <v>14</v>
      </c>
      <c r="G29" s="59">
        <v>5</v>
      </c>
      <c r="H29" s="59">
        <v>0</v>
      </c>
      <c r="I29" s="59">
        <v>0</v>
      </c>
      <c r="J29" s="59">
        <v>0</v>
      </c>
      <c r="K29" s="59">
        <v>37</v>
      </c>
      <c r="L29" s="59">
        <v>0</v>
      </c>
      <c r="M29" s="59">
        <v>11</v>
      </c>
      <c r="N29" s="59">
        <v>0</v>
      </c>
      <c r="O29" s="59">
        <v>36</v>
      </c>
      <c r="P29" s="59">
        <v>161</v>
      </c>
      <c r="Q29" s="59">
        <v>1</v>
      </c>
      <c r="R29" s="59">
        <v>1</v>
      </c>
      <c r="S29" s="59">
        <v>0</v>
      </c>
      <c r="T29" s="59">
        <v>1</v>
      </c>
      <c r="U29" s="59">
        <v>0</v>
      </c>
      <c r="V29" s="60">
        <f t="shared" si="0"/>
        <v>4368</v>
      </c>
    </row>
    <row r="30" spans="1:22">
      <c r="A30" s="57" t="s">
        <v>45</v>
      </c>
      <c r="B30" s="58">
        <v>3316</v>
      </c>
      <c r="C30" s="59">
        <v>26</v>
      </c>
      <c r="D30" s="59">
        <v>29</v>
      </c>
      <c r="E30" s="59">
        <v>0</v>
      </c>
      <c r="F30" s="59">
        <v>37</v>
      </c>
      <c r="G30" s="59">
        <v>7</v>
      </c>
      <c r="H30" s="59">
        <v>8</v>
      </c>
      <c r="I30" s="59">
        <v>0</v>
      </c>
      <c r="J30" s="59">
        <v>0</v>
      </c>
      <c r="K30" s="59">
        <v>16</v>
      </c>
      <c r="L30" s="59">
        <v>0</v>
      </c>
      <c r="M30" s="59">
        <v>10</v>
      </c>
      <c r="N30" s="59">
        <v>0</v>
      </c>
      <c r="O30" s="59">
        <v>60</v>
      </c>
      <c r="P30" s="59">
        <v>22</v>
      </c>
      <c r="Q30" s="59">
        <v>6</v>
      </c>
      <c r="R30" s="59">
        <v>0</v>
      </c>
      <c r="S30" s="59">
        <v>0</v>
      </c>
      <c r="T30" s="59">
        <v>2</v>
      </c>
      <c r="U30" s="59">
        <v>0</v>
      </c>
      <c r="V30" s="60">
        <f t="shared" si="0"/>
        <v>3539</v>
      </c>
    </row>
    <row r="31" spans="1:22">
      <c r="A31" s="57" t="s">
        <v>46</v>
      </c>
      <c r="B31" s="58">
        <v>5124</v>
      </c>
      <c r="C31" s="59">
        <v>41</v>
      </c>
      <c r="D31" s="59">
        <v>32</v>
      </c>
      <c r="E31" s="59">
        <v>2</v>
      </c>
      <c r="F31" s="59">
        <v>78</v>
      </c>
      <c r="G31" s="59">
        <v>9</v>
      </c>
      <c r="H31" s="59">
        <v>10</v>
      </c>
      <c r="I31" s="59">
        <v>0</v>
      </c>
      <c r="J31" s="59">
        <v>0</v>
      </c>
      <c r="K31" s="59">
        <v>29</v>
      </c>
      <c r="L31" s="59">
        <v>0</v>
      </c>
      <c r="M31" s="59">
        <v>18</v>
      </c>
      <c r="N31" s="59">
        <v>0</v>
      </c>
      <c r="O31" s="59">
        <v>46</v>
      </c>
      <c r="P31" s="59">
        <v>69</v>
      </c>
      <c r="Q31" s="59">
        <v>27</v>
      </c>
      <c r="R31" s="59">
        <v>1</v>
      </c>
      <c r="S31" s="59">
        <v>8</v>
      </c>
      <c r="T31" s="59">
        <v>6</v>
      </c>
      <c r="U31" s="59">
        <v>0</v>
      </c>
      <c r="V31" s="60">
        <f t="shared" si="0"/>
        <v>5500</v>
      </c>
    </row>
    <row r="32" spans="1:22">
      <c r="A32" s="57" t="s">
        <v>47</v>
      </c>
      <c r="B32" s="58">
        <v>5225</v>
      </c>
      <c r="C32" s="59">
        <v>30</v>
      </c>
      <c r="D32" s="59">
        <v>40</v>
      </c>
      <c r="E32" s="59">
        <v>0</v>
      </c>
      <c r="F32" s="59">
        <v>30</v>
      </c>
      <c r="G32" s="59">
        <v>10</v>
      </c>
      <c r="H32" s="59">
        <v>0</v>
      </c>
      <c r="I32" s="59">
        <v>31</v>
      </c>
      <c r="J32" s="59">
        <v>0</v>
      </c>
      <c r="K32" s="59">
        <v>23</v>
      </c>
      <c r="L32" s="59">
        <v>0</v>
      </c>
      <c r="M32" s="59">
        <v>7</v>
      </c>
      <c r="N32" s="59">
        <v>0</v>
      </c>
      <c r="O32" s="59">
        <v>46</v>
      </c>
      <c r="P32" s="59">
        <v>74</v>
      </c>
      <c r="Q32" s="59">
        <v>0</v>
      </c>
      <c r="R32" s="59">
        <v>0</v>
      </c>
      <c r="S32" s="59">
        <v>0</v>
      </c>
      <c r="T32" s="59">
        <v>2</v>
      </c>
      <c r="U32" s="59">
        <v>0</v>
      </c>
      <c r="V32" s="60">
        <f t="shared" si="0"/>
        <v>5518</v>
      </c>
    </row>
    <row r="33" spans="1:23">
      <c r="A33" s="57" t="s">
        <v>48</v>
      </c>
      <c r="B33" s="58">
        <v>3818</v>
      </c>
      <c r="C33" s="59">
        <v>41</v>
      </c>
      <c r="D33" s="59">
        <v>12</v>
      </c>
      <c r="E33" s="59">
        <v>0</v>
      </c>
      <c r="F33" s="59">
        <v>15</v>
      </c>
      <c r="G33" s="59">
        <v>12</v>
      </c>
      <c r="H33" s="59">
        <v>6</v>
      </c>
      <c r="I33" s="59">
        <v>4</v>
      </c>
      <c r="J33" s="59">
        <v>1</v>
      </c>
      <c r="K33" s="59">
        <v>2</v>
      </c>
      <c r="L33" s="59">
        <v>0</v>
      </c>
      <c r="M33" s="59">
        <v>16</v>
      </c>
      <c r="N33" s="59">
        <v>0</v>
      </c>
      <c r="O33" s="59">
        <v>49</v>
      </c>
      <c r="P33" s="59">
        <v>48</v>
      </c>
      <c r="Q33" s="59">
        <v>6</v>
      </c>
      <c r="R33" s="59">
        <v>0</v>
      </c>
      <c r="S33" s="59">
        <v>12</v>
      </c>
      <c r="T33" s="59">
        <v>2</v>
      </c>
      <c r="U33" s="59">
        <v>0</v>
      </c>
      <c r="V33" s="60">
        <f t="shared" si="0"/>
        <v>4044</v>
      </c>
    </row>
    <row r="34" spans="1:23">
      <c r="A34" s="57" t="s">
        <v>49</v>
      </c>
      <c r="B34" s="58">
        <v>7134</v>
      </c>
      <c r="C34" s="59">
        <v>74</v>
      </c>
      <c r="D34" s="59">
        <v>55</v>
      </c>
      <c r="E34" s="59">
        <v>2</v>
      </c>
      <c r="F34" s="59">
        <v>102</v>
      </c>
      <c r="G34" s="59">
        <v>24</v>
      </c>
      <c r="H34" s="59">
        <v>21</v>
      </c>
      <c r="I34" s="59">
        <v>13</v>
      </c>
      <c r="J34" s="59">
        <v>12</v>
      </c>
      <c r="K34" s="59">
        <v>37</v>
      </c>
      <c r="L34" s="59">
        <v>9</v>
      </c>
      <c r="M34" s="59">
        <v>22</v>
      </c>
      <c r="N34" s="59">
        <v>0</v>
      </c>
      <c r="O34" s="59">
        <v>64</v>
      </c>
      <c r="P34" s="59">
        <v>93</v>
      </c>
      <c r="Q34" s="59">
        <v>32</v>
      </c>
      <c r="R34" s="59">
        <v>4</v>
      </c>
      <c r="S34" s="59">
        <v>1</v>
      </c>
      <c r="T34" s="59">
        <v>0</v>
      </c>
      <c r="U34" s="59">
        <v>0</v>
      </c>
      <c r="V34" s="60">
        <f t="shared" si="0"/>
        <v>7699</v>
      </c>
    </row>
    <row r="35" spans="1:23">
      <c r="A35" s="57" t="s">
        <v>50</v>
      </c>
      <c r="B35" s="58">
        <v>301</v>
      </c>
      <c r="C35" s="59">
        <v>2</v>
      </c>
      <c r="D35" s="59">
        <v>0</v>
      </c>
      <c r="E35" s="59">
        <v>0</v>
      </c>
      <c r="F35" s="59">
        <v>5</v>
      </c>
      <c r="G35" s="59">
        <v>1</v>
      </c>
      <c r="H35" s="59">
        <v>0</v>
      </c>
      <c r="I35" s="59">
        <v>0</v>
      </c>
      <c r="J35" s="59">
        <v>0</v>
      </c>
      <c r="K35" s="59">
        <v>4</v>
      </c>
      <c r="L35" s="59">
        <v>0</v>
      </c>
      <c r="M35" s="59">
        <v>0</v>
      </c>
      <c r="N35" s="59">
        <v>0</v>
      </c>
      <c r="O35" s="59">
        <v>2</v>
      </c>
      <c r="P35" s="59">
        <v>14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60">
        <f t="shared" si="0"/>
        <v>329</v>
      </c>
    </row>
    <row r="36" spans="1:23">
      <c r="A36" s="57" t="s">
        <v>51</v>
      </c>
      <c r="B36" s="58">
        <v>7938</v>
      </c>
      <c r="C36" s="59">
        <v>61</v>
      </c>
      <c r="D36" s="59">
        <v>58</v>
      </c>
      <c r="E36" s="59">
        <v>5</v>
      </c>
      <c r="F36" s="59">
        <v>83</v>
      </c>
      <c r="G36" s="59">
        <v>26</v>
      </c>
      <c r="H36" s="59">
        <v>16</v>
      </c>
      <c r="I36" s="59">
        <v>14</v>
      </c>
      <c r="J36" s="59">
        <v>14</v>
      </c>
      <c r="K36" s="59">
        <v>74</v>
      </c>
      <c r="L36" s="59">
        <v>5</v>
      </c>
      <c r="M36" s="59">
        <v>15</v>
      </c>
      <c r="N36" s="59">
        <v>0</v>
      </c>
      <c r="O36" s="59">
        <v>45</v>
      </c>
      <c r="P36" s="59">
        <v>100</v>
      </c>
      <c r="Q36" s="59">
        <v>4</v>
      </c>
      <c r="R36" s="59">
        <v>3</v>
      </c>
      <c r="S36" s="59">
        <v>0</v>
      </c>
      <c r="T36" s="59">
        <v>0</v>
      </c>
      <c r="U36" s="59">
        <v>18</v>
      </c>
      <c r="V36" s="60">
        <f t="shared" si="0"/>
        <v>8479</v>
      </c>
    </row>
    <row r="37" spans="1:23">
      <c r="A37" s="57" t="s">
        <v>52</v>
      </c>
      <c r="B37" s="58">
        <v>10249</v>
      </c>
      <c r="C37" s="59">
        <v>69</v>
      </c>
      <c r="D37" s="59">
        <v>102</v>
      </c>
      <c r="E37" s="59">
        <v>0</v>
      </c>
      <c r="F37" s="59">
        <v>95</v>
      </c>
      <c r="G37" s="59">
        <v>16</v>
      </c>
      <c r="H37" s="59">
        <v>13</v>
      </c>
      <c r="I37" s="59">
        <v>10</v>
      </c>
      <c r="J37" s="59">
        <v>6</v>
      </c>
      <c r="K37" s="59">
        <v>68</v>
      </c>
      <c r="L37" s="59">
        <v>2</v>
      </c>
      <c r="M37" s="59">
        <v>18</v>
      </c>
      <c r="N37" s="59">
        <v>0</v>
      </c>
      <c r="O37" s="59">
        <v>45</v>
      </c>
      <c r="P37" s="59">
        <v>164</v>
      </c>
      <c r="Q37" s="59">
        <v>3</v>
      </c>
      <c r="R37" s="59">
        <v>3</v>
      </c>
      <c r="S37" s="59">
        <v>0</v>
      </c>
      <c r="T37" s="59">
        <v>17</v>
      </c>
      <c r="U37" s="59">
        <v>0</v>
      </c>
      <c r="V37" s="60">
        <f t="shared" si="0"/>
        <v>10880</v>
      </c>
    </row>
    <row r="38" spans="1:23">
      <c r="A38" s="57" t="s">
        <v>53</v>
      </c>
      <c r="B38" s="58">
        <v>2311</v>
      </c>
      <c r="C38" s="59">
        <v>24</v>
      </c>
      <c r="D38" s="59">
        <v>33</v>
      </c>
      <c r="E38" s="59">
        <v>0</v>
      </c>
      <c r="F38" s="59">
        <v>27</v>
      </c>
      <c r="G38" s="59">
        <v>4</v>
      </c>
      <c r="H38" s="59">
        <v>7</v>
      </c>
      <c r="I38" s="59">
        <v>0</v>
      </c>
      <c r="J38" s="59">
        <v>2</v>
      </c>
      <c r="K38" s="59">
        <v>17</v>
      </c>
      <c r="L38" s="59">
        <v>0</v>
      </c>
      <c r="M38" s="59">
        <v>3</v>
      </c>
      <c r="N38" s="59">
        <v>0</v>
      </c>
      <c r="O38" s="59">
        <v>3</v>
      </c>
      <c r="P38" s="59">
        <v>26</v>
      </c>
      <c r="Q38" s="59">
        <v>1</v>
      </c>
      <c r="R38" s="59">
        <v>0</v>
      </c>
      <c r="S38" s="59">
        <v>0</v>
      </c>
      <c r="T38" s="59">
        <v>0</v>
      </c>
      <c r="U38" s="59">
        <v>1</v>
      </c>
      <c r="V38" s="60">
        <f t="shared" si="0"/>
        <v>2459</v>
      </c>
    </row>
    <row r="39" spans="1:23">
      <c r="A39" s="57" t="s">
        <v>54</v>
      </c>
      <c r="B39" s="58">
        <v>3617</v>
      </c>
      <c r="C39" s="59">
        <v>28</v>
      </c>
      <c r="D39" s="59">
        <v>24</v>
      </c>
      <c r="E39" s="59">
        <v>0</v>
      </c>
      <c r="F39" s="59">
        <v>54</v>
      </c>
      <c r="G39" s="59">
        <v>14</v>
      </c>
      <c r="H39" s="59">
        <v>3</v>
      </c>
      <c r="I39" s="59">
        <v>5</v>
      </c>
      <c r="J39" s="59">
        <v>16</v>
      </c>
      <c r="K39" s="59">
        <v>40</v>
      </c>
      <c r="L39" s="59">
        <v>7</v>
      </c>
      <c r="M39" s="59">
        <v>12</v>
      </c>
      <c r="N39" s="59">
        <v>0</v>
      </c>
      <c r="O39" s="59">
        <v>63</v>
      </c>
      <c r="P39" s="59">
        <v>66</v>
      </c>
      <c r="Q39" s="59">
        <v>4</v>
      </c>
      <c r="R39" s="59">
        <v>1</v>
      </c>
      <c r="S39" s="59">
        <v>0</v>
      </c>
      <c r="T39" s="59">
        <v>1</v>
      </c>
      <c r="U39" s="59">
        <v>0</v>
      </c>
      <c r="V39" s="60">
        <f t="shared" si="0"/>
        <v>3955</v>
      </c>
    </row>
    <row r="40" spans="1:23">
      <c r="A40" s="57" t="s">
        <v>55</v>
      </c>
      <c r="B40" s="58">
        <v>10952</v>
      </c>
      <c r="C40" s="59">
        <v>113</v>
      </c>
      <c r="D40" s="59">
        <v>48</v>
      </c>
      <c r="E40" s="59">
        <v>0</v>
      </c>
      <c r="F40" s="59">
        <v>151</v>
      </c>
      <c r="G40" s="59">
        <v>22</v>
      </c>
      <c r="H40" s="59">
        <v>9</v>
      </c>
      <c r="I40" s="59">
        <v>3</v>
      </c>
      <c r="J40" s="59">
        <v>2</v>
      </c>
      <c r="K40" s="59">
        <v>121</v>
      </c>
      <c r="L40" s="59">
        <v>1</v>
      </c>
      <c r="M40" s="59">
        <v>40</v>
      </c>
      <c r="N40" s="59">
        <v>0</v>
      </c>
      <c r="O40" s="59">
        <v>63</v>
      </c>
      <c r="P40" s="59">
        <v>146</v>
      </c>
      <c r="Q40" s="59">
        <v>26</v>
      </c>
      <c r="R40" s="59">
        <v>10</v>
      </c>
      <c r="S40" s="59">
        <v>21</v>
      </c>
      <c r="T40" s="59">
        <v>2</v>
      </c>
      <c r="U40" s="59">
        <v>0</v>
      </c>
      <c r="V40" s="60">
        <f t="shared" si="0"/>
        <v>11730</v>
      </c>
    </row>
    <row r="41" spans="1:23">
      <c r="A41" s="57" t="s">
        <v>56</v>
      </c>
      <c r="B41" s="58">
        <v>3919</v>
      </c>
      <c r="C41" s="59">
        <v>41</v>
      </c>
      <c r="D41" s="59">
        <v>9</v>
      </c>
      <c r="E41" s="59">
        <v>1</v>
      </c>
      <c r="F41" s="59">
        <v>20</v>
      </c>
      <c r="G41" s="59">
        <v>16</v>
      </c>
      <c r="H41" s="59">
        <v>4</v>
      </c>
      <c r="I41" s="59">
        <v>1</v>
      </c>
      <c r="J41" s="59">
        <v>2</v>
      </c>
      <c r="K41" s="59">
        <v>38</v>
      </c>
      <c r="L41" s="59">
        <v>1</v>
      </c>
      <c r="M41" s="59">
        <v>4</v>
      </c>
      <c r="N41" s="59">
        <v>0</v>
      </c>
      <c r="O41" s="59">
        <v>34</v>
      </c>
      <c r="P41" s="59">
        <v>58</v>
      </c>
      <c r="Q41" s="59">
        <v>1</v>
      </c>
      <c r="R41" s="59">
        <v>0</v>
      </c>
      <c r="S41" s="59">
        <v>0</v>
      </c>
      <c r="T41" s="59">
        <v>10</v>
      </c>
      <c r="U41" s="59">
        <v>0</v>
      </c>
      <c r="V41" s="60">
        <f t="shared" si="0"/>
        <v>4159</v>
      </c>
    </row>
    <row r="42" spans="1:23">
      <c r="A42" s="61" t="s">
        <v>57</v>
      </c>
      <c r="B42" s="58">
        <v>32957</v>
      </c>
      <c r="C42" s="59">
        <v>97</v>
      </c>
      <c r="D42" s="59">
        <v>80</v>
      </c>
      <c r="E42" s="59">
        <v>30</v>
      </c>
      <c r="F42" s="59">
        <v>698</v>
      </c>
      <c r="G42" s="59">
        <v>38</v>
      </c>
      <c r="H42" s="59">
        <v>36</v>
      </c>
      <c r="I42" s="59">
        <v>59</v>
      </c>
      <c r="J42" s="59">
        <v>35</v>
      </c>
      <c r="K42" s="59">
        <v>466</v>
      </c>
      <c r="L42" s="59">
        <v>3</v>
      </c>
      <c r="M42" s="59">
        <v>42</v>
      </c>
      <c r="N42" s="59">
        <v>0</v>
      </c>
      <c r="O42" s="59">
        <v>240</v>
      </c>
      <c r="P42" s="59">
        <v>483</v>
      </c>
      <c r="Q42" s="59">
        <v>70</v>
      </c>
      <c r="R42" s="59">
        <v>4</v>
      </c>
      <c r="S42" s="59">
        <v>4</v>
      </c>
      <c r="T42" s="59">
        <v>4</v>
      </c>
      <c r="U42" s="59">
        <v>9</v>
      </c>
      <c r="V42" s="60">
        <f t="shared" si="0"/>
        <v>35355</v>
      </c>
    </row>
    <row r="43" spans="1:23">
      <c r="A43" s="57" t="s">
        <v>58</v>
      </c>
      <c r="B43" s="58">
        <v>6029</v>
      </c>
      <c r="C43" s="59">
        <v>62</v>
      </c>
      <c r="D43" s="59">
        <v>54</v>
      </c>
      <c r="E43" s="59">
        <v>7</v>
      </c>
      <c r="F43" s="59">
        <v>56</v>
      </c>
      <c r="G43" s="59">
        <v>13</v>
      </c>
      <c r="H43" s="59">
        <v>16</v>
      </c>
      <c r="I43" s="59">
        <v>10</v>
      </c>
      <c r="J43" s="59">
        <v>29</v>
      </c>
      <c r="K43" s="59">
        <v>40</v>
      </c>
      <c r="L43" s="59">
        <v>16</v>
      </c>
      <c r="M43" s="59">
        <v>13</v>
      </c>
      <c r="N43" s="59">
        <v>0</v>
      </c>
      <c r="O43" s="59">
        <v>28</v>
      </c>
      <c r="P43" s="59">
        <v>66</v>
      </c>
      <c r="Q43" s="59">
        <v>4</v>
      </c>
      <c r="R43" s="59">
        <v>1</v>
      </c>
      <c r="S43" s="59">
        <v>0</v>
      </c>
      <c r="T43" s="59">
        <v>4</v>
      </c>
      <c r="U43" s="59">
        <v>0</v>
      </c>
      <c r="V43" s="60">
        <f t="shared" si="0"/>
        <v>6448</v>
      </c>
    </row>
    <row r="44" spans="1:23">
      <c r="A44" s="57" t="s">
        <v>59</v>
      </c>
      <c r="B44" s="58">
        <v>4120</v>
      </c>
      <c r="C44" s="59">
        <v>43</v>
      </c>
      <c r="D44" s="59">
        <v>24</v>
      </c>
      <c r="E44" s="59">
        <v>0</v>
      </c>
      <c r="F44" s="59">
        <v>53</v>
      </c>
      <c r="G44" s="59">
        <v>18</v>
      </c>
      <c r="H44" s="59">
        <v>7</v>
      </c>
      <c r="I44" s="59">
        <v>9</v>
      </c>
      <c r="J44" s="59">
        <v>5</v>
      </c>
      <c r="K44" s="59">
        <v>66</v>
      </c>
      <c r="L44" s="59">
        <v>0</v>
      </c>
      <c r="M44" s="59">
        <v>9</v>
      </c>
      <c r="N44" s="59">
        <v>0</v>
      </c>
      <c r="O44" s="59">
        <v>23</v>
      </c>
      <c r="P44" s="59">
        <v>75</v>
      </c>
      <c r="Q44" s="59">
        <v>6</v>
      </c>
      <c r="R44" s="59">
        <v>0</v>
      </c>
      <c r="S44" s="59">
        <v>0</v>
      </c>
      <c r="T44" s="59">
        <v>2</v>
      </c>
      <c r="U44" s="59">
        <v>0</v>
      </c>
      <c r="V44" s="60">
        <f t="shared" si="0"/>
        <v>4460</v>
      </c>
    </row>
    <row r="45" spans="1:23">
      <c r="A45" s="57" t="s">
        <v>60</v>
      </c>
      <c r="B45" s="58">
        <v>4923</v>
      </c>
      <c r="C45" s="59">
        <v>54</v>
      </c>
      <c r="D45" s="59">
        <v>35</v>
      </c>
      <c r="E45" s="59">
        <v>5</v>
      </c>
      <c r="F45" s="59">
        <v>37</v>
      </c>
      <c r="G45" s="59">
        <v>19</v>
      </c>
      <c r="H45" s="59">
        <v>4</v>
      </c>
      <c r="I45" s="59">
        <v>5</v>
      </c>
      <c r="J45" s="59">
        <v>14</v>
      </c>
      <c r="K45" s="59">
        <v>40</v>
      </c>
      <c r="L45" s="59">
        <v>1</v>
      </c>
      <c r="M45" s="59">
        <v>18</v>
      </c>
      <c r="N45" s="59">
        <v>0</v>
      </c>
      <c r="O45" s="59">
        <v>46</v>
      </c>
      <c r="P45" s="59">
        <v>77</v>
      </c>
      <c r="Q45" s="59">
        <v>2</v>
      </c>
      <c r="R45" s="59">
        <v>0</v>
      </c>
      <c r="S45" s="59">
        <v>1</v>
      </c>
      <c r="T45" s="59">
        <v>4</v>
      </c>
      <c r="U45" s="59">
        <v>1</v>
      </c>
      <c r="V45" s="60">
        <f t="shared" si="0"/>
        <v>5286</v>
      </c>
    </row>
    <row r="46" spans="1:23">
      <c r="A46" s="62" t="s">
        <v>61</v>
      </c>
      <c r="B46" s="63">
        <v>15976</v>
      </c>
      <c r="C46" s="64">
        <v>106</v>
      </c>
      <c r="D46" s="64">
        <v>114</v>
      </c>
      <c r="E46" s="64">
        <v>8</v>
      </c>
      <c r="F46" s="64">
        <v>90</v>
      </c>
      <c r="G46" s="64">
        <v>26</v>
      </c>
      <c r="H46" s="64">
        <v>29</v>
      </c>
      <c r="I46" s="64">
        <v>16</v>
      </c>
      <c r="J46" s="64">
        <v>24</v>
      </c>
      <c r="K46" s="64">
        <v>118</v>
      </c>
      <c r="L46" s="64">
        <v>14</v>
      </c>
      <c r="M46" s="64">
        <v>40</v>
      </c>
      <c r="N46" s="64">
        <v>0</v>
      </c>
      <c r="O46" s="64">
        <v>48</v>
      </c>
      <c r="P46" s="64">
        <v>238</v>
      </c>
      <c r="Q46" s="64">
        <v>38</v>
      </c>
      <c r="R46" s="64">
        <v>11</v>
      </c>
      <c r="S46" s="64">
        <v>0</v>
      </c>
      <c r="T46" s="64">
        <v>16</v>
      </c>
      <c r="U46" s="64">
        <v>9</v>
      </c>
      <c r="V46" s="65">
        <f t="shared" si="0"/>
        <v>16921</v>
      </c>
    </row>
    <row r="47" spans="1:23" ht="13.5" thickBot="1">
      <c r="A47" s="66" t="s">
        <v>19</v>
      </c>
      <c r="B47" s="67">
        <f t="shared" ref="B47:V47" si="1">SUM(B11:B46)</f>
        <v>465210</v>
      </c>
      <c r="C47" s="67">
        <f t="shared" si="1"/>
        <v>3153</v>
      </c>
      <c r="D47" s="67">
        <f t="shared" si="1"/>
        <v>2845</v>
      </c>
      <c r="E47" s="67">
        <f t="shared" si="1"/>
        <v>902</v>
      </c>
      <c r="F47" s="67">
        <f>SUM(F11:F46)</f>
        <v>5789</v>
      </c>
      <c r="G47" s="67">
        <f t="shared" si="1"/>
        <v>1214</v>
      </c>
      <c r="H47" s="67">
        <f t="shared" si="1"/>
        <v>719</v>
      </c>
      <c r="I47" s="67">
        <f t="shared" si="1"/>
        <v>895</v>
      </c>
      <c r="J47" s="67">
        <f>SUM(J11:J46)</f>
        <v>935</v>
      </c>
      <c r="K47" s="67">
        <f t="shared" si="1"/>
        <v>4187</v>
      </c>
      <c r="L47" s="67">
        <f t="shared" si="1"/>
        <v>333</v>
      </c>
      <c r="M47" s="67">
        <f t="shared" si="1"/>
        <v>978</v>
      </c>
      <c r="N47" s="67">
        <f t="shared" si="1"/>
        <v>0</v>
      </c>
      <c r="O47" s="67">
        <f t="shared" si="1"/>
        <v>2494</v>
      </c>
      <c r="P47" s="67">
        <f t="shared" si="1"/>
        <v>6908</v>
      </c>
      <c r="Q47" s="67">
        <f t="shared" si="1"/>
        <v>894</v>
      </c>
      <c r="R47" s="67">
        <f t="shared" si="1"/>
        <v>138</v>
      </c>
      <c r="S47" s="67">
        <f t="shared" si="1"/>
        <v>382</v>
      </c>
      <c r="T47" s="67">
        <f t="shared" si="1"/>
        <v>258</v>
      </c>
      <c r="U47" s="67">
        <f t="shared" si="1"/>
        <v>162</v>
      </c>
      <c r="V47" s="68">
        <f t="shared" si="1"/>
        <v>498396</v>
      </c>
      <c r="W47" s="69"/>
    </row>
    <row r="48" spans="1:23">
      <c r="A48" s="70"/>
      <c r="W48" s="71"/>
    </row>
    <row r="49" spans="1:23">
      <c r="A49" s="72" t="s">
        <v>113</v>
      </c>
      <c r="B49" s="73"/>
      <c r="C49" s="73"/>
      <c r="D49" s="73"/>
      <c r="E49" s="73">
        <v>134969</v>
      </c>
      <c r="W49" s="71"/>
    </row>
    <row r="50" spans="1:23">
      <c r="A50" s="70"/>
      <c r="W50" s="71"/>
    </row>
    <row r="51" spans="1:23">
      <c r="A51" s="72"/>
      <c r="B51" s="73"/>
      <c r="C51" s="73"/>
      <c r="D51" s="73"/>
      <c r="E51" s="73"/>
    </row>
    <row r="53" spans="1:23">
      <c r="A53" s="72" t="s">
        <v>64</v>
      </c>
      <c r="B53" s="73"/>
      <c r="C53" s="73"/>
      <c r="D53" s="73"/>
      <c r="E53" s="73">
        <f>SUM(E49+V109)</f>
        <v>1226405</v>
      </c>
    </row>
    <row r="54" spans="1:23">
      <c r="A54" s="70"/>
    </row>
    <row r="55" spans="1:23">
      <c r="A55" s="70"/>
    </row>
    <row r="56" spans="1:23">
      <c r="A56" s="70"/>
    </row>
    <row r="57" spans="1:23">
      <c r="A57" s="70"/>
    </row>
    <row r="58" spans="1:23">
      <c r="A58" s="70"/>
    </row>
    <row r="59" spans="1:23">
      <c r="A59" s="70"/>
    </row>
    <row r="60" spans="1:23">
      <c r="A60" s="70"/>
    </row>
    <row r="61" spans="1:23">
      <c r="A61" s="70"/>
    </row>
    <row r="62" spans="1:23" ht="13.5" thickBot="1">
      <c r="A62" s="70"/>
    </row>
    <row r="63" spans="1:23">
      <c r="A63" s="47" t="s">
        <v>5</v>
      </c>
      <c r="B63" s="48" t="s">
        <v>6</v>
      </c>
      <c r="C63" s="48" t="s">
        <v>7</v>
      </c>
      <c r="D63" s="48" t="s">
        <v>7</v>
      </c>
      <c r="E63" s="48" t="s">
        <v>8</v>
      </c>
      <c r="F63" s="48" t="s">
        <v>9</v>
      </c>
      <c r="G63" s="48" t="s">
        <v>9</v>
      </c>
      <c r="H63" s="48" t="s">
        <v>9</v>
      </c>
      <c r="I63" s="48" t="s">
        <v>10</v>
      </c>
      <c r="J63" s="48" t="s">
        <v>10</v>
      </c>
      <c r="K63" s="48" t="s">
        <v>11</v>
      </c>
      <c r="L63" s="48" t="s">
        <v>11</v>
      </c>
      <c r="M63" s="48" t="s">
        <v>12</v>
      </c>
      <c r="N63" s="48" t="s">
        <v>13</v>
      </c>
      <c r="O63" s="48" t="s">
        <v>13</v>
      </c>
      <c r="P63" s="48" t="s">
        <v>14</v>
      </c>
      <c r="Q63" s="48" t="s">
        <v>15</v>
      </c>
      <c r="R63" s="48" t="s">
        <v>16</v>
      </c>
      <c r="S63" s="48" t="s">
        <v>16</v>
      </c>
      <c r="T63" s="48" t="s">
        <v>17</v>
      </c>
      <c r="U63" s="48" t="s">
        <v>18</v>
      </c>
      <c r="V63" s="49" t="s">
        <v>19</v>
      </c>
    </row>
    <row r="64" spans="1:23">
      <c r="A64" s="50"/>
      <c r="B64" s="51" t="s">
        <v>20</v>
      </c>
      <c r="C64" s="51" t="s">
        <v>21</v>
      </c>
      <c r="D64" s="51" t="s">
        <v>21</v>
      </c>
      <c r="E64" s="51"/>
      <c r="F64" s="51" t="s">
        <v>20</v>
      </c>
      <c r="G64" s="51" t="s">
        <v>21</v>
      </c>
      <c r="H64" s="51" t="s">
        <v>21</v>
      </c>
      <c r="I64" s="51" t="s">
        <v>20</v>
      </c>
      <c r="J64" s="51" t="s">
        <v>21</v>
      </c>
      <c r="K64" s="51" t="s">
        <v>20</v>
      </c>
      <c r="L64" s="51" t="s">
        <v>21</v>
      </c>
      <c r="M64" s="51" t="s">
        <v>21</v>
      </c>
      <c r="N64" s="51" t="s">
        <v>22</v>
      </c>
      <c r="O64" s="51" t="s">
        <v>23</v>
      </c>
      <c r="P64" s="51"/>
      <c r="Q64" s="51" t="s">
        <v>24</v>
      </c>
      <c r="R64" s="51" t="s">
        <v>20</v>
      </c>
      <c r="S64" s="51" t="s">
        <v>21</v>
      </c>
      <c r="T64" s="51"/>
      <c r="U64" s="51"/>
      <c r="V64" s="52"/>
    </row>
    <row r="65" spans="1:22" ht="13.5" thickBot="1">
      <c r="A65" s="50"/>
      <c r="B65" s="51"/>
      <c r="C65" s="51"/>
      <c r="D65" s="51" t="s">
        <v>25</v>
      </c>
      <c r="E65" s="51"/>
      <c r="F65" s="51"/>
      <c r="G65" s="51"/>
      <c r="H65" s="51" t="s">
        <v>25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>
      <c r="A66" s="74" t="s">
        <v>66</v>
      </c>
      <c r="B66" s="55">
        <v>7636</v>
      </c>
      <c r="C66" s="55">
        <v>76</v>
      </c>
      <c r="D66" s="55">
        <v>38</v>
      </c>
      <c r="E66" s="55">
        <v>0</v>
      </c>
      <c r="F66" s="55">
        <v>30</v>
      </c>
      <c r="G66" s="55">
        <v>12</v>
      </c>
      <c r="H66" s="55">
        <v>4</v>
      </c>
      <c r="I66" s="55">
        <v>10</v>
      </c>
      <c r="J66" s="55">
        <v>6</v>
      </c>
      <c r="K66" s="55">
        <v>42</v>
      </c>
      <c r="L66" s="55">
        <v>0</v>
      </c>
      <c r="M66" s="55">
        <v>10</v>
      </c>
      <c r="N66" s="55">
        <v>0</v>
      </c>
      <c r="O66" s="55">
        <v>43</v>
      </c>
      <c r="P66" s="55">
        <v>183</v>
      </c>
      <c r="Q66" s="55">
        <v>7</v>
      </c>
      <c r="R66" s="55">
        <v>0</v>
      </c>
      <c r="S66" s="55">
        <v>0</v>
      </c>
      <c r="T66" s="55">
        <v>9</v>
      </c>
      <c r="U66" s="55">
        <v>0</v>
      </c>
      <c r="V66" s="56">
        <f t="shared" ref="V66:V107" si="2">SUM(B66:U66)</f>
        <v>8106</v>
      </c>
    </row>
    <row r="67" spans="1:22">
      <c r="A67" s="75" t="s">
        <v>67</v>
      </c>
      <c r="B67" s="59">
        <v>2411</v>
      </c>
      <c r="C67" s="59">
        <v>22</v>
      </c>
      <c r="D67" s="59">
        <v>11</v>
      </c>
      <c r="E67" s="59">
        <v>0</v>
      </c>
      <c r="F67" s="59">
        <v>11</v>
      </c>
      <c r="G67" s="59">
        <v>4</v>
      </c>
      <c r="H67" s="59">
        <v>2</v>
      </c>
      <c r="I67" s="59">
        <v>0</v>
      </c>
      <c r="J67" s="59">
        <v>1</v>
      </c>
      <c r="K67" s="59">
        <v>11</v>
      </c>
      <c r="L67" s="59">
        <v>0</v>
      </c>
      <c r="M67" s="59">
        <v>3</v>
      </c>
      <c r="N67" s="59">
        <v>0</v>
      </c>
      <c r="O67" s="59">
        <v>44</v>
      </c>
      <c r="P67" s="59">
        <v>34</v>
      </c>
      <c r="Q67" s="59">
        <v>3</v>
      </c>
      <c r="R67" s="59">
        <v>0</v>
      </c>
      <c r="S67" s="59">
        <v>0</v>
      </c>
      <c r="T67" s="59">
        <v>3</v>
      </c>
      <c r="U67" s="59">
        <v>0</v>
      </c>
      <c r="V67" s="60">
        <f t="shared" si="2"/>
        <v>2560</v>
      </c>
    </row>
    <row r="68" spans="1:22">
      <c r="A68" s="75" t="s">
        <v>111</v>
      </c>
      <c r="B68" s="59">
        <v>6230</v>
      </c>
      <c r="C68" s="59">
        <v>93</v>
      </c>
      <c r="D68" s="59">
        <v>46</v>
      </c>
      <c r="E68" s="59">
        <v>2</v>
      </c>
      <c r="F68" s="59">
        <v>18</v>
      </c>
      <c r="G68" s="59">
        <v>22</v>
      </c>
      <c r="H68" s="59">
        <v>4</v>
      </c>
      <c r="I68" s="59">
        <v>5</v>
      </c>
      <c r="J68" s="59">
        <v>4</v>
      </c>
      <c r="K68" s="59">
        <v>46</v>
      </c>
      <c r="L68" s="59">
        <v>0</v>
      </c>
      <c r="M68" s="59">
        <v>7</v>
      </c>
      <c r="N68" s="59">
        <v>0</v>
      </c>
      <c r="O68" s="59">
        <v>49</v>
      </c>
      <c r="P68" s="59">
        <v>132</v>
      </c>
      <c r="Q68" s="59">
        <v>1</v>
      </c>
      <c r="R68" s="59">
        <v>5</v>
      </c>
      <c r="S68" s="59">
        <v>0</v>
      </c>
      <c r="T68" s="59">
        <v>7</v>
      </c>
      <c r="U68" s="59">
        <v>1</v>
      </c>
      <c r="V68" s="60">
        <f t="shared" si="2"/>
        <v>6672</v>
      </c>
    </row>
    <row r="69" spans="1:22">
      <c r="A69" s="75" t="s">
        <v>69</v>
      </c>
      <c r="B69" s="59">
        <v>8340</v>
      </c>
      <c r="C69" s="59">
        <v>75</v>
      </c>
      <c r="D69" s="59">
        <v>71</v>
      </c>
      <c r="E69" s="59">
        <v>4</v>
      </c>
      <c r="F69" s="59">
        <v>42</v>
      </c>
      <c r="G69" s="59">
        <v>20</v>
      </c>
      <c r="H69" s="59">
        <v>15</v>
      </c>
      <c r="I69" s="59">
        <v>5</v>
      </c>
      <c r="J69" s="59">
        <v>0</v>
      </c>
      <c r="K69" s="59">
        <v>44</v>
      </c>
      <c r="L69" s="59">
        <v>0</v>
      </c>
      <c r="M69" s="59">
        <v>34</v>
      </c>
      <c r="N69" s="59">
        <v>0</v>
      </c>
      <c r="O69" s="59">
        <v>28</v>
      </c>
      <c r="P69" s="59">
        <v>85</v>
      </c>
      <c r="Q69" s="59">
        <v>4</v>
      </c>
      <c r="R69" s="59">
        <v>1</v>
      </c>
      <c r="S69" s="59">
        <v>0</v>
      </c>
      <c r="T69" s="59">
        <v>6</v>
      </c>
      <c r="U69" s="59">
        <v>0</v>
      </c>
      <c r="V69" s="60">
        <f t="shared" si="2"/>
        <v>8774</v>
      </c>
    </row>
    <row r="70" spans="1:22">
      <c r="A70" s="75" t="s">
        <v>70</v>
      </c>
      <c r="B70" s="59">
        <v>6933</v>
      </c>
      <c r="C70" s="59">
        <v>95</v>
      </c>
      <c r="D70" s="59">
        <v>63</v>
      </c>
      <c r="E70" s="59">
        <v>0</v>
      </c>
      <c r="F70" s="59">
        <v>31</v>
      </c>
      <c r="G70" s="59">
        <v>29</v>
      </c>
      <c r="H70" s="59">
        <v>6</v>
      </c>
      <c r="I70" s="59">
        <v>24</v>
      </c>
      <c r="J70" s="59">
        <v>35</v>
      </c>
      <c r="K70" s="59">
        <v>97</v>
      </c>
      <c r="L70" s="59">
        <v>0</v>
      </c>
      <c r="M70" s="59">
        <v>17</v>
      </c>
      <c r="N70" s="59">
        <v>0</v>
      </c>
      <c r="O70" s="59">
        <v>28</v>
      </c>
      <c r="P70" s="59">
        <v>177</v>
      </c>
      <c r="Q70" s="59">
        <v>0</v>
      </c>
      <c r="R70" s="59">
        <v>0</v>
      </c>
      <c r="S70" s="59">
        <v>0</v>
      </c>
      <c r="T70" s="59">
        <v>4</v>
      </c>
      <c r="U70" s="59">
        <v>1</v>
      </c>
      <c r="V70" s="60">
        <f t="shared" si="2"/>
        <v>7540</v>
      </c>
    </row>
    <row r="71" spans="1:22">
      <c r="A71" s="75" t="s">
        <v>71</v>
      </c>
      <c r="B71" s="59">
        <v>5124</v>
      </c>
      <c r="C71" s="59">
        <v>54</v>
      </c>
      <c r="D71" s="59">
        <v>48</v>
      </c>
      <c r="E71" s="59">
        <v>0</v>
      </c>
      <c r="F71" s="59">
        <v>30</v>
      </c>
      <c r="G71" s="59">
        <v>15</v>
      </c>
      <c r="H71" s="59">
        <v>13</v>
      </c>
      <c r="I71" s="59">
        <v>4</v>
      </c>
      <c r="J71" s="59">
        <v>0</v>
      </c>
      <c r="K71" s="59">
        <v>22</v>
      </c>
      <c r="L71" s="59">
        <v>26</v>
      </c>
      <c r="M71" s="59">
        <v>10</v>
      </c>
      <c r="N71" s="59">
        <v>0</v>
      </c>
      <c r="O71" s="59">
        <v>44</v>
      </c>
      <c r="P71" s="59">
        <v>106</v>
      </c>
      <c r="Q71" s="59">
        <v>0</v>
      </c>
      <c r="R71" s="59">
        <v>4</v>
      </c>
      <c r="S71" s="59">
        <v>1</v>
      </c>
      <c r="T71" s="59">
        <v>1</v>
      </c>
      <c r="U71" s="59">
        <v>0</v>
      </c>
      <c r="V71" s="60">
        <f t="shared" si="2"/>
        <v>5502</v>
      </c>
    </row>
    <row r="72" spans="1:22">
      <c r="A72" s="75" t="s">
        <v>72</v>
      </c>
      <c r="B72" s="59">
        <v>2211</v>
      </c>
      <c r="C72" s="59">
        <v>23</v>
      </c>
      <c r="D72" s="59">
        <v>17</v>
      </c>
      <c r="E72" s="59">
        <v>0</v>
      </c>
      <c r="F72" s="59">
        <v>8</v>
      </c>
      <c r="G72" s="59">
        <v>9</v>
      </c>
      <c r="H72" s="59">
        <v>11</v>
      </c>
      <c r="I72" s="59">
        <v>0</v>
      </c>
      <c r="J72" s="59">
        <v>0</v>
      </c>
      <c r="K72" s="59">
        <v>10</v>
      </c>
      <c r="L72" s="59">
        <v>0</v>
      </c>
      <c r="M72" s="59">
        <v>1</v>
      </c>
      <c r="N72" s="59">
        <v>0</v>
      </c>
      <c r="O72" s="59">
        <v>28</v>
      </c>
      <c r="P72" s="59">
        <v>39</v>
      </c>
      <c r="Q72" s="59">
        <v>0</v>
      </c>
      <c r="R72" s="59">
        <v>0</v>
      </c>
      <c r="S72" s="59">
        <v>0</v>
      </c>
      <c r="T72" s="59">
        <v>0</v>
      </c>
      <c r="U72" s="59">
        <v>0</v>
      </c>
      <c r="V72" s="60">
        <f t="shared" si="2"/>
        <v>2357</v>
      </c>
    </row>
    <row r="73" spans="1:22">
      <c r="A73" s="75" t="s">
        <v>73</v>
      </c>
      <c r="B73" s="59">
        <v>7134</v>
      </c>
      <c r="C73" s="59">
        <v>63</v>
      </c>
      <c r="D73" s="59">
        <v>35</v>
      </c>
      <c r="E73" s="59">
        <v>5</v>
      </c>
      <c r="F73" s="59">
        <v>61</v>
      </c>
      <c r="G73" s="59">
        <v>21</v>
      </c>
      <c r="H73" s="59">
        <v>23</v>
      </c>
      <c r="I73" s="59">
        <v>34</v>
      </c>
      <c r="J73" s="59">
        <v>18</v>
      </c>
      <c r="K73" s="59">
        <v>85</v>
      </c>
      <c r="L73" s="59">
        <v>0</v>
      </c>
      <c r="M73" s="59">
        <v>25</v>
      </c>
      <c r="N73" s="59">
        <v>0</v>
      </c>
      <c r="O73" s="59">
        <v>34</v>
      </c>
      <c r="P73" s="59">
        <v>112</v>
      </c>
      <c r="Q73" s="59">
        <v>2</v>
      </c>
      <c r="R73" s="59">
        <v>5</v>
      </c>
      <c r="S73" s="59">
        <v>0</v>
      </c>
      <c r="T73" s="59">
        <v>1</v>
      </c>
      <c r="U73" s="59">
        <v>2</v>
      </c>
      <c r="V73" s="60">
        <f t="shared" si="2"/>
        <v>7660</v>
      </c>
    </row>
    <row r="74" spans="1:22">
      <c r="A74" s="75" t="s">
        <v>74</v>
      </c>
      <c r="B74" s="59">
        <v>3215</v>
      </c>
      <c r="C74" s="59">
        <v>35</v>
      </c>
      <c r="D74" s="59">
        <v>64</v>
      </c>
      <c r="E74" s="59">
        <v>1</v>
      </c>
      <c r="F74" s="59">
        <v>4</v>
      </c>
      <c r="G74" s="59">
        <v>3</v>
      </c>
      <c r="H74" s="59">
        <v>9</v>
      </c>
      <c r="I74" s="59">
        <v>1</v>
      </c>
      <c r="J74" s="59">
        <v>0</v>
      </c>
      <c r="K74" s="59">
        <v>16</v>
      </c>
      <c r="L74" s="59">
        <v>6</v>
      </c>
      <c r="M74" s="59">
        <v>6</v>
      </c>
      <c r="N74" s="59">
        <v>0</v>
      </c>
      <c r="O74" s="59">
        <v>24</v>
      </c>
      <c r="P74" s="59">
        <v>32</v>
      </c>
      <c r="Q74" s="59">
        <v>0</v>
      </c>
      <c r="R74" s="59">
        <v>0</v>
      </c>
      <c r="S74" s="59">
        <v>0</v>
      </c>
      <c r="T74" s="59">
        <v>1</v>
      </c>
      <c r="U74" s="59">
        <v>0</v>
      </c>
      <c r="V74" s="60">
        <f t="shared" si="2"/>
        <v>3417</v>
      </c>
    </row>
    <row r="75" spans="1:22">
      <c r="A75" s="75" t="s">
        <v>75</v>
      </c>
      <c r="B75" s="59">
        <v>4722</v>
      </c>
      <c r="C75" s="59">
        <v>30</v>
      </c>
      <c r="D75" s="59">
        <v>28</v>
      </c>
      <c r="E75" s="59">
        <v>0</v>
      </c>
      <c r="F75" s="59">
        <v>18</v>
      </c>
      <c r="G75" s="59">
        <v>1</v>
      </c>
      <c r="H75" s="59">
        <v>4</v>
      </c>
      <c r="I75" s="59">
        <v>0</v>
      </c>
      <c r="J75" s="59">
        <v>2</v>
      </c>
      <c r="K75" s="59">
        <v>40</v>
      </c>
      <c r="L75" s="59">
        <v>0</v>
      </c>
      <c r="M75" s="59">
        <v>0</v>
      </c>
      <c r="N75" s="59">
        <v>0</v>
      </c>
      <c r="O75" s="59">
        <v>39</v>
      </c>
      <c r="P75" s="59">
        <v>75</v>
      </c>
      <c r="Q75" s="59">
        <v>3</v>
      </c>
      <c r="R75" s="59">
        <v>0</v>
      </c>
      <c r="S75" s="59">
        <v>0</v>
      </c>
      <c r="T75" s="59">
        <v>7</v>
      </c>
      <c r="U75" s="59">
        <v>0</v>
      </c>
      <c r="V75" s="60">
        <f t="shared" si="2"/>
        <v>4969</v>
      </c>
    </row>
    <row r="76" spans="1:22">
      <c r="A76" s="75" t="s">
        <v>76</v>
      </c>
      <c r="B76" s="59">
        <v>8641</v>
      </c>
      <c r="C76" s="59">
        <v>103</v>
      </c>
      <c r="D76" s="59">
        <v>82</v>
      </c>
      <c r="E76" s="59">
        <v>2</v>
      </c>
      <c r="F76" s="59">
        <v>41</v>
      </c>
      <c r="G76" s="59">
        <v>12</v>
      </c>
      <c r="H76" s="59">
        <v>8</v>
      </c>
      <c r="I76" s="59">
        <v>5</v>
      </c>
      <c r="J76" s="59">
        <v>22</v>
      </c>
      <c r="K76" s="59">
        <v>59</v>
      </c>
      <c r="L76" s="59">
        <v>0</v>
      </c>
      <c r="M76" s="59">
        <v>16</v>
      </c>
      <c r="N76" s="59">
        <v>0</v>
      </c>
      <c r="O76" s="59">
        <v>92</v>
      </c>
      <c r="P76" s="59">
        <v>114</v>
      </c>
      <c r="Q76" s="59">
        <v>0</v>
      </c>
      <c r="R76" s="59">
        <v>1</v>
      </c>
      <c r="S76" s="59">
        <v>0</v>
      </c>
      <c r="T76" s="59">
        <v>5</v>
      </c>
      <c r="U76" s="59">
        <v>0</v>
      </c>
      <c r="V76" s="60">
        <f t="shared" si="2"/>
        <v>9203</v>
      </c>
    </row>
    <row r="77" spans="1:22">
      <c r="A77" s="75" t="s">
        <v>77</v>
      </c>
      <c r="B77" s="59">
        <v>1407</v>
      </c>
      <c r="C77" s="59">
        <v>11</v>
      </c>
      <c r="D77" s="59">
        <v>9</v>
      </c>
      <c r="E77" s="59">
        <v>0</v>
      </c>
      <c r="F77" s="59">
        <v>12</v>
      </c>
      <c r="G77" s="59">
        <v>4</v>
      </c>
      <c r="H77" s="59">
        <v>0</v>
      </c>
      <c r="I77" s="59">
        <v>0</v>
      </c>
      <c r="J77" s="59">
        <v>0</v>
      </c>
      <c r="K77" s="59">
        <v>7</v>
      </c>
      <c r="L77" s="59">
        <v>3</v>
      </c>
      <c r="M77" s="59">
        <v>1</v>
      </c>
      <c r="N77" s="59">
        <v>0</v>
      </c>
      <c r="O77" s="59">
        <v>36</v>
      </c>
      <c r="P77" s="59">
        <v>42</v>
      </c>
      <c r="Q77" s="59">
        <v>1</v>
      </c>
      <c r="R77" s="59">
        <v>0</v>
      </c>
      <c r="S77" s="59">
        <v>0</v>
      </c>
      <c r="T77" s="59">
        <v>0</v>
      </c>
      <c r="U77" s="59">
        <v>0</v>
      </c>
      <c r="V77" s="60">
        <f t="shared" si="2"/>
        <v>1533</v>
      </c>
    </row>
    <row r="78" spans="1:22">
      <c r="A78" s="75" t="s">
        <v>78</v>
      </c>
      <c r="B78" s="59">
        <v>2411</v>
      </c>
      <c r="C78" s="59">
        <v>32</v>
      </c>
      <c r="D78" s="59">
        <v>17</v>
      </c>
      <c r="E78" s="59">
        <v>0</v>
      </c>
      <c r="F78" s="59">
        <v>23</v>
      </c>
      <c r="G78" s="59">
        <v>11</v>
      </c>
      <c r="H78" s="59">
        <v>1</v>
      </c>
      <c r="I78" s="59">
        <v>4</v>
      </c>
      <c r="J78" s="59">
        <v>0</v>
      </c>
      <c r="K78" s="59">
        <v>6</v>
      </c>
      <c r="L78" s="59">
        <v>0</v>
      </c>
      <c r="M78" s="59">
        <v>7</v>
      </c>
      <c r="N78" s="59">
        <v>0</v>
      </c>
      <c r="O78" s="59">
        <v>38</v>
      </c>
      <c r="P78" s="59">
        <v>39</v>
      </c>
      <c r="Q78" s="59">
        <v>11</v>
      </c>
      <c r="R78" s="59">
        <v>4</v>
      </c>
      <c r="S78" s="59">
        <v>0</v>
      </c>
      <c r="T78" s="59">
        <v>2</v>
      </c>
      <c r="U78" s="59">
        <v>0</v>
      </c>
      <c r="V78" s="60">
        <f t="shared" si="2"/>
        <v>2606</v>
      </c>
    </row>
    <row r="79" spans="1:22">
      <c r="A79" s="75" t="s">
        <v>79</v>
      </c>
      <c r="B79" s="59">
        <v>35268</v>
      </c>
      <c r="C79" s="59">
        <v>415</v>
      </c>
      <c r="D79" s="59">
        <v>278</v>
      </c>
      <c r="E79" s="59">
        <v>38</v>
      </c>
      <c r="F79" s="59">
        <v>621</v>
      </c>
      <c r="G79" s="59">
        <v>83</v>
      </c>
      <c r="H79" s="59">
        <v>37</v>
      </c>
      <c r="I79" s="59">
        <v>62</v>
      </c>
      <c r="J79" s="59">
        <v>85</v>
      </c>
      <c r="K79" s="59">
        <v>402</v>
      </c>
      <c r="L79" s="59">
        <v>0</v>
      </c>
      <c r="M79" s="59">
        <v>88</v>
      </c>
      <c r="N79" s="59">
        <v>0</v>
      </c>
      <c r="O79" s="59">
        <v>213</v>
      </c>
      <c r="P79" s="59">
        <v>840</v>
      </c>
      <c r="Q79" s="59">
        <v>20</v>
      </c>
      <c r="R79" s="59">
        <v>8</v>
      </c>
      <c r="S79" s="59">
        <v>0</v>
      </c>
      <c r="T79" s="59">
        <v>11</v>
      </c>
      <c r="U79" s="59">
        <v>4</v>
      </c>
      <c r="V79" s="60">
        <f t="shared" si="2"/>
        <v>38473</v>
      </c>
    </row>
    <row r="80" spans="1:22">
      <c r="A80" s="75" t="s">
        <v>80</v>
      </c>
      <c r="B80" s="59">
        <v>5124</v>
      </c>
      <c r="C80" s="59">
        <v>88</v>
      </c>
      <c r="D80" s="59">
        <v>43</v>
      </c>
      <c r="E80" s="59">
        <v>0</v>
      </c>
      <c r="F80" s="59">
        <v>65</v>
      </c>
      <c r="G80" s="59">
        <v>20</v>
      </c>
      <c r="H80" s="59">
        <v>8</v>
      </c>
      <c r="I80" s="59">
        <v>7</v>
      </c>
      <c r="J80" s="59">
        <v>2</v>
      </c>
      <c r="K80" s="59">
        <v>25</v>
      </c>
      <c r="L80" s="59">
        <v>13</v>
      </c>
      <c r="M80" s="59">
        <v>12</v>
      </c>
      <c r="N80" s="59">
        <v>0</v>
      </c>
      <c r="O80" s="59">
        <v>55</v>
      </c>
      <c r="P80" s="59">
        <v>119</v>
      </c>
      <c r="Q80" s="59">
        <v>0</v>
      </c>
      <c r="R80" s="59">
        <v>1</v>
      </c>
      <c r="S80" s="59">
        <v>0</v>
      </c>
      <c r="T80" s="59">
        <v>0</v>
      </c>
      <c r="U80" s="59">
        <v>0</v>
      </c>
      <c r="V80" s="60">
        <f t="shared" si="2"/>
        <v>5582</v>
      </c>
    </row>
    <row r="81" spans="1:22">
      <c r="A81" s="75" t="s">
        <v>81</v>
      </c>
      <c r="B81" s="59">
        <v>4722</v>
      </c>
      <c r="C81" s="59">
        <v>56</v>
      </c>
      <c r="D81" s="59">
        <v>29</v>
      </c>
      <c r="E81" s="59">
        <v>2</v>
      </c>
      <c r="F81" s="59">
        <v>52</v>
      </c>
      <c r="G81" s="59">
        <v>3</v>
      </c>
      <c r="H81" s="59">
        <v>8</v>
      </c>
      <c r="I81" s="59">
        <v>2</v>
      </c>
      <c r="J81" s="59">
        <v>0</v>
      </c>
      <c r="K81" s="59">
        <v>16</v>
      </c>
      <c r="L81" s="59">
        <v>0</v>
      </c>
      <c r="M81" s="59">
        <v>16</v>
      </c>
      <c r="N81" s="59">
        <v>0</v>
      </c>
      <c r="O81" s="59">
        <v>42</v>
      </c>
      <c r="P81" s="59">
        <v>71</v>
      </c>
      <c r="Q81" s="59">
        <v>2</v>
      </c>
      <c r="R81" s="59">
        <v>0</v>
      </c>
      <c r="S81" s="59">
        <v>0</v>
      </c>
      <c r="T81" s="59">
        <v>0</v>
      </c>
      <c r="U81" s="59">
        <v>0</v>
      </c>
      <c r="V81" s="60">
        <f t="shared" si="2"/>
        <v>5021</v>
      </c>
    </row>
    <row r="82" spans="1:22">
      <c r="A82" s="75" t="s">
        <v>82</v>
      </c>
      <c r="B82" s="59">
        <v>5526</v>
      </c>
      <c r="C82" s="59">
        <v>32</v>
      </c>
      <c r="D82" s="59">
        <v>80</v>
      </c>
      <c r="E82" s="59">
        <v>0</v>
      </c>
      <c r="F82" s="59">
        <v>22</v>
      </c>
      <c r="G82" s="59">
        <v>12</v>
      </c>
      <c r="H82" s="59">
        <v>13</v>
      </c>
      <c r="I82" s="59">
        <v>2</v>
      </c>
      <c r="J82" s="59">
        <v>2</v>
      </c>
      <c r="K82" s="59">
        <v>26</v>
      </c>
      <c r="L82" s="59">
        <v>0</v>
      </c>
      <c r="M82" s="59">
        <v>19</v>
      </c>
      <c r="N82" s="59">
        <v>0</v>
      </c>
      <c r="O82" s="59">
        <v>39</v>
      </c>
      <c r="P82" s="59">
        <v>53</v>
      </c>
      <c r="Q82" s="59">
        <v>0</v>
      </c>
      <c r="R82" s="59">
        <v>2</v>
      </c>
      <c r="S82" s="59">
        <v>0</v>
      </c>
      <c r="T82" s="59">
        <v>4</v>
      </c>
      <c r="U82" s="59">
        <v>0</v>
      </c>
      <c r="V82" s="60">
        <f t="shared" si="2"/>
        <v>5832</v>
      </c>
    </row>
    <row r="83" spans="1:22">
      <c r="A83" s="75" t="s">
        <v>83</v>
      </c>
      <c r="B83" s="59">
        <v>6732</v>
      </c>
      <c r="C83" s="59">
        <v>47</v>
      </c>
      <c r="D83" s="59">
        <v>41</v>
      </c>
      <c r="E83" s="59">
        <v>0</v>
      </c>
      <c r="F83" s="59">
        <v>53</v>
      </c>
      <c r="G83" s="59">
        <v>21</v>
      </c>
      <c r="H83" s="59">
        <v>18</v>
      </c>
      <c r="I83" s="59">
        <v>7</v>
      </c>
      <c r="J83" s="59">
        <v>16</v>
      </c>
      <c r="K83" s="59">
        <v>40</v>
      </c>
      <c r="L83" s="59">
        <v>1</v>
      </c>
      <c r="M83" s="59">
        <v>15</v>
      </c>
      <c r="N83" s="59">
        <v>0</v>
      </c>
      <c r="O83" s="59">
        <v>32</v>
      </c>
      <c r="P83" s="59">
        <v>66</v>
      </c>
      <c r="Q83" s="59">
        <v>19</v>
      </c>
      <c r="R83" s="59">
        <v>2</v>
      </c>
      <c r="S83" s="59">
        <v>9</v>
      </c>
      <c r="T83" s="59">
        <v>2</v>
      </c>
      <c r="U83" s="59">
        <v>1</v>
      </c>
      <c r="V83" s="60">
        <f t="shared" si="2"/>
        <v>7122</v>
      </c>
    </row>
    <row r="84" spans="1:22">
      <c r="A84" s="75" t="s">
        <v>84</v>
      </c>
      <c r="B84" s="59">
        <v>4421</v>
      </c>
      <c r="C84" s="59">
        <v>27</v>
      </c>
      <c r="D84" s="59">
        <v>21</v>
      </c>
      <c r="E84" s="59">
        <v>0</v>
      </c>
      <c r="F84" s="59">
        <v>27</v>
      </c>
      <c r="G84" s="59">
        <v>9</v>
      </c>
      <c r="H84" s="59">
        <v>9</v>
      </c>
      <c r="I84" s="59">
        <v>4</v>
      </c>
      <c r="J84" s="59">
        <v>4</v>
      </c>
      <c r="K84" s="59">
        <v>13</v>
      </c>
      <c r="L84" s="59">
        <v>12</v>
      </c>
      <c r="M84" s="59">
        <v>8</v>
      </c>
      <c r="N84" s="59">
        <v>0</v>
      </c>
      <c r="O84" s="59">
        <v>51</v>
      </c>
      <c r="P84" s="59">
        <v>48</v>
      </c>
      <c r="Q84" s="59">
        <v>7</v>
      </c>
      <c r="R84" s="59">
        <v>0</v>
      </c>
      <c r="S84" s="59">
        <v>2</v>
      </c>
      <c r="T84" s="59">
        <v>4</v>
      </c>
      <c r="U84" s="59">
        <v>0</v>
      </c>
      <c r="V84" s="60">
        <f t="shared" si="2"/>
        <v>4667</v>
      </c>
    </row>
    <row r="85" spans="1:22">
      <c r="A85" s="75" t="s">
        <v>85</v>
      </c>
      <c r="B85" s="59">
        <v>3818</v>
      </c>
      <c r="C85" s="59">
        <v>56</v>
      </c>
      <c r="D85" s="59">
        <v>28</v>
      </c>
      <c r="E85" s="59">
        <v>1</v>
      </c>
      <c r="F85" s="59">
        <v>23</v>
      </c>
      <c r="G85" s="59">
        <v>20</v>
      </c>
      <c r="H85" s="59">
        <v>10</v>
      </c>
      <c r="I85" s="59">
        <v>5</v>
      </c>
      <c r="J85" s="59">
        <v>0</v>
      </c>
      <c r="K85" s="59">
        <v>16</v>
      </c>
      <c r="L85" s="59">
        <v>1</v>
      </c>
      <c r="M85" s="59">
        <v>15</v>
      </c>
      <c r="N85" s="59">
        <v>0</v>
      </c>
      <c r="O85" s="59">
        <v>28</v>
      </c>
      <c r="P85" s="59">
        <v>63</v>
      </c>
      <c r="Q85" s="59">
        <v>3</v>
      </c>
      <c r="R85" s="59">
        <v>0</v>
      </c>
      <c r="S85" s="59">
        <v>0</v>
      </c>
      <c r="T85" s="59">
        <v>2</v>
      </c>
      <c r="U85" s="59">
        <v>0</v>
      </c>
      <c r="V85" s="60">
        <f t="shared" si="2"/>
        <v>4089</v>
      </c>
    </row>
    <row r="86" spans="1:22">
      <c r="A86" s="75" t="s">
        <v>86</v>
      </c>
      <c r="B86" s="59">
        <v>2612</v>
      </c>
      <c r="C86" s="59">
        <v>30</v>
      </c>
      <c r="D86" s="59">
        <v>20</v>
      </c>
      <c r="E86" s="59">
        <v>0</v>
      </c>
      <c r="F86" s="59">
        <v>24</v>
      </c>
      <c r="G86" s="59">
        <v>8</v>
      </c>
      <c r="H86" s="59">
        <v>0</v>
      </c>
      <c r="I86" s="59">
        <v>3</v>
      </c>
      <c r="J86" s="59">
        <v>2</v>
      </c>
      <c r="K86" s="59">
        <v>48</v>
      </c>
      <c r="L86" s="59">
        <v>0</v>
      </c>
      <c r="M86" s="59">
        <v>4</v>
      </c>
      <c r="N86" s="59">
        <v>0</v>
      </c>
      <c r="O86" s="59">
        <v>60</v>
      </c>
      <c r="P86" s="59">
        <v>45</v>
      </c>
      <c r="Q86" s="59">
        <v>0</v>
      </c>
      <c r="R86" s="59">
        <v>0</v>
      </c>
      <c r="S86" s="59">
        <v>0</v>
      </c>
      <c r="T86" s="59">
        <v>1</v>
      </c>
      <c r="U86" s="59">
        <v>0</v>
      </c>
      <c r="V86" s="60">
        <f t="shared" si="2"/>
        <v>2857</v>
      </c>
    </row>
    <row r="87" spans="1:22">
      <c r="A87" s="75" t="s">
        <v>87</v>
      </c>
      <c r="B87" s="59">
        <v>51947</v>
      </c>
      <c r="C87" s="59">
        <v>463</v>
      </c>
      <c r="D87" s="59">
        <v>202</v>
      </c>
      <c r="E87" s="59">
        <v>112</v>
      </c>
      <c r="F87" s="59">
        <v>565</v>
      </c>
      <c r="G87" s="59">
        <v>117</v>
      </c>
      <c r="H87" s="59">
        <v>15</v>
      </c>
      <c r="I87" s="59">
        <v>92</v>
      </c>
      <c r="J87" s="59">
        <v>178</v>
      </c>
      <c r="K87" s="59">
        <v>756</v>
      </c>
      <c r="L87" s="59">
        <v>1</v>
      </c>
      <c r="M87" s="59">
        <v>61</v>
      </c>
      <c r="N87" s="59">
        <v>0</v>
      </c>
      <c r="O87" s="59">
        <v>458</v>
      </c>
      <c r="P87" s="59">
        <v>769</v>
      </c>
      <c r="Q87" s="59">
        <v>47</v>
      </c>
      <c r="R87" s="59">
        <v>8</v>
      </c>
      <c r="S87" s="59">
        <v>9</v>
      </c>
      <c r="T87" s="59">
        <v>19</v>
      </c>
      <c r="U87" s="59">
        <v>17</v>
      </c>
      <c r="V87" s="60">
        <f t="shared" si="2"/>
        <v>55836</v>
      </c>
    </row>
    <row r="88" spans="1:22">
      <c r="A88" s="75" t="s">
        <v>88</v>
      </c>
      <c r="B88" s="59">
        <v>4722</v>
      </c>
      <c r="C88" s="59">
        <v>49</v>
      </c>
      <c r="D88" s="59">
        <v>61</v>
      </c>
      <c r="E88" s="59">
        <v>0</v>
      </c>
      <c r="F88" s="59">
        <v>41</v>
      </c>
      <c r="G88" s="59">
        <v>23</v>
      </c>
      <c r="H88" s="59">
        <v>7</v>
      </c>
      <c r="I88" s="59">
        <v>4</v>
      </c>
      <c r="J88" s="59">
        <v>15</v>
      </c>
      <c r="K88" s="59">
        <v>37</v>
      </c>
      <c r="L88" s="59">
        <v>35</v>
      </c>
      <c r="M88" s="59">
        <v>8</v>
      </c>
      <c r="N88" s="59">
        <v>0</v>
      </c>
      <c r="O88" s="59">
        <v>22</v>
      </c>
      <c r="P88" s="59">
        <v>79</v>
      </c>
      <c r="Q88" s="59">
        <v>3</v>
      </c>
      <c r="R88" s="59">
        <v>1</v>
      </c>
      <c r="S88" s="59">
        <v>0</v>
      </c>
      <c r="T88" s="59">
        <v>2</v>
      </c>
      <c r="U88" s="59">
        <v>0</v>
      </c>
      <c r="V88" s="60">
        <f t="shared" si="2"/>
        <v>5109</v>
      </c>
    </row>
    <row r="89" spans="1:22">
      <c r="A89" s="75" t="s">
        <v>89</v>
      </c>
      <c r="B89" s="59">
        <v>2411</v>
      </c>
      <c r="C89" s="59">
        <v>34</v>
      </c>
      <c r="D89" s="59">
        <v>48</v>
      </c>
      <c r="E89" s="59">
        <v>0</v>
      </c>
      <c r="F89" s="59">
        <v>16</v>
      </c>
      <c r="G89" s="59">
        <v>3</v>
      </c>
      <c r="H89" s="59">
        <v>2</v>
      </c>
      <c r="I89" s="59">
        <v>7</v>
      </c>
      <c r="J89" s="59">
        <v>9</v>
      </c>
      <c r="K89" s="59">
        <v>11</v>
      </c>
      <c r="L89" s="59">
        <v>3</v>
      </c>
      <c r="M89" s="59">
        <v>4</v>
      </c>
      <c r="N89" s="59">
        <v>0</v>
      </c>
      <c r="O89" s="59">
        <v>37</v>
      </c>
      <c r="P89" s="59">
        <v>43</v>
      </c>
      <c r="Q89" s="59">
        <v>0</v>
      </c>
      <c r="R89" s="59">
        <v>0</v>
      </c>
      <c r="S89" s="59">
        <v>0</v>
      </c>
      <c r="T89" s="59">
        <v>0</v>
      </c>
      <c r="U89" s="59">
        <v>0</v>
      </c>
      <c r="V89" s="60">
        <f t="shared" si="2"/>
        <v>2628</v>
      </c>
    </row>
    <row r="90" spans="1:22">
      <c r="A90" s="75" t="s">
        <v>90</v>
      </c>
      <c r="B90" s="59">
        <v>8641</v>
      </c>
      <c r="C90" s="59">
        <v>97</v>
      </c>
      <c r="D90" s="59">
        <v>138</v>
      </c>
      <c r="E90" s="59">
        <v>27</v>
      </c>
      <c r="F90" s="59">
        <v>120</v>
      </c>
      <c r="G90" s="59">
        <v>29</v>
      </c>
      <c r="H90" s="59">
        <v>37</v>
      </c>
      <c r="I90" s="59">
        <v>4</v>
      </c>
      <c r="J90" s="59">
        <v>1</v>
      </c>
      <c r="K90" s="59">
        <v>71</v>
      </c>
      <c r="L90" s="59">
        <v>0</v>
      </c>
      <c r="M90" s="59">
        <v>20</v>
      </c>
      <c r="N90" s="59">
        <v>0</v>
      </c>
      <c r="O90" s="59">
        <v>57</v>
      </c>
      <c r="P90" s="59">
        <v>124</v>
      </c>
      <c r="Q90" s="59">
        <v>26</v>
      </c>
      <c r="R90" s="59">
        <v>5</v>
      </c>
      <c r="S90" s="59">
        <v>0</v>
      </c>
      <c r="T90" s="59">
        <v>2</v>
      </c>
      <c r="U90" s="59">
        <v>4</v>
      </c>
      <c r="V90" s="60">
        <f t="shared" si="2"/>
        <v>9403</v>
      </c>
    </row>
    <row r="91" spans="1:22">
      <c r="A91" s="75" t="s">
        <v>91</v>
      </c>
      <c r="B91" s="59">
        <v>6330</v>
      </c>
      <c r="C91" s="59">
        <v>69</v>
      </c>
      <c r="D91" s="59">
        <v>52</v>
      </c>
      <c r="E91" s="59">
        <v>0</v>
      </c>
      <c r="F91" s="59">
        <v>26</v>
      </c>
      <c r="G91" s="59">
        <v>11</v>
      </c>
      <c r="H91" s="59">
        <v>4</v>
      </c>
      <c r="I91" s="59">
        <v>3</v>
      </c>
      <c r="J91" s="59">
        <v>4</v>
      </c>
      <c r="K91" s="59">
        <v>41</v>
      </c>
      <c r="L91" s="59">
        <v>93</v>
      </c>
      <c r="M91" s="59">
        <v>25</v>
      </c>
      <c r="N91" s="59">
        <v>0</v>
      </c>
      <c r="O91" s="59">
        <v>25</v>
      </c>
      <c r="P91" s="59">
        <v>95</v>
      </c>
      <c r="Q91" s="59">
        <v>8</v>
      </c>
      <c r="R91" s="59">
        <v>1</v>
      </c>
      <c r="S91" s="59">
        <v>0</v>
      </c>
      <c r="T91" s="59">
        <v>1</v>
      </c>
      <c r="U91" s="59">
        <v>0</v>
      </c>
      <c r="V91" s="60">
        <f t="shared" si="2"/>
        <v>6788</v>
      </c>
    </row>
    <row r="92" spans="1:22">
      <c r="A92" s="75" t="s">
        <v>92</v>
      </c>
      <c r="B92" s="59">
        <v>5124</v>
      </c>
      <c r="C92" s="59">
        <v>67</v>
      </c>
      <c r="D92" s="59">
        <v>25</v>
      </c>
      <c r="E92" s="59">
        <v>0</v>
      </c>
      <c r="F92" s="59">
        <v>18</v>
      </c>
      <c r="G92" s="59">
        <v>13</v>
      </c>
      <c r="H92" s="59">
        <v>4</v>
      </c>
      <c r="I92" s="59">
        <v>2</v>
      </c>
      <c r="J92" s="59">
        <v>35</v>
      </c>
      <c r="K92" s="59">
        <v>25</v>
      </c>
      <c r="L92" s="59">
        <v>6</v>
      </c>
      <c r="M92" s="59">
        <v>18</v>
      </c>
      <c r="N92" s="59">
        <v>0</v>
      </c>
      <c r="O92" s="59">
        <v>48</v>
      </c>
      <c r="P92" s="59">
        <v>84</v>
      </c>
      <c r="Q92" s="59">
        <v>3</v>
      </c>
      <c r="R92" s="59">
        <v>2</v>
      </c>
      <c r="S92" s="59">
        <v>0</v>
      </c>
      <c r="T92" s="59">
        <v>13</v>
      </c>
      <c r="U92" s="59">
        <v>2</v>
      </c>
      <c r="V92" s="60">
        <f t="shared" si="2"/>
        <v>5489</v>
      </c>
    </row>
    <row r="93" spans="1:22">
      <c r="A93" s="75" t="s">
        <v>93</v>
      </c>
      <c r="B93" s="59">
        <v>10349</v>
      </c>
      <c r="C93" s="59">
        <v>93</v>
      </c>
      <c r="D93" s="59">
        <v>77</v>
      </c>
      <c r="E93" s="59">
        <v>0</v>
      </c>
      <c r="F93" s="59">
        <v>53</v>
      </c>
      <c r="G93" s="59">
        <v>27</v>
      </c>
      <c r="H93" s="59">
        <v>4</v>
      </c>
      <c r="I93" s="59">
        <v>17</v>
      </c>
      <c r="J93" s="59">
        <v>15</v>
      </c>
      <c r="K93" s="59">
        <v>108</v>
      </c>
      <c r="L93" s="59">
        <v>13</v>
      </c>
      <c r="M93" s="59">
        <v>20</v>
      </c>
      <c r="N93" s="59">
        <v>0</v>
      </c>
      <c r="O93" s="59">
        <v>53</v>
      </c>
      <c r="P93" s="59">
        <v>218</v>
      </c>
      <c r="Q93" s="59">
        <v>11</v>
      </c>
      <c r="R93" s="59">
        <v>2</v>
      </c>
      <c r="S93" s="59">
        <v>0</v>
      </c>
      <c r="T93" s="59">
        <v>4</v>
      </c>
      <c r="U93" s="59">
        <v>0</v>
      </c>
      <c r="V93" s="60">
        <f t="shared" si="2"/>
        <v>11064</v>
      </c>
    </row>
    <row r="94" spans="1:22">
      <c r="A94" s="76" t="s">
        <v>94</v>
      </c>
      <c r="B94" s="59">
        <v>215021</v>
      </c>
      <c r="C94" s="59">
        <v>401</v>
      </c>
      <c r="D94" s="59">
        <v>393</v>
      </c>
      <c r="E94" s="59">
        <v>672</v>
      </c>
      <c r="F94" s="59">
        <v>4723</v>
      </c>
      <c r="G94" s="59">
        <v>385</v>
      </c>
      <c r="H94" s="59">
        <v>149</v>
      </c>
      <c r="I94" s="59">
        <v>403</v>
      </c>
      <c r="J94" s="59">
        <v>244</v>
      </c>
      <c r="K94" s="59">
        <v>5113</v>
      </c>
      <c r="L94" s="59">
        <v>18</v>
      </c>
      <c r="M94" s="59">
        <v>291</v>
      </c>
      <c r="N94" s="59">
        <v>5517</v>
      </c>
      <c r="O94" s="59">
        <v>1228</v>
      </c>
      <c r="P94" s="59">
        <v>3777</v>
      </c>
      <c r="Q94" s="59">
        <v>278</v>
      </c>
      <c r="R94" s="59">
        <v>41</v>
      </c>
      <c r="S94" s="59">
        <v>666</v>
      </c>
      <c r="T94" s="59">
        <v>78</v>
      </c>
      <c r="U94" s="59">
        <v>5249</v>
      </c>
      <c r="V94" s="60">
        <f t="shared" si="2"/>
        <v>244647</v>
      </c>
    </row>
    <row r="95" spans="1:22">
      <c r="A95" s="75" t="s">
        <v>95</v>
      </c>
      <c r="B95" s="59">
        <v>6531</v>
      </c>
      <c r="C95" s="59">
        <v>82</v>
      </c>
      <c r="D95" s="59">
        <v>70</v>
      </c>
      <c r="E95" s="59">
        <v>2</v>
      </c>
      <c r="F95" s="59">
        <v>45</v>
      </c>
      <c r="G95" s="59">
        <v>21</v>
      </c>
      <c r="H95" s="59">
        <v>10</v>
      </c>
      <c r="I95" s="59">
        <v>7</v>
      </c>
      <c r="J95" s="59">
        <v>1</v>
      </c>
      <c r="K95" s="59">
        <v>22</v>
      </c>
      <c r="L95" s="59">
        <v>3</v>
      </c>
      <c r="M95" s="59">
        <v>29</v>
      </c>
      <c r="N95" s="59">
        <v>0</v>
      </c>
      <c r="O95" s="59">
        <v>58</v>
      </c>
      <c r="P95" s="59">
        <v>109</v>
      </c>
      <c r="Q95" s="59">
        <v>2</v>
      </c>
      <c r="R95" s="59">
        <v>0</v>
      </c>
      <c r="S95" s="59">
        <v>0</v>
      </c>
      <c r="T95" s="59">
        <v>1</v>
      </c>
      <c r="U95" s="59">
        <v>2</v>
      </c>
      <c r="V95" s="60">
        <f t="shared" si="2"/>
        <v>6995</v>
      </c>
    </row>
    <row r="96" spans="1:22">
      <c r="A96" s="75" t="s">
        <v>96</v>
      </c>
      <c r="B96" s="59">
        <v>7636</v>
      </c>
      <c r="C96" s="59">
        <v>84</v>
      </c>
      <c r="D96" s="59">
        <v>79</v>
      </c>
      <c r="E96" s="59">
        <v>1</v>
      </c>
      <c r="F96" s="59">
        <v>112</v>
      </c>
      <c r="G96" s="59">
        <v>39</v>
      </c>
      <c r="H96" s="59">
        <v>10</v>
      </c>
      <c r="I96" s="59">
        <v>9</v>
      </c>
      <c r="J96" s="59">
        <v>2</v>
      </c>
      <c r="K96" s="59">
        <v>38</v>
      </c>
      <c r="L96" s="59">
        <v>0</v>
      </c>
      <c r="M96" s="59">
        <v>13</v>
      </c>
      <c r="N96" s="59">
        <v>0</v>
      </c>
      <c r="O96" s="59">
        <v>70</v>
      </c>
      <c r="P96" s="59">
        <v>233</v>
      </c>
      <c r="Q96" s="59">
        <v>4</v>
      </c>
      <c r="R96" s="59">
        <v>0</v>
      </c>
      <c r="S96" s="59">
        <v>0</v>
      </c>
      <c r="T96" s="59">
        <v>0</v>
      </c>
      <c r="U96" s="59">
        <v>0</v>
      </c>
      <c r="V96" s="60">
        <f t="shared" si="2"/>
        <v>8330</v>
      </c>
    </row>
    <row r="97" spans="1:22">
      <c r="A97" s="75" t="s">
        <v>97</v>
      </c>
      <c r="B97" s="59">
        <v>3014</v>
      </c>
      <c r="C97" s="59">
        <v>28</v>
      </c>
      <c r="D97" s="59">
        <v>31</v>
      </c>
      <c r="E97" s="59">
        <v>0</v>
      </c>
      <c r="F97" s="59">
        <v>14</v>
      </c>
      <c r="G97" s="59">
        <v>7</v>
      </c>
      <c r="H97" s="59">
        <v>2</v>
      </c>
      <c r="I97" s="59">
        <v>2</v>
      </c>
      <c r="J97" s="59">
        <v>1</v>
      </c>
      <c r="K97" s="59">
        <v>16</v>
      </c>
      <c r="L97" s="59">
        <v>0</v>
      </c>
      <c r="M97" s="59">
        <v>0</v>
      </c>
      <c r="N97" s="59">
        <v>0</v>
      </c>
      <c r="O97" s="59">
        <v>31</v>
      </c>
      <c r="P97" s="59">
        <v>48</v>
      </c>
      <c r="Q97" s="59">
        <v>1</v>
      </c>
      <c r="R97" s="59">
        <v>0</v>
      </c>
      <c r="S97" s="59">
        <v>0</v>
      </c>
      <c r="T97" s="59">
        <v>6</v>
      </c>
      <c r="U97" s="59">
        <v>1</v>
      </c>
      <c r="V97" s="60">
        <f t="shared" si="2"/>
        <v>3202</v>
      </c>
    </row>
    <row r="98" spans="1:22">
      <c r="A98" s="75" t="s">
        <v>98</v>
      </c>
      <c r="B98" s="59">
        <v>6732</v>
      </c>
      <c r="C98" s="59">
        <v>61</v>
      </c>
      <c r="D98" s="59">
        <v>66</v>
      </c>
      <c r="E98" s="59">
        <v>6</v>
      </c>
      <c r="F98" s="59">
        <v>67</v>
      </c>
      <c r="G98" s="59">
        <v>20</v>
      </c>
      <c r="H98" s="59">
        <v>12</v>
      </c>
      <c r="I98" s="59">
        <v>7</v>
      </c>
      <c r="J98" s="59">
        <v>11</v>
      </c>
      <c r="K98" s="59">
        <v>36</v>
      </c>
      <c r="L98" s="59">
        <v>0</v>
      </c>
      <c r="M98" s="59">
        <v>20</v>
      </c>
      <c r="N98" s="59">
        <v>0</v>
      </c>
      <c r="O98" s="59">
        <v>29</v>
      </c>
      <c r="P98" s="59">
        <v>85</v>
      </c>
      <c r="Q98" s="59">
        <v>8</v>
      </c>
      <c r="R98" s="59">
        <v>1</v>
      </c>
      <c r="S98" s="59">
        <v>1</v>
      </c>
      <c r="T98" s="59">
        <v>2</v>
      </c>
      <c r="U98" s="59">
        <v>13</v>
      </c>
      <c r="V98" s="60">
        <f t="shared" si="2"/>
        <v>7177</v>
      </c>
    </row>
    <row r="99" spans="1:22">
      <c r="A99" s="75" t="s">
        <v>99</v>
      </c>
      <c r="B99" s="59">
        <v>14770</v>
      </c>
      <c r="C99" s="59">
        <v>101</v>
      </c>
      <c r="D99" s="59">
        <v>94</v>
      </c>
      <c r="E99" s="59">
        <v>21</v>
      </c>
      <c r="F99" s="59">
        <v>245</v>
      </c>
      <c r="G99" s="59">
        <v>58</v>
      </c>
      <c r="H99" s="59">
        <v>39</v>
      </c>
      <c r="I99" s="59">
        <v>34</v>
      </c>
      <c r="J99" s="59">
        <v>30</v>
      </c>
      <c r="K99" s="59">
        <v>135</v>
      </c>
      <c r="L99" s="59">
        <v>8</v>
      </c>
      <c r="M99" s="59">
        <v>33</v>
      </c>
      <c r="N99" s="59">
        <v>0</v>
      </c>
      <c r="O99" s="59">
        <v>81</v>
      </c>
      <c r="P99" s="59">
        <v>183</v>
      </c>
      <c r="Q99" s="59">
        <v>20</v>
      </c>
      <c r="R99" s="59">
        <v>7</v>
      </c>
      <c r="S99" s="59">
        <v>0</v>
      </c>
      <c r="T99" s="59">
        <v>7</v>
      </c>
      <c r="U99" s="59">
        <v>19</v>
      </c>
      <c r="V99" s="60">
        <f t="shared" si="2"/>
        <v>15885</v>
      </c>
    </row>
    <row r="100" spans="1:22">
      <c r="A100" s="76" t="s">
        <v>100</v>
      </c>
      <c r="B100" s="59">
        <v>14670</v>
      </c>
      <c r="C100" s="59">
        <v>97</v>
      </c>
      <c r="D100" s="59">
        <v>99</v>
      </c>
      <c r="E100" s="59">
        <v>23</v>
      </c>
      <c r="F100" s="59">
        <v>161</v>
      </c>
      <c r="G100" s="59">
        <v>52</v>
      </c>
      <c r="H100" s="59">
        <v>54</v>
      </c>
      <c r="I100" s="59">
        <v>15</v>
      </c>
      <c r="J100" s="59">
        <v>32</v>
      </c>
      <c r="K100" s="59">
        <v>117</v>
      </c>
      <c r="L100" s="59">
        <v>14</v>
      </c>
      <c r="M100" s="59">
        <v>39</v>
      </c>
      <c r="N100" s="59">
        <v>0</v>
      </c>
      <c r="O100" s="59">
        <v>63</v>
      </c>
      <c r="P100" s="59">
        <v>220</v>
      </c>
      <c r="Q100" s="59">
        <v>45</v>
      </c>
      <c r="R100" s="59">
        <v>2</v>
      </c>
      <c r="S100" s="59">
        <v>0</v>
      </c>
      <c r="T100" s="59">
        <v>4</v>
      </c>
      <c r="U100" s="59">
        <v>6</v>
      </c>
      <c r="V100" s="60">
        <f t="shared" si="2"/>
        <v>15713</v>
      </c>
    </row>
    <row r="101" spans="1:22">
      <c r="A101" s="75" t="s">
        <v>101</v>
      </c>
      <c r="B101" s="59">
        <v>6531</v>
      </c>
      <c r="C101" s="59">
        <v>39</v>
      </c>
      <c r="D101" s="59">
        <v>68</v>
      </c>
      <c r="E101" s="59">
        <v>0</v>
      </c>
      <c r="F101" s="59">
        <v>31</v>
      </c>
      <c r="G101" s="59">
        <v>10</v>
      </c>
      <c r="H101" s="59">
        <v>8</v>
      </c>
      <c r="I101" s="59">
        <v>2</v>
      </c>
      <c r="J101" s="59">
        <v>4</v>
      </c>
      <c r="K101" s="59">
        <v>24</v>
      </c>
      <c r="L101" s="59">
        <v>1</v>
      </c>
      <c r="M101" s="59">
        <v>10</v>
      </c>
      <c r="N101" s="59">
        <v>0</v>
      </c>
      <c r="O101" s="59">
        <v>72</v>
      </c>
      <c r="P101" s="59">
        <v>77</v>
      </c>
      <c r="Q101" s="59">
        <v>4</v>
      </c>
      <c r="R101" s="59">
        <v>2</v>
      </c>
      <c r="S101" s="59">
        <v>1</v>
      </c>
      <c r="T101" s="59">
        <v>1</v>
      </c>
      <c r="U101" s="59">
        <v>0</v>
      </c>
      <c r="V101" s="60">
        <f t="shared" si="2"/>
        <v>6885</v>
      </c>
    </row>
    <row r="102" spans="1:22">
      <c r="A102" s="75" t="s">
        <v>102</v>
      </c>
      <c r="B102" s="59">
        <v>7033</v>
      </c>
      <c r="C102" s="59">
        <v>54</v>
      </c>
      <c r="D102" s="59">
        <v>56</v>
      </c>
      <c r="E102" s="59">
        <v>6</v>
      </c>
      <c r="F102" s="59">
        <v>56</v>
      </c>
      <c r="G102" s="59">
        <v>18</v>
      </c>
      <c r="H102" s="59">
        <v>25</v>
      </c>
      <c r="I102" s="59">
        <v>8</v>
      </c>
      <c r="J102" s="59">
        <v>4</v>
      </c>
      <c r="K102" s="59">
        <v>34</v>
      </c>
      <c r="L102" s="59">
        <v>2</v>
      </c>
      <c r="M102" s="59">
        <v>19</v>
      </c>
      <c r="N102" s="59">
        <v>0</v>
      </c>
      <c r="O102" s="59">
        <v>34</v>
      </c>
      <c r="P102" s="59">
        <v>79</v>
      </c>
      <c r="Q102" s="59">
        <v>11</v>
      </c>
      <c r="R102" s="59">
        <v>2</v>
      </c>
      <c r="S102" s="59">
        <v>0</v>
      </c>
      <c r="T102" s="59">
        <v>0</v>
      </c>
      <c r="U102" s="59">
        <v>6</v>
      </c>
      <c r="V102" s="60">
        <f t="shared" si="2"/>
        <v>7447</v>
      </c>
    </row>
    <row r="103" spans="1:22">
      <c r="A103" s="75" t="s">
        <v>103</v>
      </c>
      <c r="B103" s="59">
        <v>13464</v>
      </c>
      <c r="C103" s="59">
        <v>214</v>
      </c>
      <c r="D103" s="59">
        <v>123</v>
      </c>
      <c r="E103" s="59">
        <v>5</v>
      </c>
      <c r="F103" s="59">
        <v>106</v>
      </c>
      <c r="G103" s="59">
        <v>32</v>
      </c>
      <c r="H103" s="59">
        <v>21</v>
      </c>
      <c r="I103" s="59">
        <v>26</v>
      </c>
      <c r="J103" s="59">
        <v>30</v>
      </c>
      <c r="K103" s="59">
        <v>78</v>
      </c>
      <c r="L103" s="59">
        <v>16</v>
      </c>
      <c r="M103" s="59">
        <v>21</v>
      </c>
      <c r="N103" s="59">
        <v>0</v>
      </c>
      <c r="O103" s="59">
        <v>80</v>
      </c>
      <c r="P103" s="59">
        <v>185</v>
      </c>
      <c r="Q103" s="59">
        <v>19</v>
      </c>
      <c r="R103" s="59">
        <v>1</v>
      </c>
      <c r="S103" s="59">
        <v>1</v>
      </c>
      <c r="T103" s="59">
        <v>12</v>
      </c>
      <c r="U103" s="59">
        <v>18</v>
      </c>
      <c r="V103" s="60">
        <f t="shared" si="2"/>
        <v>14452</v>
      </c>
    </row>
    <row r="104" spans="1:22">
      <c r="A104" s="75" t="s">
        <v>104</v>
      </c>
      <c r="B104" s="59">
        <v>1909</v>
      </c>
      <c r="C104" s="59">
        <v>36</v>
      </c>
      <c r="D104" s="59">
        <v>14</v>
      </c>
      <c r="E104" s="59">
        <v>0</v>
      </c>
      <c r="F104" s="59">
        <v>34</v>
      </c>
      <c r="G104" s="59">
        <v>9</v>
      </c>
      <c r="H104" s="59">
        <v>2</v>
      </c>
      <c r="I104" s="59">
        <v>1</v>
      </c>
      <c r="J104" s="59">
        <v>0</v>
      </c>
      <c r="K104" s="59">
        <v>5</v>
      </c>
      <c r="L104" s="59">
        <v>0</v>
      </c>
      <c r="M104" s="59">
        <v>1</v>
      </c>
      <c r="N104" s="59">
        <v>0</v>
      </c>
      <c r="O104" s="59">
        <v>29</v>
      </c>
      <c r="P104" s="59">
        <v>35</v>
      </c>
      <c r="Q104" s="59">
        <v>0</v>
      </c>
      <c r="R104" s="59">
        <v>0</v>
      </c>
      <c r="S104" s="59">
        <v>0</v>
      </c>
      <c r="T104" s="59">
        <v>0</v>
      </c>
      <c r="U104" s="59">
        <v>0</v>
      </c>
      <c r="V104" s="60">
        <f t="shared" si="2"/>
        <v>2075</v>
      </c>
    </row>
    <row r="105" spans="1:22">
      <c r="A105" s="75" t="s">
        <v>105</v>
      </c>
      <c r="B105" s="59">
        <v>3215</v>
      </c>
      <c r="C105" s="59">
        <v>43</v>
      </c>
      <c r="D105" s="59">
        <v>29</v>
      </c>
      <c r="E105" s="59">
        <v>0</v>
      </c>
      <c r="F105" s="59">
        <v>12</v>
      </c>
      <c r="G105" s="59">
        <v>15</v>
      </c>
      <c r="H105" s="59">
        <v>2</v>
      </c>
      <c r="I105" s="59">
        <v>1</v>
      </c>
      <c r="J105" s="59">
        <v>4</v>
      </c>
      <c r="K105" s="59">
        <v>20</v>
      </c>
      <c r="L105" s="59">
        <v>0</v>
      </c>
      <c r="M105" s="59">
        <v>12</v>
      </c>
      <c r="N105" s="59">
        <v>0</v>
      </c>
      <c r="O105" s="59">
        <v>18</v>
      </c>
      <c r="P105" s="59">
        <v>29</v>
      </c>
      <c r="Q105" s="59">
        <v>22</v>
      </c>
      <c r="R105" s="59">
        <v>1</v>
      </c>
      <c r="S105" s="59">
        <v>0</v>
      </c>
      <c r="T105" s="59">
        <v>1</v>
      </c>
      <c r="U105" s="59">
        <v>0</v>
      </c>
      <c r="V105" s="60">
        <f t="shared" si="2"/>
        <v>3424</v>
      </c>
    </row>
    <row r="106" spans="1:22">
      <c r="A106" s="75" t="s">
        <v>106</v>
      </c>
      <c r="B106" s="59">
        <v>6832</v>
      </c>
      <c r="C106" s="59">
        <v>54</v>
      </c>
      <c r="D106" s="59">
        <v>68</v>
      </c>
      <c r="E106" s="59">
        <v>2</v>
      </c>
      <c r="F106" s="59">
        <v>110</v>
      </c>
      <c r="G106" s="59">
        <v>7</v>
      </c>
      <c r="H106" s="59">
        <v>13</v>
      </c>
      <c r="I106" s="59">
        <v>3</v>
      </c>
      <c r="J106" s="59">
        <v>0</v>
      </c>
      <c r="K106" s="59">
        <v>30</v>
      </c>
      <c r="L106" s="59">
        <v>0</v>
      </c>
      <c r="M106" s="59">
        <v>19</v>
      </c>
      <c r="N106" s="59">
        <v>0</v>
      </c>
      <c r="O106" s="59">
        <v>43</v>
      </c>
      <c r="P106" s="59">
        <v>80</v>
      </c>
      <c r="Q106" s="59">
        <v>30</v>
      </c>
      <c r="R106" s="59">
        <v>3</v>
      </c>
      <c r="S106" s="59">
        <v>2</v>
      </c>
      <c r="T106" s="59">
        <v>4</v>
      </c>
      <c r="U106" s="59">
        <v>0</v>
      </c>
      <c r="V106" s="60">
        <f t="shared" si="2"/>
        <v>7300</v>
      </c>
    </row>
    <row r="107" spans="1:22" ht="13.5" thickBot="1">
      <c r="A107" s="77" t="s">
        <v>107</v>
      </c>
      <c r="B107" s="59">
        <v>8139</v>
      </c>
      <c r="C107" s="59">
        <v>82</v>
      </c>
      <c r="D107" s="59">
        <v>54</v>
      </c>
      <c r="E107" s="59">
        <v>0</v>
      </c>
      <c r="F107" s="59">
        <v>63</v>
      </c>
      <c r="G107" s="59">
        <v>22</v>
      </c>
      <c r="H107" s="59">
        <v>2</v>
      </c>
      <c r="I107" s="59">
        <v>9</v>
      </c>
      <c r="J107" s="59">
        <v>5</v>
      </c>
      <c r="K107" s="59">
        <v>47</v>
      </c>
      <c r="L107" s="59">
        <v>3</v>
      </c>
      <c r="M107" s="59">
        <v>7</v>
      </c>
      <c r="N107" s="59">
        <v>0</v>
      </c>
      <c r="O107" s="59">
        <v>58</v>
      </c>
      <c r="P107" s="59">
        <v>127</v>
      </c>
      <c r="Q107" s="59">
        <v>17</v>
      </c>
      <c r="R107" s="59">
        <v>1</v>
      </c>
      <c r="S107" s="59">
        <v>3</v>
      </c>
      <c r="T107" s="59">
        <v>6</v>
      </c>
      <c r="U107" s="59">
        <v>4</v>
      </c>
      <c r="V107" s="60">
        <f t="shared" si="2"/>
        <v>8649</v>
      </c>
    </row>
    <row r="108" spans="1:22">
      <c r="A108" s="78" t="s">
        <v>108</v>
      </c>
      <c r="B108" s="64">
        <f t="shared" ref="B108:V108" si="3">SUM(B66:B107)</f>
        <v>539659</v>
      </c>
      <c r="C108" s="64">
        <f t="shared" si="3"/>
        <v>3711</v>
      </c>
      <c r="D108" s="64">
        <f t="shared" si="3"/>
        <v>2916</v>
      </c>
      <c r="E108" s="64">
        <f t="shared" si="3"/>
        <v>932</v>
      </c>
      <c r="F108" s="64">
        <f t="shared" si="3"/>
        <v>7834</v>
      </c>
      <c r="G108" s="64">
        <f t="shared" si="3"/>
        <v>1257</v>
      </c>
      <c r="H108" s="64">
        <f t="shared" si="3"/>
        <v>625</v>
      </c>
      <c r="I108" s="64">
        <f t="shared" si="3"/>
        <v>840</v>
      </c>
      <c r="J108" s="64">
        <f t="shared" si="3"/>
        <v>824</v>
      </c>
      <c r="K108" s="64">
        <f t="shared" si="3"/>
        <v>7835</v>
      </c>
      <c r="L108" s="64">
        <f t="shared" si="3"/>
        <v>278</v>
      </c>
      <c r="M108" s="64">
        <f t="shared" si="3"/>
        <v>984</v>
      </c>
      <c r="N108" s="64">
        <f t="shared" si="3"/>
        <v>5517</v>
      </c>
      <c r="O108" s="64">
        <f t="shared" si="3"/>
        <v>3641</v>
      </c>
      <c r="P108" s="64">
        <f t="shared" si="3"/>
        <v>9154</v>
      </c>
      <c r="Q108" s="64">
        <f t="shared" si="3"/>
        <v>642</v>
      </c>
      <c r="R108" s="64">
        <f t="shared" si="3"/>
        <v>113</v>
      </c>
      <c r="S108" s="64">
        <f t="shared" si="3"/>
        <v>695</v>
      </c>
      <c r="T108" s="64">
        <f t="shared" si="3"/>
        <v>233</v>
      </c>
      <c r="U108" s="64">
        <f t="shared" si="3"/>
        <v>5350</v>
      </c>
      <c r="V108" s="79">
        <f t="shared" si="3"/>
        <v>593040</v>
      </c>
    </row>
    <row r="109" spans="1:22" ht="13.5" thickBot="1">
      <c r="A109" s="80" t="s">
        <v>19</v>
      </c>
      <c r="B109" s="81">
        <f t="shared" ref="B109:V109" si="4">SUM(B47+B108)</f>
        <v>1004869</v>
      </c>
      <c r="C109" s="81">
        <f t="shared" si="4"/>
        <v>6864</v>
      </c>
      <c r="D109" s="81">
        <f t="shared" si="4"/>
        <v>5761</v>
      </c>
      <c r="E109" s="81">
        <f t="shared" si="4"/>
        <v>1834</v>
      </c>
      <c r="F109" s="81">
        <f t="shared" si="4"/>
        <v>13623</v>
      </c>
      <c r="G109" s="81">
        <f t="shared" si="4"/>
        <v>2471</v>
      </c>
      <c r="H109" s="81">
        <f t="shared" si="4"/>
        <v>1344</v>
      </c>
      <c r="I109" s="81">
        <f t="shared" si="4"/>
        <v>1735</v>
      </c>
      <c r="J109" s="81">
        <f t="shared" si="4"/>
        <v>1759</v>
      </c>
      <c r="K109" s="81">
        <f t="shared" si="4"/>
        <v>12022</v>
      </c>
      <c r="L109" s="81">
        <f t="shared" si="4"/>
        <v>611</v>
      </c>
      <c r="M109" s="81">
        <f t="shared" si="4"/>
        <v>1962</v>
      </c>
      <c r="N109" s="81">
        <f t="shared" si="4"/>
        <v>5517</v>
      </c>
      <c r="O109" s="81">
        <f t="shared" si="4"/>
        <v>6135</v>
      </c>
      <c r="P109" s="81">
        <f t="shared" si="4"/>
        <v>16062</v>
      </c>
      <c r="Q109" s="81">
        <f t="shared" si="4"/>
        <v>1536</v>
      </c>
      <c r="R109" s="81">
        <f t="shared" si="4"/>
        <v>251</v>
      </c>
      <c r="S109" s="81">
        <f t="shared" si="4"/>
        <v>1077</v>
      </c>
      <c r="T109" s="81">
        <f t="shared" si="4"/>
        <v>491</v>
      </c>
      <c r="U109" s="81">
        <f t="shared" si="4"/>
        <v>5512</v>
      </c>
      <c r="V109" s="82">
        <f t="shared" si="4"/>
        <v>1091436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67" orientation="landscape" r:id="rId1"/>
  <headerFooter alignWithMargins="0"/>
  <rowBreaks count="1" manualBreakCount="1">
    <brk id="54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43C45-1654-48CE-B1DC-86904E1ADA7F}">
  <dimension ref="A1:W105"/>
  <sheetViews>
    <sheetView view="pageBreakPreview" zoomScaleNormal="100" zoomScaleSheetLayoutView="100" workbookViewId="0">
      <pane xSplit="1" topLeftCell="B1" activePane="topRight" state="frozen"/>
      <selection pane="topRight" sqref="A1:V1"/>
      <selection activeCell="A42" sqref="A42"/>
    </sheetView>
  </sheetViews>
  <sheetFormatPr defaultRowHeight="12.75"/>
  <cols>
    <col min="1" max="1" width="19.140625" style="94" customWidth="1"/>
    <col min="2" max="2" width="13.28515625" style="95" customWidth="1"/>
    <col min="3" max="3" width="12.42578125" style="95" customWidth="1"/>
    <col min="4" max="4" width="12.5703125" style="95" customWidth="1"/>
    <col min="5" max="5" width="10.85546875" style="95" customWidth="1"/>
    <col min="6" max="7" width="9.28515625" style="95" customWidth="1"/>
    <col min="8" max="8" width="11.7109375" style="95" customWidth="1"/>
    <col min="9" max="9" width="12.5703125" style="95" customWidth="1"/>
    <col min="10" max="10" width="11.140625" style="95" customWidth="1"/>
    <col min="11" max="12" width="10.5703125" style="95" customWidth="1"/>
    <col min="13" max="13" width="12.42578125" style="95" customWidth="1"/>
    <col min="14" max="14" width="9.28515625" style="95" customWidth="1"/>
    <col min="15" max="15" width="10.7109375" style="95" customWidth="1"/>
    <col min="16" max="16" width="14.140625" style="95" customWidth="1"/>
    <col min="17" max="17" width="11.85546875" style="95" customWidth="1"/>
    <col min="18" max="19" width="9.28515625" style="95" customWidth="1"/>
    <col min="20" max="20" width="10" style="95" customWidth="1"/>
    <col min="21" max="21" width="9.28515625" style="95" customWidth="1"/>
    <col min="22" max="22" width="14" style="95" customWidth="1"/>
    <col min="23" max="16384" width="9.140625" style="94"/>
  </cols>
  <sheetData>
    <row r="1" spans="1:23" ht="15">
      <c r="A1" s="245" t="s">
        <v>171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</row>
    <row r="2" spans="1:23" ht="15">
      <c r="A2" s="245" t="s">
        <v>172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</row>
    <row r="3" spans="1:23" ht="15">
      <c r="A3" s="245" t="s">
        <v>173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</row>
    <row r="4" spans="1:23" ht="18">
      <c r="A4" s="246" t="s">
        <v>174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</row>
    <row r="5" spans="1:23" ht="15">
      <c r="A5" s="244" t="s">
        <v>175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</row>
    <row r="7" spans="1:23" ht="12.75" customHeight="1" thickBot="1"/>
    <row r="8" spans="1:23" s="205" customFormat="1">
      <c r="A8" s="202" t="s">
        <v>5</v>
      </c>
      <c r="B8" s="203" t="s">
        <v>6</v>
      </c>
      <c r="C8" s="203" t="s">
        <v>7</v>
      </c>
      <c r="D8" s="203" t="s">
        <v>7</v>
      </c>
      <c r="E8" s="203" t="s">
        <v>8</v>
      </c>
      <c r="F8" s="203" t="s">
        <v>9</v>
      </c>
      <c r="G8" s="203" t="s">
        <v>9</v>
      </c>
      <c r="H8" s="203" t="s">
        <v>9</v>
      </c>
      <c r="I8" s="203" t="s">
        <v>10</v>
      </c>
      <c r="J8" s="203" t="s">
        <v>10</v>
      </c>
      <c r="K8" s="203" t="s">
        <v>11</v>
      </c>
      <c r="L8" s="203" t="s">
        <v>11</v>
      </c>
      <c r="M8" s="203" t="s">
        <v>12</v>
      </c>
      <c r="N8" s="203" t="s">
        <v>13</v>
      </c>
      <c r="O8" s="203" t="s">
        <v>13</v>
      </c>
      <c r="P8" s="203" t="s">
        <v>14</v>
      </c>
      <c r="Q8" s="203" t="s">
        <v>15</v>
      </c>
      <c r="R8" s="203" t="s">
        <v>16</v>
      </c>
      <c r="S8" s="203" t="s">
        <v>16</v>
      </c>
      <c r="T8" s="203" t="s">
        <v>17</v>
      </c>
      <c r="U8" s="203" t="s">
        <v>18</v>
      </c>
      <c r="V8" s="204" t="s">
        <v>19</v>
      </c>
      <c r="W8" s="95"/>
    </row>
    <row r="9" spans="1:23" s="205" customFormat="1">
      <c r="A9" s="206"/>
      <c r="B9" s="207" t="s">
        <v>20</v>
      </c>
      <c r="C9" s="207" t="s">
        <v>21</v>
      </c>
      <c r="D9" s="207" t="s">
        <v>21</v>
      </c>
      <c r="E9" s="207"/>
      <c r="F9" s="207" t="s">
        <v>20</v>
      </c>
      <c r="G9" s="207" t="s">
        <v>21</v>
      </c>
      <c r="H9" s="207" t="s">
        <v>21</v>
      </c>
      <c r="I9" s="207" t="s">
        <v>20</v>
      </c>
      <c r="J9" s="207" t="s">
        <v>21</v>
      </c>
      <c r="K9" s="207" t="s">
        <v>20</v>
      </c>
      <c r="L9" s="207" t="s">
        <v>21</v>
      </c>
      <c r="M9" s="207" t="s">
        <v>21</v>
      </c>
      <c r="N9" s="207" t="s">
        <v>22</v>
      </c>
      <c r="O9" s="207" t="s">
        <v>23</v>
      </c>
      <c r="P9" s="207"/>
      <c r="Q9" s="207" t="s">
        <v>24</v>
      </c>
      <c r="R9" s="207" t="s">
        <v>20</v>
      </c>
      <c r="S9" s="207" t="s">
        <v>21</v>
      </c>
      <c r="T9" s="207"/>
      <c r="U9" s="207"/>
      <c r="V9" s="208"/>
      <c r="W9" s="94"/>
    </row>
    <row r="10" spans="1:23" s="205" customFormat="1" ht="13.5" thickBot="1">
      <c r="A10" s="206"/>
      <c r="B10" s="209"/>
      <c r="C10" s="209"/>
      <c r="D10" s="209" t="s">
        <v>25</v>
      </c>
      <c r="E10" s="209"/>
      <c r="F10" s="209"/>
      <c r="G10" s="209"/>
      <c r="H10" s="209" t="s">
        <v>25</v>
      </c>
      <c r="I10" s="209"/>
      <c r="J10" s="209"/>
      <c r="K10" s="209"/>
      <c r="L10" s="209"/>
      <c r="M10" s="209"/>
      <c r="N10" s="207"/>
      <c r="O10" s="209"/>
      <c r="P10" s="209"/>
      <c r="Q10" s="209"/>
      <c r="R10" s="207"/>
      <c r="S10" s="209"/>
      <c r="T10" s="207"/>
      <c r="U10" s="209"/>
      <c r="V10" s="208"/>
      <c r="W10" s="94"/>
    </row>
    <row r="11" spans="1:23" ht="15">
      <c r="A11" s="210" t="s">
        <v>26</v>
      </c>
      <c r="B11" s="179">
        <v>12645</v>
      </c>
      <c r="C11" s="180">
        <v>20</v>
      </c>
      <c r="D11" s="180">
        <v>0</v>
      </c>
      <c r="E11" s="180">
        <v>6</v>
      </c>
      <c r="F11">
        <v>114</v>
      </c>
      <c r="G11" s="180">
        <v>31</v>
      </c>
      <c r="H11" s="180">
        <v>0</v>
      </c>
      <c r="I11" s="180">
        <v>25</v>
      </c>
      <c r="J11" s="180">
        <v>30</v>
      </c>
      <c r="K11" s="180">
        <v>230</v>
      </c>
      <c r="L11" s="180">
        <v>1</v>
      </c>
      <c r="M11" s="180">
        <v>4</v>
      </c>
      <c r="N11" s="97">
        <v>0</v>
      </c>
      <c r="O11" s="180">
        <v>77</v>
      </c>
      <c r="P11" s="200">
        <v>525</v>
      </c>
      <c r="Q11" s="180">
        <v>43</v>
      </c>
      <c r="R11" s="97">
        <v>0</v>
      </c>
      <c r="S11" s="180">
        <v>6</v>
      </c>
      <c r="T11" s="97">
        <v>0</v>
      </c>
      <c r="U11" s="180">
        <v>17</v>
      </c>
      <c r="V11" s="211">
        <f t="shared" ref="V11:V46" si="0">SUM(B11:U11)</f>
        <v>13774</v>
      </c>
    </row>
    <row r="12" spans="1:23" ht="15">
      <c r="A12" s="212" t="s">
        <v>27</v>
      </c>
      <c r="B12" s="147">
        <v>28296</v>
      </c>
      <c r="C12" s="23">
        <v>56</v>
      </c>
      <c r="D12" s="23">
        <v>0</v>
      </c>
      <c r="E12" s="23">
        <v>8</v>
      </c>
      <c r="F12" s="24">
        <v>408</v>
      </c>
      <c r="G12" s="23">
        <v>52</v>
      </c>
      <c r="H12" s="23">
        <v>3</v>
      </c>
      <c r="I12" s="23">
        <v>51</v>
      </c>
      <c r="J12" s="23">
        <v>24</v>
      </c>
      <c r="K12" s="23">
        <v>609</v>
      </c>
      <c r="L12" s="23">
        <v>0</v>
      </c>
      <c r="M12" s="23">
        <v>55</v>
      </c>
      <c r="N12" s="99">
        <v>0</v>
      </c>
      <c r="O12" s="23">
        <v>156</v>
      </c>
      <c r="P12" s="182">
        <v>1562</v>
      </c>
      <c r="Q12" s="23">
        <v>6</v>
      </c>
      <c r="R12" s="99">
        <v>4</v>
      </c>
      <c r="S12" s="23">
        <v>4</v>
      </c>
      <c r="T12" s="99">
        <v>1</v>
      </c>
      <c r="U12" s="23">
        <v>28</v>
      </c>
      <c r="V12" s="213">
        <f t="shared" si="0"/>
        <v>31323</v>
      </c>
    </row>
    <row r="13" spans="1:23" ht="15">
      <c r="A13" s="212" t="s">
        <v>28</v>
      </c>
      <c r="B13" s="147">
        <v>39806</v>
      </c>
      <c r="C13" s="23">
        <v>106</v>
      </c>
      <c r="D13" s="23">
        <v>0</v>
      </c>
      <c r="E13" s="23">
        <v>9</v>
      </c>
      <c r="F13" s="24">
        <v>314</v>
      </c>
      <c r="G13" s="23">
        <v>69</v>
      </c>
      <c r="H13" s="23">
        <v>2</v>
      </c>
      <c r="I13" s="23">
        <v>77</v>
      </c>
      <c r="J13" s="23">
        <v>89</v>
      </c>
      <c r="K13" s="23">
        <v>988</v>
      </c>
      <c r="L13" s="99">
        <v>0</v>
      </c>
      <c r="M13" s="23">
        <v>54</v>
      </c>
      <c r="N13" s="99">
        <v>0</v>
      </c>
      <c r="O13" s="23">
        <v>267</v>
      </c>
      <c r="P13" s="182">
        <v>1749</v>
      </c>
      <c r="Q13" s="23">
        <v>9</v>
      </c>
      <c r="R13" s="99">
        <v>1</v>
      </c>
      <c r="S13" s="23">
        <v>8</v>
      </c>
      <c r="T13" s="99">
        <v>0</v>
      </c>
      <c r="U13" s="23">
        <v>24</v>
      </c>
      <c r="V13" s="213">
        <f t="shared" si="0"/>
        <v>43572</v>
      </c>
    </row>
    <row r="14" spans="1:23" ht="15">
      <c r="A14" s="212" t="s">
        <v>29</v>
      </c>
      <c r="B14" s="147">
        <v>17303</v>
      </c>
      <c r="C14" s="23">
        <v>43</v>
      </c>
      <c r="D14" s="23">
        <v>0</v>
      </c>
      <c r="E14" s="23">
        <v>6</v>
      </c>
      <c r="F14" s="24">
        <v>265</v>
      </c>
      <c r="G14" s="23">
        <v>49</v>
      </c>
      <c r="H14" s="23">
        <v>0</v>
      </c>
      <c r="I14" s="23">
        <v>22</v>
      </c>
      <c r="J14" s="23">
        <v>8</v>
      </c>
      <c r="K14" s="23">
        <v>298</v>
      </c>
      <c r="L14" s="99">
        <v>0</v>
      </c>
      <c r="M14" s="23">
        <v>3</v>
      </c>
      <c r="N14" s="99">
        <v>0</v>
      </c>
      <c r="O14" s="23">
        <v>80</v>
      </c>
      <c r="P14" s="182">
        <v>1143</v>
      </c>
      <c r="Q14" s="23">
        <v>57</v>
      </c>
      <c r="R14" s="99">
        <v>0</v>
      </c>
      <c r="S14" s="23">
        <v>10</v>
      </c>
      <c r="T14" s="99">
        <v>0</v>
      </c>
      <c r="U14" s="23">
        <v>14</v>
      </c>
      <c r="V14" s="213">
        <f t="shared" si="0"/>
        <v>19301</v>
      </c>
    </row>
    <row r="15" spans="1:23" ht="15.75">
      <c r="A15" s="212" t="s">
        <v>30</v>
      </c>
      <c r="B15" s="147">
        <v>16692</v>
      </c>
      <c r="C15" s="23">
        <v>13</v>
      </c>
      <c r="D15" s="23">
        <v>0</v>
      </c>
      <c r="E15" s="23">
        <v>12</v>
      </c>
      <c r="F15" s="24">
        <v>358</v>
      </c>
      <c r="G15" s="23">
        <v>56</v>
      </c>
      <c r="H15" s="23">
        <v>0</v>
      </c>
      <c r="I15" s="23">
        <v>48</v>
      </c>
      <c r="J15" s="23">
        <v>34</v>
      </c>
      <c r="K15" s="23">
        <v>278</v>
      </c>
      <c r="L15" s="140">
        <v>0</v>
      </c>
      <c r="M15" s="23">
        <v>12</v>
      </c>
      <c r="N15" s="140">
        <v>0</v>
      </c>
      <c r="O15" s="23">
        <v>60</v>
      </c>
      <c r="P15" s="24">
        <v>894</v>
      </c>
      <c r="Q15" s="23">
        <v>68</v>
      </c>
      <c r="R15" s="99">
        <v>0</v>
      </c>
      <c r="S15" s="23">
        <v>13</v>
      </c>
      <c r="T15" s="99">
        <v>0</v>
      </c>
      <c r="U15" s="23">
        <v>13</v>
      </c>
      <c r="V15" s="213">
        <f t="shared" si="0"/>
        <v>18551</v>
      </c>
    </row>
    <row r="16" spans="1:23" ht="15">
      <c r="A16" s="212" t="s">
        <v>31</v>
      </c>
      <c r="B16" s="147">
        <v>19149</v>
      </c>
      <c r="C16" s="23">
        <v>45</v>
      </c>
      <c r="D16" s="23">
        <v>0</v>
      </c>
      <c r="E16" s="23">
        <v>4</v>
      </c>
      <c r="F16" s="24">
        <v>139</v>
      </c>
      <c r="G16" s="23">
        <v>46</v>
      </c>
      <c r="H16" s="23">
        <v>0</v>
      </c>
      <c r="I16" s="23">
        <v>22</v>
      </c>
      <c r="J16" s="23">
        <v>13</v>
      </c>
      <c r="K16" s="23">
        <v>318</v>
      </c>
      <c r="L16" s="99">
        <v>0</v>
      </c>
      <c r="M16" s="23">
        <v>13</v>
      </c>
      <c r="N16" s="99">
        <v>0</v>
      </c>
      <c r="O16" s="23">
        <v>96</v>
      </c>
      <c r="P16" s="182">
        <v>1168</v>
      </c>
      <c r="Q16" s="23">
        <v>9</v>
      </c>
      <c r="R16" s="99">
        <v>0</v>
      </c>
      <c r="S16" s="23">
        <v>0</v>
      </c>
      <c r="T16" s="99">
        <v>0</v>
      </c>
      <c r="U16" s="99">
        <v>11</v>
      </c>
      <c r="V16" s="213">
        <f t="shared" si="0"/>
        <v>21033</v>
      </c>
    </row>
    <row r="17" spans="1:23" ht="15">
      <c r="A17" s="212" t="s">
        <v>32</v>
      </c>
      <c r="B17" s="147">
        <v>62199</v>
      </c>
      <c r="C17" s="23">
        <v>205</v>
      </c>
      <c r="D17" s="23">
        <v>1</v>
      </c>
      <c r="E17" s="23">
        <v>48</v>
      </c>
      <c r="F17" s="24">
        <v>662</v>
      </c>
      <c r="G17" s="23">
        <v>158</v>
      </c>
      <c r="H17" s="23">
        <v>2</v>
      </c>
      <c r="I17" s="23">
        <v>116</v>
      </c>
      <c r="J17" s="23">
        <v>149</v>
      </c>
      <c r="K17" s="59">
        <v>1675</v>
      </c>
      <c r="L17" s="99">
        <v>0</v>
      </c>
      <c r="M17" s="23">
        <v>71</v>
      </c>
      <c r="N17" s="99">
        <v>1</v>
      </c>
      <c r="O17" s="23">
        <v>211</v>
      </c>
      <c r="P17" s="182">
        <v>3705</v>
      </c>
      <c r="Q17" s="23">
        <v>119</v>
      </c>
      <c r="R17" s="99">
        <v>2</v>
      </c>
      <c r="S17" s="23">
        <v>7</v>
      </c>
      <c r="T17" s="99">
        <v>0</v>
      </c>
      <c r="U17" s="23">
        <v>48</v>
      </c>
      <c r="V17" s="213">
        <f t="shared" si="0"/>
        <v>69379</v>
      </c>
    </row>
    <row r="18" spans="1:23" ht="15">
      <c r="A18" s="212" t="s">
        <v>33</v>
      </c>
      <c r="B18" s="147">
        <v>11340</v>
      </c>
      <c r="C18" s="23">
        <v>51</v>
      </c>
      <c r="D18" s="23">
        <v>0</v>
      </c>
      <c r="E18" s="23">
        <v>0</v>
      </c>
      <c r="F18" s="24">
        <v>76</v>
      </c>
      <c r="G18" s="23">
        <v>21</v>
      </c>
      <c r="H18" s="23">
        <v>0</v>
      </c>
      <c r="I18" s="23">
        <v>12</v>
      </c>
      <c r="J18" s="23">
        <v>24</v>
      </c>
      <c r="K18" s="23">
        <v>187</v>
      </c>
      <c r="L18" s="99">
        <v>0</v>
      </c>
      <c r="M18" s="23">
        <v>11</v>
      </c>
      <c r="N18" s="99">
        <v>0</v>
      </c>
      <c r="O18" s="23">
        <v>55</v>
      </c>
      <c r="P18" s="24">
        <v>451</v>
      </c>
      <c r="Q18" s="23">
        <v>9</v>
      </c>
      <c r="R18" s="99">
        <v>0</v>
      </c>
      <c r="S18" s="23">
        <v>1</v>
      </c>
      <c r="T18" s="99">
        <v>0</v>
      </c>
      <c r="U18" s="23">
        <v>7</v>
      </c>
      <c r="V18" s="213">
        <f t="shared" si="0"/>
        <v>12245</v>
      </c>
      <c r="W18" s="95"/>
    </row>
    <row r="19" spans="1:23" ht="15">
      <c r="A19" s="212" t="s">
        <v>34</v>
      </c>
      <c r="B19" s="147">
        <v>14349</v>
      </c>
      <c r="C19" s="23">
        <v>46</v>
      </c>
      <c r="D19" s="23">
        <v>0</v>
      </c>
      <c r="E19" s="23">
        <v>7</v>
      </c>
      <c r="F19" s="24">
        <v>228</v>
      </c>
      <c r="G19" s="23">
        <v>35</v>
      </c>
      <c r="H19" s="23">
        <v>1</v>
      </c>
      <c r="I19" s="23">
        <v>27</v>
      </c>
      <c r="J19" s="23">
        <v>22</v>
      </c>
      <c r="K19" s="23">
        <v>396</v>
      </c>
      <c r="L19" s="99">
        <v>0</v>
      </c>
      <c r="M19" s="23">
        <v>36</v>
      </c>
      <c r="N19" s="99">
        <v>0</v>
      </c>
      <c r="O19" s="23">
        <v>177</v>
      </c>
      <c r="P19" s="182">
        <v>1056</v>
      </c>
      <c r="Q19" s="23">
        <v>5</v>
      </c>
      <c r="R19" s="99">
        <v>0</v>
      </c>
      <c r="S19" s="99">
        <v>0</v>
      </c>
      <c r="T19" s="99">
        <v>0</v>
      </c>
      <c r="U19" s="23">
        <v>14</v>
      </c>
      <c r="V19" s="213">
        <f t="shared" si="0"/>
        <v>16399</v>
      </c>
    </row>
    <row r="20" spans="1:23" ht="15">
      <c r="A20" s="212" t="s">
        <v>35</v>
      </c>
      <c r="B20" s="147">
        <v>18254</v>
      </c>
      <c r="C20" s="23">
        <v>13</v>
      </c>
      <c r="D20" s="23">
        <v>0</v>
      </c>
      <c r="E20" s="23">
        <v>4</v>
      </c>
      <c r="F20" s="24">
        <v>358</v>
      </c>
      <c r="G20" s="23">
        <v>41</v>
      </c>
      <c r="H20" s="23">
        <v>0</v>
      </c>
      <c r="I20" s="23">
        <v>27</v>
      </c>
      <c r="J20" s="23">
        <v>12</v>
      </c>
      <c r="K20" s="23">
        <v>291</v>
      </c>
      <c r="L20" s="99">
        <v>0</v>
      </c>
      <c r="M20" s="23">
        <v>35</v>
      </c>
      <c r="N20" s="99">
        <v>1</v>
      </c>
      <c r="O20" s="23">
        <v>96</v>
      </c>
      <c r="P20" s="182">
        <v>1032</v>
      </c>
      <c r="Q20" s="23">
        <v>46</v>
      </c>
      <c r="R20" s="99">
        <v>0</v>
      </c>
      <c r="S20" s="23">
        <v>0</v>
      </c>
      <c r="T20" s="99">
        <v>0</v>
      </c>
      <c r="U20" s="23">
        <v>7</v>
      </c>
      <c r="V20" s="213">
        <f t="shared" si="0"/>
        <v>20217</v>
      </c>
      <c r="W20" s="95"/>
    </row>
    <row r="21" spans="1:23" ht="15">
      <c r="A21" s="214" t="s">
        <v>154</v>
      </c>
      <c r="B21" s="147">
        <v>139741</v>
      </c>
      <c r="C21" s="23">
        <v>284</v>
      </c>
      <c r="D21" s="23">
        <v>0</v>
      </c>
      <c r="E21" s="23">
        <v>79</v>
      </c>
      <c r="F21" s="182">
        <v>2066</v>
      </c>
      <c r="G21" s="23">
        <v>412</v>
      </c>
      <c r="H21" s="23">
        <v>5</v>
      </c>
      <c r="I21" s="23">
        <v>419</v>
      </c>
      <c r="J21" s="23">
        <v>518</v>
      </c>
      <c r="K21" s="59">
        <v>3641</v>
      </c>
      <c r="L21" s="99">
        <v>0</v>
      </c>
      <c r="M21" s="23">
        <v>108</v>
      </c>
      <c r="N21" s="99">
        <v>0</v>
      </c>
      <c r="O21" s="23">
        <v>421</v>
      </c>
      <c r="P21" s="182">
        <v>7656</v>
      </c>
      <c r="Q21" s="23">
        <v>231</v>
      </c>
      <c r="R21" s="99">
        <v>1</v>
      </c>
      <c r="S21" s="23">
        <v>6</v>
      </c>
      <c r="T21" s="99">
        <v>0</v>
      </c>
      <c r="U21" s="23">
        <v>136</v>
      </c>
      <c r="V21" s="213">
        <f t="shared" si="0"/>
        <v>155724</v>
      </c>
    </row>
    <row r="22" spans="1:23" ht="15">
      <c r="A22" s="212" t="s">
        <v>37</v>
      </c>
      <c r="B22" s="147">
        <v>31285</v>
      </c>
      <c r="C22" s="23">
        <v>59</v>
      </c>
      <c r="D22" s="23">
        <v>0</v>
      </c>
      <c r="E22" s="23">
        <v>24</v>
      </c>
      <c r="F22" s="24">
        <v>328</v>
      </c>
      <c r="G22" s="23">
        <v>92</v>
      </c>
      <c r="H22" s="23">
        <v>0</v>
      </c>
      <c r="I22" s="23">
        <v>52</v>
      </c>
      <c r="J22" s="23">
        <v>64</v>
      </c>
      <c r="K22" s="59">
        <v>1247</v>
      </c>
      <c r="L22" s="99">
        <v>0</v>
      </c>
      <c r="M22" s="23">
        <v>42</v>
      </c>
      <c r="N22" s="99">
        <v>1</v>
      </c>
      <c r="O22" s="23">
        <v>165</v>
      </c>
      <c r="P22" s="182">
        <v>2216</v>
      </c>
      <c r="Q22" s="23">
        <v>29</v>
      </c>
      <c r="R22" s="99">
        <v>0</v>
      </c>
      <c r="S22" s="23">
        <v>11</v>
      </c>
      <c r="T22" s="99">
        <v>0</v>
      </c>
      <c r="U22" s="23">
        <v>35</v>
      </c>
      <c r="V22" s="213">
        <f t="shared" si="0"/>
        <v>35650</v>
      </c>
    </row>
    <row r="23" spans="1:23" ht="15">
      <c r="A23" s="212" t="s">
        <v>38</v>
      </c>
      <c r="B23" s="147">
        <v>88724</v>
      </c>
      <c r="C23" s="23">
        <v>219</v>
      </c>
      <c r="D23" s="99">
        <v>0</v>
      </c>
      <c r="E23" s="23">
        <v>152</v>
      </c>
      <c r="F23" s="182">
        <v>1225</v>
      </c>
      <c r="G23" s="23">
        <v>307</v>
      </c>
      <c r="H23" s="23">
        <v>4</v>
      </c>
      <c r="I23" s="23">
        <v>201</v>
      </c>
      <c r="J23" s="23">
        <v>181</v>
      </c>
      <c r="K23" s="59">
        <v>1985</v>
      </c>
      <c r="L23" s="99">
        <v>0</v>
      </c>
      <c r="M23" s="23">
        <v>80</v>
      </c>
      <c r="N23" s="99">
        <v>0</v>
      </c>
      <c r="O23" s="23">
        <v>236</v>
      </c>
      <c r="P23" s="182">
        <v>4684</v>
      </c>
      <c r="Q23" s="23">
        <v>174</v>
      </c>
      <c r="R23" s="99">
        <v>0</v>
      </c>
      <c r="S23" s="23">
        <v>23</v>
      </c>
      <c r="T23" s="99">
        <v>0</v>
      </c>
      <c r="U23" s="23">
        <v>100</v>
      </c>
      <c r="V23" s="213">
        <f t="shared" si="0"/>
        <v>98295</v>
      </c>
      <c r="W23" s="95"/>
    </row>
    <row r="24" spans="1:23" ht="15">
      <c r="A24" s="212" t="s">
        <v>39</v>
      </c>
      <c r="B24" s="147">
        <v>22560</v>
      </c>
      <c r="C24" s="23">
        <v>76</v>
      </c>
      <c r="D24" s="23">
        <v>0</v>
      </c>
      <c r="E24" s="23">
        <v>16</v>
      </c>
      <c r="F24" s="24">
        <v>277</v>
      </c>
      <c r="G24" s="23">
        <v>64</v>
      </c>
      <c r="H24" s="23">
        <v>0</v>
      </c>
      <c r="I24" s="23">
        <v>50</v>
      </c>
      <c r="J24" s="23">
        <v>33</v>
      </c>
      <c r="K24" s="23">
        <v>544</v>
      </c>
      <c r="L24" s="99">
        <v>0</v>
      </c>
      <c r="M24" s="23">
        <v>32</v>
      </c>
      <c r="N24" s="99">
        <v>0</v>
      </c>
      <c r="O24" s="23">
        <v>76</v>
      </c>
      <c r="P24" s="182">
        <v>1178</v>
      </c>
      <c r="Q24" s="23">
        <v>25</v>
      </c>
      <c r="R24" s="99">
        <v>1</v>
      </c>
      <c r="S24" s="23">
        <v>2</v>
      </c>
      <c r="T24" s="99">
        <v>0</v>
      </c>
      <c r="U24" s="23">
        <v>25</v>
      </c>
      <c r="V24" s="213">
        <f t="shared" si="0"/>
        <v>24959</v>
      </c>
    </row>
    <row r="25" spans="1:23" ht="15">
      <c r="A25" s="212" t="s">
        <v>40</v>
      </c>
      <c r="B25" s="147">
        <v>30814</v>
      </c>
      <c r="C25" s="23">
        <v>65</v>
      </c>
      <c r="D25" s="23">
        <v>1</v>
      </c>
      <c r="E25" s="23">
        <v>38</v>
      </c>
      <c r="F25" s="24">
        <v>342</v>
      </c>
      <c r="G25" s="23">
        <v>100</v>
      </c>
      <c r="H25" s="23">
        <v>4</v>
      </c>
      <c r="I25" s="23">
        <v>36</v>
      </c>
      <c r="J25" s="23">
        <v>20</v>
      </c>
      <c r="K25" s="23">
        <v>499</v>
      </c>
      <c r="L25" s="99">
        <v>0</v>
      </c>
      <c r="M25" s="23">
        <v>14</v>
      </c>
      <c r="N25" s="99">
        <v>0</v>
      </c>
      <c r="O25" s="23">
        <v>97</v>
      </c>
      <c r="P25" s="182">
        <v>1835</v>
      </c>
      <c r="Q25" s="23">
        <v>26</v>
      </c>
      <c r="R25" s="99">
        <v>1</v>
      </c>
      <c r="S25" s="23">
        <v>3</v>
      </c>
      <c r="T25" s="99">
        <v>0</v>
      </c>
      <c r="U25" s="23">
        <v>34</v>
      </c>
      <c r="V25" s="213">
        <f t="shared" si="0"/>
        <v>33929</v>
      </c>
    </row>
    <row r="26" spans="1:23" ht="15">
      <c r="A26" s="214" t="s">
        <v>155</v>
      </c>
      <c r="B26" s="147">
        <v>111629</v>
      </c>
      <c r="C26" s="23">
        <v>210</v>
      </c>
      <c r="D26" s="23">
        <v>2</v>
      </c>
      <c r="E26" s="23">
        <v>59</v>
      </c>
      <c r="F26" s="182">
        <v>1335</v>
      </c>
      <c r="G26" s="23">
        <v>309</v>
      </c>
      <c r="H26" s="23">
        <v>7</v>
      </c>
      <c r="I26" s="23">
        <v>237</v>
      </c>
      <c r="J26" s="23">
        <v>215</v>
      </c>
      <c r="K26" s="59">
        <v>2176</v>
      </c>
      <c r="L26" s="99">
        <v>0</v>
      </c>
      <c r="M26" s="23">
        <v>71</v>
      </c>
      <c r="N26" s="99">
        <v>2</v>
      </c>
      <c r="O26" s="23">
        <v>449</v>
      </c>
      <c r="P26" s="182">
        <v>5943</v>
      </c>
      <c r="Q26" s="23">
        <v>155</v>
      </c>
      <c r="R26" s="99">
        <v>1</v>
      </c>
      <c r="S26" s="23">
        <v>8</v>
      </c>
      <c r="T26" s="99">
        <v>0</v>
      </c>
      <c r="U26" s="23">
        <v>120</v>
      </c>
      <c r="V26" s="213">
        <f t="shared" si="0"/>
        <v>122928</v>
      </c>
    </row>
    <row r="27" spans="1:23" ht="15">
      <c r="A27" s="214" t="s">
        <v>156</v>
      </c>
      <c r="B27" s="147">
        <v>14922</v>
      </c>
      <c r="C27" s="23">
        <v>49</v>
      </c>
      <c r="D27" s="23">
        <v>0</v>
      </c>
      <c r="E27" s="23">
        <v>3</v>
      </c>
      <c r="F27" s="24">
        <v>530</v>
      </c>
      <c r="G27" s="23">
        <v>229</v>
      </c>
      <c r="H27" s="23">
        <v>1</v>
      </c>
      <c r="I27" s="23">
        <v>61</v>
      </c>
      <c r="J27" s="23">
        <v>70</v>
      </c>
      <c r="K27" s="23">
        <v>666</v>
      </c>
      <c r="L27" s="99">
        <v>0</v>
      </c>
      <c r="M27" s="23">
        <v>16</v>
      </c>
      <c r="N27" s="99">
        <v>0</v>
      </c>
      <c r="O27" s="23">
        <v>132</v>
      </c>
      <c r="P27" s="182">
        <v>1192</v>
      </c>
      <c r="Q27" s="23">
        <v>62</v>
      </c>
      <c r="R27" s="99">
        <v>0</v>
      </c>
      <c r="S27" s="23">
        <v>0</v>
      </c>
      <c r="T27" s="99">
        <v>0</v>
      </c>
      <c r="U27" s="23">
        <v>12</v>
      </c>
      <c r="V27" s="213">
        <f t="shared" si="0"/>
        <v>17945</v>
      </c>
    </row>
    <row r="28" spans="1:23" ht="15">
      <c r="A28" s="212" t="s">
        <v>43</v>
      </c>
      <c r="B28" s="147">
        <v>30870</v>
      </c>
      <c r="C28" s="23">
        <v>56</v>
      </c>
      <c r="D28" s="23">
        <v>1</v>
      </c>
      <c r="E28" s="23">
        <v>28</v>
      </c>
      <c r="F28" s="24">
        <v>516</v>
      </c>
      <c r="G28" s="23">
        <v>80</v>
      </c>
      <c r="H28" s="23">
        <v>1</v>
      </c>
      <c r="I28" s="23">
        <v>91</v>
      </c>
      <c r="J28" s="23">
        <v>75</v>
      </c>
      <c r="K28" s="23">
        <v>711</v>
      </c>
      <c r="L28" s="23">
        <v>1</v>
      </c>
      <c r="M28" s="23">
        <v>20</v>
      </c>
      <c r="N28" s="99">
        <v>0</v>
      </c>
      <c r="O28" s="23">
        <v>144</v>
      </c>
      <c r="P28" s="182">
        <v>1840</v>
      </c>
      <c r="Q28" s="23">
        <v>21</v>
      </c>
      <c r="R28" s="99">
        <v>0</v>
      </c>
      <c r="S28" s="23">
        <v>10</v>
      </c>
      <c r="T28" s="99">
        <v>0</v>
      </c>
      <c r="U28" s="23">
        <v>45</v>
      </c>
      <c r="V28" s="213">
        <f t="shared" si="0"/>
        <v>34510</v>
      </c>
    </row>
    <row r="29" spans="1:23" ht="15">
      <c r="A29" s="212" t="s">
        <v>44</v>
      </c>
      <c r="B29" s="147">
        <v>9374</v>
      </c>
      <c r="C29" s="23">
        <v>45</v>
      </c>
      <c r="D29" s="23">
        <v>0</v>
      </c>
      <c r="E29" s="23">
        <v>4</v>
      </c>
      <c r="F29" s="24">
        <v>75</v>
      </c>
      <c r="G29" s="23">
        <v>11</v>
      </c>
      <c r="H29" s="23">
        <v>2</v>
      </c>
      <c r="I29" s="23">
        <v>9</v>
      </c>
      <c r="J29" s="23">
        <v>5</v>
      </c>
      <c r="K29" s="23">
        <v>218</v>
      </c>
      <c r="L29" s="23">
        <v>0</v>
      </c>
      <c r="M29" s="23">
        <v>2</v>
      </c>
      <c r="N29" s="99">
        <v>0</v>
      </c>
      <c r="O29" s="23">
        <v>61</v>
      </c>
      <c r="P29" s="24">
        <v>525</v>
      </c>
      <c r="Q29" s="23">
        <v>3</v>
      </c>
      <c r="R29" s="99">
        <v>0</v>
      </c>
      <c r="S29" s="23">
        <v>0</v>
      </c>
      <c r="T29" s="99">
        <v>0</v>
      </c>
      <c r="U29" s="23">
        <v>7</v>
      </c>
      <c r="V29" s="213">
        <f t="shared" si="0"/>
        <v>10341</v>
      </c>
    </row>
    <row r="30" spans="1:23" ht="15">
      <c r="A30" s="212" t="s">
        <v>45</v>
      </c>
      <c r="B30" s="147">
        <v>12260</v>
      </c>
      <c r="C30" s="23">
        <v>26</v>
      </c>
      <c r="D30" s="99">
        <v>0</v>
      </c>
      <c r="E30" s="23">
        <v>1</v>
      </c>
      <c r="F30" s="24">
        <v>133</v>
      </c>
      <c r="G30" s="23">
        <v>20</v>
      </c>
      <c r="H30" s="23">
        <v>0</v>
      </c>
      <c r="I30" s="23">
        <v>13</v>
      </c>
      <c r="J30" s="23">
        <v>3</v>
      </c>
      <c r="K30" s="23">
        <v>180</v>
      </c>
      <c r="L30" s="99">
        <v>0</v>
      </c>
      <c r="M30" s="23">
        <v>0</v>
      </c>
      <c r="N30" s="99">
        <v>0</v>
      </c>
      <c r="O30" s="23">
        <v>133</v>
      </c>
      <c r="P30" s="24">
        <v>658</v>
      </c>
      <c r="Q30" s="23">
        <v>19</v>
      </c>
      <c r="R30" s="99">
        <v>0</v>
      </c>
      <c r="S30" s="99">
        <v>0</v>
      </c>
      <c r="T30" s="99">
        <v>0</v>
      </c>
      <c r="U30" s="99">
        <v>10</v>
      </c>
      <c r="V30" s="213">
        <f t="shared" si="0"/>
        <v>13456</v>
      </c>
    </row>
    <row r="31" spans="1:23" ht="15">
      <c r="A31" s="212" t="s">
        <v>46</v>
      </c>
      <c r="B31" s="147">
        <v>25017</v>
      </c>
      <c r="C31" s="23">
        <v>40</v>
      </c>
      <c r="D31" s="99">
        <v>0</v>
      </c>
      <c r="E31" s="23">
        <v>10</v>
      </c>
      <c r="F31" s="24">
        <v>438</v>
      </c>
      <c r="G31" s="23">
        <v>83</v>
      </c>
      <c r="H31" s="23">
        <v>0</v>
      </c>
      <c r="I31" s="23">
        <v>55</v>
      </c>
      <c r="J31" s="23">
        <v>49</v>
      </c>
      <c r="K31" s="23">
        <v>632</v>
      </c>
      <c r="L31" s="99">
        <v>0</v>
      </c>
      <c r="M31" s="23">
        <v>28</v>
      </c>
      <c r="N31" s="99">
        <v>0</v>
      </c>
      <c r="O31" s="23">
        <v>99</v>
      </c>
      <c r="P31" s="182">
        <v>1635</v>
      </c>
      <c r="Q31" s="23">
        <v>53</v>
      </c>
      <c r="R31" s="99">
        <v>0</v>
      </c>
      <c r="S31" s="23">
        <v>12</v>
      </c>
      <c r="T31" s="99">
        <v>0</v>
      </c>
      <c r="U31" s="23">
        <v>23</v>
      </c>
      <c r="V31" s="213">
        <f t="shared" si="0"/>
        <v>28174</v>
      </c>
    </row>
    <row r="32" spans="1:23" ht="15">
      <c r="A32" s="212" t="s">
        <v>47</v>
      </c>
      <c r="B32" s="147">
        <v>23181</v>
      </c>
      <c r="C32" s="23">
        <v>38</v>
      </c>
      <c r="D32" s="99">
        <v>0</v>
      </c>
      <c r="E32" s="23">
        <v>6</v>
      </c>
      <c r="F32" s="24">
        <v>239</v>
      </c>
      <c r="G32" s="23">
        <v>26</v>
      </c>
      <c r="H32" s="23">
        <v>0</v>
      </c>
      <c r="I32" s="23">
        <v>28</v>
      </c>
      <c r="J32" s="23">
        <v>22</v>
      </c>
      <c r="K32" s="23">
        <v>307</v>
      </c>
      <c r="L32" s="99">
        <v>0</v>
      </c>
      <c r="M32" s="23">
        <v>24</v>
      </c>
      <c r="N32" s="99">
        <v>0</v>
      </c>
      <c r="O32" s="23">
        <v>131</v>
      </c>
      <c r="P32" s="182">
        <v>1114</v>
      </c>
      <c r="Q32" s="23">
        <v>12</v>
      </c>
      <c r="R32" s="99">
        <v>0</v>
      </c>
      <c r="S32" s="23">
        <v>0</v>
      </c>
      <c r="T32" s="99">
        <v>0</v>
      </c>
      <c r="U32" s="23">
        <v>13</v>
      </c>
      <c r="V32" s="213">
        <f t="shared" si="0"/>
        <v>25141</v>
      </c>
    </row>
    <row r="33" spans="1:23" ht="15">
      <c r="A33" s="212" t="s">
        <v>48</v>
      </c>
      <c r="B33" s="147">
        <v>11637</v>
      </c>
      <c r="C33" s="23">
        <v>24</v>
      </c>
      <c r="D33" s="99">
        <v>0</v>
      </c>
      <c r="E33" s="23">
        <v>0</v>
      </c>
      <c r="F33" s="24">
        <v>78</v>
      </c>
      <c r="G33" s="23">
        <v>23</v>
      </c>
      <c r="H33" s="23">
        <v>0</v>
      </c>
      <c r="I33" s="23">
        <v>9</v>
      </c>
      <c r="J33" s="23">
        <v>15</v>
      </c>
      <c r="K33" s="23">
        <v>108</v>
      </c>
      <c r="L33" s="99">
        <v>0</v>
      </c>
      <c r="M33" s="23">
        <v>8</v>
      </c>
      <c r="N33" s="99">
        <v>1</v>
      </c>
      <c r="O33" s="23">
        <v>127</v>
      </c>
      <c r="P33" s="24">
        <v>555</v>
      </c>
      <c r="Q33" s="23">
        <v>49</v>
      </c>
      <c r="R33" s="99">
        <v>0</v>
      </c>
      <c r="S33" s="23">
        <v>6</v>
      </c>
      <c r="T33" s="99">
        <v>0</v>
      </c>
      <c r="U33" s="23">
        <v>4</v>
      </c>
      <c r="V33" s="213">
        <f t="shared" si="0"/>
        <v>12644</v>
      </c>
    </row>
    <row r="34" spans="1:23" ht="15">
      <c r="A34" s="212" t="s">
        <v>49</v>
      </c>
      <c r="B34" s="147">
        <v>22308</v>
      </c>
      <c r="C34" s="23">
        <v>44</v>
      </c>
      <c r="D34" s="99">
        <v>0</v>
      </c>
      <c r="E34" s="23">
        <v>2</v>
      </c>
      <c r="F34" s="24">
        <v>471</v>
      </c>
      <c r="G34" s="23">
        <v>63</v>
      </c>
      <c r="H34" s="23">
        <v>1</v>
      </c>
      <c r="I34" s="23">
        <v>42</v>
      </c>
      <c r="J34" s="23">
        <v>52</v>
      </c>
      <c r="K34" s="23">
        <v>321</v>
      </c>
      <c r="L34" s="99">
        <v>0</v>
      </c>
      <c r="M34" s="23">
        <v>47</v>
      </c>
      <c r="N34" s="99">
        <v>0</v>
      </c>
      <c r="O34" s="23">
        <v>140</v>
      </c>
      <c r="P34" s="182">
        <v>1311</v>
      </c>
      <c r="Q34" s="23">
        <v>308</v>
      </c>
      <c r="R34" s="99">
        <v>0</v>
      </c>
      <c r="S34" s="23">
        <v>0</v>
      </c>
      <c r="T34" s="99">
        <v>0</v>
      </c>
      <c r="U34" s="23">
        <v>22</v>
      </c>
      <c r="V34" s="213">
        <f t="shared" si="0"/>
        <v>25132</v>
      </c>
    </row>
    <row r="35" spans="1:23" ht="15">
      <c r="A35" s="212" t="s">
        <v>50</v>
      </c>
      <c r="B35" s="147">
        <v>1146</v>
      </c>
      <c r="C35" s="23">
        <v>14</v>
      </c>
      <c r="D35" s="23">
        <v>0</v>
      </c>
      <c r="E35" s="23">
        <v>1</v>
      </c>
      <c r="F35" s="24">
        <v>37</v>
      </c>
      <c r="G35" s="23">
        <v>0</v>
      </c>
      <c r="H35" s="23">
        <v>0</v>
      </c>
      <c r="I35" s="23">
        <v>3</v>
      </c>
      <c r="J35" s="23">
        <v>0</v>
      </c>
      <c r="K35" s="23">
        <v>50</v>
      </c>
      <c r="L35" s="99">
        <v>0</v>
      </c>
      <c r="M35" s="23">
        <v>0</v>
      </c>
      <c r="N35" s="99">
        <v>0</v>
      </c>
      <c r="O35" s="23">
        <v>18</v>
      </c>
      <c r="P35" s="24">
        <v>148</v>
      </c>
      <c r="Q35" s="23">
        <v>0</v>
      </c>
      <c r="R35" s="99">
        <v>0</v>
      </c>
      <c r="S35" s="23">
        <v>3</v>
      </c>
      <c r="T35" s="99">
        <v>0</v>
      </c>
      <c r="U35" s="23">
        <v>0</v>
      </c>
      <c r="V35" s="213">
        <f t="shared" si="0"/>
        <v>1420</v>
      </c>
    </row>
    <row r="36" spans="1:23" ht="15">
      <c r="A36" s="212" t="s">
        <v>51</v>
      </c>
      <c r="B36" s="147">
        <v>23574</v>
      </c>
      <c r="C36" s="23">
        <v>56</v>
      </c>
      <c r="D36" s="23">
        <v>0</v>
      </c>
      <c r="E36" s="23">
        <v>36</v>
      </c>
      <c r="F36" s="24">
        <v>338</v>
      </c>
      <c r="G36" s="23">
        <v>66</v>
      </c>
      <c r="H36" s="23">
        <v>1</v>
      </c>
      <c r="I36" s="23">
        <v>64</v>
      </c>
      <c r="J36" s="23">
        <v>63</v>
      </c>
      <c r="K36" s="23">
        <v>681</v>
      </c>
      <c r="L36" s="99">
        <v>0</v>
      </c>
      <c r="M36" s="23">
        <v>11</v>
      </c>
      <c r="N36" s="99">
        <v>0</v>
      </c>
      <c r="O36" s="23">
        <v>157</v>
      </c>
      <c r="P36" s="182">
        <v>1412</v>
      </c>
      <c r="Q36" s="23">
        <v>11</v>
      </c>
      <c r="R36" s="99">
        <v>0</v>
      </c>
      <c r="S36" s="23">
        <v>0</v>
      </c>
      <c r="T36" s="99">
        <v>0</v>
      </c>
      <c r="U36" s="23">
        <v>33</v>
      </c>
      <c r="V36" s="213">
        <f t="shared" si="0"/>
        <v>26503</v>
      </c>
    </row>
    <row r="37" spans="1:23" ht="15">
      <c r="A37" s="212" t="s">
        <v>52</v>
      </c>
      <c r="B37" s="147">
        <v>24346</v>
      </c>
      <c r="C37" s="23">
        <v>63</v>
      </c>
      <c r="D37" s="23">
        <v>0</v>
      </c>
      <c r="E37" s="23">
        <v>42</v>
      </c>
      <c r="F37" s="24">
        <v>203</v>
      </c>
      <c r="G37" s="23">
        <v>17</v>
      </c>
      <c r="H37" s="99">
        <v>1</v>
      </c>
      <c r="I37" s="23">
        <v>12</v>
      </c>
      <c r="J37" s="23">
        <v>13</v>
      </c>
      <c r="K37" s="23">
        <v>505</v>
      </c>
      <c r="L37" s="99">
        <v>0</v>
      </c>
      <c r="M37" s="23">
        <v>21</v>
      </c>
      <c r="N37" s="99">
        <v>1</v>
      </c>
      <c r="O37" s="23">
        <v>138</v>
      </c>
      <c r="P37" s="182">
        <v>1286</v>
      </c>
      <c r="Q37" s="23">
        <v>13</v>
      </c>
      <c r="R37" s="99">
        <v>0</v>
      </c>
      <c r="S37" s="23">
        <v>1</v>
      </c>
      <c r="T37" s="99">
        <v>0</v>
      </c>
      <c r="U37" s="23">
        <v>15</v>
      </c>
      <c r="V37" s="213">
        <f t="shared" si="0"/>
        <v>26677</v>
      </c>
    </row>
    <row r="38" spans="1:23" ht="15">
      <c r="A38" s="212" t="s">
        <v>53</v>
      </c>
      <c r="B38" s="147">
        <v>7621</v>
      </c>
      <c r="C38" s="23">
        <v>19</v>
      </c>
      <c r="D38" s="99">
        <v>0</v>
      </c>
      <c r="E38" s="23">
        <v>2</v>
      </c>
      <c r="F38" s="24">
        <v>100</v>
      </c>
      <c r="G38" s="23">
        <v>12</v>
      </c>
      <c r="H38" s="23">
        <v>1</v>
      </c>
      <c r="I38" s="23">
        <v>16</v>
      </c>
      <c r="J38" s="23">
        <v>24</v>
      </c>
      <c r="K38" s="23">
        <v>139</v>
      </c>
      <c r="L38" s="99">
        <v>0</v>
      </c>
      <c r="M38" s="23">
        <v>0</v>
      </c>
      <c r="N38" s="99">
        <v>0</v>
      </c>
      <c r="O38" s="23">
        <v>59</v>
      </c>
      <c r="P38" s="24">
        <v>578</v>
      </c>
      <c r="Q38" s="23">
        <v>1</v>
      </c>
      <c r="R38" s="99">
        <v>0</v>
      </c>
      <c r="S38" s="23">
        <v>0</v>
      </c>
      <c r="T38" s="99">
        <v>0</v>
      </c>
      <c r="U38" s="23">
        <v>5</v>
      </c>
      <c r="V38" s="213">
        <f t="shared" si="0"/>
        <v>8577</v>
      </c>
    </row>
    <row r="39" spans="1:23" ht="15">
      <c r="A39" s="212" t="s">
        <v>54</v>
      </c>
      <c r="B39" s="147">
        <v>12354</v>
      </c>
      <c r="C39" s="23">
        <v>36</v>
      </c>
      <c r="D39" s="99">
        <v>0</v>
      </c>
      <c r="E39" s="23">
        <v>2</v>
      </c>
      <c r="F39" s="24">
        <v>72</v>
      </c>
      <c r="G39" s="23">
        <v>35</v>
      </c>
      <c r="H39" s="23">
        <v>0</v>
      </c>
      <c r="I39" s="23">
        <v>7</v>
      </c>
      <c r="J39" s="23">
        <v>23</v>
      </c>
      <c r="K39" s="23">
        <v>327</v>
      </c>
      <c r="L39" s="99">
        <v>0</v>
      </c>
      <c r="M39" s="23">
        <v>6</v>
      </c>
      <c r="N39" s="99">
        <v>0</v>
      </c>
      <c r="O39" s="23">
        <v>95</v>
      </c>
      <c r="P39" s="24">
        <v>517</v>
      </c>
      <c r="Q39" s="23">
        <v>11</v>
      </c>
      <c r="R39" s="99">
        <v>0</v>
      </c>
      <c r="S39" s="23">
        <v>4</v>
      </c>
      <c r="T39" s="99">
        <v>0</v>
      </c>
      <c r="U39" s="23">
        <v>9</v>
      </c>
      <c r="V39" s="213">
        <f t="shared" si="0"/>
        <v>13498</v>
      </c>
      <c r="W39" s="95"/>
    </row>
    <row r="40" spans="1:23" ht="15">
      <c r="A40" s="212" t="s">
        <v>55</v>
      </c>
      <c r="B40" s="147">
        <v>30585</v>
      </c>
      <c r="C40" s="23">
        <v>65</v>
      </c>
      <c r="D40" s="99">
        <v>0</v>
      </c>
      <c r="E40" s="23">
        <v>10</v>
      </c>
      <c r="F40" s="24">
        <v>227</v>
      </c>
      <c r="G40" s="23">
        <v>64</v>
      </c>
      <c r="H40" s="23">
        <v>1</v>
      </c>
      <c r="I40" s="23">
        <v>11</v>
      </c>
      <c r="J40" s="23">
        <v>18</v>
      </c>
      <c r="K40" s="23">
        <v>654</v>
      </c>
      <c r="L40" s="99">
        <v>0</v>
      </c>
      <c r="M40" s="23">
        <v>31</v>
      </c>
      <c r="N40" s="99">
        <v>0</v>
      </c>
      <c r="O40" s="23">
        <v>147</v>
      </c>
      <c r="P40" s="182">
        <v>1353</v>
      </c>
      <c r="Q40" s="23">
        <v>25</v>
      </c>
      <c r="R40" s="99">
        <v>0</v>
      </c>
      <c r="S40" s="23">
        <v>1</v>
      </c>
      <c r="T40" s="99">
        <v>0</v>
      </c>
      <c r="U40" s="23">
        <v>18</v>
      </c>
      <c r="V40" s="213">
        <f t="shared" si="0"/>
        <v>33210</v>
      </c>
    </row>
    <row r="41" spans="1:23" ht="15">
      <c r="A41" s="212" t="s">
        <v>56</v>
      </c>
      <c r="B41" s="147">
        <v>14316</v>
      </c>
      <c r="C41" s="23">
        <v>26</v>
      </c>
      <c r="D41" s="23">
        <v>0</v>
      </c>
      <c r="E41" s="23">
        <v>3</v>
      </c>
      <c r="F41" s="24">
        <v>105</v>
      </c>
      <c r="G41" s="23">
        <v>44</v>
      </c>
      <c r="H41" s="23">
        <v>0</v>
      </c>
      <c r="I41" s="23">
        <v>19</v>
      </c>
      <c r="J41" s="23">
        <v>10</v>
      </c>
      <c r="K41" s="23">
        <v>264</v>
      </c>
      <c r="L41" s="99">
        <v>0</v>
      </c>
      <c r="M41" s="23">
        <v>13</v>
      </c>
      <c r="N41" s="99">
        <v>0</v>
      </c>
      <c r="O41" s="23">
        <v>179</v>
      </c>
      <c r="P41" s="24">
        <v>610</v>
      </c>
      <c r="Q41" s="23">
        <v>6</v>
      </c>
      <c r="R41" s="99">
        <v>0</v>
      </c>
      <c r="S41" s="23">
        <v>0</v>
      </c>
      <c r="T41" s="99">
        <v>0</v>
      </c>
      <c r="U41" s="23">
        <v>14</v>
      </c>
      <c r="V41" s="213">
        <f t="shared" si="0"/>
        <v>15609</v>
      </c>
    </row>
    <row r="42" spans="1:23" ht="15">
      <c r="A42" s="214" t="s">
        <v>157</v>
      </c>
      <c r="B42" s="147">
        <v>62016</v>
      </c>
      <c r="C42" s="23">
        <v>55</v>
      </c>
      <c r="D42" s="23">
        <v>1</v>
      </c>
      <c r="E42" s="23">
        <v>17</v>
      </c>
      <c r="F42" s="182">
        <v>1406</v>
      </c>
      <c r="G42" s="23">
        <v>201</v>
      </c>
      <c r="H42" s="23">
        <v>2</v>
      </c>
      <c r="I42" s="23">
        <v>159</v>
      </c>
      <c r="J42" s="23">
        <v>98</v>
      </c>
      <c r="K42" s="59">
        <v>2011</v>
      </c>
      <c r="L42" s="99">
        <v>0</v>
      </c>
      <c r="M42" s="23">
        <v>31</v>
      </c>
      <c r="N42" s="99">
        <v>0</v>
      </c>
      <c r="O42" s="23">
        <v>515</v>
      </c>
      <c r="P42" s="182">
        <v>2982</v>
      </c>
      <c r="Q42" s="23">
        <v>33</v>
      </c>
      <c r="R42" s="99">
        <v>1</v>
      </c>
      <c r="S42" s="23">
        <v>1</v>
      </c>
      <c r="T42" s="99">
        <v>0</v>
      </c>
      <c r="U42" s="99">
        <v>33</v>
      </c>
      <c r="V42" s="213">
        <f t="shared" si="0"/>
        <v>69562</v>
      </c>
    </row>
    <row r="43" spans="1:23" ht="15">
      <c r="A43" s="212" t="s">
        <v>58</v>
      </c>
      <c r="B43" s="147">
        <v>25653</v>
      </c>
      <c r="C43" s="23">
        <v>70</v>
      </c>
      <c r="D43" s="23">
        <v>0</v>
      </c>
      <c r="E43" s="23">
        <v>14</v>
      </c>
      <c r="F43" s="24">
        <v>425</v>
      </c>
      <c r="G43" s="23">
        <v>79</v>
      </c>
      <c r="H43" s="23">
        <v>1</v>
      </c>
      <c r="I43" s="23">
        <v>52</v>
      </c>
      <c r="J43" s="23">
        <v>108</v>
      </c>
      <c r="K43" s="23">
        <v>734</v>
      </c>
      <c r="L43" s="99">
        <v>0</v>
      </c>
      <c r="M43" s="23">
        <v>19</v>
      </c>
      <c r="N43" s="99">
        <v>0</v>
      </c>
      <c r="O43" s="23">
        <v>105</v>
      </c>
      <c r="P43" s="182">
        <v>1460</v>
      </c>
      <c r="Q43" s="23">
        <v>34</v>
      </c>
      <c r="R43" s="99">
        <v>0</v>
      </c>
      <c r="S43" s="23">
        <v>0</v>
      </c>
      <c r="T43" s="99">
        <v>0</v>
      </c>
      <c r="U43" s="23">
        <v>31</v>
      </c>
      <c r="V43" s="213">
        <f t="shared" si="0"/>
        <v>28785</v>
      </c>
    </row>
    <row r="44" spans="1:23" ht="15">
      <c r="A44" s="212" t="s">
        <v>59</v>
      </c>
      <c r="B44" s="147">
        <v>24536</v>
      </c>
      <c r="C44" s="23">
        <v>36</v>
      </c>
      <c r="D44" s="99">
        <v>0</v>
      </c>
      <c r="E44" s="23">
        <v>12</v>
      </c>
      <c r="F44" s="24">
        <v>413</v>
      </c>
      <c r="G44" s="23">
        <v>77</v>
      </c>
      <c r="H44" s="23">
        <v>1</v>
      </c>
      <c r="I44" s="23">
        <v>84</v>
      </c>
      <c r="J44" s="23">
        <v>80</v>
      </c>
      <c r="K44" s="23">
        <v>637</v>
      </c>
      <c r="L44" s="99">
        <v>0</v>
      </c>
      <c r="M44" s="23">
        <v>45</v>
      </c>
      <c r="N44" s="99">
        <v>0</v>
      </c>
      <c r="O44" s="23">
        <v>116</v>
      </c>
      <c r="P44" s="182">
        <v>1447</v>
      </c>
      <c r="Q44" s="23">
        <v>35</v>
      </c>
      <c r="R44" s="99">
        <v>3</v>
      </c>
      <c r="S44" s="23">
        <v>3</v>
      </c>
      <c r="T44" s="99">
        <v>0</v>
      </c>
      <c r="U44" s="23">
        <v>20</v>
      </c>
      <c r="V44" s="213">
        <f t="shared" si="0"/>
        <v>27545</v>
      </c>
      <c r="W44" s="95"/>
    </row>
    <row r="45" spans="1:23" ht="15">
      <c r="A45" s="212" t="s">
        <v>60</v>
      </c>
      <c r="B45" s="147">
        <v>11578</v>
      </c>
      <c r="C45" s="23">
        <v>20</v>
      </c>
      <c r="D45" s="23">
        <v>0</v>
      </c>
      <c r="E45" s="23">
        <v>6</v>
      </c>
      <c r="F45" s="24">
        <v>86</v>
      </c>
      <c r="G45" s="23">
        <v>8</v>
      </c>
      <c r="H45" s="23">
        <v>0</v>
      </c>
      <c r="I45" s="23">
        <v>12</v>
      </c>
      <c r="J45" s="23">
        <v>42</v>
      </c>
      <c r="K45" s="23">
        <v>300</v>
      </c>
      <c r="L45" s="99">
        <v>0</v>
      </c>
      <c r="M45" s="23">
        <v>39</v>
      </c>
      <c r="N45" s="99">
        <v>5</v>
      </c>
      <c r="O45" s="23">
        <v>124</v>
      </c>
      <c r="P45" s="24">
        <v>616</v>
      </c>
      <c r="Q45" s="23">
        <v>0</v>
      </c>
      <c r="R45" s="99">
        <v>0</v>
      </c>
      <c r="S45" s="23">
        <v>0</v>
      </c>
      <c r="T45" s="99">
        <v>0</v>
      </c>
      <c r="U45" s="23">
        <v>8</v>
      </c>
      <c r="V45" s="213">
        <f t="shared" si="0"/>
        <v>12844</v>
      </c>
    </row>
    <row r="46" spans="1:23" ht="15">
      <c r="A46" s="215" t="s">
        <v>61</v>
      </c>
      <c r="B46" s="147">
        <v>37741</v>
      </c>
      <c r="C46" s="23">
        <v>63</v>
      </c>
      <c r="D46" s="23">
        <v>0</v>
      </c>
      <c r="E46" s="23">
        <v>20</v>
      </c>
      <c r="F46" s="24">
        <v>408</v>
      </c>
      <c r="G46" s="23">
        <v>64</v>
      </c>
      <c r="H46" s="23">
        <v>3</v>
      </c>
      <c r="I46" s="23">
        <v>39</v>
      </c>
      <c r="J46" s="23">
        <v>24</v>
      </c>
      <c r="K46" s="23">
        <v>599</v>
      </c>
      <c r="L46" s="99">
        <v>0</v>
      </c>
      <c r="M46" s="23">
        <v>17</v>
      </c>
      <c r="N46" s="102">
        <v>0</v>
      </c>
      <c r="O46" s="23">
        <v>133</v>
      </c>
      <c r="P46" s="182">
        <v>2058</v>
      </c>
      <c r="Q46" s="23">
        <v>58</v>
      </c>
      <c r="R46" s="102">
        <v>0</v>
      </c>
      <c r="S46" s="99">
        <v>0</v>
      </c>
      <c r="T46" s="102">
        <v>0</v>
      </c>
      <c r="U46" s="99">
        <v>31</v>
      </c>
      <c r="V46" s="216">
        <f t="shared" si="0"/>
        <v>41258</v>
      </c>
    </row>
    <row r="47" spans="1:23" ht="15.75" thickBot="1">
      <c r="A47" s="217" t="s">
        <v>19</v>
      </c>
      <c r="B47" s="218">
        <f t="shared" ref="B47:U47" si="1">SUM(B11:B46)</f>
        <v>1089821</v>
      </c>
      <c r="C47" s="219">
        <f t="shared" si="1"/>
        <v>2356</v>
      </c>
      <c r="D47" s="219">
        <f t="shared" si="1"/>
        <v>6</v>
      </c>
      <c r="E47" s="219">
        <f t="shared" si="1"/>
        <v>691</v>
      </c>
      <c r="F47" s="219">
        <f t="shared" si="1"/>
        <v>14795</v>
      </c>
      <c r="G47" s="219">
        <f t="shared" si="1"/>
        <v>3044</v>
      </c>
      <c r="H47" s="219">
        <f>SUM(H11:H46)</f>
        <v>44</v>
      </c>
      <c r="I47" s="219">
        <f t="shared" si="1"/>
        <v>2208</v>
      </c>
      <c r="J47" s="220">
        <f t="shared" si="1"/>
        <v>2230</v>
      </c>
      <c r="K47" s="219">
        <f t="shared" si="1"/>
        <v>25406</v>
      </c>
      <c r="L47" s="219">
        <f t="shared" si="1"/>
        <v>2</v>
      </c>
      <c r="M47" s="219">
        <f t="shared" si="1"/>
        <v>1019</v>
      </c>
      <c r="N47" s="219">
        <f t="shared" si="1"/>
        <v>12</v>
      </c>
      <c r="O47" s="219">
        <f t="shared" si="1"/>
        <v>5472</v>
      </c>
      <c r="P47" s="219">
        <f>SUM(P11:P46)</f>
        <v>60094</v>
      </c>
      <c r="Q47" s="219">
        <f t="shared" si="1"/>
        <v>1765</v>
      </c>
      <c r="R47" s="219">
        <f t="shared" si="1"/>
        <v>15</v>
      </c>
      <c r="S47" s="221">
        <f t="shared" si="1"/>
        <v>143</v>
      </c>
      <c r="T47" s="219">
        <f t="shared" si="1"/>
        <v>1</v>
      </c>
      <c r="U47" s="219">
        <f t="shared" si="1"/>
        <v>986</v>
      </c>
      <c r="V47" s="222">
        <f>SUM(V11:V46)</f>
        <v>1210110</v>
      </c>
    </row>
    <row r="48" spans="1:23">
      <c r="A48" s="105"/>
      <c r="J48" s="94"/>
    </row>
    <row r="49" spans="1:22">
      <c r="A49" s="106" t="s">
        <v>163</v>
      </c>
      <c r="B49" s="46">
        <v>69733</v>
      </c>
      <c r="C49" s="107"/>
      <c r="D49" s="107">
        <v>69733</v>
      </c>
      <c r="E49" s="107"/>
      <c r="H49" s="95" t="s">
        <v>158</v>
      </c>
      <c r="J49" s="223">
        <v>2475</v>
      </c>
      <c r="L49" s="247" t="s">
        <v>176</v>
      </c>
      <c r="M49" s="247"/>
      <c r="N49" s="247"/>
      <c r="O49" s="46">
        <v>1965</v>
      </c>
    </row>
    <row r="50" spans="1:22">
      <c r="A50" s="105"/>
      <c r="L50" s="247"/>
      <c r="M50" s="247"/>
    </row>
    <row r="51" spans="1:22">
      <c r="A51" s="106" t="s">
        <v>121</v>
      </c>
      <c r="B51" s="46">
        <v>349800</v>
      </c>
      <c r="C51" s="107"/>
      <c r="D51" s="107">
        <v>349800</v>
      </c>
      <c r="E51" s="46"/>
      <c r="G51" s="247" t="s">
        <v>177</v>
      </c>
      <c r="H51" s="247"/>
      <c r="I51" s="247"/>
      <c r="J51" s="46">
        <v>2349</v>
      </c>
      <c r="L51" s="247" t="s">
        <v>168</v>
      </c>
      <c r="M51" s="247"/>
      <c r="O51" s="95">
        <v>16838</v>
      </c>
    </row>
    <row r="52" spans="1:22">
      <c r="E52" s="95" t="s">
        <v>164</v>
      </c>
    </row>
    <row r="53" spans="1:22">
      <c r="A53" s="106" t="s">
        <v>64</v>
      </c>
      <c r="B53" s="107"/>
      <c r="C53" s="107"/>
      <c r="D53" s="107">
        <v>3026815</v>
      </c>
      <c r="E53" s="100"/>
      <c r="H53" s="95" t="s">
        <v>165</v>
      </c>
      <c r="J53">
        <v>1</v>
      </c>
    </row>
    <row r="54" spans="1:22">
      <c r="A54" s="105"/>
    </row>
    <row r="55" spans="1:22">
      <c r="A55" s="105"/>
    </row>
    <row r="56" spans="1:22">
      <c r="A56" s="105"/>
    </row>
    <row r="57" spans="1:22">
      <c r="A57" s="105"/>
    </row>
    <row r="58" spans="1:22" ht="13.5" thickBot="1">
      <c r="A58" s="105"/>
    </row>
    <row r="59" spans="1:22" s="205" customFormat="1">
      <c r="A59" s="202" t="s">
        <v>5</v>
      </c>
      <c r="B59" s="203" t="s">
        <v>6</v>
      </c>
      <c r="C59" s="203" t="s">
        <v>7</v>
      </c>
      <c r="D59" s="203" t="s">
        <v>7</v>
      </c>
      <c r="E59" s="203" t="s">
        <v>8</v>
      </c>
      <c r="F59" s="203" t="s">
        <v>9</v>
      </c>
      <c r="G59" s="203" t="s">
        <v>9</v>
      </c>
      <c r="H59" s="203" t="s">
        <v>9</v>
      </c>
      <c r="I59" s="203" t="s">
        <v>10</v>
      </c>
      <c r="J59" s="203" t="s">
        <v>10</v>
      </c>
      <c r="K59" s="203" t="s">
        <v>11</v>
      </c>
      <c r="L59" s="203" t="s">
        <v>11</v>
      </c>
      <c r="M59" s="203" t="s">
        <v>12</v>
      </c>
      <c r="N59" s="203" t="s">
        <v>13</v>
      </c>
      <c r="O59" s="203" t="s">
        <v>13</v>
      </c>
      <c r="P59" s="203" t="s">
        <v>14</v>
      </c>
      <c r="Q59" s="203" t="s">
        <v>15</v>
      </c>
      <c r="R59" s="203" t="s">
        <v>16</v>
      </c>
      <c r="S59" s="203" t="s">
        <v>16</v>
      </c>
      <c r="T59" s="203" t="s">
        <v>17</v>
      </c>
      <c r="U59" s="203" t="s">
        <v>18</v>
      </c>
      <c r="V59" s="204" t="s">
        <v>19</v>
      </c>
    </row>
    <row r="60" spans="1:22" s="205" customFormat="1" ht="14.25" customHeight="1">
      <c r="A60" s="206"/>
      <c r="B60" s="207" t="s">
        <v>20</v>
      </c>
      <c r="C60" s="207" t="s">
        <v>21</v>
      </c>
      <c r="D60" s="207" t="s">
        <v>21</v>
      </c>
      <c r="E60" s="207"/>
      <c r="F60" s="207" t="s">
        <v>20</v>
      </c>
      <c r="G60" s="207" t="s">
        <v>21</v>
      </c>
      <c r="H60" s="207" t="s">
        <v>21</v>
      </c>
      <c r="I60" s="207" t="s">
        <v>20</v>
      </c>
      <c r="J60" s="207" t="s">
        <v>21</v>
      </c>
      <c r="K60" s="207" t="s">
        <v>20</v>
      </c>
      <c r="L60" s="207" t="s">
        <v>21</v>
      </c>
      <c r="M60" s="207" t="s">
        <v>21</v>
      </c>
      <c r="N60" s="207" t="s">
        <v>22</v>
      </c>
      <c r="O60" s="207" t="s">
        <v>23</v>
      </c>
      <c r="P60" s="207"/>
      <c r="Q60" s="207" t="s">
        <v>24</v>
      </c>
      <c r="R60" s="207" t="s">
        <v>20</v>
      </c>
      <c r="S60" s="207" t="s">
        <v>21</v>
      </c>
      <c r="T60" s="207"/>
      <c r="U60" s="207"/>
      <c r="V60" s="208"/>
    </row>
    <row r="61" spans="1:22" s="205" customFormat="1" ht="13.5" thickBot="1">
      <c r="A61" s="224"/>
      <c r="B61" s="209"/>
      <c r="C61" s="209"/>
      <c r="D61" s="209" t="s">
        <v>25</v>
      </c>
      <c r="E61" s="209"/>
      <c r="F61" s="209"/>
      <c r="G61" s="209"/>
      <c r="H61" s="209" t="s">
        <v>25</v>
      </c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25"/>
    </row>
    <row r="62" spans="1:22" ht="15" customHeight="1">
      <c r="A62" s="226" t="s">
        <v>66</v>
      </c>
      <c r="B62" s="179">
        <v>29341</v>
      </c>
      <c r="C62" s="180">
        <v>63</v>
      </c>
      <c r="D62">
        <v>0</v>
      </c>
      <c r="E62" s="180">
        <v>3</v>
      </c>
      <c r="F62" s="199">
        <v>267</v>
      </c>
      <c r="G62" s="180">
        <v>39</v>
      </c>
      <c r="H62" s="180">
        <v>1</v>
      </c>
      <c r="I62" s="200">
        <v>57</v>
      </c>
      <c r="J62" s="180">
        <v>46</v>
      </c>
      <c r="K62" s="200">
        <v>573</v>
      </c>
      <c r="L62" s="152">
        <v>0</v>
      </c>
      <c r="M62" s="200">
        <v>37</v>
      </c>
      <c r="N62" s="152">
        <v>0</v>
      </c>
      <c r="O62" s="200">
        <v>153</v>
      </c>
      <c r="P62" s="92">
        <v>1466</v>
      </c>
      <c r="Q62">
        <v>8</v>
      </c>
      <c r="R62" s="152">
        <v>0</v>
      </c>
      <c r="S62">
        <v>2</v>
      </c>
      <c r="T62" s="152">
        <v>0</v>
      </c>
      <c r="U62">
        <v>33</v>
      </c>
      <c r="V62" s="227">
        <f t="shared" ref="V62:V104" si="2">SUM(B62:U62)</f>
        <v>32089</v>
      </c>
    </row>
    <row r="63" spans="1:22" ht="15" customHeight="1">
      <c r="A63" s="212" t="s">
        <v>67</v>
      </c>
      <c r="B63" s="147">
        <v>10492</v>
      </c>
      <c r="C63" s="23">
        <v>9</v>
      </c>
      <c r="D63" s="192">
        <v>0</v>
      </c>
      <c r="E63" s="23">
        <v>5</v>
      </c>
      <c r="F63" s="24">
        <v>138</v>
      </c>
      <c r="G63" s="23">
        <v>30</v>
      </c>
      <c r="H63" s="23">
        <v>0</v>
      </c>
      <c r="I63" s="24">
        <v>14</v>
      </c>
      <c r="J63" s="23">
        <v>7</v>
      </c>
      <c r="K63" s="23">
        <v>149</v>
      </c>
      <c r="L63" s="99">
        <v>0</v>
      </c>
      <c r="M63" s="23">
        <v>32</v>
      </c>
      <c r="N63" s="99">
        <v>0</v>
      </c>
      <c r="O63" s="23">
        <v>97</v>
      </c>
      <c r="P63" s="23">
        <v>395</v>
      </c>
      <c r="Q63" s="23">
        <v>33</v>
      </c>
      <c r="R63" s="99">
        <v>0</v>
      </c>
      <c r="S63" s="23">
        <v>5</v>
      </c>
      <c r="T63" s="99">
        <v>0</v>
      </c>
      <c r="U63" s="23">
        <v>9</v>
      </c>
      <c r="V63" s="213">
        <f t="shared" si="2"/>
        <v>11415</v>
      </c>
    </row>
    <row r="64" spans="1:22" ht="15" customHeight="1">
      <c r="A64" s="212" t="s">
        <v>152</v>
      </c>
      <c r="B64" s="147">
        <v>28310</v>
      </c>
      <c r="C64" s="23">
        <v>110</v>
      </c>
      <c r="D64" s="192">
        <v>0</v>
      </c>
      <c r="E64" s="23">
        <v>9</v>
      </c>
      <c r="F64" s="24">
        <v>245</v>
      </c>
      <c r="G64" s="23">
        <v>58</v>
      </c>
      <c r="H64" s="23">
        <v>1</v>
      </c>
      <c r="I64" s="24">
        <v>49</v>
      </c>
      <c r="J64" s="23">
        <v>88</v>
      </c>
      <c r="K64" s="23">
        <v>439</v>
      </c>
      <c r="L64" s="99">
        <v>0</v>
      </c>
      <c r="M64" s="23">
        <v>26</v>
      </c>
      <c r="N64" s="99">
        <v>2</v>
      </c>
      <c r="O64" s="23">
        <v>179</v>
      </c>
      <c r="P64" s="59">
        <v>1090</v>
      </c>
      <c r="Q64" s="23">
        <v>20</v>
      </c>
      <c r="R64" s="99">
        <v>1</v>
      </c>
      <c r="S64" s="23">
        <v>2</v>
      </c>
      <c r="T64" s="99">
        <v>0</v>
      </c>
      <c r="U64" s="23">
        <v>31</v>
      </c>
      <c r="V64" s="213">
        <f t="shared" si="2"/>
        <v>30660</v>
      </c>
    </row>
    <row r="65" spans="1:22" ht="15" customHeight="1">
      <c r="A65" s="212" t="s">
        <v>69</v>
      </c>
      <c r="B65" s="147">
        <v>23325</v>
      </c>
      <c r="C65" s="23">
        <v>48</v>
      </c>
      <c r="D65" s="192">
        <v>0</v>
      </c>
      <c r="E65" s="23">
        <v>6</v>
      </c>
      <c r="F65" s="24">
        <v>227</v>
      </c>
      <c r="G65" s="23">
        <v>50</v>
      </c>
      <c r="H65" s="23">
        <v>0</v>
      </c>
      <c r="I65" s="24">
        <v>15</v>
      </c>
      <c r="J65" s="23">
        <v>5</v>
      </c>
      <c r="K65" s="23">
        <v>389</v>
      </c>
      <c r="L65" s="99">
        <v>0</v>
      </c>
      <c r="M65" s="23">
        <v>29</v>
      </c>
      <c r="N65" s="99">
        <v>0</v>
      </c>
      <c r="O65" s="23">
        <v>130</v>
      </c>
      <c r="P65" s="59">
        <v>1305</v>
      </c>
      <c r="Q65" s="23">
        <v>27</v>
      </c>
      <c r="R65" s="99">
        <v>1</v>
      </c>
      <c r="S65" s="23">
        <v>1</v>
      </c>
      <c r="T65" s="99">
        <v>0</v>
      </c>
      <c r="U65" s="23">
        <v>29</v>
      </c>
      <c r="V65" s="213">
        <f t="shared" si="2"/>
        <v>25587</v>
      </c>
    </row>
    <row r="66" spans="1:22" ht="15" customHeight="1">
      <c r="A66" s="212" t="s">
        <v>70</v>
      </c>
      <c r="B66" s="147">
        <v>16498</v>
      </c>
      <c r="C66" s="23">
        <v>35</v>
      </c>
      <c r="D66" s="192">
        <v>0</v>
      </c>
      <c r="E66" s="23">
        <v>1</v>
      </c>
      <c r="F66" s="24">
        <v>143</v>
      </c>
      <c r="G66" s="23">
        <v>14</v>
      </c>
      <c r="H66" s="99">
        <v>0</v>
      </c>
      <c r="I66" s="24">
        <v>48</v>
      </c>
      <c r="J66" s="23">
        <v>37</v>
      </c>
      <c r="K66" s="23">
        <v>637</v>
      </c>
      <c r="L66" s="99">
        <v>0</v>
      </c>
      <c r="M66" s="23">
        <v>8</v>
      </c>
      <c r="N66" s="99">
        <v>0</v>
      </c>
      <c r="O66" s="23">
        <v>114</v>
      </c>
      <c r="P66" s="23">
        <v>975</v>
      </c>
      <c r="Q66" s="23">
        <v>4</v>
      </c>
      <c r="R66" s="99">
        <v>0</v>
      </c>
      <c r="S66" s="23">
        <v>0</v>
      </c>
      <c r="T66" s="99">
        <v>0</v>
      </c>
      <c r="U66" s="23">
        <v>12</v>
      </c>
      <c r="V66" s="213">
        <f t="shared" si="2"/>
        <v>18526</v>
      </c>
    </row>
    <row r="67" spans="1:22" ht="15" customHeight="1">
      <c r="A67" s="212" t="s">
        <v>71</v>
      </c>
      <c r="B67" s="147">
        <v>21407</v>
      </c>
      <c r="C67" s="23">
        <v>40</v>
      </c>
      <c r="D67" s="192">
        <v>0</v>
      </c>
      <c r="E67" s="23">
        <v>7</v>
      </c>
      <c r="F67" s="24">
        <v>267</v>
      </c>
      <c r="G67" s="23">
        <v>63</v>
      </c>
      <c r="H67" s="23">
        <v>2</v>
      </c>
      <c r="I67" s="24">
        <v>24</v>
      </c>
      <c r="J67" s="23">
        <v>17</v>
      </c>
      <c r="K67" s="23">
        <v>340</v>
      </c>
      <c r="L67" s="99">
        <v>0</v>
      </c>
      <c r="M67" s="23">
        <v>37</v>
      </c>
      <c r="N67" s="99">
        <v>0</v>
      </c>
      <c r="O67" s="23">
        <v>151</v>
      </c>
      <c r="P67" s="23">
        <v>930</v>
      </c>
      <c r="Q67" s="23">
        <v>29</v>
      </c>
      <c r="R67" s="99">
        <v>0</v>
      </c>
      <c r="S67" s="23">
        <v>3</v>
      </c>
      <c r="T67" s="99">
        <v>0</v>
      </c>
      <c r="U67" s="23">
        <v>17</v>
      </c>
      <c r="V67" s="213">
        <f t="shared" si="2"/>
        <v>23334</v>
      </c>
    </row>
    <row r="68" spans="1:22" ht="15" customHeight="1">
      <c r="A68" s="212" t="s">
        <v>72</v>
      </c>
      <c r="B68" s="147">
        <v>7205</v>
      </c>
      <c r="C68" s="23">
        <v>7</v>
      </c>
      <c r="D68" s="192">
        <v>0</v>
      </c>
      <c r="E68" s="23">
        <v>6</v>
      </c>
      <c r="F68" s="24">
        <v>99</v>
      </c>
      <c r="G68" s="23">
        <v>12</v>
      </c>
      <c r="H68" s="23">
        <v>1</v>
      </c>
      <c r="I68" s="24">
        <v>11</v>
      </c>
      <c r="J68" s="23">
        <v>7</v>
      </c>
      <c r="K68" s="23">
        <v>90</v>
      </c>
      <c r="L68" s="99">
        <v>0</v>
      </c>
      <c r="M68" s="23">
        <v>5</v>
      </c>
      <c r="N68" s="99">
        <v>0</v>
      </c>
      <c r="O68" s="23">
        <v>80</v>
      </c>
      <c r="P68" s="23">
        <v>354</v>
      </c>
      <c r="Q68" s="23">
        <v>39</v>
      </c>
      <c r="R68" s="99">
        <v>0</v>
      </c>
      <c r="S68" s="23">
        <v>2</v>
      </c>
      <c r="T68" s="99">
        <v>0</v>
      </c>
      <c r="U68" s="23">
        <v>7</v>
      </c>
      <c r="V68" s="213">
        <f t="shared" si="2"/>
        <v>7925</v>
      </c>
    </row>
    <row r="69" spans="1:22" ht="15" customHeight="1">
      <c r="A69" s="212" t="s">
        <v>73</v>
      </c>
      <c r="B69" s="147">
        <v>23522</v>
      </c>
      <c r="C69" s="23">
        <v>32</v>
      </c>
      <c r="D69" s="23">
        <v>0</v>
      </c>
      <c r="E69" s="23">
        <v>11</v>
      </c>
      <c r="F69" s="24">
        <v>292</v>
      </c>
      <c r="G69" s="23">
        <v>74</v>
      </c>
      <c r="H69" s="99">
        <v>0</v>
      </c>
      <c r="I69" s="24">
        <v>35</v>
      </c>
      <c r="J69" s="23">
        <v>42</v>
      </c>
      <c r="K69" s="23">
        <v>475</v>
      </c>
      <c r="L69" s="99">
        <v>0</v>
      </c>
      <c r="M69" s="23">
        <v>18</v>
      </c>
      <c r="N69" s="99">
        <v>0</v>
      </c>
      <c r="O69" s="23">
        <v>71</v>
      </c>
      <c r="P69" s="59">
        <v>1235</v>
      </c>
      <c r="Q69" s="23">
        <v>19</v>
      </c>
      <c r="R69" s="99">
        <v>0</v>
      </c>
      <c r="S69" s="23">
        <v>4</v>
      </c>
      <c r="T69" s="99">
        <v>0</v>
      </c>
      <c r="U69" s="23">
        <v>24</v>
      </c>
      <c r="V69" s="213">
        <f t="shared" si="2"/>
        <v>25854</v>
      </c>
    </row>
    <row r="70" spans="1:22" ht="15" customHeight="1">
      <c r="A70" s="212" t="s">
        <v>74</v>
      </c>
      <c r="B70" s="147">
        <v>10754</v>
      </c>
      <c r="C70" s="23">
        <v>39</v>
      </c>
      <c r="D70" s="23">
        <v>1</v>
      </c>
      <c r="E70" s="23">
        <v>5</v>
      </c>
      <c r="F70" s="24">
        <v>39</v>
      </c>
      <c r="G70" s="23">
        <v>8</v>
      </c>
      <c r="H70" s="23">
        <v>1</v>
      </c>
      <c r="I70" s="24">
        <v>3</v>
      </c>
      <c r="J70" s="23">
        <v>3</v>
      </c>
      <c r="K70" s="23">
        <v>94</v>
      </c>
      <c r="L70" s="99">
        <v>0</v>
      </c>
      <c r="M70" s="23">
        <v>0</v>
      </c>
      <c r="N70" s="99">
        <v>0</v>
      </c>
      <c r="O70" s="23">
        <v>92</v>
      </c>
      <c r="P70" s="23">
        <v>944</v>
      </c>
      <c r="Q70" s="23">
        <v>27</v>
      </c>
      <c r="R70" s="99">
        <v>0</v>
      </c>
      <c r="S70" s="99">
        <v>2</v>
      </c>
      <c r="T70" s="99">
        <v>0</v>
      </c>
      <c r="U70" s="23">
        <v>5</v>
      </c>
      <c r="V70" s="213">
        <f t="shared" si="2"/>
        <v>12017</v>
      </c>
    </row>
    <row r="71" spans="1:22" ht="15" customHeight="1">
      <c r="A71" s="212" t="s">
        <v>75</v>
      </c>
      <c r="B71" s="147">
        <v>12653</v>
      </c>
      <c r="C71" s="23">
        <v>23</v>
      </c>
      <c r="D71" s="192">
        <v>0</v>
      </c>
      <c r="E71" s="23">
        <v>21</v>
      </c>
      <c r="F71" s="24">
        <v>96</v>
      </c>
      <c r="G71" s="23">
        <v>14</v>
      </c>
      <c r="H71" s="23">
        <v>0</v>
      </c>
      <c r="I71" s="24">
        <v>16</v>
      </c>
      <c r="J71" s="23">
        <v>1</v>
      </c>
      <c r="K71" s="23">
        <v>274</v>
      </c>
      <c r="L71" s="99">
        <v>0</v>
      </c>
      <c r="M71" s="23">
        <v>10</v>
      </c>
      <c r="N71" s="99">
        <v>0</v>
      </c>
      <c r="O71" s="23">
        <v>95</v>
      </c>
      <c r="P71" s="23">
        <v>594</v>
      </c>
      <c r="Q71" s="23">
        <v>2</v>
      </c>
      <c r="R71" s="99">
        <v>0</v>
      </c>
      <c r="S71" s="99">
        <v>0</v>
      </c>
      <c r="T71" s="99">
        <v>0</v>
      </c>
      <c r="U71" s="23">
        <v>12</v>
      </c>
      <c r="V71" s="213">
        <f t="shared" si="2"/>
        <v>13811</v>
      </c>
    </row>
    <row r="72" spans="1:22" ht="15" customHeight="1">
      <c r="A72" s="212" t="s">
        <v>76</v>
      </c>
      <c r="B72" s="147">
        <v>26949</v>
      </c>
      <c r="C72" s="23">
        <v>104</v>
      </c>
      <c r="D72" s="192">
        <v>0</v>
      </c>
      <c r="E72" s="23">
        <v>7</v>
      </c>
      <c r="F72" s="24">
        <v>238</v>
      </c>
      <c r="G72" s="23">
        <v>70</v>
      </c>
      <c r="H72" s="23">
        <v>1</v>
      </c>
      <c r="I72" s="24">
        <v>44</v>
      </c>
      <c r="J72" s="23">
        <v>43</v>
      </c>
      <c r="K72" s="23">
        <v>587</v>
      </c>
      <c r="L72" s="99">
        <v>0</v>
      </c>
      <c r="M72" s="23">
        <v>31</v>
      </c>
      <c r="N72" s="99">
        <v>0</v>
      </c>
      <c r="O72" s="23">
        <v>198</v>
      </c>
      <c r="P72" s="59">
        <v>1771</v>
      </c>
      <c r="Q72" s="23">
        <v>4</v>
      </c>
      <c r="R72" s="99">
        <v>0</v>
      </c>
      <c r="S72" s="99">
        <v>0</v>
      </c>
      <c r="T72" s="99">
        <v>0</v>
      </c>
      <c r="U72" s="23">
        <v>26</v>
      </c>
      <c r="V72" s="213">
        <f t="shared" si="2"/>
        <v>30073</v>
      </c>
    </row>
    <row r="73" spans="1:22" ht="15" customHeight="1">
      <c r="A73" s="212" t="s">
        <v>77</v>
      </c>
      <c r="B73" s="147">
        <v>3933</v>
      </c>
      <c r="C73" s="23">
        <v>2</v>
      </c>
      <c r="D73" s="192">
        <v>0</v>
      </c>
      <c r="E73" s="23">
        <v>1</v>
      </c>
      <c r="F73" s="24">
        <v>29</v>
      </c>
      <c r="G73" s="23">
        <v>7</v>
      </c>
      <c r="H73" s="23">
        <v>1</v>
      </c>
      <c r="I73" s="24">
        <v>2</v>
      </c>
      <c r="J73" s="23">
        <v>1</v>
      </c>
      <c r="K73" s="23">
        <v>27</v>
      </c>
      <c r="L73" s="99">
        <v>0</v>
      </c>
      <c r="M73" s="23">
        <v>0</v>
      </c>
      <c r="N73" s="99">
        <v>0</v>
      </c>
      <c r="O73" s="23">
        <v>62</v>
      </c>
      <c r="P73" s="23">
        <v>230</v>
      </c>
      <c r="Q73" s="23">
        <v>3</v>
      </c>
      <c r="R73" s="99">
        <v>0</v>
      </c>
      <c r="S73" s="99">
        <v>0</v>
      </c>
      <c r="T73" s="99">
        <v>0</v>
      </c>
      <c r="U73" s="23">
        <v>0</v>
      </c>
      <c r="V73" s="213">
        <f t="shared" si="2"/>
        <v>4298</v>
      </c>
    </row>
    <row r="74" spans="1:22" ht="15" customHeight="1">
      <c r="A74" s="212" t="s">
        <v>78</v>
      </c>
      <c r="B74" s="147">
        <v>7936</v>
      </c>
      <c r="C74" s="23">
        <v>22</v>
      </c>
      <c r="D74" s="192">
        <v>0</v>
      </c>
      <c r="E74" s="23">
        <v>4</v>
      </c>
      <c r="F74" s="24">
        <v>50</v>
      </c>
      <c r="G74" s="23">
        <v>31</v>
      </c>
      <c r="H74" s="23">
        <v>0</v>
      </c>
      <c r="I74" s="24">
        <v>8</v>
      </c>
      <c r="J74" s="23">
        <v>6</v>
      </c>
      <c r="K74" s="23">
        <v>46</v>
      </c>
      <c r="L74" s="99">
        <v>0</v>
      </c>
      <c r="M74" s="23">
        <v>6</v>
      </c>
      <c r="N74" s="99">
        <v>0</v>
      </c>
      <c r="O74" s="23">
        <v>79</v>
      </c>
      <c r="P74" s="23">
        <v>338</v>
      </c>
      <c r="Q74" s="23">
        <v>30</v>
      </c>
      <c r="R74" s="99">
        <v>0</v>
      </c>
      <c r="S74" s="99">
        <v>0</v>
      </c>
      <c r="T74" s="99">
        <v>0</v>
      </c>
      <c r="U74" s="23">
        <v>7</v>
      </c>
      <c r="V74" s="213">
        <f t="shared" si="2"/>
        <v>8563</v>
      </c>
    </row>
    <row r="75" spans="1:22" ht="15" customHeight="1">
      <c r="A75" s="212" t="s">
        <v>79</v>
      </c>
      <c r="B75" s="147">
        <v>54517</v>
      </c>
      <c r="C75" s="23">
        <v>313</v>
      </c>
      <c r="D75" s="192">
        <v>0</v>
      </c>
      <c r="E75" s="23">
        <v>58</v>
      </c>
      <c r="F75" s="24">
        <v>778</v>
      </c>
      <c r="G75" s="23">
        <v>126</v>
      </c>
      <c r="H75" s="99">
        <v>0</v>
      </c>
      <c r="I75" s="24">
        <v>80</v>
      </c>
      <c r="J75" s="23">
        <v>88</v>
      </c>
      <c r="K75" s="59">
        <v>1350</v>
      </c>
      <c r="L75" s="99">
        <v>0</v>
      </c>
      <c r="M75" s="23">
        <v>42</v>
      </c>
      <c r="N75" s="99">
        <v>0</v>
      </c>
      <c r="O75" s="23">
        <v>271</v>
      </c>
      <c r="P75" s="59">
        <v>3117</v>
      </c>
      <c r="Q75" s="23">
        <v>35</v>
      </c>
      <c r="R75" s="99">
        <v>0</v>
      </c>
      <c r="S75" s="99">
        <v>8</v>
      </c>
      <c r="T75" s="99">
        <v>0</v>
      </c>
      <c r="U75" s="23">
        <v>38</v>
      </c>
      <c r="V75" s="213">
        <f t="shared" si="2"/>
        <v>60821</v>
      </c>
    </row>
    <row r="76" spans="1:22" ht="15" customHeight="1">
      <c r="A76" s="212" t="s">
        <v>80</v>
      </c>
      <c r="B76" s="147">
        <v>27525</v>
      </c>
      <c r="C76" s="23">
        <v>64</v>
      </c>
      <c r="D76" s="192">
        <v>0</v>
      </c>
      <c r="E76" s="23">
        <v>4</v>
      </c>
      <c r="F76" s="24">
        <v>313</v>
      </c>
      <c r="G76" s="23">
        <v>70</v>
      </c>
      <c r="H76" s="23">
        <v>7</v>
      </c>
      <c r="I76" s="24">
        <v>41</v>
      </c>
      <c r="J76" s="23">
        <v>32</v>
      </c>
      <c r="K76" s="23">
        <v>461</v>
      </c>
      <c r="L76" s="99">
        <v>0</v>
      </c>
      <c r="M76" s="23">
        <v>37</v>
      </c>
      <c r="N76" s="99">
        <v>0</v>
      </c>
      <c r="O76" s="23">
        <v>170</v>
      </c>
      <c r="P76" s="59">
        <v>1499</v>
      </c>
      <c r="Q76" s="23">
        <v>11</v>
      </c>
      <c r="R76" s="99">
        <v>0</v>
      </c>
      <c r="S76" s="23">
        <v>3</v>
      </c>
      <c r="T76" s="99">
        <v>0</v>
      </c>
      <c r="U76" s="23">
        <v>25</v>
      </c>
      <c r="V76" s="213">
        <f t="shared" si="2"/>
        <v>30262</v>
      </c>
    </row>
    <row r="77" spans="1:22" ht="15" customHeight="1">
      <c r="A77" s="212" t="s">
        <v>81</v>
      </c>
      <c r="B77" s="147">
        <v>19294</v>
      </c>
      <c r="C77" s="23">
        <v>26</v>
      </c>
      <c r="D77" s="192">
        <v>0</v>
      </c>
      <c r="E77" s="23">
        <v>3</v>
      </c>
      <c r="F77" s="24">
        <v>256</v>
      </c>
      <c r="G77" s="23">
        <v>25</v>
      </c>
      <c r="H77" s="23">
        <v>1</v>
      </c>
      <c r="I77" s="24">
        <v>26</v>
      </c>
      <c r="J77" s="23">
        <v>17</v>
      </c>
      <c r="K77" s="23">
        <v>251</v>
      </c>
      <c r="L77" s="99">
        <v>0</v>
      </c>
      <c r="M77" s="23">
        <v>16</v>
      </c>
      <c r="N77" s="99">
        <v>0</v>
      </c>
      <c r="O77" s="23">
        <v>106</v>
      </c>
      <c r="P77" s="59">
        <v>1066</v>
      </c>
      <c r="Q77" s="23">
        <v>7</v>
      </c>
      <c r="R77" s="99">
        <v>1</v>
      </c>
      <c r="S77" s="23">
        <v>0</v>
      </c>
      <c r="T77" s="99">
        <v>0</v>
      </c>
      <c r="U77" s="23">
        <v>18</v>
      </c>
      <c r="V77" s="213">
        <f t="shared" si="2"/>
        <v>21113</v>
      </c>
    </row>
    <row r="78" spans="1:22" ht="15" customHeight="1">
      <c r="A78" s="212" t="s">
        <v>82</v>
      </c>
      <c r="B78" s="147">
        <v>15297</v>
      </c>
      <c r="C78" s="23">
        <v>16</v>
      </c>
      <c r="D78" s="192">
        <v>0</v>
      </c>
      <c r="E78" s="23">
        <v>4</v>
      </c>
      <c r="F78" s="24">
        <v>197</v>
      </c>
      <c r="G78" s="23">
        <v>46</v>
      </c>
      <c r="H78" s="23">
        <v>0</v>
      </c>
      <c r="I78" s="24">
        <v>19</v>
      </c>
      <c r="J78" s="23">
        <v>2</v>
      </c>
      <c r="K78" s="23">
        <v>258</v>
      </c>
      <c r="L78" s="99">
        <v>0</v>
      </c>
      <c r="M78" s="23">
        <v>4</v>
      </c>
      <c r="N78" s="99">
        <v>0</v>
      </c>
      <c r="O78" s="23">
        <v>58</v>
      </c>
      <c r="P78" s="23">
        <v>970</v>
      </c>
      <c r="Q78" s="23">
        <v>0</v>
      </c>
      <c r="R78" s="99">
        <v>0</v>
      </c>
      <c r="S78" s="99">
        <v>0</v>
      </c>
      <c r="T78" s="99">
        <v>0</v>
      </c>
      <c r="U78" s="23">
        <v>11</v>
      </c>
      <c r="V78" s="213">
        <f t="shared" si="2"/>
        <v>16882</v>
      </c>
    </row>
    <row r="79" spans="1:22" ht="15" customHeight="1">
      <c r="A79" s="212" t="s">
        <v>83</v>
      </c>
      <c r="B79" s="147">
        <v>18717</v>
      </c>
      <c r="C79" s="23">
        <v>45</v>
      </c>
      <c r="D79" s="192">
        <v>0</v>
      </c>
      <c r="E79" s="23">
        <v>6</v>
      </c>
      <c r="F79" s="24">
        <v>379</v>
      </c>
      <c r="G79" s="23">
        <v>79</v>
      </c>
      <c r="H79" s="99">
        <v>0</v>
      </c>
      <c r="I79" s="24">
        <v>40</v>
      </c>
      <c r="J79" s="23">
        <v>28</v>
      </c>
      <c r="K79" s="23">
        <v>377</v>
      </c>
      <c r="L79" s="99">
        <v>0</v>
      </c>
      <c r="M79" s="193">
        <v>7</v>
      </c>
      <c r="N79" s="99">
        <v>3</v>
      </c>
      <c r="O79" s="23">
        <v>164</v>
      </c>
      <c r="P79" s="23">
        <v>981</v>
      </c>
      <c r="Q79" s="23">
        <v>88</v>
      </c>
      <c r="R79" s="99">
        <v>0</v>
      </c>
      <c r="S79" s="23">
        <v>9</v>
      </c>
      <c r="T79" s="99">
        <v>0</v>
      </c>
      <c r="U79" s="23">
        <v>22</v>
      </c>
      <c r="V79" s="213">
        <f t="shared" si="2"/>
        <v>20945</v>
      </c>
    </row>
    <row r="80" spans="1:22" ht="15" customHeight="1">
      <c r="A80" s="212" t="s">
        <v>84</v>
      </c>
      <c r="B80" s="147">
        <v>15082</v>
      </c>
      <c r="C80" s="23">
        <v>20</v>
      </c>
      <c r="D80" s="192">
        <v>1</v>
      </c>
      <c r="E80" s="23">
        <v>3</v>
      </c>
      <c r="F80" s="24">
        <v>208</v>
      </c>
      <c r="G80" s="23">
        <v>26</v>
      </c>
      <c r="H80" s="99">
        <v>0</v>
      </c>
      <c r="I80" s="24">
        <v>18</v>
      </c>
      <c r="J80" s="23">
        <v>6</v>
      </c>
      <c r="K80" s="23">
        <v>155</v>
      </c>
      <c r="L80" s="99">
        <v>0</v>
      </c>
      <c r="M80" s="23">
        <v>34</v>
      </c>
      <c r="N80" s="99">
        <v>0</v>
      </c>
      <c r="O80" s="23">
        <v>85</v>
      </c>
      <c r="P80" s="23">
        <v>638</v>
      </c>
      <c r="Q80" s="23">
        <v>29</v>
      </c>
      <c r="R80" s="99">
        <v>0</v>
      </c>
      <c r="S80" s="23">
        <v>0</v>
      </c>
      <c r="T80" s="99">
        <v>0</v>
      </c>
      <c r="U80" s="23">
        <v>6</v>
      </c>
      <c r="V80" s="213">
        <f t="shared" si="2"/>
        <v>16311</v>
      </c>
    </row>
    <row r="81" spans="1:22" ht="15" customHeight="1">
      <c r="A81" s="212" t="s">
        <v>85</v>
      </c>
      <c r="B81" s="147">
        <v>12565</v>
      </c>
      <c r="C81" s="23">
        <v>20</v>
      </c>
      <c r="D81" s="192">
        <v>0</v>
      </c>
      <c r="E81" s="23">
        <v>2</v>
      </c>
      <c r="F81" s="24">
        <v>100</v>
      </c>
      <c r="G81" s="23">
        <v>29</v>
      </c>
      <c r="H81" s="99">
        <v>0</v>
      </c>
      <c r="I81" s="24">
        <v>18</v>
      </c>
      <c r="J81" s="23">
        <v>20</v>
      </c>
      <c r="K81" s="23">
        <v>211</v>
      </c>
      <c r="L81" s="99">
        <v>0</v>
      </c>
      <c r="M81" s="23">
        <v>14</v>
      </c>
      <c r="N81" s="99">
        <v>0</v>
      </c>
      <c r="O81" s="23">
        <v>64</v>
      </c>
      <c r="P81" s="23">
        <v>483</v>
      </c>
      <c r="Q81" s="23">
        <v>45</v>
      </c>
      <c r="R81" s="99">
        <v>0</v>
      </c>
      <c r="S81" s="99">
        <v>0</v>
      </c>
      <c r="T81" s="99">
        <v>0</v>
      </c>
      <c r="U81" s="23">
        <v>11</v>
      </c>
      <c r="V81" s="213">
        <f t="shared" si="2"/>
        <v>13582</v>
      </c>
    </row>
    <row r="82" spans="1:22" ht="15" customHeight="1">
      <c r="A82" s="212" t="s">
        <v>86</v>
      </c>
      <c r="B82" s="147">
        <v>15957</v>
      </c>
      <c r="C82" s="23">
        <v>36</v>
      </c>
      <c r="D82" s="192">
        <v>1</v>
      </c>
      <c r="E82" s="23">
        <v>6</v>
      </c>
      <c r="F82" s="24">
        <v>111</v>
      </c>
      <c r="G82" s="23">
        <v>51</v>
      </c>
      <c r="H82" s="23">
        <v>1</v>
      </c>
      <c r="I82" s="24">
        <v>36</v>
      </c>
      <c r="J82" s="23">
        <v>74</v>
      </c>
      <c r="K82" s="23">
        <v>430</v>
      </c>
      <c r="L82" s="99">
        <v>0</v>
      </c>
      <c r="M82" s="23">
        <v>14</v>
      </c>
      <c r="N82" s="99">
        <v>0</v>
      </c>
      <c r="O82" s="23">
        <v>135</v>
      </c>
      <c r="P82" s="23">
        <v>547</v>
      </c>
      <c r="Q82" s="23">
        <v>15</v>
      </c>
      <c r="R82" s="99">
        <v>0</v>
      </c>
      <c r="S82" s="99">
        <v>0</v>
      </c>
      <c r="T82" s="99">
        <v>0</v>
      </c>
      <c r="U82" s="23">
        <v>17</v>
      </c>
      <c r="V82" s="213">
        <f t="shared" si="2"/>
        <v>17431</v>
      </c>
    </row>
    <row r="83" spans="1:22" ht="15" customHeight="1">
      <c r="A83" s="212" t="s">
        <v>87</v>
      </c>
      <c r="B83" s="147">
        <v>103117</v>
      </c>
      <c r="C83" s="23">
        <v>354</v>
      </c>
      <c r="D83" s="192">
        <v>0</v>
      </c>
      <c r="E83" s="23">
        <v>176</v>
      </c>
      <c r="F83" s="182">
        <v>1292</v>
      </c>
      <c r="G83" s="23">
        <v>371</v>
      </c>
      <c r="H83" s="23">
        <v>2</v>
      </c>
      <c r="I83" s="24">
        <v>253</v>
      </c>
      <c r="J83" s="23">
        <v>390</v>
      </c>
      <c r="K83" s="59">
        <v>3218</v>
      </c>
      <c r="L83" s="99">
        <v>0</v>
      </c>
      <c r="M83" s="23">
        <v>79</v>
      </c>
      <c r="N83" s="99">
        <v>7</v>
      </c>
      <c r="O83" s="23">
        <v>515</v>
      </c>
      <c r="P83" s="59">
        <v>4129</v>
      </c>
      <c r="Q83" s="23">
        <v>174</v>
      </c>
      <c r="R83" s="99">
        <v>1</v>
      </c>
      <c r="S83" s="99">
        <v>21</v>
      </c>
      <c r="T83" s="99">
        <v>0</v>
      </c>
      <c r="U83" s="23">
        <v>62</v>
      </c>
      <c r="V83" s="213">
        <f t="shared" si="2"/>
        <v>114161</v>
      </c>
    </row>
    <row r="84" spans="1:22" ht="15" customHeight="1">
      <c r="A84" s="212" t="s">
        <v>88</v>
      </c>
      <c r="B84" s="147">
        <v>16822</v>
      </c>
      <c r="C84" s="23">
        <v>39</v>
      </c>
      <c r="D84" s="192">
        <v>0</v>
      </c>
      <c r="E84" s="23">
        <v>1</v>
      </c>
      <c r="F84" s="24">
        <v>152</v>
      </c>
      <c r="G84" s="23">
        <v>37</v>
      </c>
      <c r="H84" s="23">
        <v>0</v>
      </c>
      <c r="I84" s="24">
        <v>43</v>
      </c>
      <c r="J84" s="23">
        <v>27</v>
      </c>
      <c r="K84" s="23">
        <v>453</v>
      </c>
      <c r="L84" s="99">
        <v>0</v>
      </c>
      <c r="M84" s="193">
        <v>83</v>
      </c>
      <c r="N84" s="99">
        <v>0</v>
      </c>
      <c r="O84" s="23">
        <v>98</v>
      </c>
      <c r="P84" s="59">
        <v>1093</v>
      </c>
      <c r="Q84" s="23">
        <v>27</v>
      </c>
      <c r="R84" s="99">
        <v>0</v>
      </c>
      <c r="S84" s="99">
        <v>0</v>
      </c>
      <c r="T84" s="99">
        <v>0</v>
      </c>
      <c r="U84" s="23">
        <v>15</v>
      </c>
      <c r="V84" s="213">
        <f t="shared" si="2"/>
        <v>18890</v>
      </c>
    </row>
    <row r="85" spans="1:22" ht="15" customHeight="1">
      <c r="A85" s="212" t="s">
        <v>89</v>
      </c>
      <c r="B85" s="147">
        <v>10489</v>
      </c>
      <c r="C85" s="23">
        <v>17</v>
      </c>
      <c r="D85" s="192">
        <v>0</v>
      </c>
      <c r="E85" s="23">
        <v>4</v>
      </c>
      <c r="F85" s="24">
        <v>79</v>
      </c>
      <c r="G85" s="23">
        <v>18</v>
      </c>
      <c r="H85" s="99">
        <v>0</v>
      </c>
      <c r="I85" s="24">
        <v>19</v>
      </c>
      <c r="J85" s="23">
        <v>17</v>
      </c>
      <c r="K85" s="23">
        <v>276</v>
      </c>
      <c r="L85" s="99">
        <v>0</v>
      </c>
      <c r="M85" s="23">
        <v>14</v>
      </c>
      <c r="N85" s="99">
        <v>1</v>
      </c>
      <c r="O85" s="23">
        <v>146</v>
      </c>
      <c r="P85" s="23">
        <v>500</v>
      </c>
      <c r="Q85" s="23">
        <v>1</v>
      </c>
      <c r="R85" s="99">
        <v>0</v>
      </c>
      <c r="S85" s="99">
        <v>0</v>
      </c>
      <c r="T85" s="99">
        <v>0</v>
      </c>
      <c r="U85" s="23">
        <v>4</v>
      </c>
      <c r="V85" s="213">
        <f t="shared" si="2"/>
        <v>11585</v>
      </c>
    </row>
    <row r="86" spans="1:22" ht="15" customHeight="1">
      <c r="A86" s="212" t="s">
        <v>90</v>
      </c>
      <c r="B86" s="147">
        <v>35061</v>
      </c>
      <c r="C86" s="23">
        <v>113</v>
      </c>
      <c r="D86" s="192">
        <v>0</v>
      </c>
      <c r="E86" s="23">
        <v>35</v>
      </c>
      <c r="F86" s="24">
        <v>317</v>
      </c>
      <c r="G86" s="23">
        <v>114</v>
      </c>
      <c r="H86" s="23">
        <v>4</v>
      </c>
      <c r="I86" s="24">
        <v>38</v>
      </c>
      <c r="J86" s="23">
        <v>32</v>
      </c>
      <c r="K86" s="23">
        <v>623</v>
      </c>
      <c r="L86" s="99">
        <v>0</v>
      </c>
      <c r="M86" s="23">
        <v>13</v>
      </c>
      <c r="N86" s="99">
        <v>0</v>
      </c>
      <c r="O86" s="23">
        <v>141</v>
      </c>
      <c r="P86" s="59">
        <v>1860</v>
      </c>
      <c r="Q86" s="23">
        <v>78</v>
      </c>
      <c r="R86" s="99">
        <v>0</v>
      </c>
      <c r="S86" s="99">
        <v>0</v>
      </c>
      <c r="T86" s="99">
        <v>0</v>
      </c>
      <c r="U86" s="23">
        <v>25</v>
      </c>
      <c r="V86" s="213">
        <f t="shared" si="2"/>
        <v>38454</v>
      </c>
    </row>
    <row r="87" spans="1:22" ht="15" customHeight="1">
      <c r="A87" s="212" t="s">
        <v>91</v>
      </c>
      <c r="B87" s="147">
        <v>17738</v>
      </c>
      <c r="C87" s="23">
        <v>19</v>
      </c>
      <c r="D87" s="192">
        <v>0</v>
      </c>
      <c r="E87" s="23">
        <v>13</v>
      </c>
      <c r="F87" s="24">
        <v>84</v>
      </c>
      <c r="G87" s="23">
        <v>19</v>
      </c>
      <c r="H87" s="23">
        <v>0</v>
      </c>
      <c r="I87" s="24">
        <v>7</v>
      </c>
      <c r="J87" s="23">
        <v>8</v>
      </c>
      <c r="K87" s="23">
        <v>330</v>
      </c>
      <c r="L87" s="99">
        <v>0</v>
      </c>
      <c r="M87" s="23">
        <v>5</v>
      </c>
      <c r="N87" s="99">
        <v>0</v>
      </c>
      <c r="O87" s="23">
        <v>122</v>
      </c>
      <c r="P87" s="23">
        <v>657</v>
      </c>
      <c r="Q87" s="23">
        <v>34</v>
      </c>
      <c r="R87" s="99">
        <v>1</v>
      </c>
      <c r="S87" s="99">
        <v>0</v>
      </c>
      <c r="T87" s="99">
        <v>0</v>
      </c>
      <c r="U87" s="23">
        <v>9</v>
      </c>
      <c r="V87" s="213">
        <f t="shared" si="2"/>
        <v>19046</v>
      </c>
    </row>
    <row r="88" spans="1:22" ht="15" customHeight="1">
      <c r="A88" s="212" t="s">
        <v>92</v>
      </c>
      <c r="B88" s="147">
        <v>14622</v>
      </c>
      <c r="C88" s="23">
        <v>42</v>
      </c>
      <c r="D88" s="192">
        <v>0</v>
      </c>
      <c r="E88" s="23">
        <v>1</v>
      </c>
      <c r="F88" s="24">
        <v>162</v>
      </c>
      <c r="G88" s="23">
        <v>27</v>
      </c>
      <c r="H88" s="99">
        <v>0</v>
      </c>
      <c r="I88" s="24">
        <v>52</v>
      </c>
      <c r="J88" s="23">
        <v>69</v>
      </c>
      <c r="K88" s="23">
        <v>408</v>
      </c>
      <c r="L88" s="99">
        <v>0</v>
      </c>
      <c r="M88" s="23">
        <v>22</v>
      </c>
      <c r="N88" s="99">
        <v>0</v>
      </c>
      <c r="O88" s="23">
        <v>94</v>
      </c>
      <c r="P88" s="23">
        <v>662</v>
      </c>
      <c r="Q88" s="23">
        <v>11</v>
      </c>
      <c r="R88" s="99">
        <v>0</v>
      </c>
      <c r="S88" s="99">
        <v>0</v>
      </c>
      <c r="T88" s="99">
        <v>0</v>
      </c>
      <c r="U88" s="23">
        <v>16</v>
      </c>
      <c r="V88" s="213">
        <f t="shared" si="2"/>
        <v>16188</v>
      </c>
    </row>
    <row r="89" spans="1:22" ht="15" customHeight="1">
      <c r="A89" s="212" t="s">
        <v>93</v>
      </c>
      <c r="B89" s="147">
        <v>23789</v>
      </c>
      <c r="C89" s="23">
        <v>46</v>
      </c>
      <c r="D89" s="192">
        <v>0</v>
      </c>
      <c r="E89" s="23">
        <v>1</v>
      </c>
      <c r="F89" s="24">
        <v>153</v>
      </c>
      <c r="G89" s="23">
        <v>24</v>
      </c>
      <c r="H89" s="23">
        <v>1</v>
      </c>
      <c r="I89" s="24">
        <v>39</v>
      </c>
      <c r="J89" s="23">
        <v>15</v>
      </c>
      <c r="K89" s="23">
        <v>500</v>
      </c>
      <c r="L89" s="99">
        <v>0</v>
      </c>
      <c r="M89" s="23">
        <v>37</v>
      </c>
      <c r="N89" s="99">
        <v>0</v>
      </c>
      <c r="O89" s="23">
        <v>215</v>
      </c>
      <c r="P89" s="59">
        <v>1161</v>
      </c>
      <c r="Q89" s="23">
        <v>1</v>
      </c>
      <c r="R89" s="99">
        <v>0</v>
      </c>
      <c r="S89" s="99">
        <v>0</v>
      </c>
      <c r="T89" s="99">
        <v>0</v>
      </c>
      <c r="U89" s="23">
        <v>12</v>
      </c>
      <c r="V89" s="213">
        <f t="shared" si="2"/>
        <v>25994</v>
      </c>
    </row>
    <row r="90" spans="1:22" ht="15" customHeight="1">
      <c r="A90" s="214" t="s">
        <v>160</v>
      </c>
      <c r="B90" s="147">
        <v>226379</v>
      </c>
      <c r="C90" s="23">
        <v>249</v>
      </c>
      <c r="D90" s="192">
        <v>2</v>
      </c>
      <c r="E90" s="23">
        <v>209</v>
      </c>
      <c r="F90" s="182">
        <v>7630</v>
      </c>
      <c r="G90" s="23">
        <v>569</v>
      </c>
      <c r="H90" s="23">
        <v>4</v>
      </c>
      <c r="I90" s="24">
        <v>531</v>
      </c>
      <c r="J90" s="23">
        <v>390</v>
      </c>
      <c r="K90" s="59">
        <v>8225</v>
      </c>
      <c r="L90" s="99">
        <v>0</v>
      </c>
      <c r="M90" s="23">
        <v>371</v>
      </c>
      <c r="N90" s="99">
        <v>18015</v>
      </c>
      <c r="O90" s="59">
        <v>988</v>
      </c>
      <c r="P90" s="59">
        <v>12025</v>
      </c>
      <c r="Q90" s="23">
        <v>184</v>
      </c>
      <c r="R90" s="99">
        <v>5</v>
      </c>
      <c r="S90" s="99">
        <v>512</v>
      </c>
      <c r="T90" s="99">
        <v>1</v>
      </c>
      <c r="U90" s="23">
        <v>145</v>
      </c>
      <c r="V90" s="213">
        <f t="shared" si="2"/>
        <v>276434</v>
      </c>
    </row>
    <row r="91" spans="1:22" ht="15" customHeight="1">
      <c r="A91" s="212" t="s">
        <v>95</v>
      </c>
      <c r="B91" s="147">
        <v>25229</v>
      </c>
      <c r="C91" s="23">
        <v>84</v>
      </c>
      <c r="D91" s="192">
        <v>0</v>
      </c>
      <c r="E91" s="23">
        <v>14</v>
      </c>
      <c r="F91" s="24">
        <v>302</v>
      </c>
      <c r="G91" s="23">
        <v>68</v>
      </c>
      <c r="H91" s="23">
        <v>1</v>
      </c>
      <c r="I91" s="24">
        <v>26</v>
      </c>
      <c r="J91" s="23">
        <v>19</v>
      </c>
      <c r="K91" s="23">
        <v>374</v>
      </c>
      <c r="L91" s="99">
        <v>0</v>
      </c>
      <c r="M91" s="23">
        <v>40</v>
      </c>
      <c r="N91" s="99">
        <v>0</v>
      </c>
      <c r="O91" s="23">
        <v>52</v>
      </c>
      <c r="P91" s="59">
        <v>1479</v>
      </c>
      <c r="Q91" s="23">
        <v>7</v>
      </c>
      <c r="R91" s="99">
        <v>0</v>
      </c>
      <c r="S91" s="99">
        <v>0</v>
      </c>
      <c r="T91" s="99">
        <v>0</v>
      </c>
      <c r="U91" s="23">
        <v>18</v>
      </c>
      <c r="V91" s="213">
        <f t="shared" si="2"/>
        <v>27713</v>
      </c>
    </row>
    <row r="92" spans="1:22" ht="15" customHeight="1">
      <c r="A92" s="212" t="s">
        <v>96</v>
      </c>
      <c r="B92" s="147">
        <v>29613</v>
      </c>
      <c r="C92" s="23">
        <v>64</v>
      </c>
      <c r="D92" s="192">
        <v>0</v>
      </c>
      <c r="E92" s="23">
        <v>7</v>
      </c>
      <c r="F92" s="24">
        <v>403</v>
      </c>
      <c r="G92" s="23">
        <v>111</v>
      </c>
      <c r="H92" s="23">
        <v>3</v>
      </c>
      <c r="I92" s="24">
        <v>76</v>
      </c>
      <c r="J92" s="23">
        <v>32</v>
      </c>
      <c r="K92" s="23">
        <v>521</v>
      </c>
      <c r="L92" s="99">
        <v>0</v>
      </c>
      <c r="M92" s="23">
        <v>36</v>
      </c>
      <c r="N92" s="99">
        <v>1</v>
      </c>
      <c r="O92" s="23">
        <v>214</v>
      </c>
      <c r="P92" s="59">
        <v>1637</v>
      </c>
      <c r="Q92" s="23">
        <v>3</v>
      </c>
      <c r="R92" s="99">
        <v>0</v>
      </c>
      <c r="S92" s="99">
        <v>2</v>
      </c>
      <c r="T92" s="99">
        <v>0</v>
      </c>
      <c r="U92" s="23">
        <v>21</v>
      </c>
      <c r="V92" s="213">
        <f t="shared" si="2"/>
        <v>32744</v>
      </c>
    </row>
    <row r="93" spans="1:22" ht="15" customHeight="1">
      <c r="A93" s="212" t="s">
        <v>97</v>
      </c>
      <c r="B93" s="147">
        <v>13006</v>
      </c>
      <c r="C93" s="23">
        <v>42</v>
      </c>
      <c r="D93" s="192">
        <v>0</v>
      </c>
      <c r="E93" s="23">
        <v>4</v>
      </c>
      <c r="F93" s="24">
        <v>171</v>
      </c>
      <c r="G93" s="23">
        <v>52</v>
      </c>
      <c r="H93" s="23">
        <v>0</v>
      </c>
      <c r="I93" s="24">
        <v>11</v>
      </c>
      <c r="J93" s="23">
        <v>27</v>
      </c>
      <c r="K93" s="23">
        <v>217</v>
      </c>
      <c r="L93" s="99">
        <v>0</v>
      </c>
      <c r="M93" s="23">
        <v>15</v>
      </c>
      <c r="N93" s="99">
        <v>0</v>
      </c>
      <c r="O93" s="23">
        <v>91</v>
      </c>
      <c r="P93" s="23">
        <v>646</v>
      </c>
      <c r="Q93" s="23">
        <v>6</v>
      </c>
      <c r="R93" s="99">
        <v>0</v>
      </c>
      <c r="S93" s="99">
        <v>0</v>
      </c>
      <c r="T93" s="99">
        <v>0</v>
      </c>
      <c r="U93" s="23">
        <v>11</v>
      </c>
      <c r="V93" s="213">
        <f t="shared" si="2"/>
        <v>14299</v>
      </c>
    </row>
    <row r="94" spans="1:22" ht="15" customHeight="1">
      <c r="A94" s="212" t="s">
        <v>98</v>
      </c>
      <c r="B94" s="147">
        <v>43821</v>
      </c>
      <c r="C94" s="23">
        <v>87</v>
      </c>
      <c r="D94" s="192">
        <v>0</v>
      </c>
      <c r="E94" s="23">
        <v>3</v>
      </c>
      <c r="F94" s="24">
        <v>626</v>
      </c>
      <c r="G94" s="23">
        <v>221</v>
      </c>
      <c r="H94" s="23">
        <v>0</v>
      </c>
      <c r="I94" s="194">
        <v>80</v>
      </c>
      <c r="J94" s="23">
        <v>166</v>
      </c>
      <c r="K94" s="59">
        <v>1093</v>
      </c>
      <c r="L94" s="99">
        <v>0</v>
      </c>
      <c r="M94" s="23">
        <v>64</v>
      </c>
      <c r="N94" s="99">
        <v>0</v>
      </c>
      <c r="O94" s="23">
        <v>181</v>
      </c>
      <c r="P94" s="59">
        <v>2813</v>
      </c>
      <c r="Q94" s="23">
        <v>53</v>
      </c>
      <c r="R94" s="99">
        <v>0</v>
      </c>
      <c r="S94" s="99">
        <v>1</v>
      </c>
      <c r="T94" s="99">
        <v>0</v>
      </c>
      <c r="U94" s="23">
        <v>30</v>
      </c>
      <c r="V94" s="213">
        <f t="shared" si="2"/>
        <v>49239</v>
      </c>
    </row>
    <row r="95" spans="1:22" ht="15" customHeight="1">
      <c r="A95" s="212" t="s">
        <v>99</v>
      </c>
      <c r="B95" s="147">
        <v>59587</v>
      </c>
      <c r="C95" s="23">
        <v>113</v>
      </c>
      <c r="D95" s="192">
        <v>2</v>
      </c>
      <c r="E95" s="23">
        <v>28</v>
      </c>
      <c r="F95" s="182">
        <v>1593</v>
      </c>
      <c r="G95" s="23">
        <v>262</v>
      </c>
      <c r="H95" s="23">
        <v>1</v>
      </c>
      <c r="I95" s="24">
        <v>251</v>
      </c>
      <c r="J95" s="23">
        <v>232</v>
      </c>
      <c r="K95" s="59">
        <v>1660</v>
      </c>
      <c r="L95" s="99">
        <v>0</v>
      </c>
      <c r="M95" s="23">
        <v>25</v>
      </c>
      <c r="N95" s="99">
        <v>0</v>
      </c>
      <c r="O95" s="23">
        <v>266</v>
      </c>
      <c r="P95" s="59">
        <v>3652</v>
      </c>
      <c r="Q95" s="23">
        <v>41</v>
      </c>
      <c r="R95" s="99">
        <v>2</v>
      </c>
      <c r="S95" s="99">
        <v>2</v>
      </c>
      <c r="T95" s="99">
        <v>0</v>
      </c>
      <c r="U95" s="23">
        <v>47</v>
      </c>
      <c r="V95" s="213">
        <f t="shared" si="2"/>
        <v>67764</v>
      </c>
    </row>
    <row r="96" spans="1:22" ht="15" customHeight="1">
      <c r="A96" s="214" t="s">
        <v>161</v>
      </c>
      <c r="B96" s="147">
        <v>41670</v>
      </c>
      <c r="C96" s="23">
        <v>119</v>
      </c>
      <c r="D96" s="192">
        <v>0</v>
      </c>
      <c r="E96" s="23">
        <v>14</v>
      </c>
      <c r="F96" s="24">
        <v>577</v>
      </c>
      <c r="G96" s="23">
        <v>186</v>
      </c>
      <c r="H96" s="23">
        <v>4</v>
      </c>
      <c r="I96" s="24">
        <v>76</v>
      </c>
      <c r="J96" s="23">
        <v>92</v>
      </c>
      <c r="K96" s="23">
        <v>940</v>
      </c>
      <c r="L96" s="99">
        <v>0</v>
      </c>
      <c r="M96" s="23">
        <v>31</v>
      </c>
      <c r="N96" s="99">
        <v>0</v>
      </c>
      <c r="O96" s="23">
        <v>175</v>
      </c>
      <c r="P96" s="59">
        <v>2524</v>
      </c>
      <c r="Q96" s="23">
        <v>69</v>
      </c>
      <c r="R96" s="99">
        <v>1</v>
      </c>
      <c r="S96" s="99">
        <v>3</v>
      </c>
      <c r="T96" s="99">
        <v>0</v>
      </c>
      <c r="U96" s="23">
        <v>48</v>
      </c>
      <c r="V96" s="213">
        <f t="shared" si="2"/>
        <v>46529</v>
      </c>
    </row>
    <row r="97" spans="1:22" ht="15" customHeight="1">
      <c r="A97" s="212" t="s">
        <v>101</v>
      </c>
      <c r="B97" s="147">
        <v>22182</v>
      </c>
      <c r="C97" s="23">
        <v>28</v>
      </c>
      <c r="D97" s="192">
        <v>0</v>
      </c>
      <c r="E97" s="23">
        <v>3</v>
      </c>
      <c r="F97" s="24">
        <v>149</v>
      </c>
      <c r="G97" s="23">
        <v>33</v>
      </c>
      <c r="H97" s="23">
        <v>1</v>
      </c>
      <c r="I97" s="24">
        <v>32</v>
      </c>
      <c r="J97" s="23">
        <v>12</v>
      </c>
      <c r="K97" s="23">
        <v>389</v>
      </c>
      <c r="L97" s="99">
        <v>0</v>
      </c>
      <c r="M97" s="23">
        <v>20</v>
      </c>
      <c r="N97" s="99">
        <v>0</v>
      </c>
      <c r="O97" s="23">
        <v>162</v>
      </c>
      <c r="P97" s="23">
        <v>997</v>
      </c>
      <c r="Q97" s="23">
        <v>83</v>
      </c>
      <c r="R97" s="99">
        <v>1</v>
      </c>
      <c r="S97" s="99">
        <v>4</v>
      </c>
      <c r="T97" s="99">
        <v>0</v>
      </c>
      <c r="U97" s="23">
        <v>20</v>
      </c>
      <c r="V97" s="213">
        <f t="shared" si="2"/>
        <v>24116</v>
      </c>
    </row>
    <row r="98" spans="1:22" ht="15" customHeight="1">
      <c r="A98" s="212" t="s">
        <v>102</v>
      </c>
      <c r="B98" s="147">
        <v>21594</v>
      </c>
      <c r="C98" s="23">
        <v>39</v>
      </c>
      <c r="D98" s="192">
        <v>0</v>
      </c>
      <c r="E98" s="23">
        <v>9</v>
      </c>
      <c r="F98" s="24">
        <v>258</v>
      </c>
      <c r="G98" s="23">
        <v>53</v>
      </c>
      <c r="H98" s="23">
        <v>0</v>
      </c>
      <c r="I98" s="24">
        <v>35</v>
      </c>
      <c r="J98" s="23">
        <v>41</v>
      </c>
      <c r="K98" s="23">
        <v>437</v>
      </c>
      <c r="L98" s="99">
        <v>0</v>
      </c>
      <c r="M98" s="23">
        <v>27</v>
      </c>
      <c r="N98" s="99">
        <v>0</v>
      </c>
      <c r="O98" s="23">
        <v>151</v>
      </c>
      <c r="P98" s="59">
        <v>1411</v>
      </c>
      <c r="Q98" s="23">
        <v>18</v>
      </c>
      <c r="R98" s="99">
        <v>0</v>
      </c>
      <c r="S98" s="99">
        <v>0</v>
      </c>
      <c r="T98" s="99">
        <v>0</v>
      </c>
      <c r="U98" s="23">
        <v>11</v>
      </c>
      <c r="V98" s="213">
        <f t="shared" si="2"/>
        <v>24084</v>
      </c>
    </row>
    <row r="99" spans="1:22" ht="15">
      <c r="A99" s="212" t="s">
        <v>103</v>
      </c>
      <c r="B99" s="147">
        <v>39014</v>
      </c>
      <c r="C99" s="23">
        <v>148</v>
      </c>
      <c r="D99" s="192">
        <v>1</v>
      </c>
      <c r="E99" s="23">
        <v>6</v>
      </c>
      <c r="F99" s="24">
        <v>420</v>
      </c>
      <c r="G99" s="23">
        <v>89</v>
      </c>
      <c r="H99" s="99">
        <v>0</v>
      </c>
      <c r="I99" s="24">
        <v>90</v>
      </c>
      <c r="J99" s="23">
        <v>116</v>
      </c>
      <c r="K99" s="23">
        <v>890</v>
      </c>
      <c r="L99" s="99">
        <v>0</v>
      </c>
      <c r="M99" s="23">
        <v>47</v>
      </c>
      <c r="N99" s="99">
        <v>0</v>
      </c>
      <c r="O99" s="23">
        <v>190</v>
      </c>
      <c r="P99" s="59">
        <v>2364</v>
      </c>
      <c r="Q99" s="23">
        <v>4</v>
      </c>
      <c r="R99" s="99">
        <v>0</v>
      </c>
      <c r="S99" s="99">
        <v>0</v>
      </c>
      <c r="T99" s="99">
        <v>0</v>
      </c>
      <c r="U99" s="23">
        <v>21</v>
      </c>
      <c r="V99" s="213">
        <f t="shared" si="2"/>
        <v>43400</v>
      </c>
    </row>
    <row r="100" spans="1:22" ht="15">
      <c r="A100" s="212" t="s">
        <v>104</v>
      </c>
      <c r="B100" s="147">
        <v>6528</v>
      </c>
      <c r="C100" s="23">
        <v>41</v>
      </c>
      <c r="D100" s="192">
        <v>0</v>
      </c>
      <c r="E100" s="23">
        <v>7</v>
      </c>
      <c r="F100" s="24">
        <v>118</v>
      </c>
      <c r="G100" s="23">
        <v>13</v>
      </c>
      <c r="H100" s="23">
        <v>0</v>
      </c>
      <c r="I100" s="24">
        <v>1</v>
      </c>
      <c r="J100" s="23">
        <v>1</v>
      </c>
      <c r="K100" s="23">
        <v>166</v>
      </c>
      <c r="L100" s="99">
        <v>0</v>
      </c>
      <c r="M100" s="23">
        <v>3</v>
      </c>
      <c r="N100" s="99">
        <v>0</v>
      </c>
      <c r="O100" s="23">
        <v>121</v>
      </c>
      <c r="P100" s="23">
        <v>326</v>
      </c>
      <c r="Q100" s="23">
        <v>0</v>
      </c>
      <c r="R100" s="99">
        <v>0</v>
      </c>
      <c r="S100" s="99">
        <v>0</v>
      </c>
      <c r="T100" s="99">
        <v>0</v>
      </c>
      <c r="U100" s="23">
        <v>1</v>
      </c>
      <c r="V100" s="213">
        <f t="shared" si="2"/>
        <v>7326</v>
      </c>
    </row>
    <row r="101" spans="1:22" ht="15">
      <c r="A101" s="212" t="s">
        <v>105</v>
      </c>
      <c r="B101" s="147">
        <v>16349</v>
      </c>
      <c r="C101" s="23">
        <v>25</v>
      </c>
      <c r="D101" s="192">
        <v>0</v>
      </c>
      <c r="E101" s="23">
        <v>2</v>
      </c>
      <c r="F101" s="24">
        <v>125</v>
      </c>
      <c r="G101" s="23">
        <v>31</v>
      </c>
      <c r="H101" s="23">
        <v>2</v>
      </c>
      <c r="I101" s="24">
        <v>11</v>
      </c>
      <c r="J101" s="23">
        <v>11</v>
      </c>
      <c r="K101" s="23">
        <v>151</v>
      </c>
      <c r="L101" s="99">
        <v>0</v>
      </c>
      <c r="M101" s="23">
        <v>26</v>
      </c>
      <c r="N101" s="99">
        <v>0</v>
      </c>
      <c r="O101" s="23">
        <v>137</v>
      </c>
      <c r="P101" s="23">
        <v>607</v>
      </c>
      <c r="Q101" s="23">
        <v>46</v>
      </c>
      <c r="R101" s="99">
        <v>0</v>
      </c>
      <c r="S101" s="99">
        <v>1</v>
      </c>
      <c r="T101" s="99">
        <v>0</v>
      </c>
      <c r="U101" s="23">
        <v>14</v>
      </c>
      <c r="V101" s="213">
        <f t="shared" si="2"/>
        <v>17538</v>
      </c>
    </row>
    <row r="102" spans="1:22" ht="15">
      <c r="A102" s="212" t="s">
        <v>106</v>
      </c>
      <c r="B102" s="147">
        <v>23568</v>
      </c>
      <c r="C102" s="23">
        <v>40</v>
      </c>
      <c r="D102" s="192">
        <v>0</v>
      </c>
      <c r="E102" s="23">
        <v>13</v>
      </c>
      <c r="F102" s="24">
        <v>203</v>
      </c>
      <c r="G102" s="23">
        <v>26</v>
      </c>
      <c r="H102" s="23">
        <v>1</v>
      </c>
      <c r="I102" s="24">
        <v>20</v>
      </c>
      <c r="J102" s="23">
        <v>17</v>
      </c>
      <c r="K102" s="23">
        <v>271</v>
      </c>
      <c r="L102" s="99">
        <v>0</v>
      </c>
      <c r="M102" s="23">
        <v>30</v>
      </c>
      <c r="N102" s="99">
        <v>0</v>
      </c>
      <c r="O102" s="23">
        <v>79</v>
      </c>
      <c r="P102" s="59">
        <v>1301</v>
      </c>
      <c r="Q102" s="23">
        <v>64</v>
      </c>
      <c r="R102" s="99">
        <v>0</v>
      </c>
      <c r="S102" s="99">
        <v>0</v>
      </c>
      <c r="T102" s="99">
        <v>0</v>
      </c>
      <c r="U102" s="23">
        <v>13</v>
      </c>
      <c r="V102" s="213">
        <f t="shared" si="2"/>
        <v>25646</v>
      </c>
    </row>
    <row r="103" spans="1:22" ht="15.75" thickBot="1">
      <c r="A103" s="217" t="s">
        <v>107</v>
      </c>
      <c r="B103" s="147">
        <v>28653</v>
      </c>
      <c r="C103" s="23">
        <v>96</v>
      </c>
      <c r="D103" s="192">
        <v>2</v>
      </c>
      <c r="E103" s="23">
        <v>9</v>
      </c>
      <c r="F103" s="24">
        <v>251</v>
      </c>
      <c r="G103" s="23">
        <v>51</v>
      </c>
      <c r="H103" s="23">
        <v>0</v>
      </c>
      <c r="I103" s="24">
        <v>38</v>
      </c>
      <c r="J103" s="23">
        <v>41</v>
      </c>
      <c r="K103" s="23">
        <v>477</v>
      </c>
      <c r="L103" s="99">
        <v>0</v>
      </c>
      <c r="M103" s="23">
        <v>30</v>
      </c>
      <c r="N103" s="99">
        <v>0</v>
      </c>
      <c r="O103" s="23">
        <v>139</v>
      </c>
      <c r="P103" s="59">
        <v>1005</v>
      </c>
      <c r="Q103" s="23">
        <v>85</v>
      </c>
      <c r="R103" s="99">
        <v>1</v>
      </c>
      <c r="S103" s="99">
        <v>5</v>
      </c>
      <c r="T103" s="99">
        <v>0</v>
      </c>
      <c r="U103" s="23">
        <v>12</v>
      </c>
      <c r="V103" s="213">
        <f t="shared" si="2"/>
        <v>30895</v>
      </c>
    </row>
    <row r="104" spans="1:22" ht="15">
      <c r="A104" s="228" t="s">
        <v>108</v>
      </c>
      <c r="B104" s="229">
        <f t="shared" ref="B104:U104" si="3">SUM(B62:B103)</f>
        <v>1220110</v>
      </c>
      <c r="C104" s="230">
        <f>SUM(C62:C103)</f>
        <v>2879</v>
      </c>
      <c r="D104" s="231">
        <f t="shared" si="3"/>
        <v>10</v>
      </c>
      <c r="E104" s="232">
        <f t="shared" si="3"/>
        <v>731</v>
      </c>
      <c r="F104" s="231">
        <f>SUM(F62:F103)</f>
        <v>19537</v>
      </c>
      <c r="G104" s="232">
        <f t="shared" si="3"/>
        <v>3297</v>
      </c>
      <c r="H104" s="230">
        <f>SUM(H62:H103)</f>
        <v>41</v>
      </c>
      <c r="I104" s="230">
        <f t="shared" si="3"/>
        <v>2333</v>
      </c>
      <c r="J104" s="230">
        <f t="shared" si="3"/>
        <v>2325</v>
      </c>
      <c r="K104" s="230">
        <f t="shared" si="3"/>
        <v>29232</v>
      </c>
      <c r="L104" s="230">
        <f t="shared" si="3"/>
        <v>0</v>
      </c>
      <c r="M104" s="230">
        <f t="shared" si="3"/>
        <v>1425</v>
      </c>
      <c r="N104" s="230">
        <f t="shared" si="3"/>
        <v>18029</v>
      </c>
      <c r="O104" s="232">
        <f t="shared" si="3"/>
        <v>6831</v>
      </c>
      <c r="P104" s="232">
        <f>SUM(P62:P103)</f>
        <v>63777</v>
      </c>
      <c r="Q104" s="230">
        <f t="shared" si="3"/>
        <v>1464</v>
      </c>
      <c r="R104" s="230">
        <f t="shared" si="3"/>
        <v>15</v>
      </c>
      <c r="S104" s="232">
        <f t="shared" si="3"/>
        <v>592</v>
      </c>
      <c r="T104" s="230">
        <f t="shared" si="3"/>
        <v>1</v>
      </c>
      <c r="U104" s="230">
        <f t="shared" si="3"/>
        <v>915</v>
      </c>
      <c r="V104" s="233">
        <f t="shared" si="2"/>
        <v>1373544</v>
      </c>
    </row>
    <row r="105" spans="1:22" ht="15.75" thickBot="1">
      <c r="A105" s="234" t="s">
        <v>19</v>
      </c>
      <c r="B105" s="235">
        <v>2309931</v>
      </c>
      <c r="C105" s="236">
        <v>5235</v>
      </c>
      <c r="D105" s="236">
        <v>16</v>
      </c>
      <c r="E105" s="236">
        <v>1422</v>
      </c>
      <c r="F105" s="236">
        <v>34332</v>
      </c>
      <c r="G105" s="236">
        <v>6341</v>
      </c>
      <c r="H105" s="236">
        <v>85</v>
      </c>
      <c r="I105" s="236">
        <v>4541</v>
      </c>
      <c r="J105" s="236">
        <v>4555</v>
      </c>
      <c r="K105" s="236">
        <v>54638</v>
      </c>
      <c r="L105" s="236">
        <v>2</v>
      </c>
      <c r="M105" s="236">
        <v>2444</v>
      </c>
      <c r="N105" s="236">
        <v>18041</v>
      </c>
      <c r="O105" s="236">
        <v>12303</v>
      </c>
      <c r="P105" s="236">
        <v>123871</v>
      </c>
      <c r="Q105" s="236">
        <v>3229</v>
      </c>
      <c r="R105" s="236">
        <v>30</v>
      </c>
      <c r="S105" s="236">
        <v>735</v>
      </c>
      <c r="T105" s="236">
        <v>2</v>
      </c>
      <c r="U105" s="236">
        <v>1901</v>
      </c>
      <c r="V105" s="237">
        <v>2583654</v>
      </c>
    </row>
  </sheetData>
  <mergeCells count="9">
    <mergeCell ref="L50:M50"/>
    <mergeCell ref="G51:I51"/>
    <mergeCell ref="L51:M51"/>
    <mergeCell ref="A1:V1"/>
    <mergeCell ref="A2:V2"/>
    <mergeCell ref="A3:V3"/>
    <mergeCell ref="A4:V4"/>
    <mergeCell ref="A5:V5"/>
    <mergeCell ref="L49:N49"/>
  </mergeCells>
  <pageMargins left="0.75" right="0.75" top="1" bottom="1" header="0.5" footer="0.5"/>
  <pageSetup paperSize="5" scale="61" orientation="landscape" r:id="rId1"/>
  <headerFooter alignWithMargins="0"/>
  <rowBreaks count="1" manualBreakCount="1">
    <brk id="54" max="16383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57A2-8EBE-487B-8372-38B77D54A18D}">
  <dimension ref="A1:V105"/>
  <sheetViews>
    <sheetView tabSelected="1" workbookViewId="0">
      <selection sqref="A1:V1"/>
    </sheetView>
  </sheetViews>
  <sheetFormatPr defaultRowHeight="12.75"/>
  <cols>
    <col min="1" max="1" width="17" style="94" customWidth="1"/>
    <col min="2" max="2" width="13.28515625" style="95" customWidth="1"/>
    <col min="3" max="3" width="12.42578125" style="95" customWidth="1"/>
    <col min="4" max="4" width="12.5703125" style="95" customWidth="1"/>
    <col min="5" max="5" width="10.85546875" style="95" customWidth="1"/>
    <col min="6" max="7" width="9.28515625" style="95" customWidth="1"/>
    <col min="8" max="8" width="11.7109375" style="95" customWidth="1"/>
    <col min="9" max="9" width="12.5703125" style="95" customWidth="1"/>
    <col min="10" max="10" width="11.140625" style="95" customWidth="1"/>
    <col min="11" max="12" width="10.5703125" style="95" customWidth="1"/>
    <col min="13" max="13" width="12.42578125" style="95" customWidth="1"/>
    <col min="14" max="14" width="9.28515625" style="95" customWidth="1"/>
    <col min="15" max="15" width="10.7109375" style="95" customWidth="1"/>
    <col min="16" max="16" width="14.140625" style="95" customWidth="1"/>
    <col min="17" max="17" width="11.85546875" style="95" customWidth="1"/>
    <col min="18" max="19" width="9.28515625" style="95" customWidth="1"/>
    <col min="20" max="20" width="10" style="95" customWidth="1"/>
    <col min="21" max="21" width="9.28515625" style="95" customWidth="1"/>
    <col min="22" max="22" width="10.85546875" style="95" customWidth="1"/>
    <col min="23" max="16384" width="9.140625" style="94"/>
  </cols>
  <sheetData>
    <row r="1" spans="1:22" ht="15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</row>
    <row r="2" spans="1:22" ht="15">
      <c r="A2" s="245" t="s">
        <v>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</row>
    <row r="3" spans="1:22" ht="15">
      <c r="A3" s="245" t="s">
        <v>2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</row>
    <row r="4" spans="1:22" ht="18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</row>
    <row r="5" spans="1:22" ht="15">
      <c r="A5" s="244" t="s">
        <v>178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</row>
    <row r="7" spans="1:22" ht="13.5" thickBot="1"/>
    <row r="8" spans="1:22">
      <c r="A8" s="171" t="s">
        <v>5</v>
      </c>
      <c r="B8" s="172" t="s">
        <v>6</v>
      </c>
      <c r="C8" s="172" t="s">
        <v>7</v>
      </c>
      <c r="D8" s="172" t="s">
        <v>7</v>
      </c>
      <c r="E8" s="172" t="s">
        <v>8</v>
      </c>
      <c r="F8" s="172" t="s">
        <v>9</v>
      </c>
      <c r="G8" s="172" t="s">
        <v>9</v>
      </c>
      <c r="H8" s="172" t="s">
        <v>9</v>
      </c>
      <c r="I8" s="172" t="s">
        <v>10</v>
      </c>
      <c r="J8" s="172" t="s">
        <v>10</v>
      </c>
      <c r="K8" s="172" t="s">
        <v>11</v>
      </c>
      <c r="L8" s="172" t="s">
        <v>11</v>
      </c>
      <c r="M8" s="172" t="s">
        <v>12</v>
      </c>
      <c r="N8" s="172" t="s">
        <v>13</v>
      </c>
      <c r="O8" s="172" t="s">
        <v>13</v>
      </c>
      <c r="P8" s="172" t="s">
        <v>14</v>
      </c>
      <c r="Q8" s="172" t="s">
        <v>15</v>
      </c>
      <c r="R8" s="172" t="s">
        <v>16</v>
      </c>
      <c r="S8" s="172" t="s">
        <v>16</v>
      </c>
      <c r="T8" s="172" t="s">
        <v>17</v>
      </c>
      <c r="U8" s="172" t="s">
        <v>18</v>
      </c>
      <c r="V8" s="173" t="s">
        <v>19</v>
      </c>
    </row>
    <row r="9" spans="1:22">
      <c r="A9" s="174"/>
      <c r="B9" s="175" t="s">
        <v>20</v>
      </c>
      <c r="C9" s="175" t="s">
        <v>21</v>
      </c>
      <c r="D9" s="175" t="s">
        <v>21</v>
      </c>
      <c r="E9" s="175"/>
      <c r="F9" s="175" t="s">
        <v>20</v>
      </c>
      <c r="G9" s="175" t="s">
        <v>21</v>
      </c>
      <c r="H9" s="175" t="s">
        <v>21</v>
      </c>
      <c r="I9" s="175" t="s">
        <v>20</v>
      </c>
      <c r="J9" s="175" t="s">
        <v>21</v>
      </c>
      <c r="K9" s="175" t="s">
        <v>20</v>
      </c>
      <c r="L9" s="175" t="s">
        <v>21</v>
      </c>
      <c r="M9" s="175" t="s">
        <v>21</v>
      </c>
      <c r="N9" s="175" t="s">
        <v>22</v>
      </c>
      <c r="O9" s="175" t="s">
        <v>23</v>
      </c>
      <c r="P9" s="175"/>
      <c r="Q9" s="175" t="s">
        <v>24</v>
      </c>
      <c r="R9" s="175" t="s">
        <v>20</v>
      </c>
      <c r="S9" s="175" t="s">
        <v>21</v>
      </c>
      <c r="T9" s="175"/>
      <c r="U9" s="175"/>
      <c r="V9" s="176"/>
    </row>
    <row r="10" spans="1:22" ht="13.5" thickBot="1">
      <c r="A10" s="174"/>
      <c r="B10" s="177"/>
      <c r="C10" s="177"/>
      <c r="D10" s="177" t="s">
        <v>25</v>
      </c>
      <c r="E10" s="177"/>
      <c r="F10" s="177"/>
      <c r="G10" s="177"/>
      <c r="H10" s="177" t="s">
        <v>25</v>
      </c>
      <c r="I10" s="177"/>
      <c r="J10" s="177"/>
      <c r="K10" s="177"/>
      <c r="L10" s="177"/>
      <c r="M10" s="177"/>
      <c r="N10" s="175"/>
      <c r="O10" s="177"/>
      <c r="P10" s="177"/>
      <c r="Q10" s="177"/>
      <c r="R10" s="175"/>
      <c r="S10" s="177"/>
      <c r="T10" s="175"/>
      <c r="U10" s="177"/>
      <c r="V10" s="176"/>
    </row>
    <row r="11" spans="1:22" ht="15">
      <c r="A11" s="178" t="s">
        <v>26</v>
      </c>
      <c r="B11" s="179">
        <v>12760</v>
      </c>
      <c r="C11" s="180">
        <v>20</v>
      </c>
      <c r="D11" s="180">
        <v>0</v>
      </c>
      <c r="E11" s="180">
        <v>0</v>
      </c>
      <c r="F11" s="199">
        <v>123</v>
      </c>
      <c r="G11" s="180">
        <v>29</v>
      </c>
      <c r="H11" s="180">
        <v>0</v>
      </c>
      <c r="I11" s="180">
        <v>21</v>
      </c>
      <c r="J11" s="180">
        <v>32</v>
      </c>
      <c r="K11" s="180">
        <v>237</v>
      </c>
      <c r="L11" s="180">
        <v>1</v>
      </c>
      <c r="M11" s="180">
        <v>4</v>
      </c>
      <c r="N11" s="97">
        <v>10</v>
      </c>
      <c r="O11" s="180">
        <v>75</v>
      </c>
      <c r="P11" s="200">
        <v>536</v>
      </c>
      <c r="Q11" s="180">
        <v>43</v>
      </c>
      <c r="R11" s="97">
        <v>0</v>
      </c>
      <c r="S11" s="180">
        <v>6</v>
      </c>
      <c r="T11" s="97">
        <v>0</v>
      </c>
      <c r="U11" s="180">
        <v>17</v>
      </c>
      <c r="V11" s="123">
        <f t="shared" ref="V11:V46" si="0">SUM(B11:U11)</f>
        <v>13914</v>
      </c>
    </row>
    <row r="12" spans="1:22" ht="15">
      <c r="A12" s="181" t="s">
        <v>27</v>
      </c>
      <c r="B12" s="147">
        <v>28822</v>
      </c>
      <c r="C12" s="23">
        <v>51</v>
      </c>
      <c r="D12" s="23">
        <v>0</v>
      </c>
      <c r="E12" s="23">
        <v>2</v>
      </c>
      <c r="F12" s="24">
        <v>433</v>
      </c>
      <c r="G12" s="23">
        <v>52</v>
      </c>
      <c r="H12" s="23">
        <v>2</v>
      </c>
      <c r="I12" s="23">
        <v>51</v>
      </c>
      <c r="J12" s="23">
        <v>26</v>
      </c>
      <c r="K12" s="23">
        <v>638</v>
      </c>
      <c r="L12" s="23">
        <v>0</v>
      </c>
      <c r="M12" s="23">
        <v>433</v>
      </c>
      <c r="N12" s="99">
        <v>0</v>
      </c>
      <c r="O12" s="23">
        <v>163</v>
      </c>
      <c r="P12" s="182">
        <v>1534</v>
      </c>
      <c r="Q12" s="23">
        <v>11</v>
      </c>
      <c r="R12" s="99">
        <v>3</v>
      </c>
      <c r="S12" s="23">
        <v>4</v>
      </c>
      <c r="T12" s="99">
        <v>1</v>
      </c>
      <c r="U12" s="23">
        <v>27</v>
      </c>
      <c r="V12" s="124">
        <f t="shared" si="0"/>
        <v>32253</v>
      </c>
    </row>
    <row r="13" spans="1:22" ht="15">
      <c r="A13" s="181" t="s">
        <v>28</v>
      </c>
      <c r="B13" s="147">
        <v>39991</v>
      </c>
      <c r="C13" s="23">
        <v>101</v>
      </c>
      <c r="D13" s="23">
        <v>0</v>
      </c>
      <c r="E13" s="23">
        <v>8</v>
      </c>
      <c r="F13" s="24">
        <v>327</v>
      </c>
      <c r="G13" s="23">
        <v>68</v>
      </c>
      <c r="H13" s="23">
        <v>2</v>
      </c>
      <c r="I13" s="23">
        <v>77</v>
      </c>
      <c r="J13" s="23">
        <v>91</v>
      </c>
      <c r="K13" s="23">
        <v>1043</v>
      </c>
      <c r="L13" s="99">
        <v>0</v>
      </c>
      <c r="M13" s="23">
        <v>56</v>
      </c>
      <c r="N13" s="99">
        <v>0</v>
      </c>
      <c r="O13" s="23">
        <v>271</v>
      </c>
      <c r="P13" s="182">
        <v>1729</v>
      </c>
      <c r="Q13" s="23">
        <v>11</v>
      </c>
      <c r="R13" s="99">
        <v>2</v>
      </c>
      <c r="S13" s="23">
        <v>6</v>
      </c>
      <c r="T13" s="99">
        <v>0</v>
      </c>
      <c r="U13" s="23">
        <v>24</v>
      </c>
      <c r="V13" s="124">
        <f t="shared" si="0"/>
        <v>43807</v>
      </c>
    </row>
    <row r="14" spans="1:22" ht="15">
      <c r="A14" s="181" t="s">
        <v>29</v>
      </c>
      <c r="B14" s="147">
        <v>17110</v>
      </c>
      <c r="C14" s="23">
        <v>39</v>
      </c>
      <c r="D14" s="23">
        <v>0</v>
      </c>
      <c r="E14" s="23">
        <v>6</v>
      </c>
      <c r="F14" s="24">
        <v>269</v>
      </c>
      <c r="G14" s="23">
        <v>48</v>
      </c>
      <c r="H14" s="23">
        <v>0</v>
      </c>
      <c r="I14" s="23">
        <v>18</v>
      </c>
      <c r="J14" s="23">
        <v>9</v>
      </c>
      <c r="K14" s="23">
        <v>286</v>
      </c>
      <c r="L14" s="99">
        <v>0</v>
      </c>
      <c r="M14" s="23">
        <v>2</v>
      </c>
      <c r="N14" s="99">
        <v>0</v>
      </c>
      <c r="O14" s="23">
        <v>81</v>
      </c>
      <c r="P14" s="182">
        <v>1130</v>
      </c>
      <c r="Q14" s="23">
        <v>56</v>
      </c>
      <c r="R14" s="99">
        <v>0</v>
      </c>
      <c r="S14" s="23">
        <v>11</v>
      </c>
      <c r="T14" s="99">
        <v>0</v>
      </c>
      <c r="U14" s="23">
        <v>14</v>
      </c>
      <c r="V14" s="124">
        <f t="shared" si="0"/>
        <v>19079</v>
      </c>
    </row>
    <row r="15" spans="1:22" ht="15.75">
      <c r="A15" s="181" t="s">
        <v>30</v>
      </c>
      <c r="B15" s="147">
        <v>16701</v>
      </c>
      <c r="C15" s="23">
        <v>10</v>
      </c>
      <c r="D15" s="23">
        <v>0</v>
      </c>
      <c r="E15" s="23">
        <v>12</v>
      </c>
      <c r="F15" s="24">
        <v>375</v>
      </c>
      <c r="G15" s="23">
        <v>56</v>
      </c>
      <c r="H15" s="23">
        <v>0</v>
      </c>
      <c r="I15" s="23">
        <v>46</v>
      </c>
      <c r="J15" s="23">
        <v>32</v>
      </c>
      <c r="K15" s="23">
        <v>285</v>
      </c>
      <c r="L15" s="140">
        <v>0</v>
      </c>
      <c r="M15" s="23">
        <v>13</v>
      </c>
      <c r="N15" s="140">
        <v>0</v>
      </c>
      <c r="O15" s="23">
        <v>59</v>
      </c>
      <c r="P15" s="24">
        <v>879</v>
      </c>
      <c r="Q15" s="23">
        <v>67</v>
      </c>
      <c r="R15" s="99">
        <v>0</v>
      </c>
      <c r="S15" s="23">
        <v>11</v>
      </c>
      <c r="T15" s="99">
        <v>0</v>
      </c>
      <c r="U15" s="23">
        <v>12</v>
      </c>
      <c r="V15" s="124">
        <f t="shared" si="0"/>
        <v>18558</v>
      </c>
    </row>
    <row r="16" spans="1:22" ht="15">
      <c r="A16" s="181" t="s">
        <v>31</v>
      </c>
      <c r="B16" s="147">
        <v>19293</v>
      </c>
      <c r="C16" s="23">
        <v>41</v>
      </c>
      <c r="D16" s="23">
        <v>0</v>
      </c>
      <c r="E16" s="23">
        <v>5</v>
      </c>
      <c r="F16" s="24">
        <v>131</v>
      </c>
      <c r="G16" s="23">
        <v>46</v>
      </c>
      <c r="H16" s="23">
        <v>0</v>
      </c>
      <c r="I16" s="23">
        <v>20</v>
      </c>
      <c r="J16" s="23">
        <v>14</v>
      </c>
      <c r="K16" s="23">
        <v>327</v>
      </c>
      <c r="L16" s="99">
        <v>0</v>
      </c>
      <c r="M16" s="23">
        <v>16</v>
      </c>
      <c r="N16" s="99">
        <v>0</v>
      </c>
      <c r="O16" s="23">
        <v>97</v>
      </c>
      <c r="P16" s="182">
        <v>1154</v>
      </c>
      <c r="Q16" s="23">
        <v>9</v>
      </c>
      <c r="R16" s="99">
        <v>0</v>
      </c>
      <c r="S16" s="23">
        <v>0</v>
      </c>
      <c r="T16" s="99">
        <v>0</v>
      </c>
      <c r="U16" s="99">
        <v>14</v>
      </c>
      <c r="V16" s="124">
        <f t="shared" si="0"/>
        <v>21167</v>
      </c>
    </row>
    <row r="17" spans="1:22" ht="15">
      <c r="A17" s="181" t="s">
        <v>32</v>
      </c>
      <c r="B17" s="147">
        <v>62251</v>
      </c>
      <c r="C17" s="23">
        <v>183</v>
      </c>
      <c r="D17" s="23">
        <v>1</v>
      </c>
      <c r="E17" s="23">
        <v>47</v>
      </c>
      <c r="F17" s="24">
        <v>640</v>
      </c>
      <c r="G17" s="23">
        <v>178</v>
      </c>
      <c r="H17" s="23">
        <v>2</v>
      </c>
      <c r="I17" s="23">
        <v>119</v>
      </c>
      <c r="J17" s="23">
        <v>144</v>
      </c>
      <c r="K17" s="59">
        <v>1676</v>
      </c>
      <c r="L17" s="99">
        <v>0</v>
      </c>
      <c r="M17" s="23">
        <v>78</v>
      </c>
      <c r="N17" s="99">
        <v>1</v>
      </c>
      <c r="O17" s="23">
        <v>221</v>
      </c>
      <c r="P17" s="182">
        <v>3657</v>
      </c>
      <c r="Q17" s="23">
        <v>142</v>
      </c>
      <c r="R17" s="99">
        <v>1</v>
      </c>
      <c r="S17" s="23">
        <v>6</v>
      </c>
      <c r="T17" s="99">
        <v>0</v>
      </c>
      <c r="U17" s="23">
        <v>44</v>
      </c>
      <c r="V17" s="124">
        <f t="shared" si="0"/>
        <v>69391</v>
      </c>
    </row>
    <row r="18" spans="1:22" ht="15">
      <c r="A18" s="181" t="s">
        <v>33</v>
      </c>
      <c r="B18" s="147">
        <v>11430</v>
      </c>
      <c r="C18" s="23">
        <v>51</v>
      </c>
      <c r="D18" s="23">
        <v>0</v>
      </c>
      <c r="E18" s="23">
        <v>0</v>
      </c>
      <c r="F18" s="24">
        <v>80</v>
      </c>
      <c r="G18" s="23">
        <v>21</v>
      </c>
      <c r="H18" s="23">
        <v>0</v>
      </c>
      <c r="I18" s="23">
        <v>11</v>
      </c>
      <c r="J18" s="23">
        <v>22</v>
      </c>
      <c r="K18" s="23">
        <v>199</v>
      </c>
      <c r="L18" s="99">
        <v>0</v>
      </c>
      <c r="M18" s="23">
        <v>11</v>
      </c>
      <c r="N18" s="99">
        <v>0</v>
      </c>
      <c r="O18" s="23">
        <v>60</v>
      </c>
      <c r="P18" s="24">
        <v>455</v>
      </c>
      <c r="Q18" s="23">
        <v>10</v>
      </c>
      <c r="R18" s="99">
        <v>0</v>
      </c>
      <c r="S18" s="23">
        <v>1</v>
      </c>
      <c r="T18" s="99">
        <v>0</v>
      </c>
      <c r="U18" s="23">
        <v>6</v>
      </c>
      <c r="V18" s="124">
        <f t="shared" si="0"/>
        <v>12357</v>
      </c>
    </row>
    <row r="19" spans="1:22" ht="15">
      <c r="A19" s="181" t="s">
        <v>34</v>
      </c>
      <c r="B19" s="147">
        <v>14350</v>
      </c>
      <c r="C19" s="23">
        <v>43</v>
      </c>
      <c r="D19" s="23">
        <v>0</v>
      </c>
      <c r="E19" s="23">
        <v>7</v>
      </c>
      <c r="F19" s="24">
        <v>214</v>
      </c>
      <c r="G19" s="23">
        <v>37</v>
      </c>
      <c r="H19" s="23">
        <v>1</v>
      </c>
      <c r="I19" s="23">
        <v>20</v>
      </c>
      <c r="J19" s="23">
        <v>20</v>
      </c>
      <c r="K19" s="23">
        <v>394</v>
      </c>
      <c r="L19" s="99">
        <v>0</v>
      </c>
      <c r="M19" s="23">
        <v>33</v>
      </c>
      <c r="N19" s="99">
        <v>0</v>
      </c>
      <c r="O19" s="23">
        <v>182</v>
      </c>
      <c r="P19" s="182">
        <v>1033</v>
      </c>
      <c r="Q19" s="23">
        <v>5</v>
      </c>
      <c r="R19" s="99">
        <v>0</v>
      </c>
      <c r="S19" s="99">
        <v>0</v>
      </c>
      <c r="T19" s="99">
        <v>0</v>
      </c>
      <c r="U19" s="23">
        <v>17</v>
      </c>
      <c r="V19" s="124">
        <f t="shared" si="0"/>
        <v>16356</v>
      </c>
    </row>
    <row r="20" spans="1:22" ht="15">
      <c r="A20" s="181" t="s">
        <v>35</v>
      </c>
      <c r="B20" s="147">
        <v>18511</v>
      </c>
      <c r="C20" s="23">
        <v>11</v>
      </c>
      <c r="D20" s="23">
        <v>0</v>
      </c>
      <c r="E20" s="23">
        <v>4</v>
      </c>
      <c r="F20" s="24">
        <v>363</v>
      </c>
      <c r="G20" s="23">
        <v>38</v>
      </c>
      <c r="H20" s="23">
        <v>0</v>
      </c>
      <c r="I20" s="23">
        <v>31</v>
      </c>
      <c r="J20" s="23">
        <v>11</v>
      </c>
      <c r="K20" s="23">
        <v>301</v>
      </c>
      <c r="L20" s="99">
        <v>0</v>
      </c>
      <c r="M20" s="23">
        <v>37</v>
      </c>
      <c r="N20" s="99">
        <v>1</v>
      </c>
      <c r="O20" s="23">
        <v>97</v>
      </c>
      <c r="P20" s="182">
        <v>987</v>
      </c>
      <c r="Q20" s="23">
        <v>47</v>
      </c>
      <c r="R20" s="99">
        <v>0</v>
      </c>
      <c r="S20" s="23">
        <v>0</v>
      </c>
      <c r="T20" s="99">
        <v>0</v>
      </c>
      <c r="U20" s="23">
        <v>6</v>
      </c>
      <c r="V20" s="124">
        <f t="shared" si="0"/>
        <v>20445</v>
      </c>
    </row>
    <row r="21" spans="1:22" ht="15">
      <c r="A21" s="183" t="s">
        <v>154</v>
      </c>
      <c r="B21" s="147">
        <v>139432</v>
      </c>
      <c r="C21" s="23">
        <v>275</v>
      </c>
      <c r="D21" s="23">
        <v>0</v>
      </c>
      <c r="E21" s="23">
        <v>84</v>
      </c>
      <c r="F21" s="182">
        <v>2039</v>
      </c>
      <c r="G21" s="23">
        <v>418</v>
      </c>
      <c r="H21" s="23">
        <v>5</v>
      </c>
      <c r="I21" s="23">
        <v>403</v>
      </c>
      <c r="J21" s="23">
        <v>517</v>
      </c>
      <c r="K21" s="59">
        <v>3607</v>
      </c>
      <c r="L21" s="99">
        <v>0</v>
      </c>
      <c r="M21" s="23">
        <v>117</v>
      </c>
      <c r="N21" s="99">
        <v>1</v>
      </c>
      <c r="O21" s="23">
        <v>497</v>
      </c>
      <c r="P21" s="182">
        <v>7585</v>
      </c>
      <c r="Q21" s="23">
        <v>222</v>
      </c>
      <c r="R21" s="99">
        <v>1</v>
      </c>
      <c r="S21" s="23">
        <v>8</v>
      </c>
      <c r="T21" s="99">
        <v>0</v>
      </c>
      <c r="U21" s="23">
        <v>144</v>
      </c>
      <c r="V21" s="124">
        <f t="shared" si="0"/>
        <v>155355</v>
      </c>
    </row>
    <row r="22" spans="1:22" ht="15">
      <c r="A22" s="181" t="s">
        <v>37</v>
      </c>
      <c r="B22" s="147">
        <v>31674</v>
      </c>
      <c r="C22" s="23">
        <v>54</v>
      </c>
      <c r="D22" s="23">
        <v>0</v>
      </c>
      <c r="E22" s="23">
        <v>27</v>
      </c>
      <c r="F22" s="24">
        <v>330</v>
      </c>
      <c r="G22" s="23">
        <v>89</v>
      </c>
      <c r="H22" s="23">
        <v>0</v>
      </c>
      <c r="I22" s="23">
        <v>56</v>
      </c>
      <c r="J22" s="23">
        <v>65</v>
      </c>
      <c r="K22" s="59">
        <v>1251</v>
      </c>
      <c r="L22" s="99">
        <v>0</v>
      </c>
      <c r="M22" s="23">
        <v>51</v>
      </c>
      <c r="N22" s="99">
        <v>0</v>
      </c>
      <c r="O22" s="23">
        <v>1</v>
      </c>
      <c r="P22" s="182">
        <v>2183</v>
      </c>
      <c r="Q22" s="23">
        <v>30</v>
      </c>
      <c r="R22" s="99">
        <v>0</v>
      </c>
      <c r="S22" s="23">
        <v>11</v>
      </c>
      <c r="T22" s="99">
        <v>0</v>
      </c>
      <c r="U22" s="23">
        <v>37</v>
      </c>
      <c r="V22" s="124">
        <f t="shared" si="0"/>
        <v>35859</v>
      </c>
    </row>
    <row r="23" spans="1:22" ht="15">
      <c r="A23" s="181" t="s">
        <v>38</v>
      </c>
      <c r="B23" s="147">
        <v>88624</v>
      </c>
      <c r="C23" s="23">
        <v>197</v>
      </c>
      <c r="D23" s="99">
        <v>0</v>
      </c>
      <c r="E23" s="23">
        <v>142</v>
      </c>
      <c r="F23" s="182">
        <v>1269</v>
      </c>
      <c r="G23" s="23">
        <v>335</v>
      </c>
      <c r="H23" s="23">
        <v>4</v>
      </c>
      <c r="I23" s="23">
        <v>188</v>
      </c>
      <c r="J23" s="23">
        <v>175</v>
      </c>
      <c r="K23" s="59">
        <v>1943</v>
      </c>
      <c r="L23" s="99">
        <v>0</v>
      </c>
      <c r="M23" s="23">
        <v>80</v>
      </c>
      <c r="N23" s="99">
        <v>0</v>
      </c>
      <c r="O23" s="23">
        <v>215</v>
      </c>
      <c r="P23" s="182">
        <v>4637</v>
      </c>
      <c r="Q23" s="23">
        <v>194</v>
      </c>
      <c r="R23" s="99">
        <v>0</v>
      </c>
      <c r="S23" s="23">
        <v>20</v>
      </c>
      <c r="T23" s="99">
        <v>0</v>
      </c>
      <c r="U23" s="23">
        <v>96</v>
      </c>
      <c r="V23" s="124">
        <f t="shared" si="0"/>
        <v>98119</v>
      </c>
    </row>
    <row r="24" spans="1:22" ht="15">
      <c r="A24" s="181" t="s">
        <v>39</v>
      </c>
      <c r="B24" s="147">
        <v>22498</v>
      </c>
      <c r="C24" s="23">
        <v>68</v>
      </c>
      <c r="D24" s="23">
        <v>0</v>
      </c>
      <c r="E24" s="23">
        <v>15</v>
      </c>
      <c r="F24" s="24">
        <v>285</v>
      </c>
      <c r="G24" s="23">
        <v>63</v>
      </c>
      <c r="H24" s="23">
        <v>0</v>
      </c>
      <c r="I24" s="23">
        <v>48</v>
      </c>
      <c r="J24" s="23">
        <v>39</v>
      </c>
      <c r="K24" s="23">
        <v>552</v>
      </c>
      <c r="L24" s="99">
        <v>0</v>
      </c>
      <c r="M24" s="23">
        <v>33</v>
      </c>
      <c r="N24" s="99">
        <v>0</v>
      </c>
      <c r="O24" s="23">
        <v>75</v>
      </c>
      <c r="P24" s="182">
        <v>1154</v>
      </c>
      <c r="Q24" s="23">
        <v>25</v>
      </c>
      <c r="R24" s="99">
        <v>1</v>
      </c>
      <c r="S24" s="23">
        <v>2</v>
      </c>
      <c r="T24" s="99">
        <v>0</v>
      </c>
      <c r="U24" s="23">
        <v>23</v>
      </c>
      <c r="V24" s="124">
        <f t="shared" si="0"/>
        <v>24881</v>
      </c>
    </row>
    <row r="25" spans="1:22" ht="15">
      <c r="A25" s="181" t="s">
        <v>40</v>
      </c>
      <c r="B25" s="147">
        <v>30719</v>
      </c>
      <c r="C25" s="23">
        <v>60</v>
      </c>
      <c r="D25" s="23">
        <v>1</v>
      </c>
      <c r="E25" s="23">
        <v>42</v>
      </c>
      <c r="F25" s="24">
        <v>353</v>
      </c>
      <c r="G25" s="23">
        <v>96</v>
      </c>
      <c r="H25" s="23">
        <v>4</v>
      </c>
      <c r="I25" s="23">
        <v>35</v>
      </c>
      <c r="J25" s="23">
        <v>21</v>
      </c>
      <c r="K25" s="23">
        <v>502</v>
      </c>
      <c r="L25" s="99">
        <v>0</v>
      </c>
      <c r="M25" s="23">
        <v>13</v>
      </c>
      <c r="N25" s="99">
        <v>0</v>
      </c>
      <c r="O25" s="23">
        <v>120</v>
      </c>
      <c r="P25" s="182">
        <v>1807</v>
      </c>
      <c r="Q25" s="23">
        <v>50</v>
      </c>
      <c r="R25" s="99">
        <v>1</v>
      </c>
      <c r="S25" s="23">
        <v>3</v>
      </c>
      <c r="T25" s="99">
        <v>0</v>
      </c>
      <c r="U25" s="23">
        <v>34</v>
      </c>
      <c r="V25" s="124">
        <f t="shared" si="0"/>
        <v>33861</v>
      </c>
    </row>
    <row r="26" spans="1:22" ht="15">
      <c r="A26" s="183" t="s">
        <v>155</v>
      </c>
      <c r="B26" s="147">
        <v>111294</v>
      </c>
      <c r="C26" s="23">
        <v>204</v>
      </c>
      <c r="D26" s="23">
        <v>1</v>
      </c>
      <c r="E26" s="23">
        <v>54</v>
      </c>
      <c r="F26" s="182">
        <v>1320</v>
      </c>
      <c r="G26" s="23">
        <v>324</v>
      </c>
      <c r="H26" s="23">
        <v>7</v>
      </c>
      <c r="I26" s="23">
        <v>221</v>
      </c>
      <c r="J26" s="23">
        <v>205</v>
      </c>
      <c r="K26" s="59">
        <v>2086</v>
      </c>
      <c r="L26" s="99">
        <v>0</v>
      </c>
      <c r="M26" s="23">
        <v>66</v>
      </c>
      <c r="N26" s="99">
        <v>2</v>
      </c>
      <c r="O26" s="23">
        <v>426</v>
      </c>
      <c r="P26" s="182">
        <v>5892</v>
      </c>
      <c r="Q26" s="23">
        <v>155</v>
      </c>
      <c r="R26" s="99">
        <v>1</v>
      </c>
      <c r="S26" s="23">
        <v>13</v>
      </c>
      <c r="T26" s="99">
        <v>0</v>
      </c>
      <c r="U26" s="23">
        <v>119</v>
      </c>
      <c r="V26" s="124">
        <f t="shared" si="0"/>
        <v>122390</v>
      </c>
    </row>
    <row r="27" spans="1:22" ht="15">
      <c r="A27" s="183" t="s">
        <v>156</v>
      </c>
      <c r="B27" s="147">
        <v>14880</v>
      </c>
      <c r="C27" s="23">
        <v>45</v>
      </c>
      <c r="D27" s="23">
        <v>0</v>
      </c>
      <c r="E27" s="23">
        <v>3</v>
      </c>
      <c r="F27" s="24">
        <v>510</v>
      </c>
      <c r="G27" s="23">
        <v>225</v>
      </c>
      <c r="H27" s="23">
        <v>1</v>
      </c>
      <c r="I27" s="23">
        <v>55</v>
      </c>
      <c r="J27" s="23">
        <v>67</v>
      </c>
      <c r="K27" s="23">
        <v>658</v>
      </c>
      <c r="L27" s="99">
        <v>0</v>
      </c>
      <c r="M27" s="23">
        <v>13</v>
      </c>
      <c r="N27" s="99">
        <v>0</v>
      </c>
      <c r="O27" s="23">
        <v>126</v>
      </c>
      <c r="P27" s="182">
        <v>1193</v>
      </c>
      <c r="Q27" s="23">
        <v>64</v>
      </c>
      <c r="R27" s="99">
        <v>0</v>
      </c>
      <c r="S27" s="23">
        <v>0</v>
      </c>
      <c r="T27" s="99">
        <v>0</v>
      </c>
      <c r="U27" s="23">
        <v>11</v>
      </c>
      <c r="V27" s="124">
        <f t="shared" si="0"/>
        <v>17851</v>
      </c>
    </row>
    <row r="28" spans="1:22" ht="15">
      <c r="A28" s="181" t="s">
        <v>43</v>
      </c>
      <c r="B28" s="147">
        <v>30807</v>
      </c>
      <c r="C28" s="23">
        <v>51</v>
      </c>
      <c r="D28" s="23">
        <v>1</v>
      </c>
      <c r="E28" s="23">
        <v>30</v>
      </c>
      <c r="F28" s="24">
        <v>504</v>
      </c>
      <c r="G28" s="23">
        <v>82</v>
      </c>
      <c r="H28" s="23">
        <v>1</v>
      </c>
      <c r="I28" s="23">
        <v>92</v>
      </c>
      <c r="J28" s="23">
        <v>72</v>
      </c>
      <c r="K28" s="23">
        <v>714</v>
      </c>
      <c r="L28" s="23">
        <v>1</v>
      </c>
      <c r="M28" s="23">
        <v>20</v>
      </c>
      <c r="N28" s="99">
        <v>0</v>
      </c>
      <c r="O28" s="23">
        <v>133</v>
      </c>
      <c r="P28" s="182">
        <v>1782</v>
      </c>
      <c r="Q28" s="23">
        <v>25</v>
      </c>
      <c r="R28" s="99">
        <v>0</v>
      </c>
      <c r="S28" s="23">
        <v>14</v>
      </c>
      <c r="T28" s="99">
        <v>0</v>
      </c>
      <c r="U28" s="23">
        <v>43</v>
      </c>
      <c r="V28" s="124">
        <f t="shared" si="0"/>
        <v>34372</v>
      </c>
    </row>
    <row r="29" spans="1:22" ht="15">
      <c r="A29" s="181" t="s">
        <v>44</v>
      </c>
      <c r="B29" s="147">
        <v>9203</v>
      </c>
      <c r="C29" s="23">
        <v>46</v>
      </c>
      <c r="D29" s="23">
        <v>0</v>
      </c>
      <c r="E29" s="23">
        <v>4</v>
      </c>
      <c r="F29" s="24">
        <v>84</v>
      </c>
      <c r="G29" s="23">
        <v>10</v>
      </c>
      <c r="H29" s="23">
        <v>2</v>
      </c>
      <c r="I29" s="23">
        <v>7</v>
      </c>
      <c r="J29" s="23">
        <v>2</v>
      </c>
      <c r="K29" s="23">
        <v>199</v>
      </c>
      <c r="L29" s="23">
        <v>0</v>
      </c>
      <c r="M29" s="23">
        <v>2</v>
      </c>
      <c r="N29" s="99">
        <v>0</v>
      </c>
      <c r="O29" s="23">
        <v>70</v>
      </c>
      <c r="P29" s="24">
        <v>514</v>
      </c>
      <c r="Q29" s="23">
        <v>3</v>
      </c>
      <c r="R29" s="99">
        <v>0</v>
      </c>
      <c r="S29" s="23">
        <v>0</v>
      </c>
      <c r="T29" s="99">
        <v>0</v>
      </c>
      <c r="U29" s="23">
        <v>6</v>
      </c>
      <c r="V29" s="124">
        <f t="shared" si="0"/>
        <v>10152</v>
      </c>
    </row>
    <row r="30" spans="1:22" ht="15">
      <c r="A30" s="181" t="s">
        <v>45</v>
      </c>
      <c r="B30" s="147">
        <v>12344</v>
      </c>
      <c r="C30" s="23">
        <v>24</v>
      </c>
      <c r="D30" s="99">
        <v>0</v>
      </c>
      <c r="E30" s="23">
        <v>1</v>
      </c>
      <c r="F30" s="24">
        <v>129</v>
      </c>
      <c r="G30" s="23">
        <v>22</v>
      </c>
      <c r="H30" s="23">
        <v>0</v>
      </c>
      <c r="I30" s="23">
        <v>11</v>
      </c>
      <c r="J30" s="23">
        <v>2</v>
      </c>
      <c r="K30" s="23">
        <v>168</v>
      </c>
      <c r="L30" s="99">
        <v>0</v>
      </c>
      <c r="M30" s="23">
        <v>0</v>
      </c>
      <c r="N30" s="99">
        <v>0</v>
      </c>
      <c r="O30" s="23">
        <v>124</v>
      </c>
      <c r="P30" s="24">
        <v>635</v>
      </c>
      <c r="Q30" s="23">
        <v>20</v>
      </c>
      <c r="R30" s="99">
        <v>0</v>
      </c>
      <c r="S30" s="99">
        <v>0</v>
      </c>
      <c r="T30" s="99">
        <v>0</v>
      </c>
      <c r="U30" s="99">
        <v>11</v>
      </c>
      <c r="V30" s="124">
        <f t="shared" si="0"/>
        <v>13491</v>
      </c>
    </row>
    <row r="31" spans="1:22" ht="15">
      <c r="A31" s="181" t="s">
        <v>46</v>
      </c>
      <c r="B31" s="147">
        <v>25118</v>
      </c>
      <c r="C31" s="23">
        <v>34</v>
      </c>
      <c r="D31" s="99">
        <v>0</v>
      </c>
      <c r="E31" s="23">
        <v>0</v>
      </c>
      <c r="F31" s="24">
        <v>450</v>
      </c>
      <c r="G31" s="23">
        <v>77</v>
      </c>
      <c r="H31" s="23">
        <v>0</v>
      </c>
      <c r="I31" s="23">
        <v>55</v>
      </c>
      <c r="J31" s="23">
        <v>49</v>
      </c>
      <c r="K31" s="23">
        <v>613</v>
      </c>
      <c r="L31" s="99">
        <v>0</v>
      </c>
      <c r="M31" s="23">
        <v>28</v>
      </c>
      <c r="N31" s="99">
        <v>0</v>
      </c>
      <c r="O31" s="23">
        <v>89</v>
      </c>
      <c r="P31" s="182">
        <v>1604</v>
      </c>
      <c r="Q31" s="23">
        <v>57</v>
      </c>
      <c r="R31" s="99">
        <v>0</v>
      </c>
      <c r="S31" s="23">
        <v>11</v>
      </c>
      <c r="T31" s="99">
        <v>0</v>
      </c>
      <c r="U31" s="23">
        <v>23</v>
      </c>
      <c r="V31" s="124">
        <f t="shared" si="0"/>
        <v>28208</v>
      </c>
    </row>
    <row r="32" spans="1:22" ht="15">
      <c r="A32" s="181" t="s">
        <v>47</v>
      </c>
      <c r="B32" s="147">
        <v>23546</v>
      </c>
      <c r="C32" s="23">
        <v>37</v>
      </c>
      <c r="D32" s="99">
        <v>0</v>
      </c>
      <c r="E32" s="23">
        <v>6</v>
      </c>
      <c r="F32" s="24">
        <v>237</v>
      </c>
      <c r="G32" s="23">
        <v>26</v>
      </c>
      <c r="H32" s="23">
        <v>0</v>
      </c>
      <c r="I32" s="23">
        <v>27</v>
      </c>
      <c r="J32" s="23">
        <v>25</v>
      </c>
      <c r="K32" s="23">
        <v>315</v>
      </c>
      <c r="L32" s="99">
        <v>0</v>
      </c>
      <c r="M32" s="23">
        <v>24</v>
      </c>
      <c r="N32" s="99">
        <v>0</v>
      </c>
      <c r="O32" s="23">
        <v>136</v>
      </c>
      <c r="P32" s="182">
        <v>1100</v>
      </c>
      <c r="Q32" s="23">
        <v>13</v>
      </c>
      <c r="R32" s="99">
        <v>0</v>
      </c>
      <c r="S32" s="23">
        <v>0</v>
      </c>
      <c r="T32" s="99">
        <v>0</v>
      </c>
      <c r="U32" s="23">
        <v>13</v>
      </c>
      <c r="V32" s="124">
        <f t="shared" si="0"/>
        <v>25505</v>
      </c>
    </row>
    <row r="33" spans="1:22" ht="15">
      <c r="A33" s="181" t="s">
        <v>48</v>
      </c>
      <c r="B33" s="147">
        <v>11746</v>
      </c>
      <c r="C33" s="23">
        <v>22</v>
      </c>
      <c r="D33" s="99">
        <v>0</v>
      </c>
      <c r="E33" s="23">
        <v>0</v>
      </c>
      <c r="F33" s="24">
        <v>85</v>
      </c>
      <c r="G33" s="23">
        <v>21</v>
      </c>
      <c r="H33" s="23">
        <v>0</v>
      </c>
      <c r="I33" s="23">
        <v>11</v>
      </c>
      <c r="J33" s="23">
        <v>13</v>
      </c>
      <c r="K33" s="23">
        <v>109</v>
      </c>
      <c r="L33" s="99">
        <v>0</v>
      </c>
      <c r="M33" s="23">
        <v>11</v>
      </c>
      <c r="N33" s="99">
        <v>1</v>
      </c>
      <c r="O33" s="23">
        <v>130</v>
      </c>
      <c r="P33" s="24">
        <v>554</v>
      </c>
      <c r="Q33" s="23">
        <v>52</v>
      </c>
      <c r="R33" s="99">
        <v>0</v>
      </c>
      <c r="S33" s="23">
        <v>6</v>
      </c>
      <c r="T33" s="99">
        <v>0</v>
      </c>
      <c r="U33" s="23">
        <v>4</v>
      </c>
      <c r="V33" s="124">
        <f t="shared" si="0"/>
        <v>12765</v>
      </c>
    </row>
    <row r="34" spans="1:22" ht="15">
      <c r="A34" s="181" t="s">
        <v>49</v>
      </c>
      <c r="B34" s="147">
        <v>22435</v>
      </c>
      <c r="C34" s="23">
        <v>41</v>
      </c>
      <c r="D34" s="99">
        <v>0</v>
      </c>
      <c r="E34" s="23">
        <v>2</v>
      </c>
      <c r="F34" s="24">
        <v>501</v>
      </c>
      <c r="G34" s="23">
        <v>62</v>
      </c>
      <c r="H34" s="23">
        <v>1</v>
      </c>
      <c r="I34" s="23">
        <v>40</v>
      </c>
      <c r="J34" s="23">
        <v>51</v>
      </c>
      <c r="K34" s="23">
        <v>322</v>
      </c>
      <c r="L34" s="99">
        <v>0</v>
      </c>
      <c r="M34" s="23">
        <v>35</v>
      </c>
      <c r="N34" s="99">
        <v>0</v>
      </c>
      <c r="O34" s="23">
        <v>149</v>
      </c>
      <c r="P34" s="182">
        <v>1322</v>
      </c>
      <c r="Q34" s="23">
        <v>319</v>
      </c>
      <c r="R34" s="99">
        <v>0</v>
      </c>
      <c r="S34" s="23">
        <v>2</v>
      </c>
      <c r="T34" s="99">
        <v>0</v>
      </c>
      <c r="U34" s="23">
        <v>19</v>
      </c>
      <c r="V34" s="124">
        <f t="shared" si="0"/>
        <v>25301</v>
      </c>
    </row>
    <row r="35" spans="1:22" ht="15">
      <c r="A35" s="181" t="s">
        <v>50</v>
      </c>
      <c r="B35" s="147">
        <v>1159</v>
      </c>
      <c r="C35" s="23">
        <v>14</v>
      </c>
      <c r="D35" s="23">
        <v>0</v>
      </c>
      <c r="E35" s="23">
        <v>1</v>
      </c>
      <c r="F35" s="24">
        <v>34</v>
      </c>
      <c r="G35" s="23">
        <v>0</v>
      </c>
      <c r="H35" s="23">
        <v>0</v>
      </c>
      <c r="I35" s="23">
        <v>4</v>
      </c>
      <c r="J35" s="23">
        <v>0</v>
      </c>
      <c r="K35" s="23">
        <v>44</v>
      </c>
      <c r="L35" s="99">
        <v>0</v>
      </c>
      <c r="M35" s="23">
        <v>0</v>
      </c>
      <c r="N35" s="99">
        <v>0</v>
      </c>
      <c r="O35" s="23">
        <v>26</v>
      </c>
      <c r="P35" s="24">
        <v>152</v>
      </c>
      <c r="Q35" s="23">
        <v>0</v>
      </c>
      <c r="R35" s="99">
        <v>0</v>
      </c>
      <c r="S35" s="23">
        <v>0</v>
      </c>
      <c r="T35" s="99">
        <v>0</v>
      </c>
      <c r="U35" s="23">
        <v>0</v>
      </c>
      <c r="V35" s="124">
        <f t="shared" si="0"/>
        <v>1434</v>
      </c>
    </row>
    <row r="36" spans="1:22" ht="15">
      <c r="A36" s="181" t="s">
        <v>51</v>
      </c>
      <c r="B36" s="147">
        <v>23520</v>
      </c>
      <c r="C36" s="23">
        <v>50</v>
      </c>
      <c r="D36" s="23">
        <v>0</v>
      </c>
      <c r="E36" s="23">
        <v>33</v>
      </c>
      <c r="F36" s="24">
        <v>350</v>
      </c>
      <c r="G36" s="23">
        <v>66</v>
      </c>
      <c r="H36" s="23">
        <v>4</v>
      </c>
      <c r="I36" s="23">
        <v>57</v>
      </c>
      <c r="J36" s="23">
        <v>59</v>
      </c>
      <c r="K36" s="23">
        <v>673</v>
      </c>
      <c r="L36" s="99">
        <v>0</v>
      </c>
      <c r="M36" s="23">
        <v>14</v>
      </c>
      <c r="N36" s="99">
        <v>0</v>
      </c>
      <c r="O36" s="23">
        <v>166</v>
      </c>
      <c r="P36" s="182">
        <v>1388</v>
      </c>
      <c r="Q36" s="23">
        <v>5</v>
      </c>
      <c r="R36" s="99">
        <v>2</v>
      </c>
      <c r="S36" s="23">
        <v>0</v>
      </c>
      <c r="T36" s="99">
        <v>0</v>
      </c>
      <c r="U36" s="23">
        <v>30</v>
      </c>
      <c r="V36" s="124">
        <f t="shared" si="0"/>
        <v>26417</v>
      </c>
    </row>
    <row r="37" spans="1:22" ht="15">
      <c r="A37" s="181" t="s">
        <v>52</v>
      </c>
      <c r="B37" s="147">
        <v>24306</v>
      </c>
      <c r="C37" s="23">
        <v>60</v>
      </c>
      <c r="D37" s="23">
        <v>0</v>
      </c>
      <c r="E37" s="23">
        <v>40</v>
      </c>
      <c r="F37" s="24">
        <v>202</v>
      </c>
      <c r="G37" s="23">
        <v>16</v>
      </c>
      <c r="H37" s="99">
        <v>1</v>
      </c>
      <c r="I37" s="23">
        <v>13</v>
      </c>
      <c r="J37" s="23">
        <v>12</v>
      </c>
      <c r="K37" s="23">
        <v>509</v>
      </c>
      <c r="L37" s="99">
        <v>0</v>
      </c>
      <c r="M37" s="23">
        <v>18</v>
      </c>
      <c r="N37" s="99">
        <v>1</v>
      </c>
      <c r="O37" s="23">
        <v>154</v>
      </c>
      <c r="P37" s="182">
        <v>1271</v>
      </c>
      <c r="Q37" s="23">
        <v>13</v>
      </c>
      <c r="R37" s="99">
        <v>0</v>
      </c>
      <c r="S37" s="23">
        <v>1</v>
      </c>
      <c r="T37" s="99">
        <v>0</v>
      </c>
      <c r="U37" s="23">
        <v>16</v>
      </c>
      <c r="V37" s="124">
        <f t="shared" si="0"/>
        <v>26633</v>
      </c>
    </row>
    <row r="38" spans="1:22" ht="15">
      <c r="A38" s="181" t="s">
        <v>53</v>
      </c>
      <c r="B38" s="147">
        <v>7644</v>
      </c>
      <c r="C38" s="23">
        <v>14</v>
      </c>
      <c r="D38" s="99">
        <v>0</v>
      </c>
      <c r="E38" s="23">
        <v>2</v>
      </c>
      <c r="F38" s="24">
        <v>101</v>
      </c>
      <c r="G38" s="23">
        <v>12</v>
      </c>
      <c r="H38" s="23">
        <v>1</v>
      </c>
      <c r="I38" s="23">
        <v>18</v>
      </c>
      <c r="J38" s="23">
        <v>22</v>
      </c>
      <c r="K38" s="23">
        <v>143</v>
      </c>
      <c r="L38" s="99">
        <v>0</v>
      </c>
      <c r="M38" s="23">
        <v>0</v>
      </c>
      <c r="N38" s="99">
        <v>0</v>
      </c>
      <c r="O38" s="23">
        <v>66</v>
      </c>
      <c r="P38" s="24">
        <v>577</v>
      </c>
      <c r="Q38" s="23">
        <v>1</v>
      </c>
      <c r="R38" s="99">
        <v>0</v>
      </c>
      <c r="S38" s="23">
        <v>0</v>
      </c>
      <c r="T38" s="99">
        <v>0</v>
      </c>
      <c r="U38" s="23">
        <v>5</v>
      </c>
      <c r="V38" s="124">
        <f t="shared" si="0"/>
        <v>8606</v>
      </c>
    </row>
    <row r="39" spans="1:22" ht="15">
      <c r="A39" s="181" t="s">
        <v>54</v>
      </c>
      <c r="B39" s="147">
        <v>12430</v>
      </c>
      <c r="C39" s="23">
        <v>33</v>
      </c>
      <c r="D39" s="99">
        <v>0</v>
      </c>
      <c r="E39" s="23">
        <v>2</v>
      </c>
      <c r="F39" s="24">
        <v>81</v>
      </c>
      <c r="G39" s="23">
        <v>37</v>
      </c>
      <c r="H39" s="23">
        <v>0</v>
      </c>
      <c r="I39" s="23">
        <v>9</v>
      </c>
      <c r="J39" s="23">
        <v>24</v>
      </c>
      <c r="K39" s="23">
        <v>326</v>
      </c>
      <c r="L39" s="99">
        <v>0</v>
      </c>
      <c r="M39" s="23">
        <v>6</v>
      </c>
      <c r="N39" s="99">
        <v>0</v>
      </c>
      <c r="O39" s="23">
        <v>89</v>
      </c>
      <c r="P39" s="24">
        <v>525</v>
      </c>
      <c r="Q39" s="23">
        <v>15</v>
      </c>
      <c r="R39" s="99">
        <v>0</v>
      </c>
      <c r="S39" s="23">
        <v>4</v>
      </c>
      <c r="T39" s="99">
        <v>0</v>
      </c>
      <c r="U39" s="23">
        <v>8</v>
      </c>
      <c r="V39" s="124">
        <f t="shared" si="0"/>
        <v>13589</v>
      </c>
    </row>
    <row r="40" spans="1:22" ht="15">
      <c r="A40" s="181" t="s">
        <v>55</v>
      </c>
      <c r="B40" s="147">
        <v>30564</v>
      </c>
      <c r="C40" s="23">
        <v>59</v>
      </c>
      <c r="D40" s="99">
        <v>0</v>
      </c>
      <c r="E40" s="23">
        <v>10</v>
      </c>
      <c r="F40" s="24">
        <v>229</v>
      </c>
      <c r="G40" s="23">
        <v>61</v>
      </c>
      <c r="H40" s="23">
        <v>1</v>
      </c>
      <c r="I40" s="23">
        <v>12</v>
      </c>
      <c r="J40" s="23">
        <v>17</v>
      </c>
      <c r="K40" s="23">
        <v>682</v>
      </c>
      <c r="L40" s="99">
        <v>0</v>
      </c>
      <c r="M40" s="23">
        <v>32</v>
      </c>
      <c r="N40" s="99">
        <v>0</v>
      </c>
      <c r="O40" s="23">
        <v>152</v>
      </c>
      <c r="P40" s="182">
        <v>1328</v>
      </c>
      <c r="Q40" s="23">
        <v>26</v>
      </c>
      <c r="R40" s="99">
        <v>0</v>
      </c>
      <c r="S40" s="23">
        <v>2</v>
      </c>
      <c r="T40" s="99">
        <v>0</v>
      </c>
      <c r="U40" s="23">
        <v>18</v>
      </c>
      <c r="V40" s="124">
        <f t="shared" si="0"/>
        <v>33193</v>
      </c>
    </row>
    <row r="41" spans="1:22" ht="15">
      <c r="A41" s="181" t="s">
        <v>56</v>
      </c>
      <c r="B41" s="147">
        <v>14257</v>
      </c>
      <c r="C41" s="23">
        <v>27</v>
      </c>
      <c r="D41" s="23">
        <v>0</v>
      </c>
      <c r="E41" s="23">
        <v>3</v>
      </c>
      <c r="F41" s="24">
        <v>101</v>
      </c>
      <c r="G41" s="23">
        <v>41</v>
      </c>
      <c r="H41" s="23">
        <v>0</v>
      </c>
      <c r="I41" s="23">
        <v>19</v>
      </c>
      <c r="J41" s="23">
        <v>11</v>
      </c>
      <c r="K41" s="23">
        <v>262</v>
      </c>
      <c r="L41" s="99">
        <v>0</v>
      </c>
      <c r="M41" s="23">
        <v>17</v>
      </c>
      <c r="N41" s="99">
        <v>0</v>
      </c>
      <c r="O41" s="23">
        <v>182</v>
      </c>
      <c r="P41" s="24">
        <v>624</v>
      </c>
      <c r="Q41" s="23">
        <v>6</v>
      </c>
      <c r="R41" s="99">
        <v>0</v>
      </c>
      <c r="S41" s="23">
        <v>0</v>
      </c>
      <c r="T41" s="99">
        <v>0</v>
      </c>
      <c r="U41" s="23">
        <v>13</v>
      </c>
      <c r="V41" s="124">
        <f t="shared" si="0"/>
        <v>15563</v>
      </c>
    </row>
    <row r="42" spans="1:22" ht="15">
      <c r="A42" s="183" t="s">
        <v>157</v>
      </c>
      <c r="B42" s="147">
        <v>62246</v>
      </c>
      <c r="C42" s="23">
        <v>50</v>
      </c>
      <c r="D42" s="23">
        <v>1</v>
      </c>
      <c r="E42" s="23">
        <v>17</v>
      </c>
      <c r="F42" s="182">
        <v>1319</v>
      </c>
      <c r="G42" s="23">
        <v>174</v>
      </c>
      <c r="H42" s="23">
        <v>2</v>
      </c>
      <c r="I42" s="23">
        <v>130</v>
      </c>
      <c r="J42" s="23">
        <v>73</v>
      </c>
      <c r="K42" s="59">
        <v>1909</v>
      </c>
      <c r="L42" s="99">
        <v>0</v>
      </c>
      <c r="M42" s="23">
        <v>32</v>
      </c>
      <c r="N42" s="99">
        <v>0</v>
      </c>
      <c r="O42" s="23">
        <v>522</v>
      </c>
      <c r="P42" s="182">
        <v>2884</v>
      </c>
      <c r="Q42" s="23">
        <v>36</v>
      </c>
      <c r="R42" s="99">
        <v>0</v>
      </c>
      <c r="S42" s="23">
        <v>1</v>
      </c>
      <c r="T42" s="99">
        <v>0</v>
      </c>
      <c r="U42" s="99">
        <v>33</v>
      </c>
      <c r="V42" s="124">
        <f t="shared" si="0"/>
        <v>69429</v>
      </c>
    </row>
    <row r="43" spans="1:22" ht="15">
      <c r="A43" s="181" t="s">
        <v>58</v>
      </c>
      <c r="B43" s="147">
        <v>25567</v>
      </c>
      <c r="C43" s="23">
        <v>62</v>
      </c>
      <c r="D43" s="23">
        <v>0</v>
      </c>
      <c r="E43" s="23">
        <v>13</v>
      </c>
      <c r="F43" s="24">
        <v>413</v>
      </c>
      <c r="G43" s="23">
        <v>88</v>
      </c>
      <c r="H43" s="23">
        <v>1</v>
      </c>
      <c r="I43" s="23">
        <v>56</v>
      </c>
      <c r="J43" s="23">
        <v>113</v>
      </c>
      <c r="K43" s="23">
        <v>736</v>
      </c>
      <c r="L43" s="99">
        <v>0</v>
      </c>
      <c r="M43" s="23">
        <v>24</v>
      </c>
      <c r="N43" s="99">
        <v>0</v>
      </c>
      <c r="O43" s="23">
        <v>118</v>
      </c>
      <c r="P43" s="182">
        <v>1471</v>
      </c>
      <c r="Q43" s="23">
        <v>35</v>
      </c>
      <c r="R43" s="99">
        <v>0</v>
      </c>
      <c r="S43" s="23">
        <v>0</v>
      </c>
      <c r="T43" s="99">
        <v>0</v>
      </c>
      <c r="U43" s="23">
        <v>31</v>
      </c>
      <c r="V43" s="124">
        <f t="shared" si="0"/>
        <v>28728</v>
      </c>
    </row>
    <row r="44" spans="1:22" ht="15">
      <c r="A44" s="181" t="s">
        <v>59</v>
      </c>
      <c r="B44" s="147">
        <v>24610</v>
      </c>
      <c r="C44" s="23">
        <v>33</v>
      </c>
      <c r="D44" s="99">
        <v>0</v>
      </c>
      <c r="E44" s="23">
        <v>12</v>
      </c>
      <c r="F44" s="24">
        <v>406</v>
      </c>
      <c r="G44" s="23">
        <v>15</v>
      </c>
      <c r="H44" s="23">
        <v>1</v>
      </c>
      <c r="I44" s="23">
        <v>77</v>
      </c>
      <c r="J44" s="23">
        <v>77</v>
      </c>
      <c r="K44" s="23">
        <v>637</v>
      </c>
      <c r="L44" s="99">
        <v>0</v>
      </c>
      <c r="M44" s="23">
        <v>54</v>
      </c>
      <c r="N44" s="99">
        <v>0</v>
      </c>
      <c r="O44" s="23">
        <v>103</v>
      </c>
      <c r="P44" s="182">
        <v>1448</v>
      </c>
      <c r="Q44" s="23">
        <v>40</v>
      </c>
      <c r="R44" s="99">
        <v>2</v>
      </c>
      <c r="S44" s="23">
        <v>2</v>
      </c>
      <c r="T44" s="99">
        <v>0</v>
      </c>
      <c r="U44" s="23">
        <v>22</v>
      </c>
      <c r="V44" s="124">
        <f t="shared" si="0"/>
        <v>27539</v>
      </c>
    </row>
    <row r="45" spans="1:22" ht="15">
      <c r="A45" s="181" t="s">
        <v>60</v>
      </c>
      <c r="B45" s="147">
        <v>11773</v>
      </c>
      <c r="C45" s="23">
        <v>18</v>
      </c>
      <c r="D45" s="23">
        <v>0</v>
      </c>
      <c r="E45" s="23">
        <v>6</v>
      </c>
      <c r="F45" s="24">
        <v>90</v>
      </c>
      <c r="G45" s="23">
        <v>8</v>
      </c>
      <c r="H45" s="23">
        <v>0</v>
      </c>
      <c r="I45" s="23">
        <v>15</v>
      </c>
      <c r="J45" s="23">
        <v>42</v>
      </c>
      <c r="K45" s="23">
        <v>290</v>
      </c>
      <c r="L45" s="99">
        <v>0</v>
      </c>
      <c r="M45" s="23">
        <v>39</v>
      </c>
      <c r="N45" s="99">
        <v>5</v>
      </c>
      <c r="O45" s="23">
        <v>122</v>
      </c>
      <c r="P45" s="24">
        <v>607</v>
      </c>
      <c r="Q45" s="23">
        <v>0</v>
      </c>
      <c r="R45" s="99">
        <v>0</v>
      </c>
      <c r="S45" s="23">
        <v>0</v>
      </c>
      <c r="T45" s="99">
        <v>0</v>
      </c>
      <c r="U45" s="23">
        <v>6</v>
      </c>
      <c r="V45" s="124">
        <f t="shared" si="0"/>
        <v>13021</v>
      </c>
    </row>
    <row r="46" spans="1:22" ht="15">
      <c r="A46" s="184" t="s">
        <v>61</v>
      </c>
      <c r="B46" s="147">
        <v>37673</v>
      </c>
      <c r="C46" s="23">
        <v>54</v>
      </c>
      <c r="D46" s="23">
        <v>0</v>
      </c>
      <c r="E46" s="23">
        <v>20</v>
      </c>
      <c r="F46" s="24">
        <v>446</v>
      </c>
      <c r="G46" s="23">
        <v>142</v>
      </c>
      <c r="H46" s="23">
        <v>2</v>
      </c>
      <c r="I46" s="23">
        <v>41</v>
      </c>
      <c r="J46" s="23">
        <v>56</v>
      </c>
      <c r="K46" s="23">
        <v>678</v>
      </c>
      <c r="L46" s="99">
        <v>0</v>
      </c>
      <c r="M46" s="23">
        <v>17</v>
      </c>
      <c r="N46" s="102">
        <v>0</v>
      </c>
      <c r="O46" s="23">
        <v>161</v>
      </c>
      <c r="P46" s="182">
        <v>2056</v>
      </c>
      <c r="Q46" s="23">
        <v>60</v>
      </c>
      <c r="R46" s="102">
        <v>0</v>
      </c>
      <c r="S46" s="99">
        <v>0</v>
      </c>
      <c r="T46" s="102">
        <v>0</v>
      </c>
      <c r="U46" s="99">
        <v>36</v>
      </c>
      <c r="V46" s="125">
        <f t="shared" si="0"/>
        <v>41442</v>
      </c>
    </row>
    <row r="47" spans="1:22" ht="15.75" thickBot="1">
      <c r="A47" s="185" t="s">
        <v>19</v>
      </c>
      <c r="B47" s="150">
        <f>SUM(B11:B46)</f>
        <v>1091288</v>
      </c>
      <c r="C47" s="103">
        <f t="shared" ref="C47:V47" si="1">SUM(C11:C46)</f>
        <v>2182</v>
      </c>
      <c r="D47" s="103">
        <f t="shared" si="1"/>
        <v>5</v>
      </c>
      <c r="E47" s="103">
        <f t="shared" si="1"/>
        <v>660</v>
      </c>
      <c r="F47" s="103">
        <f t="shared" si="1"/>
        <v>14823</v>
      </c>
      <c r="G47" s="103">
        <f t="shared" si="1"/>
        <v>3083</v>
      </c>
      <c r="H47" s="103">
        <f t="shared" si="1"/>
        <v>45</v>
      </c>
      <c r="I47" s="103">
        <f t="shared" si="1"/>
        <v>2114</v>
      </c>
      <c r="J47" s="186">
        <f>SUM(J11:J46)</f>
        <v>2210</v>
      </c>
      <c r="K47" s="103">
        <f>SUM(K11:K46)</f>
        <v>25314</v>
      </c>
      <c r="L47" s="103">
        <f t="shared" si="1"/>
        <v>2</v>
      </c>
      <c r="M47" s="103">
        <f t="shared" si="1"/>
        <v>1429</v>
      </c>
      <c r="N47" s="103">
        <f t="shared" si="1"/>
        <v>22</v>
      </c>
      <c r="O47" s="103">
        <f t="shared" si="1"/>
        <v>5458</v>
      </c>
      <c r="P47" s="103">
        <f t="shared" si="1"/>
        <v>59387</v>
      </c>
      <c r="Q47" s="103">
        <f t="shared" si="1"/>
        <v>1867</v>
      </c>
      <c r="R47" s="103">
        <f t="shared" si="1"/>
        <v>14</v>
      </c>
      <c r="S47" s="187">
        <f t="shared" si="1"/>
        <v>145</v>
      </c>
      <c r="T47" s="103">
        <f t="shared" si="1"/>
        <v>1</v>
      </c>
      <c r="U47" s="103">
        <f t="shared" si="1"/>
        <v>982</v>
      </c>
      <c r="V47" s="104">
        <f t="shared" si="1"/>
        <v>1211031</v>
      </c>
    </row>
    <row r="48" spans="1:22">
      <c r="A48" s="105"/>
      <c r="J48"/>
    </row>
    <row r="49" spans="1:22">
      <c r="A49" s="106" t="s">
        <v>163</v>
      </c>
      <c r="B49" s="46"/>
      <c r="C49" s="107"/>
      <c r="D49" s="107"/>
      <c r="E49" s="107">
        <v>64490</v>
      </c>
      <c r="H49" s="95" t="s">
        <v>158</v>
      </c>
      <c r="J49" s="46">
        <v>2605</v>
      </c>
      <c r="L49" s="95" t="s">
        <v>167</v>
      </c>
      <c r="N49" s="201">
        <v>2027</v>
      </c>
      <c r="O49"/>
      <c r="P49" s="95" t="s">
        <v>179</v>
      </c>
      <c r="R49" s="95">
        <v>1688</v>
      </c>
    </row>
    <row r="50" spans="1:22">
      <c r="A50" s="105"/>
    </row>
    <row r="51" spans="1:22">
      <c r="A51" s="106" t="s">
        <v>121</v>
      </c>
      <c r="B51" s="46"/>
      <c r="C51" s="107"/>
      <c r="D51" s="107"/>
      <c r="E51" s="46">
        <v>348078</v>
      </c>
      <c r="H51" s="95" t="s">
        <v>159</v>
      </c>
      <c r="J51" s="46">
        <v>2550</v>
      </c>
      <c r="L51" s="95" t="s">
        <v>168</v>
      </c>
      <c r="N51" s="95">
        <v>5010</v>
      </c>
      <c r="P51" s="95" t="s">
        <v>180</v>
      </c>
      <c r="R51" s="95">
        <v>11926</v>
      </c>
    </row>
    <row r="52" spans="1:22">
      <c r="E52" s="95" t="s">
        <v>164</v>
      </c>
    </row>
    <row r="53" spans="1:22">
      <c r="A53" s="106" t="s">
        <v>64</v>
      </c>
      <c r="B53" s="107"/>
      <c r="C53" s="107"/>
      <c r="D53" s="107"/>
      <c r="E53" s="100">
        <f>SUM(E51+E49+V105+J49+J51+J53+N49+N51+R49+R51)</f>
        <v>3020455</v>
      </c>
      <c r="H53" s="95" t="s">
        <v>165</v>
      </c>
      <c r="J53">
        <v>1</v>
      </c>
    </row>
    <row r="54" spans="1:22">
      <c r="A54" s="105"/>
    </row>
    <row r="55" spans="1:22">
      <c r="A55" s="105"/>
    </row>
    <row r="56" spans="1:22">
      <c r="A56" s="105"/>
    </row>
    <row r="57" spans="1:22">
      <c r="A57" s="105"/>
    </row>
    <row r="58" spans="1:22" ht="13.5" thickBot="1">
      <c r="A58" s="105"/>
    </row>
    <row r="59" spans="1:22">
      <c r="A59" s="171" t="s">
        <v>5</v>
      </c>
      <c r="B59" s="172" t="s">
        <v>6</v>
      </c>
      <c r="C59" s="172" t="s">
        <v>7</v>
      </c>
      <c r="D59" s="172" t="s">
        <v>7</v>
      </c>
      <c r="E59" s="172" t="s">
        <v>8</v>
      </c>
      <c r="F59" s="172" t="s">
        <v>9</v>
      </c>
      <c r="G59" s="172" t="s">
        <v>9</v>
      </c>
      <c r="H59" s="172" t="s">
        <v>9</v>
      </c>
      <c r="I59" s="172" t="s">
        <v>10</v>
      </c>
      <c r="J59" s="172" t="s">
        <v>10</v>
      </c>
      <c r="K59" s="172" t="s">
        <v>11</v>
      </c>
      <c r="L59" s="172" t="s">
        <v>11</v>
      </c>
      <c r="M59" s="172" t="s">
        <v>12</v>
      </c>
      <c r="N59" s="172" t="s">
        <v>13</v>
      </c>
      <c r="O59" s="172" t="s">
        <v>13</v>
      </c>
      <c r="P59" s="172" t="s">
        <v>14</v>
      </c>
      <c r="Q59" s="172" t="s">
        <v>15</v>
      </c>
      <c r="R59" s="172" t="s">
        <v>16</v>
      </c>
      <c r="S59" s="172" t="s">
        <v>16</v>
      </c>
      <c r="T59" s="172" t="s">
        <v>17</v>
      </c>
      <c r="U59" s="172" t="s">
        <v>18</v>
      </c>
      <c r="V59" s="173" t="s">
        <v>19</v>
      </c>
    </row>
    <row r="60" spans="1:22" ht="14.25" customHeight="1">
      <c r="A60" s="174"/>
      <c r="B60" s="175" t="s">
        <v>20</v>
      </c>
      <c r="C60" s="175" t="s">
        <v>21</v>
      </c>
      <c r="D60" s="175" t="s">
        <v>21</v>
      </c>
      <c r="E60" s="175"/>
      <c r="F60" s="175" t="s">
        <v>20</v>
      </c>
      <c r="G60" s="175" t="s">
        <v>21</v>
      </c>
      <c r="H60" s="175" t="s">
        <v>21</v>
      </c>
      <c r="I60" s="175" t="s">
        <v>20</v>
      </c>
      <c r="J60" s="175" t="s">
        <v>21</v>
      </c>
      <c r="K60" s="175" t="s">
        <v>20</v>
      </c>
      <c r="L60" s="175" t="s">
        <v>21</v>
      </c>
      <c r="M60" s="175" t="s">
        <v>21</v>
      </c>
      <c r="N60" s="175" t="s">
        <v>22</v>
      </c>
      <c r="O60" s="175" t="s">
        <v>23</v>
      </c>
      <c r="P60" s="175"/>
      <c r="Q60" s="175" t="s">
        <v>24</v>
      </c>
      <c r="R60" s="175" t="s">
        <v>20</v>
      </c>
      <c r="S60" s="175" t="s">
        <v>21</v>
      </c>
      <c r="T60" s="175"/>
      <c r="U60" s="175"/>
      <c r="V60" s="176"/>
    </row>
    <row r="61" spans="1:22" ht="13.5" thickBot="1">
      <c r="A61" s="188"/>
      <c r="B61" s="177"/>
      <c r="C61" s="177"/>
      <c r="D61" s="177" t="s">
        <v>25</v>
      </c>
      <c r="E61" s="177"/>
      <c r="F61" s="177"/>
      <c r="G61" s="177"/>
      <c r="H61" s="177" t="s">
        <v>25</v>
      </c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89"/>
    </row>
    <row r="62" spans="1:22" ht="15" customHeight="1">
      <c r="A62" s="190" t="s">
        <v>66</v>
      </c>
      <c r="B62" s="179">
        <v>29810</v>
      </c>
      <c r="C62" s="180">
        <v>57</v>
      </c>
      <c r="D62">
        <v>0</v>
      </c>
      <c r="E62" s="180">
        <v>3</v>
      </c>
      <c r="F62" s="199">
        <v>269</v>
      </c>
      <c r="G62" s="180">
        <v>41</v>
      </c>
      <c r="H62" s="180">
        <v>1</v>
      </c>
      <c r="I62" s="200">
        <v>59</v>
      </c>
      <c r="J62" s="180">
        <v>41</v>
      </c>
      <c r="K62" s="200">
        <v>592</v>
      </c>
      <c r="L62" s="152">
        <v>0</v>
      </c>
      <c r="M62" s="200">
        <v>35</v>
      </c>
      <c r="N62" s="152">
        <v>0</v>
      </c>
      <c r="O62" s="200">
        <v>159</v>
      </c>
      <c r="P62" s="92">
        <v>1435</v>
      </c>
      <c r="Q62">
        <v>8</v>
      </c>
      <c r="R62" s="152">
        <v>0</v>
      </c>
      <c r="S62">
        <v>2</v>
      </c>
      <c r="T62" s="152">
        <v>0</v>
      </c>
      <c r="U62">
        <v>29</v>
      </c>
      <c r="V62" s="191">
        <f t="shared" ref="V62:V103" si="2">SUM(B62:U62)</f>
        <v>32541</v>
      </c>
    </row>
    <row r="63" spans="1:22" ht="15" customHeight="1">
      <c r="A63" s="181" t="s">
        <v>67</v>
      </c>
      <c r="B63" s="147">
        <v>10635</v>
      </c>
      <c r="C63" s="23">
        <v>8</v>
      </c>
      <c r="D63" s="192">
        <v>0</v>
      </c>
      <c r="E63" s="23">
        <v>5</v>
      </c>
      <c r="F63" s="24">
        <v>138</v>
      </c>
      <c r="G63" s="23">
        <v>30</v>
      </c>
      <c r="H63" s="23">
        <v>0</v>
      </c>
      <c r="I63" s="24">
        <v>15</v>
      </c>
      <c r="J63" s="23">
        <v>7</v>
      </c>
      <c r="K63" s="23">
        <v>157</v>
      </c>
      <c r="L63" s="99">
        <v>0</v>
      </c>
      <c r="M63" s="23">
        <v>33</v>
      </c>
      <c r="N63" s="99">
        <v>0</v>
      </c>
      <c r="O63" s="23">
        <v>100</v>
      </c>
      <c r="P63" s="23">
        <v>394</v>
      </c>
      <c r="Q63" s="23">
        <v>35</v>
      </c>
      <c r="R63" s="99">
        <v>0</v>
      </c>
      <c r="S63" s="23">
        <v>5</v>
      </c>
      <c r="T63" s="99">
        <v>0</v>
      </c>
      <c r="U63" s="23">
        <v>11</v>
      </c>
      <c r="V63" s="124">
        <f t="shared" si="2"/>
        <v>11573</v>
      </c>
    </row>
    <row r="64" spans="1:22" ht="15" customHeight="1">
      <c r="A64" s="181" t="s">
        <v>152</v>
      </c>
      <c r="B64" s="147">
        <v>28590</v>
      </c>
      <c r="C64" s="23">
        <v>104</v>
      </c>
      <c r="D64" s="192">
        <v>0</v>
      </c>
      <c r="E64" s="23">
        <v>8</v>
      </c>
      <c r="F64" s="24">
        <v>249</v>
      </c>
      <c r="G64" s="23">
        <v>61</v>
      </c>
      <c r="H64" s="23">
        <v>1</v>
      </c>
      <c r="I64" s="24">
        <v>40</v>
      </c>
      <c r="J64" s="23">
        <v>89</v>
      </c>
      <c r="K64" s="23">
        <v>470</v>
      </c>
      <c r="L64" s="99">
        <v>0</v>
      </c>
      <c r="M64" s="23">
        <v>11</v>
      </c>
      <c r="N64" s="99">
        <v>2</v>
      </c>
      <c r="O64" s="23">
        <v>178</v>
      </c>
      <c r="P64" s="59">
        <v>1118</v>
      </c>
      <c r="Q64" s="23">
        <v>19</v>
      </c>
      <c r="R64" s="99">
        <v>1</v>
      </c>
      <c r="S64" s="23">
        <v>4</v>
      </c>
      <c r="T64" s="99">
        <v>0</v>
      </c>
      <c r="U64" s="23">
        <v>28</v>
      </c>
      <c r="V64" s="124">
        <f t="shared" si="2"/>
        <v>30973</v>
      </c>
    </row>
    <row r="65" spans="1:22" ht="15" customHeight="1">
      <c r="A65" s="181" t="s">
        <v>69</v>
      </c>
      <c r="B65" s="147">
        <v>23453</v>
      </c>
      <c r="C65" s="23">
        <v>43</v>
      </c>
      <c r="D65" s="192">
        <v>0</v>
      </c>
      <c r="E65" s="23">
        <v>6</v>
      </c>
      <c r="F65" s="24">
        <v>240</v>
      </c>
      <c r="G65" s="23">
        <v>46</v>
      </c>
      <c r="H65" s="23">
        <v>0</v>
      </c>
      <c r="I65" s="24">
        <v>16</v>
      </c>
      <c r="J65" s="23">
        <v>4</v>
      </c>
      <c r="K65" s="23">
        <v>403</v>
      </c>
      <c r="L65" s="99">
        <v>0</v>
      </c>
      <c r="M65" s="23">
        <v>31</v>
      </c>
      <c r="N65" s="99">
        <v>0</v>
      </c>
      <c r="O65" s="23">
        <v>123</v>
      </c>
      <c r="P65" s="59">
        <v>1288</v>
      </c>
      <c r="Q65" s="23">
        <v>26</v>
      </c>
      <c r="R65" s="99">
        <v>1</v>
      </c>
      <c r="S65" s="23">
        <v>1</v>
      </c>
      <c r="T65" s="99">
        <v>0</v>
      </c>
      <c r="U65" s="23">
        <v>28</v>
      </c>
      <c r="V65" s="124">
        <f t="shared" si="2"/>
        <v>25709</v>
      </c>
    </row>
    <row r="66" spans="1:22" ht="15" customHeight="1">
      <c r="A66" s="181" t="s">
        <v>70</v>
      </c>
      <c r="B66" s="147">
        <v>16651</v>
      </c>
      <c r="C66" s="23">
        <v>30</v>
      </c>
      <c r="D66" s="192">
        <v>0</v>
      </c>
      <c r="E66" s="23">
        <v>1</v>
      </c>
      <c r="F66" s="24">
        <v>137</v>
      </c>
      <c r="G66" s="23">
        <v>23</v>
      </c>
      <c r="H66" s="99">
        <v>0</v>
      </c>
      <c r="I66" s="24">
        <v>52</v>
      </c>
      <c r="J66" s="23">
        <v>38</v>
      </c>
      <c r="K66" s="23">
        <v>656</v>
      </c>
      <c r="L66" s="99">
        <v>0</v>
      </c>
      <c r="M66" s="23">
        <v>8</v>
      </c>
      <c r="N66" s="99">
        <v>0</v>
      </c>
      <c r="O66" s="23">
        <v>119</v>
      </c>
      <c r="P66" s="23">
        <v>989</v>
      </c>
      <c r="Q66" s="23">
        <v>0</v>
      </c>
      <c r="R66" s="99">
        <v>0</v>
      </c>
      <c r="S66" s="23">
        <v>0</v>
      </c>
      <c r="T66" s="99">
        <v>0</v>
      </c>
      <c r="U66" s="23">
        <v>11</v>
      </c>
      <c r="V66" s="124">
        <f t="shared" si="2"/>
        <v>18715</v>
      </c>
    </row>
    <row r="67" spans="1:22" ht="15" customHeight="1">
      <c r="A67" s="181" t="s">
        <v>71</v>
      </c>
      <c r="B67" s="147">
        <v>21478</v>
      </c>
      <c r="C67" s="23">
        <v>36</v>
      </c>
      <c r="D67" s="192">
        <v>0</v>
      </c>
      <c r="E67" s="23">
        <v>7</v>
      </c>
      <c r="F67" s="24">
        <v>280</v>
      </c>
      <c r="G67" s="23">
        <v>66</v>
      </c>
      <c r="H67" s="23">
        <v>2</v>
      </c>
      <c r="I67" s="24">
        <v>22</v>
      </c>
      <c r="J67" s="23">
        <v>19</v>
      </c>
      <c r="K67" s="23">
        <v>0</v>
      </c>
      <c r="L67" s="99">
        <v>347</v>
      </c>
      <c r="M67" s="23">
        <v>0</v>
      </c>
      <c r="N67" s="99">
        <v>0</v>
      </c>
      <c r="O67" s="23">
        <v>154</v>
      </c>
      <c r="P67" s="23">
        <v>945</v>
      </c>
      <c r="Q67" s="23">
        <v>32</v>
      </c>
      <c r="R67" s="99">
        <v>0</v>
      </c>
      <c r="S67" s="23">
        <v>5</v>
      </c>
      <c r="T67" s="99">
        <v>0</v>
      </c>
      <c r="U67" s="23">
        <v>16</v>
      </c>
      <c r="V67" s="124">
        <f t="shared" si="2"/>
        <v>23409</v>
      </c>
    </row>
    <row r="68" spans="1:22" ht="15" customHeight="1">
      <c r="A68" s="181" t="s">
        <v>72</v>
      </c>
      <c r="B68" s="147">
        <v>7257</v>
      </c>
      <c r="C68" s="23">
        <v>7</v>
      </c>
      <c r="D68" s="192">
        <v>0</v>
      </c>
      <c r="E68" s="23">
        <v>6</v>
      </c>
      <c r="F68" s="24">
        <v>98</v>
      </c>
      <c r="G68" s="23">
        <v>11</v>
      </c>
      <c r="H68" s="23">
        <v>1</v>
      </c>
      <c r="I68" s="24">
        <v>12</v>
      </c>
      <c r="J68" s="23">
        <v>8</v>
      </c>
      <c r="K68" s="23">
        <v>101</v>
      </c>
      <c r="L68" s="99">
        <v>0</v>
      </c>
      <c r="M68" s="23">
        <v>5</v>
      </c>
      <c r="N68" s="99">
        <v>0</v>
      </c>
      <c r="O68" s="23">
        <v>78</v>
      </c>
      <c r="P68" s="23">
        <v>357</v>
      </c>
      <c r="Q68" s="23">
        <v>43</v>
      </c>
      <c r="R68" s="99">
        <v>0</v>
      </c>
      <c r="S68" s="23">
        <v>2</v>
      </c>
      <c r="T68" s="99">
        <v>0</v>
      </c>
      <c r="U68" s="23">
        <v>5</v>
      </c>
      <c r="V68" s="124">
        <f t="shared" si="2"/>
        <v>7991</v>
      </c>
    </row>
    <row r="69" spans="1:22" ht="15" customHeight="1">
      <c r="A69" s="181" t="s">
        <v>73</v>
      </c>
      <c r="B69" s="147">
        <v>23587</v>
      </c>
      <c r="C69" s="23">
        <v>25</v>
      </c>
      <c r="D69" s="23">
        <v>0</v>
      </c>
      <c r="E69" s="23">
        <v>11</v>
      </c>
      <c r="F69" s="24">
        <v>302</v>
      </c>
      <c r="G69" s="23">
        <v>74</v>
      </c>
      <c r="H69" s="99">
        <v>0</v>
      </c>
      <c r="I69" s="24">
        <v>34</v>
      </c>
      <c r="J69" s="23">
        <v>42</v>
      </c>
      <c r="K69" s="23">
        <v>475</v>
      </c>
      <c r="L69" s="99">
        <v>0</v>
      </c>
      <c r="M69" s="23">
        <v>16</v>
      </c>
      <c r="N69" s="99">
        <v>0</v>
      </c>
      <c r="O69" s="23">
        <v>87</v>
      </c>
      <c r="P69" s="59">
        <v>1214</v>
      </c>
      <c r="Q69" s="23">
        <v>19</v>
      </c>
      <c r="R69" s="99">
        <v>0</v>
      </c>
      <c r="S69" s="23">
        <v>4</v>
      </c>
      <c r="T69" s="99">
        <v>0</v>
      </c>
      <c r="U69" s="23">
        <v>23</v>
      </c>
      <c r="V69" s="124">
        <f t="shared" si="2"/>
        <v>25913</v>
      </c>
    </row>
    <row r="70" spans="1:22" ht="15" customHeight="1">
      <c r="A70" s="181" t="s">
        <v>74</v>
      </c>
      <c r="B70" s="147">
        <v>10666</v>
      </c>
      <c r="C70" s="23">
        <v>38</v>
      </c>
      <c r="D70" s="23">
        <v>1</v>
      </c>
      <c r="E70" s="23">
        <v>4</v>
      </c>
      <c r="F70" s="24">
        <v>40</v>
      </c>
      <c r="G70" s="23">
        <v>8</v>
      </c>
      <c r="H70" s="23">
        <v>0</v>
      </c>
      <c r="I70" s="24">
        <v>3</v>
      </c>
      <c r="J70" s="23">
        <v>0</v>
      </c>
      <c r="K70" s="23">
        <v>87</v>
      </c>
      <c r="L70" s="99">
        <v>0</v>
      </c>
      <c r="M70" s="23">
        <v>0</v>
      </c>
      <c r="N70" s="99">
        <v>0</v>
      </c>
      <c r="O70" s="23">
        <v>97</v>
      </c>
      <c r="P70" s="23">
        <v>930</v>
      </c>
      <c r="Q70" s="23">
        <v>28</v>
      </c>
      <c r="R70" s="99">
        <v>0</v>
      </c>
      <c r="S70" s="99">
        <v>4</v>
      </c>
      <c r="T70" s="99">
        <v>0</v>
      </c>
      <c r="U70" s="23">
        <v>4</v>
      </c>
      <c r="V70" s="124">
        <f t="shared" si="2"/>
        <v>11910</v>
      </c>
    </row>
    <row r="71" spans="1:22" ht="15" customHeight="1">
      <c r="A71" s="181" t="s">
        <v>75</v>
      </c>
      <c r="B71" s="147">
        <v>12662</v>
      </c>
      <c r="C71" s="23">
        <v>21</v>
      </c>
      <c r="D71" s="192">
        <v>0</v>
      </c>
      <c r="E71" s="23">
        <v>21</v>
      </c>
      <c r="F71" s="24">
        <v>96</v>
      </c>
      <c r="G71" s="23">
        <v>13</v>
      </c>
      <c r="H71" s="23">
        <v>0</v>
      </c>
      <c r="I71" s="24">
        <v>16</v>
      </c>
      <c r="J71" s="23">
        <v>3</v>
      </c>
      <c r="K71" s="23">
        <v>278</v>
      </c>
      <c r="L71" s="99">
        <v>0</v>
      </c>
      <c r="M71" s="23">
        <v>13</v>
      </c>
      <c r="N71" s="99">
        <v>0</v>
      </c>
      <c r="O71" s="23">
        <v>88</v>
      </c>
      <c r="P71" s="23">
        <v>593</v>
      </c>
      <c r="Q71" s="23">
        <v>0</v>
      </c>
      <c r="R71" s="99">
        <v>0</v>
      </c>
      <c r="S71" s="99">
        <v>0</v>
      </c>
      <c r="T71" s="99">
        <v>0</v>
      </c>
      <c r="U71" s="23">
        <v>11</v>
      </c>
      <c r="V71" s="124">
        <f t="shared" si="2"/>
        <v>13815</v>
      </c>
    </row>
    <row r="72" spans="1:22" ht="15" customHeight="1">
      <c r="A72" s="181" t="s">
        <v>76</v>
      </c>
      <c r="B72" s="147">
        <v>26887</v>
      </c>
      <c r="C72" s="23">
        <v>96</v>
      </c>
      <c r="D72" s="192">
        <v>0</v>
      </c>
      <c r="E72" s="23">
        <v>6</v>
      </c>
      <c r="F72" s="24">
        <v>244</v>
      </c>
      <c r="G72" s="23">
        <v>69</v>
      </c>
      <c r="H72" s="23">
        <v>0</v>
      </c>
      <c r="I72" s="24">
        <v>41</v>
      </c>
      <c r="J72" s="23">
        <v>37</v>
      </c>
      <c r="K72" s="23">
        <v>588</v>
      </c>
      <c r="L72" s="99">
        <v>0</v>
      </c>
      <c r="M72" s="23">
        <v>31</v>
      </c>
      <c r="N72" s="99">
        <v>0</v>
      </c>
      <c r="O72" s="23">
        <v>194</v>
      </c>
      <c r="P72" s="59">
        <v>1731</v>
      </c>
      <c r="Q72" s="23">
        <v>3</v>
      </c>
      <c r="R72" s="99">
        <v>0</v>
      </c>
      <c r="S72" s="99">
        <v>0</v>
      </c>
      <c r="T72" s="99">
        <v>0</v>
      </c>
      <c r="U72" s="23">
        <v>25</v>
      </c>
      <c r="V72" s="124">
        <f t="shared" si="2"/>
        <v>29952</v>
      </c>
    </row>
    <row r="73" spans="1:22" ht="15" customHeight="1">
      <c r="A73" s="181" t="s">
        <v>77</v>
      </c>
      <c r="B73" s="147">
        <v>3991</v>
      </c>
      <c r="C73" s="23">
        <v>2</v>
      </c>
      <c r="D73" s="192">
        <v>0</v>
      </c>
      <c r="E73" s="23">
        <v>0</v>
      </c>
      <c r="F73" s="24">
        <v>24</v>
      </c>
      <c r="G73" s="23">
        <v>7</v>
      </c>
      <c r="H73" s="23">
        <v>1</v>
      </c>
      <c r="I73" s="24">
        <v>2</v>
      </c>
      <c r="J73" s="23">
        <v>1</v>
      </c>
      <c r="K73" s="23">
        <v>23</v>
      </c>
      <c r="L73" s="99">
        <v>0</v>
      </c>
      <c r="M73" s="23">
        <v>0</v>
      </c>
      <c r="N73" s="99">
        <v>0</v>
      </c>
      <c r="O73" s="23">
        <v>65</v>
      </c>
      <c r="P73" s="23">
        <v>230</v>
      </c>
      <c r="Q73" s="23">
        <v>4</v>
      </c>
      <c r="R73" s="99">
        <v>0</v>
      </c>
      <c r="S73" s="99">
        <v>0</v>
      </c>
      <c r="T73" s="99">
        <v>0</v>
      </c>
      <c r="U73" s="23">
        <v>0</v>
      </c>
      <c r="V73" s="124">
        <f t="shared" si="2"/>
        <v>4350</v>
      </c>
    </row>
    <row r="74" spans="1:22" ht="15" customHeight="1">
      <c r="A74" s="181" t="s">
        <v>78</v>
      </c>
      <c r="B74" s="147">
        <v>7856</v>
      </c>
      <c r="C74" s="23">
        <v>22</v>
      </c>
      <c r="D74" s="192">
        <v>0</v>
      </c>
      <c r="E74" s="23">
        <v>4</v>
      </c>
      <c r="F74" s="24">
        <v>57</v>
      </c>
      <c r="G74" s="23">
        <v>28</v>
      </c>
      <c r="H74" s="23">
        <v>0</v>
      </c>
      <c r="I74" s="24">
        <v>10</v>
      </c>
      <c r="J74" s="23">
        <v>6</v>
      </c>
      <c r="K74" s="23">
        <v>49</v>
      </c>
      <c r="L74" s="99">
        <v>0</v>
      </c>
      <c r="M74" s="23">
        <v>6</v>
      </c>
      <c r="N74" s="99">
        <v>0</v>
      </c>
      <c r="O74" s="23">
        <v>80</v>
      </c>
      <c r="P74" s="23">
        <v>331</v>
      </c>
      <c r="Q74" s="23">
        <v>30</v>
      </c>
      <c r="R74" s="99">
        <v>0</v>
      </c>
      <c r="S74" s="99">
        <v>0</v>
      </c>
      <c r="T74" s="99">
        <v>0</v>
      </c>
      <c r="U74" s="23">
        <v>6</v>
      </c>
      <c r="V74" s="124">
        <f t="shared" si="2"/>
        <v>8485</v>
      </c>
    </row>
    <row r="75" spans="1:22" ht="15" customHeight="1">
      <c r="A75" s="181" t="s">
        <v>79</v>
      </c>
      <c r="B75" s="147">
        <v>54053</v>
      </c>
      <c r="C75" s="23">
        <v>300</v>
      </c>
      <c r="D75" s="192">
        <v>0</v>
      </c>
      <c r="E75" s="23">
        <v>64</v>
      </c>
      <c r="F75" s="24">
        <v>736</v>
      </c>
      <c r="G75" s="23">
        <v>127</v>
      </c>
      <c r="H75" s="99">
        <v>0</v>
      </c>
      <c r="I75" s="24">
        <v>73</v>
      </c>
      <c r="J75" s="23">
        <v>89</v>
      </c>
      <c r="K75" s="59">
        <v>1381</v>
      </c>
      <c r="L75" s="99">
        <v>0</v>
      </c>
      <c r="M75" s="23">
        <v>45</v>
      </c>
      <c r="N75" s="99">
        <v>0</v>
      </c>
      <c r="O75" s="23">
        <v>274</v>
      </c>
      <c r="P75" s="59">
        <v>3102</v>
      </c>
      <c r="Q75" s="23">
        <v>37</v>
      </c>
      <c r="R75" s="99">
        <v>0</v>
      </c>
      <c r="S75" s="99">
        <v>8</v>
      </c>
      <c r="T75" s="99">
        <v>0</v>
      </c>
      <c r="U75" s="23">
        <v>38</v>
      </c>
      <c r="V75" s="124">
        <f t="shared" si="2"/>
        <v>60327</v>
      </c>
    </row>
    <row r="76" spans="1:22" ht="15" customHeight="1">
      <c r="A76" s="181" t="s">
        <v>80</v>
      </c>
      <c r="B76" s="147">
        <v>27874</v>
      </c>
      <c r="C76" s="23">
        <v>55</v>
      </c>
      <c r="D76" s="192">
        <v>0</v>
      </c>
      <c r="E76" s="23">
        <v>2</v>
      </c>
      <c r="F76" s="24">
        <v>67</v>
      </c>
      <c r="G76" s="23">
        <v>5</v>
      </c>
      <c r="H76" s="23">
        <v>42</v>
      </c>
      <c r="I76" s="24">
        <v>33</v>
      </c>
      <c r="J76" s="23">
        <v>0</v>
      </c>
      <c r="K76" s="23">
        <v>488</v>
      </c>
      <c r="L76" s="99">
        <v>0</v>
      </c>
      <c r="M76" s="23">
        <v>38</v>
      </c>
      <c r="N76" s="99">
        <v>0</v>
      </c>
      <c r="O76" s="23">
        <v>169</v>
      </c>
      <c r="P76" s="59">
        <v>1445</v>
      </c>
      <c r="Q76" s="23">
        <v>13</v>
      </c>
      <c r="R76" s="99">
        <v>0</v>
      </c>
      <c r="S76" s="23">
        <v>3</v>
      </c>
      <c r="T76" s="99">
        <v>0</v>
      </c>
      <c r="U76" s="23">
        <v>28</v>
      </c>
      <c r="V76" s="124">
        <f t="shared" si="2"/>
        <v>30262</v>
      </c>
    </row>
    <row r="77" spans="1:22" ht="15" customHeight="1">
      <c r="A77" s="181" t="s">
        <v>81</v>
      </c>
      <c r="B77" s="147">
        <v>19486</v>
      </c>
      <c r="C77" s="23">
        <v>30</v>
      </c>
      <c r="D77" s="192">
        <v>0</v>
      </c>
      <c r="E77" s="23">
        <v>2</v>
      </c>
      <c r="F77" s="24">
        <v>28</v>
      </c>
      <c r="G77" s="23">
        <v>1</v>
      </c>
      <c r="H77" s="23">
        <v>24</v>
      </c>
      <c r="I77" s="24">
        <v>17</v>
      </c>
      <c r="J77" s="23">
        <v>0</v>
      </c>
      <c r="K77" s="23">
        <v>252</v>
      </c>
      <c r="L77" s="99">
        <v>0</v>
      </c>
      <c r="M77" s="23">
        <v>17</v>
      </c>
      <c r="N77" s="99">
        <v>0</v>
      </c>
      <c r="O77" s="23">
        <v>114</v>
      </c>
      <c r="P77" s="59">
        <v>1025</v>
      </c>
      <c r="Q77" s="23">
        <v>9</v>
      </c>
      <c r="R77" s="99">
        <v>1</v>
      </c>
      <c r="S77" s="23">
        <v>0</v>
      </c>
      <c r="T77" s="99">
        <v>0</v>
      </c>
      <c r="U77" s="23">
        <v>19</v>
      </c>
      <c r="V77" s="124">
        <f t="shared" si="2"/>
        <v>21025</v>
      </c>
    </row>
    <row r="78" spans="1:22" ht="15" customHeight="1">
      <c r="A78" s="181" t="s">
        <v>82</v>
      </c>
      <c r="B78" s="147">
        <v>15434</v>
      </c>
      <c r="C78" s="23">
        <v>14</v>
      </c>
      <c r="D78" s="192">
        <v>0</v>
      </c>
      <c r="E78" s="23">
        <v>4</v>
      </c>
      <c r="F78" s="24">
        <v>194</v>
      </c>
      <c r="G78" s="23">
        <v>45</v>
      </c>
      <c r="H78" s="23">
        <v>0</v>
      </c>
      <c r="I78" s="24">
        <v>19</v>
      </c>
      <c r="J78" s="23">
        <v>3</v>
      </c>
      <c r="K78" s="23">
        <v>267</v>
      </c>
      <c r="L78" s="99">
        <v>0</v>
      </c>
      <c r="M78" s="23">
        <v>8</v>
      </c>
      <c r="N78" s="99">
        <v>0</v>
      </c>
      <c r="O78" s="23">
        <v>61</v>
      </c>
      <c r="P78" s="23">
        <v>953</v>
      </c>
      <c r="Q78" s="23">
        <v>0</v>
      </c>
      <c r="R78" s="99">
        <v>0</v>
      </c>
      <c r="S78" s="99">
        <v>0</v>
      </c>
      <c r="T78" s="99">
        <v>0</v>
      </c>
      <c r="U78" s="23">
        <v>10</v>
      </c>
      <c r="V78" s="124">
        <f t="shared" si="2"/>
        <v>17012</v>
      </c>
    </row>
    <row r="79" spans="1:22" ht="15" customHeight="1">
      <c r="A79" s="181" t="s">
        <v>83</v>
      </c>
      <c r="B79" s="147">
        <v>18883</v>
      </c>
      <c r="C79" s="23">
        <v>44</v>
      </c>
      <c r="D79" s="192">
        <v>0</v>
      </c>
      <c r="E79" s="23">
        <v>7</v>
      </c>
      <c r="F79" s="24">
        <v>385</v>
      </c>
      <c r="G79" s="23">
        <v>83</v>
      </c>
      <c r="H79" s="99">
        <v>0</v>
      </c>
      <c r="I79" s="24">
        <v>43</v>
      </c>
      <c r="J79" s="23">
        <v>28</v>
      </c>
      <c r="K79" s="23">
        <v>390</v>
      </c>
      <c r="L79" s="99">
        <v>0</v>
      </c>
      <c r="M79" s="193">
        <v>9</v>
      </c>
      <c r="N79" s="99">
        <v>3</v>
      </c>
      <c r="O79" s="23">
        <v>176</v>
      </c>
      <c r="P79" s="23">
        <v>988</v>
      </c>
      <c r="Q79" s="23">
        <v>92</v>
      </c>
      <c r="R79" s="99">
        <v>0</v>
      </c>
      <c r="S79" s="23">
        <v>9</v>
      </c>
      <c r="T79" s="99">
        <v>0</v>
      </c>
      <c r="U79" s="23">
        <v>20</v>
      </c>
      <c r="V79" s="124">
        <f t="shared" si="2"/>
        <v>21160</v>
      </c>
    </row>
    <row r="80" spans="1:22" ht="15" customHeight="1">
      <c r="A80" s="181" t="s">
        <v>84</v>
      </c>
      <c r="B80" s="147">
        <v>15250</v>
      </c>
      <c r="C80" s="23">
        <v>18</v>
      </c>
      <c r="D80" s="192">
        <v>1</v>
      </c>
      <c r="E80" s="23">
        <v>2</v>
      </c>
      <c r="F80" s="24">
        <v>214</v>
      </c>
      <c r="G80" s="23">
        <v>25</v>
      </c>
      <c r="H80" s="99">
        <v>0</v>
      </c>
      <c r="I80" s="24">
        <v>18</v>
      </c>
      <c r="J80" s="23">
        <v>6</v>
      </c>
      <c r="K80" s="23">
        <v>164</v>
      </c>
      <c r="L80" s="99">
        <v>0</v>
      </c>
      <c r="M80" s="23">
        <v>34</v>
      </c>
      <c r="N80" s="99">
        <v>0</v>
      </c>
      <c r="O80" s="23">
        <v>89</v>
      </c>
      <c r="P80" s="23">
        <v>627</v>
      </c>
      <c r="Q80" s="23">
        <v>28</v>
      </c>
      <c r="R80" s="99">
        <v>0</v>
      </c>
      <c r="S80" s="23">
        <v>0</v>
      </c>
      <c r="T80" s="99">
        <v>0</v>
      </c>
      <c r="U80" s="23">
        <v>6</v>
      </c>
      <c r="V80" s="124">
        <f t="shared" si="2"/>
        <v>16482</v>
      </c>
    </row>
    <row r="81" spans="1:22" ht="15" customHeight="1">
      <c r="A81" s="181" t="s">
        <v>85</v>
      </c>
      <c r="B81" s="147">
        <v>12538</v>
      </c>
      <c r="C81" s="23">
        <v>20</v>
      </c>
      <c r="D81" s="192">
        <v>0</v>
      </c>
      <c r="E81" s="23">
        <v>2</v>
      </c>
      <c r="F81" s="24">
        <v>95</v>
      </c>
      <c r="G81" s="23">
        <v>28</v>
      </c>
      <c r="H81" s="99">
        <v>0</v>
      </c>
      <c r="I81" s="24">
        <v>16</v>
      </c>
      <c r="J81" s="23">
        <v>23</v>
      </c>
      <c r="K81" s="23">
        <v>225</v>
      </c>
      <c r="L81" s="99">
        <v>0</v>
      </c>
      <c r="M81" s="23">
        <v>14</v>
      </c>
      <c r="N81" s="99">
        <v>0</v>
      </c>
      <c r="O81" s="23">
        <v>60</v>
      </c>
      <c r="P81" s="23">
        <v>472</v>
      </c>
      <c r="Q81" s="23">
        <v>45</v>
      </c>
      <c r="R81" s="99">
        <v>0</v>
      </c>
      <c r="S81" s="99">
        <v>0</v>
      </c>
      <c r="T81" s="99">
        <v>0</v>
      </c>
      <c r="U81" s="23">
        <v>10</v>
      </c>
      <c r="V81" s="124">
        <f t="shared" si="2"/>
        <v>13548</v>
      </c>
    </row>
    <row r="82" spans="1:22" ht="15" customHeight="1">
      <c r="A82" s="181" t="s">
        <v>86</v>
      </c>
      <c r="B82" s="147">
        <v>16080</v>
      </c>
      <c r="C82" s="23">
        <v>32</v>
      </c>
      <c r="D82" s="192">
        <v>1</v>
      </c>
      <c r="E82" s="23">
        <v>7</v>
      </c>
      <c r="F82" s="24">
        <v>115</v>
      </c>
      <c r="G82" s="23">
        <v>50</v>
      </c>
      <c r="H82" s="23">
        <v>1</v>
      </c>
      <c r="I82" s="24">
        <v>31</v>
      </c>
      <c r="J82" s="23">
        <v>66</v>
      </c>
      <c r="K82" s="23">
        <v>478</v>
      </c>
      <c r="L82" s="99">
        <v>0</v>
      </c>
      <c r="M82" s="23">
        <v>16</v>
      </c>
      <c r="N82" s="99">
        <v>0</v>
      </c>
      <c r="O82" s="23">
        <v>133</v>
      </c>
      <c r="P82" s="23">
        <v>544</v>
      </c>
      <c r="Q82" s="23">
        <v>18</v>
      </c>
      <c r="R82" s="99">
        <v>0</v>
      </c>
      <c r="S82" s="99">
        <v>0</v>
      </c>
      <c r="T82" s="99">
        <v>0</v>
      </c>
      <c r="U82" s="23">
        <v>17</v>
      </c>
      <c r="V82" s="124">
        <f t="shared" si="2"/>
        <v>17589</v>
      </c>
    </row>
    <row r="83" spans="1:22" ht="15" customHeight="1">
      <c r="A83" s="181" t="s">
        <v>87</v>
      </c>
      <c r="B83" s="147">
        <v>102732</v>
      </c>
      <c r="C83" s="23">
        <v>322</v>
      </c>
      <c r="D83" s="192">
        <v>0</v>
      </c>
      <c r="E83" s="23">
        <v>177</v>
      </c>
      <c r="F83" s="182">
        <v>1217</v>
      </c>
      <c r="G83" s="23">
        <v>373</v>
      </c>
      <c r="H83" s="23">
        <v>2</v>
      </c>
      <c r="I83" s="24">
        <v>245</v>
      </c>
      <c r="J83" s="23">
        <v>378</v>
      </c>
      <c r="K83" s="59">
        <v>3265</v>
      </c>
      <c r="L83" s="99">
        <v>0</v>
      </c>
      <c r="M83" s="23">
        <v>66</v>
      </c>
      <c r="N83" s="99">
        <v>7</v>
      </c>
      <c r="O83" s="23">
        <v>526</v>
      </c>
      <c r="P83" s="59">
        <v>4118</v>
      </c>
      <c r="Q83" s="23">
        <v>173</v>
      </c>
      <c r="R83" s="99">
        <v>1</v>
      </c>
      <c r="S83" s="99">
        <v>27</v>
      </c>
      <c r="T83" s="99">
        <v>0</v>
      </c>
      <c r="U83" s="23">
        <v>58</v>
      </c>
      <c r="V83" s="124">
        <f t="shared" si="2"/>
        <v>113687</v>
      </c>
    </row>
    <row r="84" spans="1:22" ht="15" customHeight="1">
      <c r="A84" s="181" t="s">
        <v>88</v>
      </c>
      <c r="B84" s="147">
        <v>16998</v>
      </c>
      <c r="C84" s="23">
        <v>35</v>
      </c>
      <c r="D84" s="192">
        <v>0</v>
      </c>
      <c r="E84" s="23">
        <v>1</v>
      </c>
      <c r="F84" s="24">
        <v>167</v>
      </c>
      <c r="G84" s="23">
        <v>36</v>
      </c>
      <c r="H84" s="23">
        <v>0</v>
      </c>
      <c r="I84" s="24">
        <v>49</v>
      </c>
      <c r="J84" s="23">
        <v>28</v>
      </c>
      <c r="K84" s="23">
        <v>464</v>
      </c>
      <c r="L84" s="99">
        <v>0</v>
      </c>
      <c r="M84" s="193">
        <v>89</v>
      </c>
      <c r="N84" s="99">
        <v>0</v>
      </c>
      <c r="O84" s="23">
        <v>93</v>
      </c>
      <c r="P84" s="59">
        <v>1053</v>
      </c>
      <c r="Q84" s="23">
        <v>26</v>
      </c>
      <c r="R84" s="99">
        <v>0</v>
      </c>
      <c r="S84" s="99">
        <v>0</v>
      </c>
      <c r="T84" s="99">
        <v>0</v>
      </c>
      <c r="U84" s="23">
        <v>12</v>
      </c>
      <c r="V84" s="124">
        <f t="shared" si="2"/>
        <v>19051</v>
      </c>
    </row>
    <row r="85" spans="1:22" ht="15" customHeight="1">
      <c r="A85" s="181" t="s">
        <v>89</v>
      </c>
      <c r="B85" s="147">
        <v>10594</v>
      </c>
      <c r="C85" s="23">
        <v>16</v>
      </c>
      <c r="D85" s="192">
        <v>0</v>
      </c>
      <c r="E85" s="23">
        <v>5</v>
      </c>
      <c r="F85" s="24">
        <v>85</v>
      </c>
      <c r="G85" s="23">
        <v>23</v>
      </c>
      <c r="H85" s="99">
        <v>0</v>
      </c>
      <c r="I85" s="24">
        <v>19</v>
      </c>
      <c r="J85" s="23">
        <v>17</v>
      </c>
      <c r="K85" s="23">
        <v>290</v>
      </c>
      <c r="L85" s="99">
        <v>0</v>
      </c>
      <c r="M85" s="23">
        <v>15</v>
      </c>
      <c r="N85" s="99">
        <v>1</v>
      </c>
      <c r="O85" s="23">
        <v>151</v>
      </c>
      <c r="P85" s="23">
        <v>491</v>
      </c>
      <c r="Q85" s="23">
        <v>1</v>
      </c>
      <c r="R85" s="99">
        <v>1</v>
      </c>
      <c r="S85" s="99">
        <v>0</v>
      </c>
      <c r="T85" s="99">
        <v>0</v>
      </c>
      <c r="U85" s="23">
        <v>4</v>
      </c>
      <c r="V85" s="124">
        <f t="shared" si="2"/>
        <v>11713</v>
      </c>
    </row>
    <row r="86" spans="1:22" ht="15" customHeight="1">
      <c r="A86" s="181" t="s">
        <v>90</v>
      </c>
      <c r="B86" s="147">
        <v>35068</v>
      </c>
      <c r="C86" s="23">
        <v>109</v>
      </c>
      <c r="D86" s="192">
        <v>0</v>
      </c>
      <c r="E86" s="23">
        <v>36</v>
      </c>
      <c r="F86" s="24">
        <v>322</v>
      </c>
      <c r="G86" s="23">
        <v>114</v>
      </c>
      <c r="H86" s="23">
        <v>4</v>
      </c>
      <c r="I86" s="24">
        <v>34</v>
      </c>
      <c r="J86" s="23">
        <v>32</v>
      </c>
      <c r="K86" s="23">
        <v>618</v>
      </c>
      <c r="L86" s="99">
        <v>0</v>
      </c>
      <c r="M86" s="23">
        <v>14</v>
      </c>
      <c r="N86" s="99">
        <v>0</v>
      </c>
      <c r="O86" s="23">
        <v>143</v>
      </c>
      <c r="P86" s="59">
        <v>1802</v>
      </c>
      <c r="Q86" s="23">
        <v>77</v>
      </c>
      <c r="R86" s="99">
        <v>0</v>
      </c>
      <c r="S86" s="99">
        <v>0</v>
      </c>
      <c r="T86" s="99">
        <v>0</v>
      </c>
      <c r="U86" s="23">
        <v>24</v>
      </c>
      <c r="V86" s="124">
        <f t="shared" si="2"/>
        <v>38397</v>
      </c>
    </row>
    <row r="87" spans="1:22" ht="15" customHeight="1">
      <c r="A87" s="181" t="s">
        <v>91</v>
      </c>
      <c r="B87" s="147">
        <v>17873</v>
      </c>
      <c r="C87" s="23">
        <v>17</v>
      </c>
      <c r="D87" s="192">
        <v>0</v>
      </c>
      <c r="E87" s="23">
        <v>13</v>
      </c>
      <c r="F87" s="24">
        <v>87</v>
      </c>
      <c r="G87" s="23">
        <v>18</v>
      </c>
      <c r="H87" s="23">
        <v>0</v>
      </c>
      <c r="I87" s="24">
        <v>7</v>
      </c>
      <c r="J87" s="23">
        <v>9</v>
      </c>
      <c r="K87" s="23">
        <v>340</v>
      </c>
      <c r="L87" s="99">
        <v>0</v>
      </c>
      <c r="M87" s="23">
        <v>3</v>
      </c>
      <c r="N87" s="99">
        <v>0</v>
      </c>
      <c r="O87" s="23">
        <v>120</v>
      </c>
      <c r="P87" s="23">
        <v>667</v>
      </c>
      <c r="Q87" s="23">
        <v>37</v>
      </c>
      <c r="R87" s="99">
        <v>1</v>
      </c>
      <c r="S87" s="99">
        <v>2</v>
      </c>
      <c r="T87" s="99">
        <v>0</v>
      </c>
      <c r="U87" s="23">
        <v>7</v>
      </c>
      <c r="V87" s="124">
        <f t="shared" si="2"/>
        <v>19201</v>
      </c>
    </row>
    <row r="88" spans="1:22" ht="15" customHeight="1">
      <c r="A88" s="181" t="s">
        <v>92</v>
      </c>
      <c r="B88" s="147">
        <v>14629</v>
      </c>
      <c r="C88" s="23">
        <v>35</v>
      </c>
      <c r="D88" s="192">
        <v>0</v>
      </c>
      <c r="E88" s="23">
        <v>1</v>
      </c>
      <c r="F88" s="24">
        <v>160</v>
      </c>
      <c r="G88" s="23">
        <v>29</v>
      </c>
      <c r="H88" s="99">
        <v>0</v>
      </c>
      <c r="I88" s="24">
        <v>46</v>
      </c>
      <c r="J88" s="23">
        <v>74</v>
      </c>
      <c r="K88" s="23">
        <v>0</v>
      </c>
      <c r="L88" s="99">
        <v>469</v>
      </c>
      <c r="M88" s="23">
        <v>0</v>
      </c>
      <c r="N88" s="99">
        <v>0</v>
      </c>
      <c r="O88" s="23">
        <v>92</v>
      </c>
      <c r="P88" s="23">
        <v>669</v>
      </c>
      <c r="Q88" s="23">
        <v>10</v>
      </c>
      <c r="R88" s="99">
        <v>0</v>
      </c>
      <c r="S88" s="99">
        <v>0</v>
      </c>
      <c r="T88" s="99">
        <v>0</v>
      </c>
      <c r="U88" s="23">
        <v>14</v>
      </c>
      <c r="V88" s="124">
        <f t="shared" si="2"/>
        <v>16228</v>
      </c>
    </row>
    <row r="89" spans="1:22" ht="15" customHeight="1">
      <c r="A89" s="181" t="s">
        <v>93</v>
      </c>
      <c r="B89" s="147">
        <v>23871</v>
      </c>
      <c r="C89" s="23">
        <v>41</v>
      </c>
      <c r="D89" s="192">
        <v>0</v>
      </c>
      <c r="E89" s="23">
        <v>1</v>
      </c>
      <c r="F89" s="24">
        <v>156</v>
      </c>
      <c r="G89" s="23">
        <v>25</v>
      </c>
      <c r="H89" s="23">
        <v>1</v>
      </c>
      <c r="I89" s="24">
        <v>37</v>
      </c>
      <c r="J89" s="23">
        <v>11</v>
      </c>
      <c r="K89" s="23">
        <v>520</v>
      </c>
      <c r="L89" s="99">
        <v>0</v>
      </c>
      <c r="M89" s="23">
        <v>36</v>
      </c>
      <c r="N89" s="99">
        <v>0</v>
      </c>
      <c r="O89" s="23">
        <v>225</v>
      </c>
      <c r="P89" s="59">
        <v>1160</v>
      </c>
      <c r="Q89" s="23">
        <v>1</v>
      </c>
      <c r="R89" s="99">
        <v>0</v>
      </c>
      <c r="S89" s="99">
        <v>0</v>
      </c>
      <c r="T89" s="99">
        <v>0</v>
      </c>
      <c r="U89" s="23">
        <v>11</v>
      </c>
      <c r="V89" s="124">
        <f t="shared" si="2"/>
        <v>26096</v>
      </c>
    </row>
    <row r="90" spans="1:22" ht="15" customHeight="1">
      <c r="A90" s="183" t="s">
        <v>160</v>
      </c>
      <c r="B90" s="147">
        <v>224147</v>
      </c>
      <c r="C90" s="23">
        <v>242</v>
      </c>
      <c r="D90" s="192">
        <v>2</v>
      </c>
      <c r="E90" s="23">
        <v>195</v>
      </c>
      <c r="F90" s="182">
        <v>7312</v>
      </c>
      <c r="G90" s="23">
        <v>602</v>
      </c>
      <c r="H90" s="23">
        <v>3</v>
      </c>
      <c r="I90" s="24">
        <v>501</v>
      </c>
      <c r="J90" s="23">
        <v>395</v>
      </c>
      <c r="K90" s="59">
        <v>8081</v>
      </c>
      <c r="L90" s="99">
        <v>0</v>
      </c>
      <c r="M90" s="23">
        <v>347</v>
      </c>
      <c r="N90" s="99">
        <v>16834</v>
      </c>
      <c r="O90" s="59">
        <v>998</v>
      </c>
      <c r="P90" s="59">
        <v>11778</v>
      </c>
      <c r="Q90" s="23">
        <v>190</v>
      </c>
      <c r="R90" s="99">
        <v>3</v>
      </c>
      <c r="S90" s="99">
        <v>564</v>
      </c>
      <c r="T90" s="99">
        <v>1</v>
      </c>
      <c r="U90" s="23">
        <v>137</v>
      </c>
      <c r="V90" s="124">
        <f t="shared" si="2"/>
        <v>272332</v>
      </c>
    </row>
    <row r="91" spans="1:22" ht="15" customHeight="1">
      <c r="A91" s="181" t="s">
        <v>95</v>
      </c>
      <c r="B91" s="147">
        <v>25098</v>
      </c>
      <c r="C91" s="23">
        <v>86</v>
      </c>
      <c r="D91" s="192">
        <v>0</v>
      </c>
      <c r="E91" s="23">
        <v>14</v>
      </c>
      <c r="F91" s="24">
        <v>300</v>
      </c>
      <c r="G91" s="23">
        <v>62</v>
      </c>
      <c r="H91" s="23">
        <v>1</v>
      </c>
      <c r="I91" s="24">
        <v>30</v>
      </c>
      <c r="J91" s="23">
        <v>20</v>
      </c>
      <c r="K91" s="23">
        <v>382</v>
      </c>
      <c r="L91" s="99">
        <v>0</v>
      </c>
      <c r="M91" s="23">
        <v>40</v>
      </c>
      <c r="N91" s="99">
        <v>0</v>
      </c>
      <c r="O91" s="23">
        <v>56</v>
      </c>
      <c r="P91" s="59">
        <v>1503</v>
      </c>
      <c r="Q91" s="23">
        <v>8</v>
      </c>
      <c r="R91" s="99">
        <v>0</v>
      </c>
      <c r="S91" s="99">
        <v>0</v>
      </c>
      <c r="T91" s="99">
        <v>0</v>
      </c>
      <c r="U91" s="23">
        <v>18</v>
      </c>
      <c r="V91" s="124">
        <f t="shared" si="2"/>
        <v>27618</v>
      </c>
    </row>
    <row r="92" spans="1:22" ht="15" customHeight="1">
      <c r="A92" s="181" t="s">
        <v>96</v>
      </c>
      <c r="B92" s="147">
        <v>30240</v>
      </c>
      <c r="C92" s="23">
        <v>53</v>
      </c>
      <c r="D92" s="192">
        <v>0</v>
      </c>
      <c r="E92" s="23">
        <v>5</v>
      </c>
      <c r="F92" s="24">
        <v>415</v>
      </c>
      <c r="G92" s="23">
        <v>117</v>
      </c>
      <c r="H92" s="23">
        <v>3</v>
      </c>
      <c r="I92" s="24">
        <v>72</v>
      </c>
      <c r="J92" s="23">
        <v>29</v>
      </c>
      <c r="K92" s="23">
        <v>539</v>
      </c>
      <c r="L92" s="99">
        <v>0</v>
      </c>
      <c r="M92" s="23">
        <v>29</v>
      </c>
      <c r="N92" s="99">
        <v>1</v>
      </c>
      <c r="O92" s="23">
        <v>228</v>
      </c>
      <c r="P92" s="59">
        <v>1595</v>
      </c>
      <c r="Q92" s="23">
        <v>5</v>
      </c>
      <c r="R92" s="99">
        <v>0</v>
      </c>
      <c r="S92" s="99">
        <v>3</v>
      </c>
      <c r="T92" s="99">
        <v>0</v>
      </c>
      <c r="U92" s="23">
        <v>19</v>
      </c>
      <c r="V92" s="124">
        <f t="shared" si="2"/>
        <v>33353</v>
      </c>
    </row>
    <row r="93" spans="1:22" ht="15" customHeight="1">
      <c r="A93" s="181" t="s">
        <v>97</v>
      </c>
      <c r="B93" s="147">
        <v>13019</v>
      </c>
      <c r="C93" s="23">
        <v>40</v>
      </c>
      <c r="D93" s="192">
        <v>0</v>
      </c>
      <c r="E93" s="23">
        <v>3</v>
      </c>
      <c r="F93" s="24">
        <v>165</v>
      </c>
      <c r="G93" s="23">
        <v>52</v>
      </c>
      <c r="H93" s="23">
        <v>0</v>
      </c>
      <c r="I93" s="24">
        <v>10</v>
      </c>
      <c r="J93" s="23">
        <v>28</v>
      </c>
      <c r="K93" s="23">
        <v>234</v>
      </c>
      <c r="L93" s="99">
        <v>0</v>
      </c>
      <c r="M93" s="23">
        <v>11</v>
      </c>
      <c r="N93" s="99">
        <v>0</v>
      </c>
      <c r="O93" s="23">
        <v>74</v>
      </c>
      <c r="P93" s="23">
        <v>643</v>
      </c>
      <c r="Q93" s="23">
        <v>8</v>
      </c>
      <c r="R93" s="99">
        <v>0</v>
      </c>
      <c r="S93" s="99">
        <v>0</v>
      </c>
      <c r="T93" s="99">
        <v>0</v>
      </c>
      <c r="U93" s="23">
        <v>15</v>
      </c>
      <c r="V93" s="124">
        <f t="shared" si="2"/>
        <v>14302</v>
      </c>
    </row>
    <row r="94" spans="1:22" ht="15" customHeight="1">
      <c r="A94" s="181" t="s">
        <v>98</v>
      </c>
      <c r="B94" s="147">
        <v>44139</v>
      </c>
      <c r="C94" s="23">
        <v>75</v>
      </c>
      <c r="D94" s="192">
        <v>0</v>
      </c>
      <c r="E94" s="23">
        <v>4</v>
      </c>
      <c r="F94" s="24">
        <v>615</v>
      </c>
      <c r="G94" s="23">
        <v>220</v>
      </c>
      <c r="H94" s="23">
        <v>0</v>
      </c>
      <c r="I94" s="194">
        <v>82</v>
      </c>
      <c r="J94" s="23">
        <v>168</v>
      </c>
      <c r="K94" s="59">
        <v>1135</v>
      </c>
      <c r="L94" s="99">
        <v>0</v>
      </c>
      <c r="M94" s="23">
        <v>74</v>
      </c>
      <c r="N94" s="99">
        <v>0</v>
      </c>
      <c r="O94" s="23">
        <v>174</v>
      </c>
      <c r="P94" s="59">
        <v>2798</v>
      </c>
      <c r="Q94" s="23">
        <v>67</v>
      </c>
      <c r="R94" s="99">
        <v>0</v>
      </c>
      <c r="S94" s="99">
        <v>1</v>
      </c>
      <c r="T94" s="99">
        <v>0</v>
      </c>
      <c r="U94" s="23">
        <v>27</v>
      </c>
      <c r="V94" s="124">
        <f t="shared" si="2"/>
        <v>49579</v>
      </c>
    </row>
    <row r="95" spans="1:22" ht="15" customHeight="1">
      <c r="A95" s="181" t="s">
        <v>99</v>
      </c>
      <c r="B95" s="147">
        <v>59249</v>
      </c>
      <c r="C95" s="23">
        <v>101</v>
      </c>
      <c r="D95" s="192">
        <v>1</v>
      </c>
      <c r="E95" s="23">
        <v>30</v>
      </c>
      <c r="F95" s="182">
        <v>1564</v>
      </c>
      <c r="G95" s="23">
        <v>262</v>
      </c>
      <c r="H95" s="23">
        <v>1</v>
      </c>
      <c r="I95" s="24">
        <v>249</v>
      </c>
      <c r="J95" s="23">
        <v>235</v>
      </c>
      <c r="K95" s="59">
        <v>1614</v>
      </c>
      <c r="L95" s="99">
        <v>0</v>
      </c>
      <c r="M95" s="23">
        <v>28</v>
      </c>
      <c r="N95" s="99">
        <v>0</v>
      </c>
      <c r="O95" s="23">
        <v>273</v>
      </c>
      <c r="P95" s="59">
        <v>3610</v>
      </c>
      <c r="Q95" s="23">
        <v>39</v>
      </c>
      <c r="R95" s="99">
        <v>0</v>
      </c>
      <c r="S95" s="99">
        <v>2</v>
      </c>
      <c r="T95" s="99">
        <v>0</v>
      </c>
      <c r="U95" s="23">
        <v>45</v>
      </c>
      <c r="V95" s="124">
        <f t="shared" si="2"/>
        <v>67303</v>
      </c>
    </row>
    <row r="96" spans="1:22" ht="15" customHeight="1">
      <c r="A96" s="183" t="s">
        <v>161</v>
      </c>
      <c r="B96" s="147">
        <v>41682</v>
      </c>
      <c r="C96" s="23">
        <v>117</v>
      </c>
      <c r="D96" s="192">
        <v>0</v>
      </c>
      <c r="E96" s="23">
        <v>15</v>
      </c>
      <c r="F96" s="24">
        <v>593</v>
      </c>
      <c r="G96" s="23">
        <v>182</v>
      </c>
      <c r="H96" s="23">
        <v>4</v>
      </c>
      <c r="I96" s="24">
        <v>77</v>
      </c>
      <c r="J96" s="23">
        <v>96</v>
      </c>
      <c r="K96" s="23">
        <v>923</v>
      </c>
      <c r="L96" s="99">
        <v>0</v>
      </c>
      <c r="M96" s="23">
        <v>30</v>
      </c>
      <c r="N96" s="99">
        <v>0</v>
      </c>
      <c r="O96" s="23">
        <v>171</v>
      </c>
      <c r="P96" s="59">
        <v>2441</v>
      </c>
      <c r="Q96" s="23">
        <v>67</v>
      </c>
      <c r="R96" s="99">
        <v>1</v>
      </c>
      <c r="S96" s="99">
        <v>6</v>
      </c>
      <c r="T96" s="99">
        <v>0</v>
      </c>
      <c r="U96" s="23">
        <v>49</v>
      </c>
      <c r="V96" s="124">
        <f t="shared" si="2"/>
        <v>46454</v>
      </c>
    </row>
    <row r="97" spans="1:22" ht="15" customHeight="1">
      <c r="A97" s="181" t="s">
        <v>101</v>
      </c>
      <c r="B97" s="147">
        <v>22159</v>
      </c>
      <c r="C97" s="23">
        <v>24</v>
      </c>
      <c r="D97" s="192">
        <v>0</v>
      </c>
      <c r="E97" s="23">
        <v>6</v>
      </c>
      <c r="F97" s="24">
        <v>149</v>
      </c>
      <c r="G97" s="23">
        <v>32</v>
      </c>
      <c r="H97" s="23">
        <v>1</v>
      </c>
      <c r="I97" s="24">
        <v>32</v>
      </c>
      <c r="J97" s="23">
        <v>12</v>
      </c>
      <c r="K97" s="23">
        <v>398</v>
      </c>
      <c r="L97" s="99">
        <v>0</v>
      </c>
      <c r="M97" s="23">
        <v>17</v>
      </c>
      <c r="N97" s="99">
        <v>0</v>
      </c>
      <c r="O97" s="23">
        <v>157</v>
      </c>
      <c r="P97" s="23">
        <v>994</v>
      </c>
      <c r="Q97" s="23">
        <v>80</v>
      </c>
      <c r="R97" s="99">
        <v>1</v>
      </c>
      <c r="S97" s="99">
        <v>6</v>
      </c>
      <c r="T97" s="99">
        <v>0</v>
      </c>
      <c r="U97" s="23">
        <v>17</v>
      </c>
      <c r="V97" s="124">
        <f t="shared" si="2"/>
        <v>24085</v>
      </c>
    </row>
    <row r="98" spans="1:22" ht="15" customHeight="1">
      <c r="A98" s="181" t="s">
        <v>102</v>
      </c>
      <c r="B98" s="147">
        <v>21641</v>
      </c>
      <c r="C98" s="23">
        <v>36</v>
      </c>
      <c r="D98" s="192">
        <v>0</v>
      </c>
      <c r="E98" s="23">
        <v>8</v>
      </c>
      <c r="F98" s="24">
        <v>244</v>
      </c>
      <c r="G98" s="23">
        <v>56</v>
      </c>
      <c r="H98" s="23">
        <v>0</v>
      </c>
      <c r="I98" s="24">
        <v>37</v>
      </c>
      <c r="J98" s="23">
        <v>42</v>
      </c>
      <c r="K98" s="23">
        <v>438</v>
      </c>
      <c r="L98" s="99">
        <v>0</v>
      </c>
      <c r="M98" s="23">
        <v>28</v>
      </c>
      <c r="N98" s="99">
        <v>0</v>
      </c>
      <c r="O98" s="23">
        <v>135</v>
      </c>
      <c r="P98" s="59">
        <v>1404</v>
      </c>
      <c r="Q98" s="23">
        <v>16</v>
      </c>
      <c r="R98" s="99">
        <v>0</v>
      </c>
      <c r="S98" s="99">
        <v>0</v>
      </c>
      <c r="T98" s="99">
        <v>0</v>
      </c>
      <c r="U98" s="23">
        <v>11</v>
      </c>
      <c r="V98" s="124">
        <f t="shared" si="2"/>
        <v>24096</v>
      </c>
    </row>
    <row r="99" spans="1:22" ht="15">
      <c r="A99" s="181" t="s">
        <v>103</v>
      </c>
      <c r="B99" s="147">
        <v>38700</v>
      </c>
      <c r="C99" s="23">
        <v>138</v>
      </c>
      <c r="D99" s="192">
        <v>1</v>
      </c>
      <c r="E99" s="23">
        <v>7</v>
      </c>
      <c r="F99" s="24">
        <v>403</v>
      </c>
      <c r="G99" s="23">
        <v>92</v>
      </c>
      <c r="H99" s="99">
        <v>0</v>
      </c>
      <c r="I99" s="24">
        <v>80</v>
      </c>
      <c r="J99" s="23">
        <v>118</v>
      </c>
      <c r="K99" s="23">
        <v>916</v>
      </c>
      <c r="L99" s="99">
        <v>0</v>
      </c>
      <c r="M99" s="23">
        <v>51</v>
      </c>
      <c r="N99" s="99">
        <v>0</v>
      </c>
      <c r="O99" s="23">
        <v>172</v>
      </c>
      <c r="P99" s="59">
        <v>2301</v>
      </c>
      <c r="Q99" s="23">
        <v>5</v>
      </c>
      <c r="R99" s="99">
        <v>0</v>
      </c>
      <c r="S99" s="99">
        <v>0</v>
      </c>
      <c r="T99" s="99">
        <v>0</v>
      </c>
      <c r="U99" s="23">
        <v>23</v>
      </c>
      <c r="V99" s="124">
        <f t="shared" si="2"/>
        <v>43007</v>
      </c>
    </row>
    <row r="100" spans="1:22" ht="15">
      <c r="A100" s="181" t="s">
        <v>104</v>
      </c>
      <c r="B100" s="147">
        <v>6647</v>
      </c>
      <c r="C100" s="23">
        <v>41</v>
      </c>
      <c r="D100" s="192">
        <v>0</v>
      </c>
      <c r="E100" s="23">
        <v>7</v>
      </c>
      <c r="F100" s="24">
        <v>115</v>
      </c>
      <c r="G100" s="23">
        <v>13</v>
      </c>
      <c r="H100" s="23">
        <v>0</v>
      </c>
      <c r="I100" s="24">
        <v>1</v>
      </c>
      <c r="J100" s="23">
        <v>1</v>
      </c>
      <c r="K100" s="23">
        <v>185</v>
      </c>
      <c r="L100" s="99">
        <v>0</v>
      </c>
      <c r="M100" s="23">
        <v>3</v>
      </c>
      <c r="N100" s="99">
        <v>0</v>
      </c>
      <c r="O100" s="23">
        <v>120</v>
      </c>
      <c r="P100" s="23">
        <v>334</v>
      </c>
      <c r="Q100" s="23">
        <v>0</v>
      </c>
      <c r="R100" s="99">
        <v>0</v>
      </c>
      <c r="S100" s="99">
        <v>0</v>
      </c>
      <c r="T100" s="99">
        <v>0</v>
      </c>
      <c r="U100" s="23">
        <v>1</v>
      </c>
      <c r="V100" s="124">
        <f t="shared" si="2"/>
        <v>7468</v>
      </c>
    </row>
    <row r="101" spans="1:22" ht="15">
      <c r="A101" s="181" t="s">
        <v>105</v>
      </c>
      <c r="B101" s="147">
        <v>16480</v>
      </c>
      <c r="C101" s="23">
        <v>24</v>
      </c>
      <c r="D101" s="192">
        <v>0</v>
      </c>
      <c r="E101" s="23">
        <v>2</v>
      </c>
      <c r="F101" s="24">
        <v>140</v>
      </c>
      <c r="G101" s="23">
        <v>35</v>
      </c>
      <c r="H101" s="23">
        <v>2</v>
      </c>
      <c r="I101" s="24">
        <v>14</v>
      </c>
      <c r="J101" s="23">
        <v>12</v>
      </c>
      <c r="K101" s="23">
        <v>147</v>
      </c>
      <c r="L101" s="99">
        <v>0</v>
      </c>
      <c r="M101" s="23">
        <v>26</v>
      </c>
      <c r="N101" s="99">
        <v>0</v>
      </c>
      <c r="O101" s="23">
        <v>136</v>
      </c>
      <c r="P101" s="23">
        <v>608</v>
      </c>
      <c r="Q101" s="23">
        <v>46</v>
      </c>
      <c r="R101" s="99">
        <v>0</v>
      </c>
      <c r="S101" s="99">
        <v>3</v>
      </c>
      <c r="T101" s="99">
        <v>0</v>
      </c>
      <c r="U101" s="23">
        <v>12</v>
      </c>
      <c r="V101" s="124">
        <f t="shared" si="2"/>
        <v>17687</v>
      </c>
    </row>
    <row r="102" spans="1:22" ht="15">
      <c r="A102" s="181" t="s">
        <v>106</v>
      </c>
      <c r="B102" s="147">
        <v>23488</v>
      </c>
      <c r="C102" s="23">
        <v>36</v>
      </c>
      <c r="D102" s="192">
        <v>0</v>
      </c>
      <c r="E102" s="23">
        <v>10</v>
      </c>
      <c r="F102" s="24">
        <v>205</v>
      </c>
      <c r="G102" s="23">
        <v>24</v>
      </c>
      <c r="H102" s="23">
        <v>1</v>
      </c>
      <c r="I102" s="24">
        <v>20</v>
      </c>
      <c r="J102" s="23">
        <v>13</v>
      </c>
      <c r="K102" s="23">
        <v>268</v>
      </c>
      <c r="L102" s="99">
        <v>0</v>
      </c>
      <c r="M102" s="23">
        <v>33</v>
      </c>
      <c r="N102" s="99">
        <v>0</v>
      </c>
      <c r="O102" s="23">
        <v>85</v>
      </c>
      <c r="P102" s="59">
        <v>1287</v>
      </c>
      <c r="Q102" s="23">
        <v>66</v>
      </c>
      <c r="R102" s="99">
        <v>0</v>
      </c>
      <c r="S102" s="99">
        <v>2</v>
      </c>
      <c r="T102" s="99">
        <v>0</v>
      </c>
      <c r="U102" s="23">
        <v>13</v>
      </c>
      <c r="V102" s="124">
        <f t="shared" si="2"/>
        <v>25551</v>
      </c>
    </row>
    <row r="103" spans="1:22" ht="15.75" thickBot="1">
      <c r="A103" s="185" t="s">
        <v>107</v>
      </c>
      <c r="B103" s="147">
        <v>28823</v>
      </c>
      <c r="C103" s="23">
        <v>90</v>
      </c>
      <c r="D103" s="192">
        <v>2</v>
      </c>
      <c r="E103" s="23">
        <v>8</v>
      </c>
      <c r="F103" s="24">
        <v>262</v>
      </c>
      <c r="G103" s="23">
        <v>51</v>
      </c>
      <c r="H103" s="23">
        <v>0</v>
      </c>
      <c r="I103" s="24">
        <v>36</v>
      </c>
      <c r="J103" s="23">
        <v>43</v>
      </c>
      <c r="K103" s="23">
        <v>500</v>
      </c>
      <c r="L103" s="99">
        <v>0</v>
      </c>
      <c r="M103" s="23">
        <v>35</v>
      </c>
      <c r="N103" s="99">
        <v>0</v>
      </c>
      <c r="O103" s="23">
        <v>155</v>
      </c>
      <c r="P103" s="59">
        <v>997</v>
      </c>
      <c r="Q103" s="23">
        <v>80</v>
      </c>
      <c r="R103" s="99">
        <v>0</v>
      </c>
      <c r="S103" s="99">
        <v>5</v>
      </c>
      <c r="T103" s="99">
        <v>0</v>
      </c>
      <c r="U103" s="23">
        <v>13</v>
      </c>
      <c r="V103" s="124">
        <f t="shared" si="2"/>
        <v>31100</v>
      </c>
    </row>
    <row r="104" spans="1:22" ht="15">
      <c r="A104" s="195" t="s">
        <v>108</v>
      </c>
      <c r="B104" s="149">
        <f t="shared" ref="B104:V104" si="3">SUM(B62:B103)</f>
        <v>1220398</v>
      </c>
      <c r="C104" s="102">
        <f t="shared" si="3"/>
        <v>2680</v>
      </c>
      <c r="D104" s="196">
        <f t="shared" si="3"/>
        <v>9</v>
      </c>
      <c r="E104" s="99">
        <f t="shared" si="3"/>
        <v>720</v>
      </c>
      <c r="F104" s="196">
        <f t="shared" si="3"/>
        <v>18684</v>
      </c>
      <c r="G104" s="99">
        <f t="shared" si="3"/>
        <v>3259</v>
      </c>
      <c r="H104" s="102">
        <f t="shared" si="3"/>
        <v>96</v>
      </c>
      <c r="I104" s="102">
        <f t="shared" si="3"/>
        <v>2250</v>
      </c>
      <c r="J104" s="102">
        <f t="shared" si="3"/>
        <v>2271</v>
      </c>
      <c r="K104" s="102">
        <f t="shared" si="3"/>
        <v>28781</v>
      </c>
      <c r="L104" s="102">
        <f t="shared" si="3"/>
        <v>816</v>
      </c>
      <c r="M104" s="102">
        <f t="shared" si="3"/>
        <v>1345</v>
      </c>
      <c r="N104" s="102">
        <f t="shared" si="3"/>
        <v>16848</v>
      </c>
      <c r="O104" s="99">
        <f t="shared" si="3"/>
        <v>6882</v>
      </c>
      <c r="P104" s="99">
        <f t="shared" si="3"/>
        <v>62964</v>
      </c>
      <c r="Q104" s="102">
        <f t="shared" si="3"/>
        <v>1491</v>
      </c>
      <c r="R104" s="102">
        <f t="shared" si="3"/>
        <v>11</v>
      </c>
      <c r="S104" s="99">
        <f t="shared" si="3"/>
        <v>668</v>
      </c>
      <c r="T104" s="102">
        <f t="shared" si="3"/>
        <v>1</v>
      </c>
      <c r="U104" s="102">
        <f t="shared" si="3"/>
        <v>875</v>
      </c>
      <c r="V104" s="108">
        <f t="shared" si="3"/>
        <v>1371049</v>
      </c>
    </row>
    <row r="105" spans="1:22" ht="15.75" thickBot="1">
      <c r="A105" s="197" t="s">
        <v>19</v>
      </c>
      <c r="B105" s="198">
        <f t="shared" ref="B105:V105" si="4">SUM(B47+B104)</f>
        <v>2311686</v>
      </c>
      <c r="C105" s="109">
        <f t="shared" si="4"/>
        <v>4862</v>
      </c>
      <c r="D105" s="109">
        <f t="shared" si="4"/>
        <v>14</v>
      </c>
      <c r="E105" s="109">
        <f t="shared" si="4"/>
        <v>1380</v>
      </c>
      <c r="F105" s="109">
        <f t="shared" si="4"/>
        <v>33507</v>
      </c>
      <c r="G105" s="109">
        <f t="shared" si="4"/>
        <v>6342</v>
      </c>
      <c r="H105" s="109">
        <f t="shared" si="4"/>
        <v>141</v>
      </c>
      <c r="I105" s="109">
        <f t="shared" si="4"/>
        <v>4364</v>
      </c>
      <c r="J105" s="109">
        <f t="shared" si="4"/>
        <v>4481</v>
      </c>
      <c r="K105" s="109">
        <f t="shared" si="4"/>
        <v>54095</v>
      </c>
      <c r="L105" s="109">
        <f t="shared" si="4"/>
        <v>818</v>
      </c>
      <c r="M105" s="109">
        <f t="shared" si="4"/>
        <v>2774</v>
      </c>
      <c r="N105" s="109">
        <f t="shared" si="4"/>
        <v>16870</v>
      </c>
      <c r="O105" s="109">
        <f t="shared" si="4"/>
        <v>12340</v>
      </c>
      <c r="P105" s="109">
        <f t="shared" si="4"/>
        <v>122351</v>
      </c>
      <c r="Q105" s="109">
        <f t="shared" si="4"/>
        <v>3358</v>
      </c>
      <c r="R105" s="109">
        <f t="shared" si="4"/>
        <v>25</v>
      </c>
      <c r="S105" s="109">
        <f t="shared" si="4"/>
        <v>813</v>
      </c>
      <c r="T105" s="109">
        <f t="shared" si="4"/>
        <v>2</v>
      </c>
      <c r="U105" s="109">
        <f t="shared" si="4"/>
        <v>1857</v>
      </c>
      <c r="V105" s="110">
        <f t="shared" si="4"/>
        <v>2582080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FACD5-94FF-404B-AC3E-8AD1DA269CCD}">
  <dimension ref="A1:W107"/>
  <sheetViews>
    <sheetView topLeftCell="E38" zoomScale="60" zoomScaleNormal="100" workbookViewId="0">
      <selection activeCell="W65" sqref="W65"/>
    </sheetView>
  </sheetViews>
  <sheetFormatPr defaultRowHeight="12.75"/>
  <cols>
    <col min="1" max="1" width="14" customWidth="1"/>
    <col min="2" max="2" width="12.42578125" style="46" customWidth="1"/>
    <col min="3" max="5" width="10.85546875" style="46" bestFit="1" customWidth="1"/>
    <col min="6" max="7" width="9.28515625" style="46" bestFit="1" customWidth="1"/>
    <col min="8" max="8" width="10.28515625" style="46" bestFit="1" customWidth="1"/>
    <col min="9" max="12" width="9.28515625" style="46" bestFit="1" customWidth="1"/>
    <col min="13" max="13" width="11" style="46" bestFit="1" customWidth="1"/>
    <col min="14" max="15" width="9.28515625" style="46" bestFit="1" customWidth="1"/>
    <col min="16" max="16" width="12" style="46" bestFit="1" customWidth="1"/>
    <col min="17" max="17" width="10.5703125" style="46" bestFit="1" customWidth="1"/>
    <col min="18" max="21" width="9.28515625" style="46" bestFit="1" customWidth="1"/>
    <col min="22" max="22" width="10.85546875" style="46" bestFit="1" customWidth="1"/>
  </cols>
  <sheetData>
    <row r="1" spans="1:2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>
      <c r="A5" s="240" t="s">
        <v>114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7" spans="1:22" ht="13.5" thickBot="1"/>
    <row r="8" spans="1:22">
      <c r="A8" s="47" t="s">
        <v>5</v>
      </c>
      <c r="B8" s="48" t="s">
        <v>6</v>
      </c>
      <c r="C8" s="48" t="s">
        <v>7</v>
      </c>
      <c r="D8" s="48" t="s">
        <v>7</v>
      </c>
      <c r="E8" s="48" t="s">
        <v>8</v>
      </c>
      <c r="F8" s="48" t="s">
        <v>9</v>
      </c>
      <c r="G8" s="48" t="s">
        <v>9</v>
      </c>
      <c r="H8" s="48" t="s">
        <v>9</v>
      </c>
      <c r="I8" s="48" t="s">
        <v>10</v>
      </c>
      <c r="J8" s="48" t="s">
        <v>10</v>
      </c>
      <c r="K8" s="48" t="s">
        <v>11</v>
      </c>
      <c r="L8" s="48" t="s">
        <v>11</v>
      </c>
      <c r="M8" s="48" t="s">
        <v>12</v>
      </c>
      <c r="N8" s="48" t="s">
        <v>13</v>
      </c>
      <c r="O8" s="48" t="s">
        <v>13</v>
      </c>
      <c r="P8" s="48" t="s">
        <v>14</v>
      </c>
      <c r="Q8" s="48" t="s">
        <v>15</v>
      </c>
      <c r="R8" s="48" t="s">
        <v>16</v>
      </c>
      <c r="S8" s="48" t="s">
        <v>16</v>
      </c>
      <c r="T8" s="48" t="s">
        <v>17</v>
      </c>
      <c r="U8" s="48" t="s">
        <v>65</v>
      </c>
      <c r="V8" s="49" t="s">
        <v>19</v>
      </c>
    </row>
    <row r="9" spans="1:22">
      <c r="A9" s="50"/>
      <c r="B9" s="51" t="s">
        <v>20</v>
      </c>
      <c r="C9" s="51" t="s">
        <v>21</v>
      </c>
      <c r="D9" s="51" t="s">
        <v>21</v>
      </c>
      <c r="E9" s="51"/>
      <c r="F9" s="51" t="s">
        <v>20</v>
      </c>
      <c r="G9" s="51" t="s">
        <v>21</v>
      </c>
      <c r="H9" s="51" t="s">
        <v>21</v>
      </c>
      <c r="I9" s="51" t="s">
        <v>20</v>
      </c>
      <c r="J9" s="51" t="s">
        <v>21</v>
      </c>
      <c r="K9" s="51" t="s">
        <v>20</v>
      </c>
      <c r="L9" s="51" t="s">
        <v>21</v>
      </c>
      <c r="M9" s="51" t="s">
        <v>21</v>
      </c>
      <c r="N9" s="51" t="s">
        <v>22</v>
      </c>
      <c r="O9" s="51" t="s">
        <v>23</v>
      </c>
      <c r="P9" s="51"/>
      <c r="Q9" s="51" t="s">
        <v>24</v>
      </c>
      <c r="R9" s="51" t="s">
        <v>20</v>
      </c>
      <c r="S9" s="51" t="s">
        <v>21</v>
      </c>
      <c r="T9" s="51"/>
      <c r="U9" s="51"/>
      <c r="V9" s="52"/>
    </row>
    <row r="10" spans="1:22" ht="13.5" thickBot="1">
      <c r="A10" s="50"/>
      <c r="B10" s="51"/>
      <c r="C10" s="51"/>
      <c r="D10" s="51" t="s">
        <v>25</v>
      </c>
      <c r="E10" s="51"/>
      <c r="F10" s="51"/>
      <c r="G10" s="51"/>
      <c r="H10" s="51" t="s">
        <v>25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2"/>
    </row>
    <row r="11" spans="1:22">
      <c r="A11" s="53" t="s">
        <v>26</v>
      </c>
      <c r="B11" s="54">
        <v>3535</v>
      </c>
      <c r="C11" s="55">
        <v>23</v>
      </c>
      <c r="D11" s="55">
        <v>24</v>
      </c>
      <c r="E11" s="55">
        <v>0</v>
      </c>
      <c r="F11" s="55">
        <v>41</v>
      </c>
      <c r="G11" s="55">
        <v>14</v>
      </c>
      <c r="H11" s="55">
        <v>1</v>
      </c>
      <c r="I11" s="55">
        <v>0</v>
      </c>
      <c r="J11" s="55">
        <v>6</v>
      </c>
      <c r="K11" s="55">
        <v>22</v>
      </c>
      <c r="L11" s="55">
        <v>0</v>
      </c>
      <c r="M11" s="55">
        <v>4</v>
      </c>
      <c r="N11" s="55">
        <v>0</v>
      </c>
      <c r="O11" s="55">
        <v>45</v>
      </c>
      <c r="P11" s="55">
        <v>40</v>
      </c>
      <c r="Q11" s="55">
        <v>7</v>
      </c>
      <c r="R11" s="55">
        <v>6</v>
      </c>
      <c r="S11" s="55">
        <v>5</v>
      </c>
      <c r="T11" s="55">
        <v>0</v>
      </c>
      <c r="U11" s="55">
        <v>2</v>
      </c>
      <c r="V11" s="56">
        <f t="shared" ref="V11:V46" si="0">SUM(B11:U11)</f>
        <v>3775</v>
      </c>
    </row>
    <row r="12" spans="1:22">
      <c r="A12" s="57" t="s">
        <v>27</v>
      </c>
      <c r="B12" s="58">
        <v>5511</v>
      </c>
      <c r="C12" s="59">
        <v>79</v>
      </c>
      <c r="D12" s="59">
        <v>45</v>
      </c>
      <c r="E12" s="59">
        <v>0</v>
      </c>
      <c r="F12" s="59">
        <v>42</v>
      </c>
      <c r="G12" s="59">
        <v>11</v>
      </c>
      <c r="H12" s="59">
        <v>5</v>
      </c>
      <c r="I12" s="59">
        <v>6</v>
      </c>
      <c r="J12" s="59">
        <v>14</v>
      </c>
      <c r="K12" s="59">
        <v>12</v>
      </c>
      <c r="L12" s="59">
        <v>0</v>
      </c>
      <c r="M12" s="59">
        <v>18</v>
      </c>
      <c r="N12" s="59">
        <v>0</v>
      </c>
      <c r="O12" s="59">
        <v>48</v>
      </c>
      <c r="P12" s="59">
        <v>146</v>
      </c>
      <c r="Q12" s="59">
        <v>2</v>
      </c>
      <c r="R12" s="59">
        <v>0</v>
      </c>
      <c r="S12" s="59">
        <v>0</v>
      </c>
      <c r="T12" s="59">
        <v>6</v>
      </c>
      <c r="U12" s="59">
        <v>1</v>
      </c>
      <c r="V12" s="60">
        <f t="shared" si="0"/>
        <v>5946</v>
      </c>
    </row>
    <row r="13" spans="1:22">
      <c r="A13" s="57" t="s">
        <v>28</v>
      </c>
      <c r="B13" s="58">
        <v>12374</v>
      </c>
      <c r="C13" s="59">
        <v>139</v>
      </c>
      <c r="D13" s="59">
        <v>88</v>
      </c>
      <c r="E13" s="59">
        <v>0</v>
      </c>
      <c r="F13" s="59">
        <v>182</v>
      </c>
      <c r="G13" s="59">
        <v>17</v>
      </c>
      <c r="H13" s="59">
        <v>7</v>
      </c>
      <c r="I13" s="59">
        <v>36</v>
      </c>
      <c r="J13" s="59">
        <v>13</v>
      </c>
      <c r="K13" s="59">
        <v>96</v>
      </c>
      <c r="L13" s="59">
        <v>6</v>
      </c>
      <c r="M13" s="59">
        <v>16</v>
      </c>
      <c r="N13" s="59">
        <v>0</v>
      </c>
      <c r="O13" s="59">
        <v>95</v>
      </c>
      <c r="P13" s="59">
        <v>193</v>
      </c>
      <c r="Q13" s="59">
        <v>4</v>
      </c>
      <c r="R13" s="59">
        <v>2</v>
      </c>
      <c r="S13" s="59">
        <v>0</v>
      </c>
      <c r="T13" s="59">
        <v>18</v>
      </c>
      <c r="U13" s="59">
        <v>0</v>
      </c>
      <c r="V13" s="60">
        <f t="shared" si="0"/>
        <v>13286</v>
      </c>
    </row>
    <row r="14" spans="1:22">
      <c r="A14" s="57" t="s">
        <v>29</v>
      </c>
      <c r="B14" s="58">
        <v>5303</v>
      </c>
      <c r="C14" s="59">
        <v>50</v>
      </c>
      <c r="D14" s="59">
        <v>30</v>
      </c>
      <c r="E14" s="59">
        <v>6</v>
      </c>
      <c r="F14" s="59">
        <v>45</v>
      </c>
      <c r="G14" s="59">
        <v>19</v>
      </c>
      <c r="H14" s="59">
        <v>7</v>
      </c>
      <c r="I14" s="59">
        <v>2</v>
      </c>
      <c r="J14" s="59">
        <v>0</v>
      </c>
      <c r="K14" s="59">
        <v>17</v>
      </c>
      <c r="L14" s="59">
        <v>0</v>
      </c>
      <c r="M14" s="59">
        <v>12</v>
      </c>
      <c r="N14" s="59">
        <v>0</v>
      </c>
      <c r="O14" s="59">
        <v>32</v>
      </c>
      <c r="P14" s="59">
        <v>80</v>
      </c>
      <c r="Q14" s="59">
        <v>14</v>
      </c>
      <c r="R14" s="59">
        <v>2</v>
      </c>
      <c r="S14" s="59">
        <v>9</v>
      </c>
      <c r="T14" s="59">
        <v>3</v>
      </c>
      <c r="U14" s="59">
        <v>1</v>
      </c>
      <c r="V14" s="60">
        <f t="shared" si="0"/>
        <v>5632</v>
      </c>
    </row>
    <row r="15" spans="1:22">
      <c r="A15" s="57" t="s">
        <v>30</v>
      </c>
      <c r="B15" s="58">
        <v>5927</v>
      </c>
      <c r="C15" s="59">
        <v>45</v>
      </c>
      <c r="D15" s="59">
        <v>29</v>
      </c>
      <c r="E15" s="59">
        <v>4</v>
      </c>
      <c r="F15" s="59">
        <v>49</v>
      </c>
      <c r="G15" s="59">
        <v>8</v>
      </c>
      <c r="H15" s="59">
        <v>10</v>
      </c>
      <c r="I15" s="59">
        <v>0</v>
      </c>
      <c r="J15" s="59">
        <v>1</v>
      </c>
      <c r="K15" s="59">
        <v>19</v>
      </c>
      <c r="L15" s="59">
        <v>0</v>
      </c>
      <c r="M15" s="59">
        <v>9</v>
      </c>
      <c r="N15" s="59">
        <v>0</v>
      </c>
      <c r="O15" s="59">
        <v>32</v>
      </c>
      <c r="P15" s="59">
        <v>168</v>
      </c>
      <c r="Q15" s="59">
        <v>29</v>
      </c>
      <c r="R15" s="59">
        <v>3</v>
      </c>
      <c r="S15" s="59">
        <v>6</v>
      </c>
      <c r="T15" s="59">
        <v>6</v>
      </c>
      <c r="U15" s="59">
        <v>0</v>
      </c>
      <c r="V15" s="60">
        <f t="shared" si="0"/>
        <v>6345</v>
      </c>
    </row>
    <row r="16" spans="1:22">
      <c r="A16" s="57" t="s">
        <v>31</v>
      </c>
      <c r="B16" s="58">
        <v>6343</v>
      </c>
      <c r="C16" s="59">
        <v>70</v>
      </c>
      <c r="D16" s="59">
        <v>75</v>
      </c>
      <c r="E16" s="59">
        <v>2</v>
      </c>
      <c r="F16" s="59">
        <v>52</v>
      </c>
      <c r="G16" s="59">
        <v>16</v>
      </c>
      <c r="H16" s="59">
        <v>24</v>
      </c>
      <c r="I16" s="59">
        <v>14</v>
      </c>
      <c r="J16" s="59">
        <v>2</v>
      </c>
      <c r="K16" s="59">
        <v>29</v>
      </c>
      <c r="L16" s="59">
        <v>0</v>
      </c>
      <c r="M16" s="59">
        <v>14</v>
      </c>
      <c r="N16" s="59">
        <v>0</v>
      </c>
      <c r="O16" s="59">
        <v>39</v>
      </c>
      <c r="P16" s="59">
        <v>121</v>
      </c>
      <c r="Q16" s="59">
        <v>5</v>
      </c>
      <c r="R16" s="59">
        <v>1</v>
      </c>
      <c r="S16" s="59">
        <v>0</v>
      </c>
      <c r="T16" s="59">
        <v>5</v>
      </c>
      <c r="U16" s="59">
        <v>0</v>
      </c>
      <c r="V16" s="60">
        <f t="shared" si="0"/>
        <v>6812</v>
      </c>
    </row>
    <row r="17" spans="1:22">
      <c r="A17" s="57" t="s">
        <v>32</v>
      </c>
      <c r="B17" s="58">
        <v>29738</v>
      </c>
      <c r="C17" s="59">
        <v>323</v>
      </c>
      <c r="D17" s="59">
        <v>289</v>
      </c>
      <c r="E17" s="59">
        <v>21</v>
      </c>
      <c r="F17" s="59">
        <v>458</v>
      </c>
      <c r="G17" s="59">
        <v>86</v>
      </c>
      <c r="H17" s="59">
        <v>58</v>
      </c>
      <c r="I17" s="59">
        <v>89</v>
      </c>
      <c r="J17" s="59">
        <v>90</v>
      </c>
      <c r="K17" s="59">
        <v>232</v>
      </c>
      <c r="L17" s="59">
        <v>49</v>
      </c>
      <c r="M17" s="59">
        <v>33</v>
      </c>
      <c r="N17" s="59">
        <v>0</v>
      </c>
      <c r="O17" s="59">
        <v>171</v>
      </c>
      <c r="P17" s="59">
        <v>416</v>
      </c>
      <c r="Q17" s="59">
        <v>17</v>
      </c>
      <c r="R17" s="59">
        <v>8</v>
      </c>
      <c r="S17" s="59">
        <v>18</v>
      </c>
      <c r="T17" s="59">
        <v>13</v>
      </c>
      <c r="U17" s="59">
        <v>5</v>
      </c>
      <c r="V17" s="60">
        <f t="shared" si="0"/>
        <v>32114</v>
      </c>
    </row>
    <row r="18" spans="1:22">
      <c r="A18" s="57" t="s">
        <v>33</v>
      </c>
      <c r="B18" s="58">
        <v>3743</v>
      </c>
      <c r="C18" s="59">
        <v>60</v>
      </c>
      <c r="D18" s="59">
        <v>27</v>
      </c>
      <c r="E18" s="59">
        <v>2</v>
      </c>
      <c r="F18" s="59">
        <v>20</v>
      </c>
      <c r="G18" s="59">
        <v>30</v>
      </c>
      <c r="H18" s="59">
        <v>13</v>
      </c>
      <c r="I18" s="59">
        <v>6</v>
      </c>
      <c r="J18" s="59">
        <v>13</v>
      </c>
      <c r="K18" s="59">
        <v>27</v>
      </c>
      <c r="L18" s="59">
        <v>14</v>
      </c>
      <c r="M18" s="59">
        <v>16</v>
      </c>
      <c r="N18" s="59">
        <v>0</v>
      </c>
      <c r="O18" s="59">
        <v>24</v>
      </c>
      <c r="P18" s="59">
        <v>40</v>
      </c>
      <c r="Q18" s="59">
        <v>6</v>
      </c>
      <c r="R18" s="59">
        <v>3</v>
      </c>
      <c r="S18" s="59">
        <v>3</v>
      </c>
      <c r="T18" s="59">
        <v>5</v>
      </c>
      <c r="U18" s="59">
        <v>0</v>
      </c>
      <c r="V18" s="60">
        <f t="shared" si="0"/>
        <v>4052</v>
      </c>
    </row>
    <row r="19" spans="1:22">
      <c r="A19" s="57" t="s">
        <v>34</v>
      </c>
      <c r="B19" s="58">
        <v>4575</v>
      </c>
      <c r="C19" s="59">
        <v>40</v>
      </c>
      <c r="D19" s="59">
        <v>52</v>
      </c>
      <c r="E19" s="59">
        <v>2</v>
      </c>
      <c r="F19" s="59">
        <v>35</v>
      </c>
      <c r="G19" s="59">
        <v>15</v>
      </c>
      <c r="H19" s="59">
        <v>1</v>
      </c>
      <c r="I19" s="59">
        <v>4</v>
      </c>
      <c r="J19" s="59">
        <v>7</v>
      </c>
      <c r="K19" s="59">
        <v>29</v>
      </c>
      <c r="L19" s="59">
        <v>0</v>
      </c>
      <c r="M19" s="59">
        <v>9</v>
      </c>
      <c r="N19" s="59">
        <v>0</v>
      </c>
      <c r="O19" s="59">
        <v>24</v>
      </c>
      <c r="P19" s="59">
        <v>71</v>
      </c>
      <c r="Q19" s="59">
        <v>2</v>
      </c>
      <c r="R19" s="59">
        <v>0</v>
      </c>
      <c r="S19" s="59">
        <v>2</v>
      </c>
      <c r="T19" s="59">
        <v>0</v>
      </c>
      <c r="U19" s="59">
        <v>1</v>
      </c>
      <c r="V19" s="60">
        <f t="shared" si="0"/>
        <v>4869</v>
      </c>
    </row>
    <row r="20" spans="1:22">
      <c r="A20" s="57" t="s">
        <v>35</v>
      </c>
      <c r="B20" s="58">
        <v>5927</v>
      </c>
      <c r="C20" s="59">
        <v>29</v>
      </c>
      <c r="D20" s="59">
        <v>30</v>
      </c>
      <c r="E20" s="59">
        <v>0</v>
      </c>
      <c r="F20" s="59">
        <v>55</v>
      </c>
      <c r="G20" s="59">
        <v>8</v>
      </c>
      <c r="H20" s="59">
        <v>8</v>
      </c>
      <c r="I20" s="59">
        <v>21</v>
      </c>
      <c r="J20" s="59">
        <v>28</v>
      </c>
      <c r="K20" s="59">
        <v>45</v>
      </c>
      <c r="L20" s="59">
        <v>0</v>
      </c>
      <c r="M20" s="59">
        <v>28</v>
      </c>
      <c r="N20" s="59">
        <v>0</v>
      </c>
      <c r="O20" s="59">
        <v>39</v>
      </c>
      <c r="P20" s="59">
        <v>141</v>
      </c>
      <c r="Q20" s="59">
        <v>6</v>
      </c>
      <c r="R20" s="59">
        <v>0</v>
      </c>
      <c r="S20" s="59">
        <v>2</v>
      </c>
      <c r="T20" s="59">
        <v>3</v>
      </c>
      <c r="U20" s="59">
        <v>0</v>
      </c>
      <c r="V20" s="60">
        <f t="shared" si="0"/>
        <v>6370</v>
      </c>
    </row>
    <row r="21" spans="1:22">
      <c r="A21" s="61" t="s">
        <v>36</v>
      </c>
      <c r="B21" s="58">
        <v>91607</v>
      </c>
      <c r="C21" s="59">
        <v>454</v>
      </c>
      <c r="D21" s="59">
        <v>408</v>
      </c>
      <c r="E21" s="59">
        <v>239</v>
      </c>
      <c r="F21" s="59">
        <v>1048</v>
      </c>
      <c r="G21" s="59">
        <v>270</v>
      </c>
      <c r="H21" s="59">
        <v>155</v>
      </c>
      <c r="I21" s="59">
        <v>191</v>
      </c>
      <c r="J21" s="59">
        <v>318</v>
      </c>
      <c r="K21" s="59">
        <v>939</v>
      </c>
      <c r="L21" s="59">
        <v>71</v>
      </c>
      <c r="M21" s="59">
        <v>152</v>
      </c>
      <c r="N21" s="59">
        <v>0</v>
      </c>
      <c r="O21" s="59">
        <v>365</v>
      </c>
      <c r="P21" s="59">
        <v>1200</v>
      </c>
      <c r="Q21" s="59">
        <v>227</v>
      </c>
      <c r="R21" s="59">
        <v>23</v>
      </c>
      <c r="S21" s="59">
        <v>73</v>
      </c>
      <c r="T21" s="59">
        <v>47</v>
      </c>
      <c r="U21" s="59">
        <v>51</v>
      </c>
      <c r="V21" s="60">
        <f t="shared" si="0"/>
        <v>97838</v>
      </c>
    </row>
    <row r="22" spans="1:22">
      <c r="A22" s="57" t="s">
        <v>37</v>
      </c>
      <c r="B22" s="58">
        <v>11339</v>
      </c>
      <c r="C22" s="59">
        <v>101</v>
      </c>
      <c r="D22" s="59">
        <v>100</v>
      </c>
      <c r="E22" s="59">
        <v>1</v>
      </c>
      <c r="F22" s="59">
        <v>137</v>
      </c>
      <c r="G22" s="59">
        <v>59</v>
      </c>
      <c r="H22" s="59">
        <v>10</v>
      </c>
      <c r="I22" s="59">
        <v>12</v>
      </c>
      <c r="J22" s="59">
        <v>26</v>
      </c>
      <c r="K22" s="59">
        <v>144</v>
      </c>
      <c r="L22" s="59">
        <v>13</v>
      </c>
      <c r="M22" s="59">
        <v>36</v>
      </c>
      <c r="N22" s="59">
        <v>0</v>
      </c>
      <c r="O22" s="59">
        <v>48</v>
      </c>
      <c r="P22" s="59">
        <v>315</v>
      </c>
      <c r="Q22" s="59">
        <v>6</v>
      </c>
      <c r="R22" s="59">
        <v>1</v>
      </c>
      <c r="S22" s="59">
        <v>0</v>
      </c>
      <c r="T22" s="59">
        <v>6</v>
      </c>
      <c r="U22" s="59">
        <v>2</v>
      </c>
      <c r="V22" s="60">
        <f t="shared" si="0"/>
        <v>12356</v>
      </c>
    </row>
    <row r="23" spans="1:22">
      <c r="A23" s="57" t="s">
        <v>38</v>
      </c>
      <c r="B23" s="58">
        <v>46271</v>
      </c>
      <c r="C23" s="59">
        <v>352</v>
      </c>
      <c r="D23" s="59">
        <v>293</v>
      </c>
      <c r="E23" s="59">
        <v>197</v>
      </c>
      <c r="F23" s="59">
        <v>600</v>
      </c>
      <c r="G23" s="59">
        <v>114</v>
      </c>
      <c r="H23" s="59">
        <v>38</v>
      </c>
      <c r="I23" s="59">
        <v>92</v>
      </c>
      <c r="J23" s="59">
        <v>80</v>
      </c>
      <c r="K23" s="59">
        <v>333</v>
      </c>
      <c r="L23" s="59">
        <v>102</v>
      </c>
      <c r="M23" s="59">
        <v>127</v>
      </c>
      <c r="N23" s="59">
        <v>0</v>
      </c>
      <c r="O23" s="59">
        <v>191</v>
      </c>
      <c r="P23" s="59">
        <v>541</v>
      </c>
      <c r="Q23" s="59">
        <v>71</v>
      </c>
      <c r="R23" s="59">
        <v>32</v>
      </c>
      <c r="S23" s="59">
        <v>110</v>
      </c>
      <c r="T23" s="59">
        <v>25</v>
      </c>
      <c r="U23" s="59">
        <v>15</v>
      </c>
      <c r="V23" s="60">
        <f t="shared" si="0"/>
        <v>49584</v>
      </c>
    </row>
    <row r="24" spans="1:22">
      <c r="A24" s="57" t="s">
        <v>39</v>
      </c>
      <c r="B24" s="58">
        <v>5927</v>
      </c>
      <c r="C24" s="59">
        <v>55</v>
      </c>
      <c r="D24" s="59">
        <v>74</v>
      </c>
      <c r="E24" s="59">
        <v>1</v>
      </c>
      <c r="F24" s="59">
        <v>48</v>
      </c>
      <c r="G24" s="59">
        <v>35</v>
      </c>
      <c r="H24" s="59">
        <v>8</v>
      </c>
      <c r="I24" s="59">
        <v>11</v>
      </c>
      <c r="J24" s="59">
        <v>10</v>
      </c>
      <c r="K24" s="59">
        <v>46</v>
      </c>
      <c r="L24" s="59">
        <v>0</v>
      </c>
      <c r="M24" s="59">
        <v>24</v>
      </c>
      <c r="N24" s="59">
        <v>0</v>
      </c>
      <c r="O24" s="59">
        <v>26</v>
      </c>
      <c r="P24" s="59">
        <v>80</v>
      </c>
      <c r="Q24" s="59">
        <v>29</v>
      </c>
      <c r="R24" s="59">
        <v>1</v>
      </c>
      <c r="S24" s="59">
        <v>1</v>
      </c>
      <c r="T24" s="59">
        <v>0</v>
      </c>
      <c r="U24" s="59">
        <v>0</v>
      </c>
      <c r="V24" s="60">
        <f t="shared" si="0"/>
        <v>6376</v>
      </c>
    </row>
    <row r="25" spans="1:22">
      <c r="A25" s="57" t="s">
        <v>40</v>
      </c>
      <c r="B25" s="58">
        <v>8526</v>
      </c>
      <c r="C25" s="59">
        <v>89</v>
      </c>
      <c r="D25" s="59">
        <v>113</v>
      </c>
      <c r="E25" s="59">
        <v>13</v>
      </c>
      <c r="F25" s="59">
        <v>84</v>
      </c>
      <c r="G25" s="59">
        <v>21</v>
      </c>
      <c r="H25" s="59">
        <v>36</v>
      </c>
      <c r="I25" s="59">
        <v>0</v>
      </c>
      <c r="J25" s="59">
        <v>2</v>
      </c>
      <c r="K25" s="59">
        <v>71</v>
      </c>
      <c r="L25" s="59">
        <v>0</v>
      </c>
      <c r="M25" s="59">
        <v>13</v>
      </c>
      <c r="N25" s="59">
        <v>0</v>
      </c>
      <c r="O25" s="59">
        <v>9</v>
      </c>
      <c r="P25" s="59">
        <v>153</v>
      </c>
      <c r="Q25" s="59">
        <v>21</v>
      </c>
      <c r="R25" s="59">
        <v>4</v>
      </c>
      <c r="S25" s="59">
        <v>0</v>
      </c>
      <c r="T25" s="59">
        <v>5</v>
      </c>
      <c r="U25" s="59">
        <v>0</v>
      </c>
      <c r="V25" s="60">
        <f t="shared" si="0"/>
        <v>9160</v>
      </c>
    </row>
    <row r="26" spans="1:22">
      <c r="A26" s="61" t="s">
        <v>41</v>
      </c>
      <c r="B26" s="58">
        <v>65924</v>
      </c>
      <c r="C26" s="59">
        <v>202</v>
      </c>
      <c r="D26" s="59">
        <v>255</v>
      </c>
      <c r="E26" s="59">
        <v>313</v>
      </c>
      <c r="F26" s="59">
        <v>972</v>
      </c>
      <c r="G26" s="59">
        <v>139</v>
      </c>
      <c r="H26" s="59">
        <v>106</v>
      </c>
      <c r="I26" s="59">
        <v>159</v>
      </c>
      <c r="J26" s="59">
        <v>76</v>
      </c>
      <c r="K26" s="59">
        <v>627</v>
      </c>
      <c r="L26" s="59">
        <v>0</v>
      </c>
      <c r="M26" s="59">
        <v>117</v>
      </c>
      <c r="N26" s="59">
        <v>0</v>
      </c>
      <c r="O26" s="59">
        <v>294</v>
      </c>
      <c r="P26" s="59">
        <v>878</v>
      </c>
      <c r="Q26" s="59">
        <v>204</v>
      </c>
      <c r="R26" s="59">
        <v>8</v>
      </c>
      <c r="S26" s="59">
        <v>0</v>
      </c>
      <c r="T26" s="59">
        <v>25</v>
      </c>
      <c r="U26" s="59">
        <v>39</v>
      </c>
      <c r="V26" s="60">
        <f t="shared" si="0"/>
        <v>70338</v>
      </c>
    </row>
    <row r="27" spans="1:22">
      <c r="A27" s="61" t="s">
        <v>42</v>
      </c>
      <c r="B27" s="58">
        <v>20796</v>
      </c>
      <c r="C27" s="59">
        <v>109</v>
      </c>
      <c r="D27" s="59">
        <v>104</v>
      </c>
      <c r="E27" s="59">
        <v>50</v>
      </c>
      <c r="F27" s="59">
        <v>252</v>
      </c>
      <c r="G27" s="59">
        <v>53</v>
      </c>
      <c r="H27" s="59">
        <v>34</v>
      </c>
      <c r="I27" s="59">
        <v>73</v>
      </c>
      <c r="J27" s="59">
        <v>98</v>
      </c>
      <c r="K27" s="59">
        <v>285</v>
      </c>
      <c r="L27" s="59">
        <v>26</v>
      </c>
      <c r="M27" s="59">
        <v>32</v>
      </c>
      <c r="N27" s="59">
        <v>0</v>
      </c>
      <c r="O27" s="59">
        <v>56</v>
      </c>
      <c r="P27" s="59">
        <v>301</v>
      </c>
      <c r="Q27" s="59">
        <v>30</v>
      </c>
      <c r="R27" s="59">
        <v>6</v>
      </c>
      <c r="S27" s="59">
        <v>0</v>
      </c>
      <c r="T27" s="59">
        <v>11</v>
      </c>
      <c r="U27" s="59">
        <v>5</v>
      </c>
      <c r="V27" s="60">
        <f t="shared" si="0"/>
        <v>22321</v>
      </c>
    </row>
    <row r="28" spans="1:22">
      <c r="A28" s="57" t="s">
        <v>43</v>
      </c>
      <c r="B28" s="58">
        <v>11542</v>
      </c>
      <c r="C28" s="59">
        <v>74</v>
      </c>
      <c r="D28" s="59">
        <v>73</v>
      </c>
      <c r="E28" s="59">
        <v>21</v>
      </c>
      <c r="F28" s="59">
        <v>169</v>
      </c>
      <c r="G28" s="59">
        <v>31</v>
      </c>
      <c r="H28" s="59">
        <v>27</v>
      </c>
      <c r="I28" s="59">
        <v>26</v>
      </c>
      <c r="J28" s="59">
        <v>16</v>
      </c>
      <c r="K28" s="59">
        <v>81</v>
      </c>
      <c r="L28" s="59">
        <v>0</v>
      </c>
      <c r="M28" s="59">
        <v>43</v>
      </c>
      <c r="N28" s="59">
        <v>0</v>
      </c>
      <c r="O28" s="59">
        <v>67</v>
      </c>
      <c r="P28" s="59">
        <v>213</v>
      </c>
      <c r="Q28" s="59">
        <v>7</v>
      </c>
      <c r="R28" s="59">
        <v>3</v>
      </c>
      <c r="S28" s="59">
        <v>16</v>
      </c>
      <c r="T28" s="59">
        <v>9</v>
      </c>
      <c r="U28" s="59">
        <v>6</v>
      </c>
      <c r="V28" s="60">
        <f t="shared" si="0"/>
        <v>12424</v>
      </c>
    </row>
    <row r="29" spans="1:22">
      <c r="A29" s="57" t="s">
        <v>44</v>
      </c>
      <c r="B29" s="58">
        <v>4159</v>
      </c>
      <c r="C29" s="59">
        <v>25</v>
      </c>
      <c r="D29" s="59">
        <v>60</v>
      </c>
      <c r="E29" s="59">
        <v>0</v>
      </c>
      <c r="F29" s="59">
        <v>14</v>
      </c>
      <c r="G29" s="59">
        <v>6</v>
      </c>
      <c r="H29" s="59">
        <v>0</v>
      </c>
      <c r="I29" s="59">
        <v>0</v>
      </c>
      <c r="J29" s="59">
        <v>0</v>
      </c>
      <c r="K29" s="59">
        <v>39</v>
      </c>
      <c r="L29" s="59">
        <v>0</v>
      </c>
      <c r="M29" s="59">
        <v>11</v>
      </c>
      <c r="N29" s="59">
        <v>0</v>
      </c>
      <c r="O29" s="59">
        <v>37</v>
      </c>
      <c r="P29" s="59">
        <v>166</v>
      </c>
      <c r="Q29" s="59">
        <v>1</v>
      </c>
      <c r="R29" s="59">
        <v>1</v>
      </c>
      <c r="S29" s="59">
        <v>0</v>
      </c>
      <c r="T29" s="59">
        <v>1</v>
      </c>
      <c r="U29" s="59">
        <v>0</v>
      </c>
      <c r="V29" s="60">
        <f t="shared" si="0"/>
        <v>4520</v>
      </c>
    </row>
    <row r="30" spans="1:22">
      <c r="A30" s="57" t="s">
        <v>45</v>
      </c>
      <c r="B30" s="58">
        <v>3431</v>
      </c>
      <c r="C30" s="59">
        <v>27</v>
      </c>
      <c r="D30" s="59">
        <v>30</v>
      </c>
      <c r="E30" s="59">
        <v>0</v>
      </c>
      <c r="F30" s="59">
        <v>38</v>
      </c>
      <c r="G30" s="59">
        <v>7</v>
      </c>
      <c r="H30" s="59">
        <v>8</v>
      </c>
      <c r="I30" s="59">
        <v>0</v>
      </c>
      <c r="J30" s="59">
        <v>0</v>
      </c>
      <c r="K30" s="59">
        <v>16</v>
      </c>
      <c r="L30" s="59">
        <v>0</v>
      </c>
      <c r="M30" s="59">
        <v>10</v>
      </c>
      <c r="N30" s="59">
        <v>0</v>
      </c>
      <c r="O30" s="59">
        <v>62</v>
      </c>
      <c r="P30" s="59">
        <v>23</v>
      </c>
      <c r="Q30" s="59">
        <v>6</v>
      </c>
      <c r="R30" s="59">
        <v>0</v>
      </c>
      <c r="S30" s="59">
        <v>0</v>
      </c>
      <c r="T30" s="59">
        <v>3</v>
      </c>
      <c r="U30" s="59">
        <v>0</v>
      </c>
      <c r="V30" s="60">
        <f t="shared" si="0"/>
        <v>3661</v>
      </c>
    </row>
    <row r="31" spans="1:22">
      <c r="A31" s="57" t="s">
        <v>46</v>
      </c>
      <c r="B31" s="58">
        <v>5303</v>
      </c>
      <c r="C31" s="59">
        <v>42</v>
      </c>
      <c r="D31" s="59">
        <v>33</v>
      </c>
      <c r="E31" s="59">
        <v>2</v>
      </c>
      <c r="F31" s="59">
        <v>80</v>
      </c>
      <c r="G31" s="59">
        <v>9</v>
      </c>
      <c r="H31" s="59">
        <v>10</v>
      </c>
      <c r="I31" s="59">
        <v>0</v>
      </c>
      <c r="J31" s="59">
        <v>0</v>
      </c>
      <c r="K31" s="59">
        <v>30</v>
      </c>
      <c r="L31" s="59">
        <v>0</v>
      </c>
      <c r="M31" s="59">
        <v>19</v>
      </c>
      <c r="N31" s="59">
        <v>0</v>
      </c>
      <c r="O31" s="59">
        <v>48</v>
      </c>
      <c r="P31" s="59">
        <v>71</v>
      </c>
      <c r="Q31" s="59">
        <v>28</v>
      </c>
      <c r="R31" s="59">
        <v>1</v>
      </c>
      <c r="S31" s="59">
        <v>8</v>
      </c>
      <c r="T31" s="59">
        <v>6</v>
      </c>
      <c r="U31" s="59">
        <v>0</v>
      </c>
      <c r="V31" s="60">
        <f t="shared" si="0"/>
        <v>5690</v>
      </c>
    </row>
    <row r="32" spans="1:22">
      <c r="A32" s="57" t="s">
        <v>47</v>
      </c>
      <c r="B32" s="58">
        <v>5407</v>
      </c>
      <c r="C32" s="59">
        <v>31</v>
      </c>
      <c r="D32" s="59">
        <v>41</v>
      </c>
      <c r="E32" s="59">
        <v>0</v>
      </c>
      <c r="F32" s="59">
        <v>31</v>
      </c>
      <c r="G32" s="59">
        <v>10</v>
      </c>
      <c r="H32" s="59">
        <v>0</v>
      </c>
      <c r="I32" s="59">
        <v>3</v>
      </c>
      <c r="J32" s="59">
        <v>0</v>
      </c>
      <c r="K32" s="59">
        <v>24</v>
      </c>
      <c r="L32" s="59">
        <v>0</v>
      </c>
      <c r="M32" s="59">
        <v>8</v>
      </c>
      <c r="N32" s="59">
        <v>0</v>
      </c>
      <c r="O32" s="59">
        <v>48</v>
      </c>
      <c r="P32" s="59">
        <v>76</v>
      </c>
      <c r="Q32" s="59">
        <v>0</v>
      </c>
      <c r="R32" s="59">
        <v>0</v>
      </c>
      <c r="S32" s="59">
        <v>0</v>
      </c>
      <c r="T32" s="59">
        <v>3</v>
      </c>
      <c r="U32" s="59">
        <v>0</v>
      </c>
      <c r="V32" s="60">
        <f t="shared" si="0"/>
        <v>5682</v>
      </c>
    </row>
    <row r="33" spans="1:23">
      <c r="A33" s="57" t="s">
        <v>48</v>
      </c>
      <c r="B33" s="58">
        <v>3951</v>
      </c>
      <c r="C33" s="59">
        <v>43</v>
      </c>
      <c r="D33" s="59">
        <v>13</v>
      </c>
      <c r="E33" s="59">
        <v>0</v>
      </c>
      <c r="F33" s="59">
        <v>15</v>
      </c>
      <c r="G33" s="59">
        <v>12</v>
      </c>
      <c r="H33" s="59">
        <v>6</v>
      </c>
      <c r="I33" s="59">
        <v>4</v>
      </c>
      <c r="J33" s="59">
        <v>1</v>
      </c>
      <c r="K33" s="59">
        <v>2</v>
      </c>
      <c r="L33" s="59">
        <v>0</v>
      </c>
      <c r="M33" s="59">
        <v>16</v>
      </c>
      <c r="N33" s="59">
        <v>0</v>
      </c>
      <c r="O33" s="59">
        <v>51</v>
      </c>
      <c r="P33" s="59">
        <v>50</v>
      </c>
      <c r="Q33" s="59">
        <v>6</v>
      </c>
      <c r="R33" s="59">
        <v>0</v>
      </c>
      <c r="S33" s="59">
        <v>13</v>
      </c>
      <c r="T33" s="59">
        <v>3</v>
      </c>
      <c r="U33" s="59">
        <v>0</v>
      </c>
      <c r="V33" s="60">
        <f t="shared" si="0"/>
        <v>4186</v>
      </c>
    </row>
    <row r="34" spans="1:23">
      <c r="A34" s="57" t="s">
        <v>49</v>
      </c>
      <c r="B34" s="58">
        <v>7383</v>
      </c>
      <c r="C34" s="59">
        <v>77</v>
      </c>
      <c r="D34" s="59">
        <v>57</v>
      </c>
      <c r="E34" s="59">
        <v>2</v>
      </c>
      <c r="F34" s="59">
        <v>106</v>
      </c>
      <c r="G34" s="59">
        <v>25</v>
      </c>
      <c r="H34" s="59">
        <v>22</v>
      </c>
      <c r="I34" s="59">
        <v>13</v>
      </c>
      <c r="J34" s="59">
        <v>12</v>
      </c>
      <c r="K34" s="59">
        <v>39</v>
      </c>
      <c r="L34" s="59">
        <v>10</v>
      </c>
      <c r="M34" s="59">
        <v>23</v>
      </c>
      <c r="N34" s="59">
        <v>0</v>
      </c>
      <c r="O34" s="59">
        <v>67</v>
      </c>
      <c r="P34" s="59">
        <v>96</v>
      </c>
      <c r="Q34" s="59">
        <v>33</v>
      </c>
      <c r="R34" s="59">
        <v>4</v>
      </c>
      <c r="S34" s="59">
        <v>1</v>
      </c>
      <c r="T34" s="59">
        <v>0</v>
      </c>
      <c r="U34" s="59">
        <v>0</v>
      </c>
      <c r="V34" s="60">
        <f t="shared" si="0"/>
        <v>7970</v>
      </c>
    </row>
    <row r="35" spans="1:23">
      <c r="A35" s="57" t="s">
        <v>50</v>
      </c>
      <c r="B35" s="58">
        <v>312</v>
      </c>
      <c r="C35" s="59">
        <v>2</v>
      </c>
      <c r="D35" s="59">
        <v>0</v>
      </c>
      <c r="E35" s="59">
        <v>0</v>
      </c>
      <c r="F35" s="59">
        <v>1</v>
      </c>
      <c r="G35" s="59">
        <v>1</v>
      </c>
      <c r="H35" s="59">
        <v>0</v>
      </c>
      <c r="I35" s="59">
        <v>0</v>
      </c>
      <c r="J35" s="59">
        <v>0</v>
      </c>
      <c r="K35" s="59">
        <v>4</v>
      </c>
      <c r="L35" s="59">
        <v>0</v>
      </c>
      <c r="M35" s="59">
        <v>0</v>
      </c>
      <c r="N35" s="59">
        <v>0</v>
      </c>
      <c r="O35" s="59">
        <v>3</v>
      </c>
      <c r="P35" s="59">
        <v>15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60">
        <f t="shared" si="0"/>
        <v>338</v>
      </c>
    </row>
    <row r="36" spans="1:23">
      <c r="A36" s="57" t="s">
        <v>51</v>
      </c>
      <c r="B36" s="58">
        <v>8214</v>
      </c>
      <c r="C36" s="59">
        <v>63</v>
      </c>
      <c r="D36" s="59">
        <v>60</v>
      </c>
      <c r="E36" s="59">
        <v>6</v>
      </c>
      <c r="F36" s="59">
        <v>86</v>
      </c>
      <c r="G36" s="59">
        <v>27</v>
      </c>
      <c r="H36" s="59">
        <v>16</v>
      </c>
      <c r="I36" s="59">
        <v>14</v>
      </c>
      <c r="J36" s="59">
        <v>14</v>
      </c>
      <c r="K36" s="59">
        <v>77</v>
      </c>
      <c r="L36" s="59">
        <v>5</v>
      </c>
      <c r="M36" s="59">
        <v>15</v>
      </c>
      <c r="N36" s="59">
        <v>0</v>
      </c>
      <c r="O36" s="59">
        <v>46</v>
      </c>
      <c r="P36" s="59">
        <v>103</v>
      </c>
      <c r="Q36" s="59">
        <v>5</v>
      </c>
      <c r="R36" s="59">
        <v>3</v>
      </c>
      <c r="S36" s="59">
        <v>0</v>
      </c>
      <c r="T36" s="59">
        <v>0</v>
      </c>
      <c r="U36" s="59">
        <v>19</v>
      </c>
      <c r="V36" s="60">
        <f t="shared" si="0"/>
        <v>8773</v>
      </c>
    </row>
    <row r="37" spans="1:23">
      <c r="A37" s="57" t="s">
        <v>52</v>
      </c>
      <c r="B37" s="58">
        <v>10606</v>
      </c>
      <c r="C37" s="59">
        <v>72</v>
      </c>
      <c r="D37" s="59">
        <v>106</v>
      </c>
      <c r="E37" s="59">
        <v>0</v>
      </c>
      <c r="F37" s="59">
        <v>99</v>
      </c>
      <c r="G37" s="59">
        <v>17</v>
      </c>
      <c r="H37" s="59">
        <v>14</v>
      </c>
      <c r="I37" s="59">
        <v>11</v>
      </c>
      <c r="J37" s="59">
        <v>7</v>
      </c>
      <c r="K37" s="59">
        <v>71</v>
      </c>
      <c r="L37" s="59">
        <v>2</v>
      </c>
      <c r="M37" s="59">
        <v>19</v>
      </c>
      <c r="N37" s="59">
        <v>0</v>
      </c>
      <c r="O37" s="59">
        <v>46</v>
      </c>
      <c r="P37" s="59">
        <v>170</v>
      </c>
      <c r="Q37" s="59">
        <v>4</v>
      </c>
      <c r="R37" s="59">
        <v>3</v>
      </c>
      <c r="S37" s="59">
        <v>0</v>
      </c>
      <c r="T37" s="59">
        <v>18</v>
      </c>
      <c r="U37" s="59">
        <v>0</v>
      </c>
      <c r="V37" s="60">
        <f t="shared" si="0"/>
        <v>11265</v>
      </c>
    </row>
    <row r="38" spans="1:23">
      <c r="A38" s="57" t="s">
        <v>53</v>
      </c>
      <c r="B38" s="58">
        <v>2392</v>
      </c>
      <c r="C38" s="59">
        <v>25</v>
      </c>
      <c r="D38" s="59">
        <v>35</v>
      </c>
      <c r="E38" s="59">
        <v>0</v>
      </c>
      <c r="F38" s="59">
        <v>28</v>
      </c>
      <c r="G38" s="59">
        <v>5</v>
      </c>
      <c r="H38" s="59">
        <v>7</v>
      </c>
      <c r="I38" s="59">
        <v>0</v>
      </c>
      <c r="J38" s="59">
        <v>2</v>
      </c>
      <c r="K38" s="59">
        <v>17</v>
      </c>
      <c r="L38" s="59">
        <v>0</v>
      </c>
      <c r="M38" s="59">
        <v>3</v>
      </c>
      <c r="N38" s="59">
        <v>0</v>
      </c>
      <c r="O38" s="59">
        <v>3</v>
      </c>
      <c r="P38" s="59">
        <v>27</v>
      </c>
      <c r="Q38" s="59">
        <v>1</v>
      </c>
      <c r="R38" s="59">
        <v>0</v>
      </c>
      <c r="S38" s="59">
        <v>0</v>
      </c>
      <c r="T38" s="59">
        <v>0</v>
      </c>
      <c r="U38" s="59">
        <v>1</v>
      </c>
      <c r="V38" s="60">
        <f t="shared" si="0"/>
        <v>2546</v>
      </c>
    </row>
    <row r="39" spans="1:23">
      <c r="A39" s="57" t="s">
        <v>54</v>
      </c>
      <c r="B39" s="58">
        <v>3743</v>
      </c>
      <c r="C39" s="59">
        <v>29</v>
      </c>
      <c r="D39" s="59">
        <v>24</v>
      </c>
      <c r="E39" s="59">
        <v>0</v>
      </c>
      <c r="F39" s="59">
        <v>56</v>
      </c>
      <c r="G39" s="59">
        <v>15</v>
      </c>
      <c r="H39" s="59">
        <v>3</v>
      </c>
      <c r="I39" s="59">
        <v>6</v>
      </c>
      <c r="J39" s="59">
        <v>17</v>
      </c>
      <c r="K39" s="59">
        <v>41</v>
      </c>
      <c r="L39" s="59">
        <v>7</v>
      </c>
      <c r="M39" s="59">
        <v>12</v>
      </c>
      <c r="N39" s="59">
        <v>0</v>
      </c>
      <c r="O39" s="59">
        <v>65</v>
      </c>
      <c r="P39" s="59">
        <v>68</v>
      </c>
      <c r="Q39" s="59">
        <v>5</v>
      </c>
      <c r="R39" s="59">
        <v>1</v>
      </c>
      <c r="S39" s="59">
        <v>0</v>
      </c>
      <c r="T39" s="59">
        <v>1</v>
      </c>
      <c r="U39" s="59">
        <v>0</v>
      </c>
      <c r="V39" s="60">
        <f t="shared" si="0"/>
        <v>4093</v>
      </c>
    </row>
    <row r="40" spans="1:23">
      <c r="A40" s="57" t="s">
        <v>55</v>
      </c>
      <c r="B40" s="58">
        <v>11339</v>
      </c>
      <c r="C40" s="59">
        <v>117</v>
      </c>
      <c r="D40" s="59">
        <v>49</v>
      </c>
      <c r="E40" s="59">
        <v>0</v>
      </c>
      <c r="F40" s="59">
        <v>156</v>
      </c>
      <c r="G40" s="59">
        <v>23</v>
      </c>
      <c r="H40" s="59">
        <v>9</v>
      </c>
      <c r="I40" s="59">
        <v>3</v>
      </c>
      <c r="J40" s="59">
        <v>2</v>
      </c>
      <c r="K40" s="59">
        <v>126</v>
      </c>
      <c r="L40" s="59">
        <v>1</v>
      </c>
      <c r="M40" s="59">
        <v>42</v>
      </c>
      <c r="N40" s="59">
        <v>0</v>
      </c>
      <c r="O40" s="59">
        <v>65</v>
      </c>
      <c r="P40" s="59">
        <v>151</v>
      </c>
      <c r="Q40" s="59">
        <v>26</v>
      </c>
      <c r="R40" s="59">
        <v>10</v>
      </c>
      <c r="S40" s="59">
        <v>22</v>
      </c>
      <c r="T40" s="59">
        <v>3</v>
      </c>
      <c r="U40" s="59">
        <v>0</v>
      </c>
      <c r="V40" s="60">
        <f t="shared" si="0"/>
        <v>12144</v>
      </c>
    </row>
    <row r="41" spans="1:23">
      <c r="A41" s="57" t="s">
        <v>56</v>
      </c>
      <c r="B41" s="58">
        <v>4055</v>
      </c>
      <c r="C41" s="59">
        <v>43</v>
      </c>
      <c r="D41" s="59">
        <v>9</v>
      </c>
      <c r="E41" s="59">
        <v>1</v>
      </c>
      <c r="F41" s="59">
        <v>21</v>
      </c>
      <c r="G41" s="59">
        <v>17</v>
      </c>
      <c r="H41" s="59">
        <v>5</v>
      </c>
      <c r="I41" s="59">
        <v>1</v>
      </c>
      <c r="J41" s="59">
        <v>2</v>
      </c>
      <c r="K41" s="59">
        <v>40</v>
      </c>
      <c r="L41" s="59">
        <v>1</v>
      </c>
      <c r="M41" s="59">
        <v>4</v>
      </c>
      <c r="N41" s="59">
        <v>0</v>
      </c>
      <c r="O41" s="59">
        <v>35</v>
      </c>
      <c r="P41" s="59">
        <v>60</v>
      </c>
      <c r="Q41" s="59">
        <v>1</v>
      </c>
      <c r="R41" s="59">
        <v>0</v>
      </c>
      <c r="S41" s="59">
        <v>0</v>
      </c>
      <c r="T41" s="59">
        <v>10</v>
      </c>
      <c r="U41" s="59">
        <v>0</v>
      </c>
      <c r="V41" s="60">
        <f t="shared" si="0"/>
        <v>4305</v>
      </c>
    </row>
    <row r="42" spans="1:23">
      <c r="A42" s="61" t="s">
        <v>57</v>
      </c>
      <c r="B42" s="58">
        <v>34106</v>
      </c>
      <c r="C42" s="59">
        <v>100</v>
      </c>
      <c r="D42" s="59">
        <v>83</v>
      </c>
      <c r="E42" s="59">
        <v>31</v>
      </c>
      <c r="F42" s="59">
        <v>722</v>
      </c>
      <c r="G42" s="59">
        <v>39</v>
      </c>
      <c r="H42" s="59">
        <v>37</v>
      </c>
      <c r="I42" s="59">
        <v>61</v>
      </c>
      <c r="J42" s="59">
        <v>36</v>
      </c>
      <c r="K42" s="59">
        <v>482</v>
      </c>
      <c r="L42" s="59">
        <v>4</v>
      </c>
      <c r="M42" s="59">
        <v>43</v>
      </c>
      <c r="N42" s="59">
        <v>0</v>
      </c>
      <c r="O42" s="59">
        <v>249</v>
      </c>
      <c r="P42" s="59">
        <v>500</v>
      </c>
      <c r="Q42" s="59">
        <v>73</v>
      </c>
      <c r="R42" s="59">
        <v>4</v>
      </c>
      <c r="S42" s="59">
        <v>5</v>
      </c>
      <c r="T42" s="59">
        <v>4</v>
      </c>
      <c r="U42" s="59">
        <v>9</v>
      </c>
      <c r="V42" s="60">
        <f t="shared" si="0"/>
        <v>36588</v>
      </c>
    </row>
    <row r="43" spans="1:23">
      <c r="A43" s="57" t="s">
        <v>58</v>
      </c>
      <c r="B43" s="58">
        <v>6239</v>
      </c>
      <c r="C43" s="59">
        <v>64</v>
      </c>
      <c r="D43" s="59">
        <v>56</v>
      </c>
      <c r="E43" s="59">
        <v>8</v>
      </c>
      <c r="F43" s="59">
        <v>58</v>
      </c>
      <c r="G43" s="59">
        <v>14</v>
      </c>
      <c r="H43" s="59">
        <v>16</v>
      </c>
      <c r="I43" s="59">
        <v>11</v>
      </c>
      <c r="J43" s="59">
        <v>30</v>
      </c>
      <c r="K43" s="59">
        <v>41</v>
      </c>
      <c r="L43" s="59">
        <v>17</v>
      </c>
      <c r="M43" s="59">
        <v>13</v>
      </c>
      <c r="N43" s="59">
        <v>0</v>
      </c>
      <c r="O43" s="59">
        <v>29</v>
      </c>
      <c r="P43" s="59">
        <v>68</v>
      </c>
      <c r="Q43" s="59">
        <v>5</v>
      </c>
      <c r="R43" s="59">
        <v>1</v>
      </c>
      <c r="S43" s="59">
        <v>0</v>
      </c>
      <c r="T43" s="59">
        <v>4</v>
      </c>
      <c r="U43" s="59">
        <v>0</v>
      </c>
      <c r="V43" s="60">
        <f t="shared" si="0"/>
        <v>6674</v>
      </c>
    </row>
    <row r="44" spans="1:23">
      <c r="A44" s="57" t="s">
        <v>59</v>
      </c>
      <c r="B44" s="58">
        <v>4263</v>
      </c>
      <c r="C44" s="59">
        <v>44</v>
      </c>
      <c r="D44" s="59">
        <v>24</v>
      </c>
      <c r="E44" s="59">
        <v>0</v>
      </c>
      <c r="F44" s="59">
        <v>55</v>
      </c>
      <c r="G44" s="59">
        <v>18</v>
      </c>
      <c r="H44" s="59">
        <v>7</v>
      </c>
      <c r="I44" s="59">
        <v>10</v>
      </c>
      <c r="J44" s="59">
        <v>6</v>
      </c>
      <c r="K44" s="59">
        <v>68</v>
      </c>
      <c r="L44" s="59">
        <v>0</v>
      </c>
      <c r="M44" s="59">
        <v>3</v>
      </c>
      <c r="N44" s="59">
        <v>0</v>
      </c>
      <c r="O44" s="59">
        <v>23</v>
      </c>
      <c r="P44" s="59">
        <v>78</v>
      </c>
      <c r="Q44" s="59">
        <v>6</v>
      </c>
      <c r="R44" s="59">
        <v>0</v>
      </c>
      <c r="S44" s="59">
        <v>0</v>
      </c>
      <c r="T44" s="59">
        <v>3</v>
      </c>
      <c r="U44" s="59">
        <v>0</v>
      </c>
      <c r="V44" s="60">
        <f t="shared" si="0"/>
        <v>4608</v>
      </c>
    </row>
    <row r="45" spans="1:23">
      <c r="A45" s="57" t="s">
        <v>60</v>
      </c>
      <c r="B45" s="58">
        <v>5095</v>
      </c>
      <c r="C45" s="59">
        <v>56</v>
      </c>
      <c r="D45" s="59">
        <v>36</v>
      </c>
      <c r="E45" s="59">
        <v>6</v>
      </c>
      <c r="F45" s="59">
        <v>38</v>
      </c>
      <c r="G45" s="59">
        <v>19</v>
      </c>
      <c r="H45" s="59">
        <v>5</v>
      </c>
      <c r="I45" s="59">
        <v>6</v>
      </c>
      <c r="J45" s="59">
        <v>14</v>
      </c>
      <c r="K45" s="59">
        <v>41</v>
      </c>
      <c r="L45" s="59">
        <v>1</v>
      </c>
      <c r="M45" s="59">
        <v>19</v>
      </c>
      <c r="N45" s="59">
        <v>0</v>
      </c>
      <c r="O45" s="59">
        <v>48</v>
      </c>
      <c r="P45" s="59">
        <v>80</v>
      </c>
      <c r="Q45" s="59">
        <v>2</v>
      </c>
      <c r="R45" s="59">
        <v>0</v>
      </c>
      <c r="S45" s="59">
        <v>1</v>
      </c>
      <c r="T45" s="59">
        <v>5</v>
      </c>
      <c r="U45" s="59">
        <v>1</v>
      </c>
      <c r="V45" s="60">
        <f t="shared" si="0"/>
        <v>5473</v>
      </c>
    </row>
    <row r="46" spans="1:23">
      <c r="A46" s="62" t="s">
        <v>61</v>
      </c>
      <c r="B46" s="63">
        <v>16533</v>
      </c>
      <c r="C46" s="64">
        <v>110</v>
      </c>
      <c r="D46" s="64">
        <v>117</v>
      </c>
      <c r="E46" s="64">
        <v>9</v>
      </c>
      <c r="F46" s="64">
        <v>93</v>
      </c>
      <c r="G46" s="64">
        <v>27</v>
      </c>
      <c r="H46" s="64">
        <v>30</v>
      </c>
      <c r="I46" s="64">
        <v>16</v>
      </c>
      <c r="J46" s="64">
        <v>25</v>
      </c>
      <c r="K46" s="64">
        <v>122</v>
      </c>
      <c r="L46" s="64">
        <v>14</v>
      </c>
      <c r="M46" s="64">
        <v>42</v>
      </c>
      <c r="N46" s="64">
        <v>0</v>
      </c>
      <c r="O46" s="64">
        <v>49</v>
      </c>
      <c r="P46" s="64">
        <v>246</v>
      </c>
      <c r="Q46" s="64">
        <v>39</v>
      </c>
      <c r="R46" s="64">
        <v>11</v>
      </c>
      <c r="S46" s="64">
        <v>0</v>
      </c>
      <c r="T46" s="64">
        <v>16</v>
      </c>
      <c r="U46" s="64">
        <v>10</v>
      </c>
      <c r="V46" s="65">
        <f t="shared" si="0"/>
        <v>17509</v>
      </c>
    </row>
    <row r="47" spans="1:23" ht="13.5" thickBot="1">
      <c r="A47" s="66" t="s">
        <v>19</v>
      </c>
      <c r="B47" s="67">
        <f>SUM(B11:B46)</f>
        <v>481439</v>
      </c>
      <c r="C47" s="67">
        <f t="shared" ref="C47:V47" si="1">SUM(C11:C46)</f>
        <v>3264</v>
      </c>
      <c r="D47" s="67">
        <f t="shared" si="1"/>
        <v>2942</v>
      </c>
      <c r="E47" s="67">
        <f t="shared" si="1"/>
        <v>937</v>
      </c>
      <c r="F47" s="67">
        <f t="shared" si="1"/>
        <v>5986</v>
      </c>
      <c r="G47" s="67">
        <f t="shared" si="1"/>
        <v>1237</v>
      </c>
      <c r="H47" s="67">
        <f t="shared" si="1"/>
        <v>743</v>
      </c>
      <c r="I47" s="67">
        <f t="shared" si="1"/>
        <v>901</v>
      </c>
      <c r="J47" s="67">
        <f t="shared" si="1"/>
        <v>968</v>
      </c>
      <c r="K47" s="67">
        <f t="shared" si="1"/>
        <v>4334</v>
      </c>
      <c r="L47" s="67">
        <f t="shared" si="1"/>
        <v>343</v>
      </c>
      <c r="M47" s="67">
        <f t="shared" si="1"/>
        <v>1005</v>
      </c>
      <c r="N47" s="67">
        <f t="shared" si="1"/>
        <v>0</v>
      </c>
      <c r="O47" s="67">
        <f t="shared" si="1"/>
        <v>2579</v>
      </c>
      <c r="P47" s="67">
        <f t="shared" si="1"/>
        <v>7145</v>
      </c>
      <c r="Q47" s="67">
        <f t="shared" si="1"/>
        <v>928</v>
      </c>
      <c r="R47" s="67">
        <f t="shared" si="1"/>
        <v>142</v>
      </c>
      <c r="S47" s="67">
        <f t="shared" si="1"/>
        <v>295</v>
      </c>
      <c r="T47" s="67">
        <f t="shared" si="1"/>
        <v>267</v>
      </c>
      <c r="U47" s="67">
        <f t="shared" si="1"/>
        <v>168</v>
      </c>
      <c r="V47" s="68">
        <f t="shared" si="1"/>
        <v>515623</v>
      </c>
      <c r="W47" s="69"/>
    </row>
    <row r="48" spans="1:23">
      <c r="A48" s="70"/>
      <c r="W48" s="71"/>
    </row>
    <row r="49" spans="1:23">
      <c r="A49" s="72" t="s">
        <v>115</v>
      </c>
      <c r="B49" s="73"/>
      <c r="C49" s="73"/>
      <c r="D49" s="73"/>
      <c r="E49" s="73">
        <v>139637</v>
      </c>
      <c r="W49" s="71"/>
    </row>
    <row r="50" spans="1:23">
      <c r="A50" s="70"/>
      <c r="W50" s="71"/>
    </row>
    <row r="51" spans="1:23">
      <c r="A51" s="72" t="s">
        <v>64</v>
      </c>
      <c r="B51" s="73"/>
      <c r="C51" s="73"/>
      <c r="D51" s="73"/>
      <c r="E51" s="73">
        <f>SUM(E49+V107)</f>
        <v>1269111</v>
      </c>
    </row>
    <row r="52" spans="1:23">
      <c r="A52" s="70"/>
    </row>
    <row r="53" spans="1:23">
      <c r="A53" s="70"/>
    </row>
    <row r="54" spans="1:23">
      <c r="A54" s="70"/>
    </row>
    <row r="55" spans="1:23">
      <c r="A55" s="70"/>
    </row>
    <row r="56" spans="1:23">
      <c r="A56" s="70"/>
    </row>
    <row r="57" spans="1:23">
      <c r="A57" s="70"/>
    </row>
    <row r="58" spans="1:23">
      <c r="A58" s="70"/>
    </row>
    <row r="59" spans="1:23">
      <c r="A59" s="70"/>
    </row>
    <row r="60" spans="1:23" ht="13.5" thickBot="1">
      <c r="A60" s="70"/>
    </row>
    <row r="61" spans="1:23">
      <c r="A61" s="47" t="s">
        <v>5</v>
      </c>
      <c r="B61" s="48" t="s">
        <v>6</v>
      </c>
      <c r="C61" s="48" t="s">
        <v>7</v>
      </c>
      <c r="D61" s="48" t="s">
        <v>7</v>
      </c>
      <c r="E61" s="48" t="s">
        <v>8</v>
      </c>
      <c r="F61" s="48" t="s">
        <v>9</v>
      </c>
      <c r="G61" s="48" t="s">
        <v>9</v>
      </c>
      <c r="H61" s="48" t="s">
        <v>9</v>
      </c>
      <c r="I61" s="48" t="s">
        <v>10</v>
      </c>
      <c r="J61" s="48" t="s">
        <v>10</v>
      </c>
      <c r="K61" s="48" t="s">
        <v>11</v>
      </c>
      <c r="L61" s="48" t="s">
        <v>11</v>
      </c>
      <c r="M61" s="48" t="s">
        <v>12</v>
      </c>
      <c r="N61" s="48" t="s">
        <v>13</v>
      </c>
      <c r="O61" s="48" t="s">
        <v>13</v>
      </c>
      <c r="P61" s="48" t="s">
        <v>14</v>
      </c>
      <c r="Q61" s="48" t="s">
        <v>15</v>
      </c>
      <c r="R61" s="48" t="s">
        <v>16</v>
      </c>
      <c r="S61" s="48" t="s">
        <v>16</v>
      </c>
      <c r="T61" s="48" t="s">
        <v>17</v>
      </c>
      <c r="U61" s="48" t="s">
        <v>18</v>
      </c>
      <c r="V61" s="49" t="s">
        <v>19</v>
      </c>
    </row>
    <row r="62" spans="1:23">
      <c r="A62" s="50"/>
      <c r="B62" s="51" t="s">
        <v>20</v>
      </c>
      <c r="C62" s="51" t="s">
        <v>21</v>
      </c>
      <c r="D62" s="51" t="s">
        <v>21</v>
      </c>
      <c r="E62" s="51"/>
      <c r="F62" s="51" t="s">
        <v>20</v>
      </c>
      <c r="G62" s="51" t="s">
        <v>21</v>
      </c>
      <c r="H62" s="51" t="s">
        <v>21</v>
      </c>
      <c r="I62" s="51" t="s">
        <v>20</v>
      </c>
      <c r="J62" s="51" t="s">
        <v>21</v>
      </c>
      <c r="K62" s="51" t="s">
        <v>20</v>
      </c>
      <c r="L62" s="51" t="s">
        <v>21</v>
      </c>
      <c r="M62" s="51" t="s">
        <v>21</v>
      </c>
      <c r="N62" s="51" t="s">
        <v>22</v>
      </c>
      <c r="O62" s="51" t="s">
        <v>23</v>
      </c>
      <c r="P62" s="51"/>
      <c r="Q62" s="51" t="s">
        <v>24</v>
      </c>
      <c r="R62" s="51" t="s">
        <v>20</v>
      </c>
      <c r="S62" s="51" t="s">
        <v>21</v>
      </c>
      <c r="T62" s="51"/>
      <c r="U62" s="51"/>
      <c r="V62" s="52"/>
    </row>
    <row r="63" spans="1:23" ht="13.5" thickBot="1">
      <c r="A63" s="50"/>
      <c r="B63" s="51"/>
      <c r="C63" s="51"/>
      <c r="D63" s="51" t="s">
        <v>25</v>
      </c>
      <c r="E63" s="51"/>
      <c r="F63" s="51"/>
      <c r="G63" s="51"/>
      <c r="H63" s="51" t="s">
        <v>25</v>
      </c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2"/>
    </row>
    <row r="64" spans="1:23">
      <c r="A64" s="74" t="s">
        <v>66</v>
      </c>
      <c r="B64" s="55">
        <v>7903</v>
      </c>
      <c r="C64" s="55">
        <v>79</v>
      </c>
      <c r="D64" s="55">
        <v>39</v>
      </c>
      <c r="E64" s="55">
        <v>0</v>
      </c>
      <c r="F64" s="55">
        <v>31</v>
      </c>
      <c r="G64" s="55">
        <v>12</v>
      </c>
      <c r="H64" s="55">
        <v>5</v>
      </c>
      <c r="I64" s="55">
        <v>11</v>
      </c>
      <c r="J64" s="55">
        <v>7</v>
      </c>
      <c r="K64" s="55">
        <v>44</v>
      </c>
      <c r="L64" s="55">
        <v>0</v>
      </c>
      <c r="M64" s="55">
        <v>10</v>
      </c>
      <c r="N64" s="55">
        <v>0</v>
      </c>
      <c r="O64" s="55">
        <v>44</v>
      </c>
      <c r="P64" s="55">
        <v>189</v>
      </c>
      <c r="Q64" s="55">
        <v>7</v>
      </c>
      <c r="R64" s="55">
        <v>0</v>
      </c>
      <c r="S64" s="55">
        <v>0</v>
      </c>
      <c r="T64" s="55">
        <v>9</v>
      </c>
      <c r="U64" s="55">
        <v>0</v>
      </c>
      <c r="V64" s="56">
        <f t="shared" ref="V64:V105" si="2">SUM(B64:U64)</f>
        <v>8390</v>
      </c>
    </row>
    <row r="65" spans="1:22">
      <c r="A65" s="75" t="s">
        <v>67</v>
      </c>
      <c r="B65" s="59">
        <v>2496</v>
      </c>
      <c r="C65" s="59">
        <v>23</v>
      </c>
      <c r="D65" s="59">
        <v>11</v>
      </c>
      <c r="E65" s="59">
        <v>0</v>
      </c>
      <c r="F65" s="59">
        <v>11</v>
      </c>
      <c r="G65" s="59">
        <v>5</v>
      </c>
      <c r="H65" s="59">
        <v>2</v>
      </c>
      <c r="I65" s="59">
        <v>0</v>
      </c>
      <c r="J65" s="59">
        <v>1</v>
      </c>
      <c r="K65" s="59">
        <v>11</v>
      </c>
      <c r="L65" s="59">
        <v>0</v>
      </c>
      <c r="M65" s="59">
        <v>3</v>
      </c>
      <c r="N65" s="59">
        <v>0</v>
      </c>
      <c r="O65" s="59">
        <v>45</v>
      </c>
      <c r="P65" s="59">
        <v>35</v>
      </c>
      <c r="Q65" s="59">
        <v>4</v>
      </c>
      <c r="R65" s="59">
        <v>0</v>
      </c>
      <c r="S65" s="59">
        <v>0</v>
      </c>
      <c r="T65" s="59">
        <v>4</v>
      </c>
      <c r="U65" s="59">
        <v>0</v>
      </c>
      <c r="V65" s="60">
        <f t="shared" si="2"/>
        <v>2651</v>
      </c>
    </row>
    <row r="66" spans="1:22">
      <c r="A66" s="75" t="s">
        <v>111</v>
      </c>
      <c r="B66" s="59">
        <v>6447</v>
      </c>
      <c r="C66" s="59">
        <v>96</v>
      </c>
      <c r="D66" s="59">
        <v>47</v>
      </c>
      <c r="E66" s="59">
        <v>2</v>
      </c>
      <c r="F66" s="59">
        <v>18</v>
      </c>
      <c r="G66" s="59">
        <v>23</v>
      </c>
      <c r="H66" s="59">
        <v>5</v>
      </c>
      <c r="I66" s="59">
        <v>6</v>
      </c>
      <c r="J66" s="59">
        <v>4</v>
      </c>
      <c r="K66" s="59">
        <v>47</v>
      </c>
      <c r="L66" s="59">
        <v>0</v>
      </c>
      <c r="M66" s="59">
        <v>8</v>
      </c>
      <c r="N66" s="59">
        <v>0</v>
      </c>
      <c r="O66" s="59">
        <v>51</v>
      </c>
      <c r="P66" s="59">
        <v>136</v>
      </c>
      <c r="Q66" s="59">
        <v>1</v>
      </c>
      <c r="R66" s="59">
        <v>5</v>
      </c>
      <c r="S66" s="59">
        <v>0</v>
      </c>
      <c r="T66" s="59">
        <v>8</v>
      </c>
      <c r="U66" s="59">
        <v>1</v>
      </c>
      <c r="V66" s="60">
        <f t="shared" si="2"/>
        <v>6905</v>
      </c>
    </row>
    <row r="67" spans="1:22">
      <c r="A67" s="75" t="s">
        <v>69</v>
      </c>
      <c r="B67" s="59">
        <v>8630</v>
      </c>
      <c r="C67" s="59">
        <v>77</v>
      </c>
      <c r="D67" s="59">
        <v>74</v>
      </c>
      <c r="E67" s="59">
        <v>4</v>
      </c>
      <c r="F67" s="59">
        <v>44</v>
      </c>
      <c r="G67" s="59">
        <v>21</v>
      </c>
      <c r="H67" s="59">
        <v>15</v>
      </c>
      <c r="I67" s="59">
        <v>6</v>
      </c>
      <c r="J67" s="59">
        <v>0</v>
      </c>
      <c r="K67" s="59">
        <v>46</v>
      </c>
      <c r="L67" s="59">
        <v>0</v>
      </c>
      <c r="M67" s="59">
        <v>35</v>
      </c>
      <c r="N67" s="59">
        <v>0</v>
      </c>
      <c r="O67" s="59">
        <v>29</v>
      </c>
      <c r="P67" s="59">
        <v>88</v>
      </c>
      <c r="Q67" s="59">
        <v>5</v>
      </c>
      <c r="R67" s="59">
        <v>1</v>
      </c>
      <c r="S67" s="59">
        <v>0</v>
      </c>
      <c r="T67" s="59">
        <v>6</v>
      </c>
      <c r="U67" s="59">
        <v>0</v>
      </c>
      <c r="V67" s="60">
        <f t="shared" si="2"/>
        <v>9081</v>
      </c>
    </row>
    <row r="68" spans="1:22">
      <c r="A68" s="75" t="s">
        <v>70</v>
      </c>
      <c r="B68" s="59">
        <v>7175</v>
      </c>
      <c r="C68" s="59">
        <v>98</v>
      </c>
      <c r="D68" s="59">
        <v>65</v>
      </c>
      <c r="E68" s="59">
        <v>0</v>
      </c>
      <c r="F68" s="59">
        <v>32</v>
      </c>
      <c r="G68" s="59">
        <v>30</v>
      </c>
      <c r="H68" s="59">
        <v>6</v>
      </c>
      <c r="I68" s="59">
        <v>25</v>
      </c>
      <c r="J68" s="59">
        <v>36</v>
      </c>
      <c r="K68" s="59">
        <v>101</v>
      </c>
      <c r="L68" s="59">
        <v>0</v>
      </c>
      <c r="M68" s="59">
        <v>18</v>
      </c>
      <c r="N68" s="59">
        <v>0</v>
      </c>
      <c r="O68" s="59">
        <v>29</v>
      </c>
      <c r="P68" s="59">
        <v>183</v>
      </c>
      <c r="Q68" s="59">
        <v>0</v>
      </c>
      <c r="R68" s="59">
        <v>0</v>
      </c>
      <c r="S68" s="59">
        <v>0</v>
      </c>
      <c r="T68" s="59">
        <v>4</v>
      </c>
      <c r="U68" s="59">
        <v>1</v>
      </c>
      <c r="V68" s="60">
        <f t="shared" si="2"/>
        <v>7803</v>
      </c>
    </row>
    <row r="69" spans="1:22">
      <c r="A69" s="75" t="s">
        <v>71</v>
      </c>
      <c r="B69" s="59">
        <v>5303</v>
      </c>
      <c r="C69" s="59">
        <v>55</v>
      </c>
      <c r="D69" s="59">
        <v>49</v>
      </c>
      <c r="E69" s="59">
        <v>0</v>
      </c>
      <c r="F69" s="59">
        <v>31</v>
      </c>
      <c r="G69" s="59">
        <v>16</v>
      </c>
      <c r="H69" s="59">
        <v>14</v>
      </c>
      <c r="I69" s="59">
        <v>4</v>
      </c>
      <c r="J69" s="59">
        <v>0</v>
      </c>
      <c r="K69" s="59">
        <v>22</v>
      </c>
      <c r="L69" s="59">
        <v>26</v>
      </c>
      <c r="M69" s="59">
        <v>10</v>
      </c>
      <c r="N69" s="59">
        <v>0</v>
      </c>
      <c r="O69" s="59">
        <v>45</v>
      </c>
      <c r="P69" s="59">
        <v>110</v>
      </c>
      <c r="Q69" s="59">
        <v>0</v>
      </c>
      <c r="R69" s="59">
        <v>4</v>
      </c>
      <c r="S69" s="59">
        <v>1</v>
      </c>
      <c r="T69" s="59">
        <v>1</v>
      </c>
      <c r="U69" s="59">
        <v>0</v>
      </c>
      <c r="V69" s="60">
        <f t="shared" si="2"/>
        <v>5691</v>
      </c>
    </row>
    <row r="70" spans="1:22">
      <c r="A70" s="75" t="s">
        <v>72</v>
      </c>
      <c r="B70" s="59">
        <v>2288</v>
      </c>
      <c r="C70" s="59">
        <v>23</v>
      </c>
      <c r="D70" s="59">
        <v>18</v>
      </c>
      <c r="E70" s="59">
        <v>0</v>
      </c>
      <c r="F70" s="59">
        <v>8</v>
      </c>
      <c r="G70" s="59">
        <v>9</v>
      </c>
      <c r="H70" s="59">
        <v>12</v>
      </c>
      <c r="I70" s="59">
        <v>0</v>
      </c>
      <c r="J70" s="59">
        <v>0</v>
      </c>
      <c r="K70" s="59">
        <v>10</v>
      </c>
      <c r="L70" s="59">
        <v>0</v>
      </c>
      <c r="M70" s="59">
        <v>1</v>
      </c>
      <c r="N70" s="59">
        <v>0</v>
      </c>
      <c r="O70" s="59">
        <v>29</v>
      </c>
      <c r="P70" s="59">
        <v>40</v>
      </c>
      <c r="Q70" s="59">
        <v>0</v>
      </c>
      <c r="R70" s="59">
        <v>0</v>
      </c>
      <c r="S70" s="59">
        <v>0</v>
      </c>
      <c r="T70" s="59">
        <v>0</v>
      </c>
      <c r="U70" s="59">
        <v>0</v>
      </c>
      <c r="V70" s="60">
        <f t="shared" si="2"/>
        <v>2438</v>
      </c>
    </row>
    <row r="71" spans="1:22">
      <c r="A71" s="75" t="s">
        <v>73</v>
      </c>
      <c r="B71" s="59">
        <v>7383</v>
      </c>
      <c r="C71" s="59">
        <v>65</v>
      </c>
      <c r="D71" s="59">
        <v>36</v>
      </c>
      <c r="E71" s="59">
        <v>6</v>
      </c>
      <c r="F71" s="59">
        <v>63</v>
      </c>
      <c r="G71" s="59">
        <v>22</v>
      </c>
      <c r="H71" s="59">
        <v>24</v>
      </c>
      <c r="I71" s="59">
        <v>35</v>
      </c>
      <c r="J71" s="59">
        <v>19</v>
      </c>
      <c r="K71" s="59">
        <v>88</v>
      </c>
      <c r="L71" s="59">
        <v>0</v>
      </c>
      <c r="M71" s="59">
        <v>26</v>
      </c>
      <c r="N71" s="59">
        <v>0</v>
      </c>
      <c r="O71" s="59">
        <v>35</v>
      </c>
      <c r="P71" s="59">
        <v>116</v>
      </c>
      <c r="Q71" s="59">
        <v>2</v>
      </c>
      <c r="R71" s="59">
        <v>5</v>
      </c>
      <c r="S71" s="59">
        <v>0</v>
      </c>
      <c r="T71" s="59">
        <v>1</v>
      </c>
      <c r="U71" s="59">
        <v>2</v>
      </c>
      <c r="V71" s="60">
        <f t="shared" si="2"/>
        <v>7928</v>
      </c>
    </row>
    <row r="72" spans="1:22">
      <c r="A72" s="75" t="s">
        <v>74</v>
      </c>
      <c r="B72" s="59">
        <v>3327</v>
      </c>
      <c r="C72" s="59">
        <v>36</v>
      </c>
      <c r="D72" s="59">
        <v>66</v>
      </c>
      <c r="E72" s="59">
        <v>1</v>
      </c>
      <c r="F72" s="59">
        <v>4</v>
      </c>
      <c r="G72" s="59">
        <v>3</v>
      </c>
      <c r="H72" s="59">
        <v>9</v>
      </c>
      <c r="I72" s="59">
        <v>1</v>
      </c>
      <c r="J72" s="59">
        <v>0</v>
      </c>
      <c r="K72" s="59">
        <v>16</v>
      </c>
      <c r="L72" s="59">
        <v>6</v>
      </c>
      <c r="M72" s="59">
        <v>7</v>
      </c>
      <c r="N72" s="59">
        <v>0</v>
      </c>
      <c r="O72" s="59">
        <v>25</v>
      </c>
      <c r="P72" s="59">
        <v>33</v>
      </c>
      <c r="Q72" s="59">
        <v>0</v>
      </c>
      <c r="R72" s="59">
        <v>0</v>
      </c>
      <c r="S72" s="59">
        <v>0</v>
      </c>
      <c r="T72" s="59">
        <v>1</v>
      </c>
      <c r="U72" s="59">
        <v>0</v>
      </c>
      <c r="V72" s="60">
        <f t="shared" si="2"/>
        <v>3535</v>
      </c>
    </row>
    <row r="73" spans="1:22">
      <c r="A73" s="75" t="s">
        <v>75</v>
      </c>
      <c r="B73" s="59">
        <v>4887</v>
      </c>
      <c r="C73" s="59">
        <v>31</v>
      </c>
      <c r="D73" s="59">
        <v>29</v>
      </c>
      <c r="E73" s="59">
        <v>0</v>
      </c>
      <c r="F73" s="59">
        <v>18</v>
      </c>
      <c r="G73" s="59">
        <v>1</v>
      </c>
      <c r="H73" s="59">
        <v>5</v>
      </c>
      <c r="I73" s="59">
        <v>0</v>
      </c>
      <c r="J73" s="59">
        <v>2</v>
      </c>
      <c r="K73" s="59">
        <v>41</v>
      </c>
      <c r="L73" s="59">
        <v>0</v>
      </c>
      <c r="M73" s="59">
        <v>0</v>
      </c>
      <c r="N73" s="59">
        <v>0</v>
      </c>
      <c r="O73" s="59">
        <v>41</v>
      </c>
      <c r="P73" s="59">
        <v>78</v>
      </c>
      <c r="Q73" s="59">
        <v>4</v>
      </c>
      <c r="R73" s="59">
        <v>0</v>
      </c>
      <c r="S73" s="59">
        <v>0</v>
      </c>
      <c r="T73" s="59">
        <v>8</v>
      </c>
      <c r="U73" s="59">
        <v>0</v>
      </c>
      <c r="V73" s="60">
        <f t="shared" si="2"/>
        <v>5145</v>
      </c>
    </row>
    <row r="74" spans="1:22">
      <c r="A74" s="75" t="s">
        <v>76</v>
      </c>
      <c r="B74" s="59">
        <v>8942</v>
      </c>
      <c r="C74" s="59">
        <v>107</v>
      </c>
      <c r="D74" s="59">
        <v>85</v>
      </c>
      <c r="E74" s="59">
        <v>2</v>
      </c>
      <c r="F74" s="59">
        <v>42</v>
      </c>
      <c r="G74" s="59">
        <v>12</v>
      </c>
      <c r="H74" s="59">
        <v>8</v>
      </c>
      <c r="I74" s="59">
        <v>6</v>
      </c>
      <c r="J74" s="59">
        <v>22</v>
      </c>
      <c r="K74" s="59">
        <v>61</v>
      </c>
      <c r="L74" s="59">
        <v>0</v>
      </c>
      <c r="M74" s="59">
        <v>16</v>
      </c>
      <c r="N74" s="59">
        <v>0</v>
      </c>
      <c r="O74" s="59">
        <v>95</v>
      </c>
      <c r="P74" s="59">
        <v>118</v>
      </c>
      <c r="Q74" s="59">
        <v>0</v>
      </c>
      <c r="R74" s="59">
        <v>1</v>
      </c>
      <c r="S74" s="59">
        <v>0</v>
      </c>
      <c r="T74" s="59">
        <v>5</v>
      </c>
      <c r="U74" s="59">
        <v>0</v>
      </c>
      <c r="V74" s="60">
        <f t="shared" si="2"/>
        <v>9522</v>
      </c>
    </row>
    <row r="75" spans="1:22">
      <c r="A75" s="75" t="s">
        <v>77</v>
      </c>
      <c r="B75" s="59">
        <v>1456</v>
      </c>
      <c r="C75" s="59">
        <v>11</v>
      </c>
      <c r="D75" s="59">
        <v>9</v>
      </c>
      <c r="E75" s="59">
        <v>0</v>
      </c>
      <c r="F75" s="59">
        <v>13</v>
      </c>
      <c r="G75" s="59">
        <v>5</v>
      </c>
      <c r="H75" s="59">
        <v>0</v>
      </c>
      <c r="I75" s="59">
        <v>0</v>
      </c>
      <c r="J75" s="59">
        <v>0</v>
      </c>
      <c r="K75" s="59">
        <v>7</v>
      </c>
      <c r="L75" s="59">
        <v>4</v>
      </c>
      <c r="M75" s="59">
        <v>1</v>
      </c>
      <c r="N75" s="59">
        <v>0</v>
      </c>
      <c r="O75" s="59">
        <v>37</v>
      </c>
      <c r="P75" s="59">
        <v>43</v>
      </c>
      <c r="Q75" s="59">
        <v>1</v>
      </c>
      <c r="R75" s="59">
        <v>0</v>
      </c>
      <c r="S75" s="59">
        <v>0</v>
      </c>
      <c r="T75" s="59">
        <v>0</v>
      </c>
      <c r="U75" s="59">
        <v>0</v>
      </c>
      <c r="V75" s="60">
        <f t="shared" si="2"/>
        <v>1587</v>
      </c>
    </row>
    <row r="76" spans="1:22">
      <c r="A76" s="75" t="s">
        <v>78</v>
      </c>
      <c r="B76" s="59">
        <v>2496</v>
      </c>
      <c r="C76" s="59">
        <v>33</v>
      </c>
      <c r="D76" s="59">
        <v>18</v>
      </c>
      <c r="E76" s="59">
        <v>0</v>
      </c>
      <c r="F76" s="59">
        <v>24</v>
      </c>
      <c r="G76" s="59">
        <v>11</v>
      </c>
      <c r="H76" s="59">
        <v>1</v>
      </c>
      <c r="I76" s="59">
        <v>4</v>
      </c>
      <c r="J76" s="59">
        <v>0</v>
      </c>
      <c r="K76" s="59">
        <v>6</v>
      </c>
      <c r="L76" s="59">
        <v>0</v>
      </c>
      <c r="M76" s="59">
        <v>8</v>
      </c>
      <c r="N76" s="59">
        <v>0</v>
      </c>
      <c r="O76" s="59">
        <v>39</v>
      </c>
      <c r="P76" s="59">
        <v>39</v>
      </c>
      <c r="Q76" s="59">
        <v>12</v>
      </c>
      <c r="R76" s="59">
        <v>4</v>
      </c>
      <c r="S76" s="59">
        <v>0</v>
      </c>
      <c r="T76" s="59">
        <v>3</v>
      </c>
      <c r="U76" s="59">
        <v>0</v>
      </c>
      <c r="V76" s="60">
        <f t="shared" si="2"/>
        <v>2698</v>
      </c>
    </row>
    <row r="77" spans="1:22">
      <c r="A77" s="75" t="s">
        <v>79</v>
      </c>
      <c r="B77" s="59">
        <v>36497</v>
      </c>
      <c r="C77" s="59">
        <v>430</v>
      </c>
      <c r="D77" s="59">
        <v>288</v>
      </c>
      <c r="E77" s="59">
        <v>39</v>
      </c>
      <c r="F77" s="59">
        <v>642</v>
      </c>
      <c r="G77" s="59">
        <v>86</v>
      </c>
      <c r="H77" s="59">
        <v>38</v>
      </c>
      <c r="I77" s="59">
        <v>64</v>
      </c>
      <c r="J77" s="59">
        <v>88</v>
      </c>
      <c r="K77" s="59">
        <v>417</v>
      </c>
      <c r="L77" s="59">
        <v>0</v>
      </c>
      <c r="M77" s="59">
        <v>92</v>
      </c>
      <c r="N77" s="59">
        <v>0</v>
      </c>
      <c r="O77" s="59">
        <v>221</v>
      </c>
      <c r="P77" s="59">
        <v>869</v>
      </c>
      <c r="Q77" s="59">
        <v>21</v>
      </c>
      <c r="R77" s="59">
        <v>8</v>
      </c>
      <c r="S77" s="59">
        <v>0</v>
      </c>
      <c r="T77" s="59">
        <v>11</v>
      </c>
      <c r="U77" s="59">
        <v>4</v>
      </c>
      <c r="V77" s="60">
        <f t="shared" si="2"/>
        <v>39815</v>
      </c>
    </row>
    <row r="78" spans="1:22">
      <c r="A78" s="75" t="s">
        <v>80</v>
      </c>
      <c r="B78" s="59">
        <v>5303</v>
      </c>
      <c r="C78" s="59">
        <v>91</v>
      </c>
      <c r="D78" s="59">
        <v>45</v>
      </c>
      <c r="E78" s="59">
        <v>0</v>
      </c>
      <c r="F78" s="59">
        <v>68</v>
      </c>
      <c r="G78" s="59">
        <v>21</v>
      </c>
      <c r="H78" s="59">
        <v>8</v>
      </c>
      <c r="I78" s="59">
        <v>8</v>
      </c>
      <c r="J78" s="59">
        <v>2</v>
      </c>
      <c r="K78" s="59">
        <v>26</v>
      </c>
      <c r="L78" s="59">
        <v>13</v>
      </c>
      <c r="M78" s="59">
        <v>12</v>
      </c>
      <c r="N78" s="59">
        <v>0</v>
      </c>
      <c r="O78" s="59">
        <v>56</v>
      </c>
      <c r="P78" s="59">
        <v>123</v>
      </c>
      <c r="Q78" s="59">
        <v>0</v>
      </c>
      <c r="R78" s="59">
        <v>1</v>
      </c>
      <c r="S78" s="59">
        <v>0</v>
      </c>
      <c r="T78" s="59">
        <v>0</v>
      </c>
      <c r="U78" s="59">
        <v>0</v>
      </c>
      <c r="V78" s="60">
        <f t="shared" si="2"/>
        <v>5777</v>
      </c>
    </row>
    <row r="79" spans="1:22">
      <c r="A79" s="75" t="s">
        <v>81</v>
      </c>
      <c r="B79" s="59">
        <v>4887</v>
      </c>
      <c r="C79" s="59">
        <v>58</v>
      </c>
      <c r="D79" s="59">
        <v>30</v>
      </c>
      <c r="E79" s="59">
        <v>2</v>
      </c>
      <c r="F79" s="59">
        <v>54</v>
      </c>
      <c r="G79" s="59">
        <v>3</v>
      </c>
      <c r="H79" s="59">
        <v>8</v>
      </c>
      <c r="I79" s="59">
        <v>2</v>
      </c>
      <c r="J79" s="59">
        <v>0</v>
      </c>
      <c r="K79" s="59">
        <v>16</v>
      </c>
      <c r="L79" s="59">
        <v>0</v>
      </c>
      <c r="M79" s="59">
        <v>16</v>
      </c>
      <c r="N79" s="59">
        <v>0</v>
      </c>
      <c r="O79" s="59">
        <v>43</v>
      </c>
      <c r="P79" s="59">
        <v>73</v>
      </c>
      <c r="Q79" s="59">
        <v>2</v>
      </c>
      <c r="R79" s="59">
        <v>0</v>
      </c>
      <c r="S79" s="59">
        <v>0</v>
      </c>
      <c r="T79" s="59">
        <v>0</v>
      </c>
      <c r="U79" s="59">
        <v>0</v>
      </c>
      <c r="V79" s="60">
        <f t="shared" si="2"/>
        <v>5194</v>
      </c>
    </row>
    <row r="80" spans="1:22">
      <c r="A80" s="75" t="s">
        <v>82</v>
      </c>
      <c r="B80" s="59">
        <v>5719</v>
      </c>
      <c r="C80" s="59">
        <v>33</v>
      </c>
      <c r="D80" s="59">
        <v>83</v>
      </c>
      <c r="E80" s="59">
        <v>0</v>
      </c>
      <c r="F80" s="59">
        <v>23</v>
      </c>
      <c r="G80" s="59">
        <v>12</v>
      </c>
      <c r="H80" s="59">
        <v>14</v>
      </c>
      <c r="I80" s="59">
        <v>2</v>
      </c>
      <c r="J80" s="59">
        <v>2</v>
      </c>
      <c r="K80" s="59">
        <v>27</v>
      </c>
      <c r="L80" s="59">
        <v>0</v>
      </c>
      <c r="M80" s="59">
        <v>20</v>
      </c>
      <c r="N80" s="59">
        <v>0</v>
      </c>
      <c r="O80" s="59">
        <v>43</v>
      </c>
      <c r="P80" s="59">
        <v>55</v>
      </c>
      <c r="Q80" s="59">
        <v>0</v>
      </c>
      <c r="R80" s="59">
        <v>2</v>
      </c>
      <c r="S80" s="59">
        <v>0</v>
      </c>
      <c r="T80" s="59">
        <v>4</v>
      </c>
      <c r="U80" s="59">
        <v>0</v>
      </c>
      <c r="V80" s="60">
        <f t="shared" si="2"/>
        <v>6039</v>
      </c>
    </row>
    <row r="81" spans="1:22">
      <c r="A81" s="75" t="s">
        <v>83</v>
      </c>
      <c r="B81" s="59">
        <v>6967</v>
      </c>
      <c r="C81" s="59">
        <v>48</v>
      </c>
      <c r="D81" s="59">
        <v>42</v>
      </c>
      <c r="E81" s="59">
        <v>0</v>
      </c>
      <c r="F81" s="59">
        <v>55</v>
      </c>
      <c r="G81" s="59">
        <v>22</v>
      </c>
      <c r="H81" s="59">
        <v>19</v>
      </c>
      <c r="I81" s="59">
        <v>8</v>
      </c>
      <c r="J81" s="59">
        <v>17</v>
      </c>
      <c r="K81" s="59">
        <v>41</v>
      </c>
      <c r="L81" s="59">
        <v>1</v>
      </c>
      <c r="M81" s="59">
        <v>15</v>
      </c>
      <c r="N81" s="59">
        <v>0</v>
      </c>
      <c r="O81" s="59">
        <v>33</v>
      </c>
      <c r="P81" s="59">
        <v>118</v>
      </c>
      <c r="Q81" s="59">
        <v>20</v>
      </c>
      <c r="R81" s="59">
        <v>2</v>
      </c>
      <c r="S81" s="59">
        <v>9</v>
      </c>
      <c r="T81" s="59">
        <v>3</v>
      </c>
      <c r="U81" s="59">
        <v>1</v>
      </c>
      <c r="V81" s="60">
        <f t="shared" si="2"/>
        <v>7421</v>
      </c>
    </row>
    <row r="82" spans="1:22">
      <c r="A82" s="75" t="s">
        <v>84</v>
      </c>
      <c r="B82" s="59">
        <v>4575</v>
      </c>
      <c r="C82" s="59">
        <v>28</v>
      </c>
      <c r="D82" s="59">
        <v>21</v>
      </c>
      <c r="E82" s="59">
        <v>0</v>
      </c>
      <c r="F82" s="59">
        <v>28</v>
      </c>
      <c r="G82" s="59">
        <v>9</v>
      </c>
      <c r="H82" s="59">
        <v>9</v>
      </c>
      <c r="I82" s="59">
        <v>4</v>
      </c>
      <c r="J82" s="59">
        <v>4</v>
      </c>
      <c r="K82" s="59">
        <v>14</v>
      </c>
      <c r="L82" s="59">
        <v>12</v>
      </c>
      <c r="M82" s="59">
        <v>9</v>
      </c>
      <c r="N82" s="59">
        <v>0</v>
      </c>
      <c r="O82" s="59">
        <v>53</v>
      </c>
      <c r="P82" s="59">
        <v>50</v>
      </c>
      <c r="Q82" s="59">
        <v>7</v>
      </c>
      <c r="R82" s="59">
        <v>0</v>
      </c>
      <c r="S82" s="59">
        <v>2</v>
      </c>
      <c r="T82" s="59">
        <v>4</v>
      </c>
      <c r="U82" s="59">
        <v>0</v>
      </c>
      <c r="V82" s="60">
        <f t="shared" si="2"/>
        <v>4829</v>
      </c>
    </row>
    <row r="83" spans="1:22">
      <c r="A83" s="75" t="s">
        <v>85</v>
      </c>
      <c r="B83" s="59">
        <v>3951</v>
      </c>
      <c r="C83" s="59">
        <v>58</v>
      </c>
      <c r="D83" s="59">
        <v>29</v>
      </c>
      <c r="E83" s="59">
        <v>1</v>
      </c>
      <c r="F83" s="59">
        <v>24</v>
      </c>
      <c r="G83" s="59">
        <v>21</v>
      </c>
      <c r="H83" s="59">
        <v>10</v>
      </c>
      <c r="I83" s="59">
        <v>6</v>
      </c>
      <c r="J83" s="59">
        <v>0</v>
      </c>
      <c r="K83" s="59">
        <v>16</v>
      </c>
      <c r="L83" s="59">
        <v>1</v>
      </c>
      <c r="M83" s="59">
        <v>15</v>
      </c>
      <c r="N83" s="59">
        <v>0</v>
      </c>
      <c r="O83" s="59">
        <v>29</v>
      </c>
      <c r="P83" s="59">
        <v>65</v>
      </c>
      <c r="Q83" s="59">
        <v>4</v>
      </c>
      <c r="R83" s="59">
        <v>0</v>
      </c>
      <c r="S83" s="59">
        <v>0</v>
      </c>
      <c r="T83" s="59">
        <v>3</v>
      </c>
      <c r="U83" s="59">
        <v>0</v>
      </c>
      <c r="V83" s="60">
        <f t="shared" si="2"/>
        <v>4233</v>
      </c>
    </row>
    <row r="84" spans="1:22">
      <c r="A84" s="75" t="s">
        <v>86</v>
      </c>
      <c r="B84" s="59">
        <v>2703</v>
      </c>
      <c r="C84" s="59">
        <v>31</v>
      </c>
      <c r="D84" s="59">
        <v>20</v>
      </c>
      <c r="E84" s="59">
        <v>0</v>
      </c>
      <c r="F84" s="59">
        <v>25</v>
      </c>
      <c r="G84" s="59">
        <v>8</v>
      </c>
      <c r="H84" s="59">
        <v>0</v>
      </c>
      <c r="I84" s="59">
        <v>3</v>
      </c>
      <c r="J84" s="59">
        <v>2</v>
      </c>
      <c r="K84" s="59">
        <v>50</v>
      </c>
      <c r="L84" s="59">
        <v>0</v>
      </c>
      <c r="M84" s="59">
        <v>4</v>
      </c>
      <c r="N84" s="59">
        <v>0</v>
      </c>
      <c r="O84" s="59">
        <v>62</v>
      </c>
      <c r="P84" s="59">
        <v>47</v>
      </c>
      <c r="Q84" s="59">
        <v>0</v>
      </c>
      <c r="R84" s="59">
        <v>0</v>
      </c>
      <c r="S84" s="59">
        <v>0</v>
      </c>
      <c r="T84" s="59">
        <v>1</v>
      </c>
      <c r="U84" s="59">
        <v>0</v>
      </c>
      <c r="V84" s="60">
        <f t="shared" si="2"/>
        <v>2956</v>
      </c>
    </row>
    <row r="85" spans="1:22">
      <c r="A85" s="75" t="s">
        <v>87</v>
      </c>
      <c r="B85" s="59">
        <v>53758</v>
      </c>
      <c r="C85" s="59">
        <v>479</v>
      </c>
      <c r="D85" s="59">
        <v>209</v>
      </c>
      <c r="E85" s="59">
        <v>116</v>
      </c>
      <c r="F85" s="59">
        <v>584</v>
      </c>
      <c r="G85" s="59">
        <v>121</v>
      </c>
      <c r="H85" s="59">
        <v>15</v>
      </c>
      <c r="I85" s="59">
        <v>96</v>
      </c>
      <c r="J85" s="59">
        <v>184</v>
      </c>
      <c r="K85" s="59">
        <v>782</v>
      </c>
      <c r="L85" s="59">
        <v>1</v>
      </c>
      <c r="M85" s="59">
        <v>63</v>
      </c>
      <c r="N85" s="59">
        <v>0</v>
      </c>
      <c r="O85" s="59">
        <v>474</v>
      </c>
      <c r="P85" s="59">
        <v>796</v>
      </c>
      <c r="Q85" s="59">
        <v>48</v>
      </c>
      <c r="R85" s="59">
        <v>8</v>
      </c>
      <c r="S85" s="59">
        <v>9</v>
      </c>
      <c r="T85" s="59">
        <v>20</v>
      </c>
      <c r="U85" s="59">
        <v>18</v>
      </c>
      <c r="V85" s="60">
        <f t="shared" si="2"/>
        <v>57781</v>
      </c>
    </row>
    <row r="86" spans="1:22">
      <c r="A86" s="75" t="s">
        <v>88</v>
      </c>
      <c r="B86" s="59">
        <v>4887</v>
      </c>
      <c r="C86" s="59">
        <v>50</v>
      </c>
      <c r="D86" s="59">
        <v>63</v>
      </c>
      <c r="E86" s="59">
        <v>0</v>
      </c>
      <c r="F86" s="59">
        <v>42</v>
      </c>
      <c r="G86" s="59">
        <v>24</v>
      </c>
      <c r="H86" s="59">
        <v>7</v>
      </c>
      <c r="I86" s="59">
        <v>4</v>
      </c>
      <c r="J86" s="59">
        <v>16</v>
      </c>
      <c r="K86" s="59">
        <v>39</v>
      </c>
      <c r="L86" s="59">
        <v>36</v>
      </c>
      <c r="M86" s="59">
        <v>9</v>
      </c>
      <c r="N86" s="59">
        <v>0</v>
      </c>
      <c r="O86" s="59">
        <v>23</v>
      </c>
      <c r="P86" s="59">
        <v>81</v>
      </c>
      <c r="Q86" s="59">
        <v>4</v>
      </c>
      <c r="R86" s="59">
        <v>1</v>
      </c>
      <c r="S86" s="59">
        <v>0</v>
      </c>
      <c r="T86" s="59">
        <v>1</v>
      </c>
      <c r="U86" s="59">
        <v>0</v>
      </c>
      <c r="V86" s="60">
        <f t="shared" si="2"/>
        <v>5287</v>
      </c>
    </row>
    <row r="87" spans="1:22">
      <c r="A87" s="75" t="s">
        <v>89</v>
      </c>
      <c r="B87" s="59">
        <v>2496</v>
      </c>
      <c r="C87" s="59">
        <v>35</v>
      </c>
      <c r="D87" s="59">
        <v>49</v>
      </c>
      <c r="E87" s="59">
        <v>0</v>
      </c>
      <c r="F87" s="59">
        <v>17</v>
      </c>
      <c r="G87" s="59">
        <v>3</v>
      </c>
      <c r="H87" s="59">
        <v>2</v>
      </c>
      <c r="I87" s="59">
        <v>8</v>
      </c>
      <c r="J87" s="59">
        <v>9</v>
      </c>
      <c r="K87" s="59">
        <v>11</v>
      </c>
      <c r="L87" s="59">
        <v>4</v>
      </c>
      <c r="M87" s="59">
        <v>4</v>
      </c>
      <c r="N87" s="59">
        <v>0</v>
      </c>
      <c r="O87" s="59">
        <v>39</v>
      </c>
      <c r="P87" s="59">
        <v>45</v>
      </c>
      <c r="Q87" s="59">
        <v>0</v>
      </c>
      <c r="R87" s="59">
        <v>0</v>
      </c>
      <c r="S87" s="59">
        <v>0</v>
      </c>
      <c r="T87" s="59">
        <v>0</v>
      </c>
      <c r="U87" s="59">
        <v>0</v>
      </c>
      <c r="V87" s="60">
        <f t="shared" si="2"/>
        <v>2722</v>
      </c>
    </row>
    <row r="88" spans="1:22">
      <c r="A88" s="75" t="s">
        <v>90</v>
      </c>
      <c r="B88" s="59">
        <v>8942</v>
      </c>
      <c r="C88" s="59">
        <v>101</v>
      </c>
      <c r="D88" s="59">
        <v>143</v>
      </c>
      <c r="E88" s="59">
        <v>28</v>
      </c>
      <c r="F88" s="59">
        <v>124</v>
      </c>
      <c r="G88" s="59">
        <v>30</v>
      </c>
      <c r="H88" s="59">
        <v>38</v>
      </c>
      <c r="I88" s="59">
        <v>4</v>
      </c>
      <c r="J88" s="59">
        <v>1</v>
      </c>
      <c r="K88" s="59">
        <v>73</v>
      </c>
      <c r="L88" s="59">
        <v>0</v>
      </c>
      <c r="M88" s="59">
        <v>21</v>
      </c>
      <c r="N88" s="59">
        <v>0</v>
      </c>
      <c r="O88" s="59">
        <v>59</v>
      </c>
      <c r="P88" s="59">
        <v>128</v>
      </c>
      <c r="Q88" s="59">
        <v>26</v>
      </c>
      <c r="R88" s="59">
        <v>6</v>
      </c>
      <c r="S88" s="59">
        <v>0</v>
      </c>
      <c r="T88" s="59">
        <v>1</v>
      </c>
      <c r="U88" s="59">
        <v>4</v>
      </c>
      <c r="V88" s="60">
        <f t="shared" si="2"/>
        <v>9729</v>
      </c>
    </row>
    <row r="89" spans="1:22">
      <c r="A89" s="75" t="s">
        <v>91</v>
      </c>
      <c r="B89" s="59">
        <v>6551</v>
      </c>
      <c r="C89" s="59">
        <v>71</v>
      </c>
      <c r="D89" s="59">
        <v>54</v>
      </c>
      <c r="E89" s="59">
        <v>0</v>
      </c>
      <c r="F89" s="59">
        <v>27</v>
      </c>
      <c r="G89" s="59">
        <v>11</v>
      </c>
      <c r="H89" s="59">
        <v>5</v>
      </c>
      <c r="I89" s="59">
        <v>3</v>
      </c>
      <c r="J89" s="59">
        <v>4</v>
      </c>
      <c r="K89" s="59">
        <v>42</v>
      </c>
      <c r="L89" s="59">
        <v>96</v>
      </c>
      <c r="M89" s="59">
        <v>25</v>
      </c>
      <c r="N89" s="59">
        <v>0</v>
      </c>
      <c r="O89" s="59">
        <v>26</v>
      </c>
      <c r="P89" s="59">
        <v>98</v>
      </c>
      <c r="Q89" s="59">
        <v>8</v>
      </c>
      <c r="R89" s="59">
        <v>1</v>
      </c>
      <c r="S89" s="59">
        <v>0</v>
      </c>
      <c r="T89" s="59">
        <v>1</v>
      </c>
      <c r="U89" s="59">
        <v>0</v>
      </c>
      <c r="V89" s="60">
        <f t="shared" si="2"/>
        <v>7023</v>
      </c>
    </row>
    <row r="90" spans="1:22">
      <c r="A90" s="75" t="s">
        <v>92</v>
      </c>
      <c r="B90" s="59">
        <v>5303</v>
      </c>
      <c r="C90" s="59">
        <v>70</v>
      </c>
      <c r="D90" s="59">
        <v>26</v>
      </c>
      <c r="E90" s="59">
        <v>0</v>
      </c>
      <c r="F90" s="59">
        <v>18</v>
      </c>
      <c r="G90" s="59">
        <v>14</v>
      </c>
      <c r="H90" s="59">
        <v>5</v>
      </c>
      <c r="I90" s="59">
        <v>2</v>
      </c>
      <c r="J90" s="59">
        <v>36</v>
      </c>
      <c r="K90" s="59">
        <v>26</v>
      </c>
      <c r="L90" s="59">
        <v>6</v>
      </c>
      <c r="M90" s="59">
        <v>19</v>
      </c>
      <c r="N90" s="59">
        <v>0</v>
      </c>
      <c r="O90" s="59">
        <v>46</v>
      </c>
      <c r="P90" s="59">
        <v>86</v>
      </c>
      <c r="Q90" s="59">
        <v>4</v>
      </c>
      <c r="R90" s="59">
        <v>2</v>
      </c>
      <c r="S90" s="59">
        <v>0</v>
      </c>
      <c r="T90" s="59">
        <v>15</v>
      </c>
      <c r="U90" s="59">
        <v>2</v>
      </c>
      <c r="V90" s="60">
        <f t="shared" si="2"/>
        <v>5680</v>
      </c>
    </row>
    <row r="91" spans="1:22">
      <c r="A91" s="75" t="s">
        <v>93</v>
      </c>
      <c r="B91" s="59">
        <v>10710</v>
      </c>
      <c r="C91" s="59">
        <v>96</v>
      </c>
      <c r="D91" s="59">
        <v>79</v>
      </c>
      <c r="E91" s="59">
        <v>0</v>
      </c>
      <c r="F91" s="59">
        <v>55</v>
      </c>
      <c r="G91" s="59">
        <v>28</v>
      </c>
      <c r="H91" s="59">
        <v>5</v>
      </c>
      <c r="I91" s="59">
        <v>17</v>
      </c>
      <c r="J91" s="59">
        <v>16</v>
      </c>
      <c r="K91" s="59">
        <v>112</v>
      </c>
      <c r="L91" s="59">
        <v>13</v>
      </c>
      <c r="M91" s="59">
        <v>21</v>
      </c>
      <c r="N91" s="59">
        <v>0</v>
      </c>
      <c r="O91" s="59">
        <v>55</v>
      </c>
      <c r="P91" s="59">
        <v>226</v>
      </c>
      <c r="Q91" s="59">
        <v>12</v>
      </c>
      <c r="R91" s="59">
        <v>2</v>
      </c>
      <c r="S91" s="59">
        <v>0</v>
      </c>
      <c r="T91" s="59">
        <v>4</v>
      </c>
      <c r="U91" s="59">
        <v>0</v>
      </c>
      <c r="V91" s="60">
        <f t="shared" si="2"/>
        <v>11451</v>
      </c>
    </row>
    <row r="92" spans="1:22">
      <c r="A92" s="76" t="s">
        <v>94</v>
      </c>
      <c r="B92" s="59">
        <v>222518</v>
      </c>
      <c r="C92" s="59">
        <v>415</v>
      </c>
      <c r="D92" s="59">
        <v>406</v>
      </c>
      <c r="E92" s="59">
        <v>695</v>
      </c>
      <c r="F92" s="59">
        <v>4888</v>
      </c>
      <c r="G92" s="59">
        <v>399</v>
      </c>
      <c r="H92" s="59">
        <v>154</v>
      </c>
      <c r="I92" s="59">
        <v>417</v>
      </c>
      <c r="J92" s="59">
        <v>329</v>
      </c>
      <c r="K92" s="59">
        <v>5292</v>
      </c>
      <c r="L92" s="59">
        <v>19</v>
      </c>
      <c r="M92" s="59">
        <v>302</v>
      </c>
      <c r="N92" s="59">
        <v>5709</v>
      </c>
      <c r="O92" s="59">
        <v>1271</v>
      </c>
      <c r="P92" s="59">
        <v>3909</v>
      </c>
      <c r="Q92" s="59">
        <v>288</v>
      </c>
      <c r="R92" s="59">
        <v>43</v>
      </c>
      <c r="S92" s="59">
        <v>690</v>
      </c>
      <c r="T92" s="59">
        <v>80</v>
      </c>
      <c r="U92" s="59">
        <v>5432</v>
      </c>
      <c r="V92" s="60">
        <f t="shared" si="2"/>
        <v>253256</v>
      </c>
    </row>
    <row r="93" spans="1:22">
      <c r="A93" s="75" t="s">
        <v>95</v>
      </c>
      <c r="B93" s="59">
        <v>6759</v>
      </c>
      <c r="C93" s="59">
        <v>85</v>
      </c>
      <c r="D93" s="59">
        <v>73</v>
      </c>
      <c r="E93" s="59">
        <v>2</v>
      </c>
      <c r="F93" s="59">
        <v>46</v>
      </c>
      <c r="G93" s="59">
        <v>22</v>
      </c>
      <c r="H93" s="59">
        <v>10</v>
      </c>
      <c r="I93" s="59">
        <v>8</v>
      </c>
      <c r="J93" s="59">
        <v>1</v>
      </c>
      <c r="K93" s="59">
        <v>22</v>
      </c>
      <c r="L93" s="59">
        <v>4</v>
      </c>
      <c r="M93" s="59">
        <v>30</v>
      </c>
      <c r="N93" s="59">
        <v>0</v>
      </c>
      <c r="O93" s="59">
        <v>60</v>
      </c>
      <c r="P93" s="59">
        <v>113</v>
      </c>
      <c r="Q93" s="59">
        <v>2</v>
      </c>
      <c r="R93" s="59">
        <v>0</v>
      </c>
      <c r="S93" s="59">
        <v>0</v>
      </c>
      <c r="T93" s="59">
        <v>1</v>
      </c>
      <c r="U93" s="59">
        <v>2</v>
      </c>
      <c r="V93" s="60">
        <f t="shared" si="2"/>
        <v>7240</v>
      </c>
    </row>
    <row r="94" spans="1:22">
      <c r="A94" s="75" t="s">
        <v>96</v>
      </c>
      <c r="B94" s="59">
        <v>7903</v>
      </c>
      <c r="C94" s="59">
        <v>87</v>
      </c>
      <c r="D94" s="59">
        <v>82</v>
      </c>
      <c r="E94" s="59">
        <v>1</v>
      </c>
      <c r="F94" s="59">
        <v>115</v>
      </c>
      <c r="G94" s="59">
        <v>40</v>
      </c>
      <c r="H94" s="59">
        <v>10</v>
      </c>
      <c r="I94" s="59">
        <v>10</v>
      </c>
      <c r="J94" s="59">
        <v>2</v>
      </c>
      <c r="K94" s="59">
        <v>40</v>
      </c>
      <c r="L94" s="59">
        <v>0</v>
      </c>
      <c r="M94" s="59">
        <v>13</v>
      </c>
      <c r="N94" s="59">
        <v>0</v>
      </c>
      <c r="O94" s="59">
        <v>72</v>
      </c>
      <c r="P94" s="59">
        <v>241</v>
      </c>
      <c r="Q94" s="59">
        <v>5</v>
      </c>
      <c r="R94" s="59">
        <v>0</v>
      </c>
      <c r="S94" s="59">
        <v>0</v>
      </c>
      <c r="T94" s="59">
        <v>0</v>
      </c>
      <c r="U94" s="59">
        <v>0</v>
      </c>
      <c r="V94" s="60">
        <f t="shared" si="2"/>
        <v>8621</v>
      </c>
    </row>
    <row r="95" spans="1:22">
      <c r="A95" s="75" t="s">
        <v>97</v>
      </c>
      <c r="B95" s="59">
        <v>3119</v>
      </c>
      <c r="C95" s="59">
        <v>29</v>
      </c>
      <c r="D95" s="59">
        <v>32</v>
      </c>
      <c r="E95" s="59">
        <v>0</v>
      </c>
      <c r="F95" s="59">
        <v>14</v>
      </c>
      <c r="G95" s="59">
        <v>7</v>
      </c>
      <c r="H95" s="59">
        <v>2</v>
      </c>
      <c r="I95" s="59">
        <v>2</v>
      </c>
      <c r="J95" s="59">
        <v>1</v>
      </c>
      <c r="K95" s="59">
        <v>16</v>
      </c>
      <c r="L95" s="59">
        <v>0</v>
      </c>
      <c r="M95" s="59">
        <v>0</v>
      </c>
      <c r="N95" s="59">
        <v>0</v>
      </c>
      <c r="O95" s="59">
        <v>32</v>
      </c>
      <c r="P95" s="59">
        <v>50</v>
      </c>
      <c r="Q95" s="59">
        <v>1</v>
      </c>
      <c r="R95" s="59">
        <v>0</v>
      </c>
      <c r="S95" s="59">
        <v>0</v>
      </c>
      <c r="T95" s="59">
        <v>6</v>
      </c>
      <c r="U95" s="59">
        <v>1</v>
      </c>
      <c r="V95" s="60">
        <f t="shared" si="2"/>
        <v>3312</v>
      </c>
    </row>
    <row r="96" spans="1:22">
      <c r="A96" s="75" t="s">
        <v>98</v>
      </c>
      <c r="B96" s="59">
        <v>6967</v>
      </c>
      <c r="C96" s="59">
        <v>63</v>
      </c>
      <c r="D96" s="59">
        <v>69</v>
      </c>
      <c r="E96" s="59">
        <v>6</v>
      </c>
      <c r="F96" s="59">
        <v>69</v>
      </c>
      <c r="G96" s="59">
        <v>21</v>
      </c>
      <c r="H96" s="59">
        <v>13</v>
      </c>
      <c r="I96" s="59">
        <v>8</v>
      </c>
      <c r="J96" s="59">
        <v>11</v>
      </c>
      <c r="K96" s="59">
        <v>37</v>
      </c>
      <c r="L96" s="59">
        <v>0</v>
      </c>
      <c r="M96" s="59">
        <v>21</v>
      </c>
      <c r="N96" s="59">
        <v>0</v>
      </c>
      <c r="O96" s="59">
        <v>30</v>
      </c>
      <c r="P96" s="59">
        <v>88</v>
      </c>
      <c r="Q96" s="59">
        <v>8</v>
      </c>
      <c r="R96" s="59">
        <v>1</v>
      </c>
      <c r="S96" s="59">
        <v>1</v>
      </c>
      <c r="T96" s="59">
        <v>3</v>
      </c>
      <c r="U96" s="59">
        <v>13</v>
      </c>
      <c r="V96" s="60">
        <f t="shared" si="2"/>
        <v>7429</v>
      </c>
    </row>
    <row r="97" spans="1:22">
      <c r="A97" s="75" t="s">
        <v>99</v>
      </c>
      <c r="B97" s="59">
        <v>15285</v>
      </c>
      <c r="C97" s="59">
        <v>104</v>
      </c>
      <c r="D97" s="59">
        <v>97</v>
      </c>
      <c r="E97" s="59">
        <v>22</v>
      </c>
      <c r="F97" s="59">
        <v>253</v>
      </c>
      <c r="G97" s="59">
        <v>60</v>
      </c>
      <c r="H97" s="59">
        <v>41</v>
      </c>
      <c r="I97" s="59">
        <v>35</v>
      </c>
      <c r="J97" s="59">
        <v>31</v>
      </c>
      <c r="K97" s="59">
        <v>139</v>
      </c>
      <c r="L97" s="59">
        <v>8</v>
      </c>
      <c r="M97" s="59">
        <v>34</v>
      </c>
      <c r="N97" s="59">
        <v>0</v>
      </c>
      <c r="O97" s="59">
        <v>84</v>
      </c>
      <c r="P97" s="59">
        <v>189</v>
      </c>
      <c r="Q97" s="59">
        <v>21</v>
      </c>
      <c r="R97" s="59">
        <v>8</v>
      </c>
      <c r="S97" s="59">
        <v>0</v>
      </c>
      <c r="T97" s="59">
        <v>8</v>
      </c>
      <c r="U97" s="59">
        <v>19</v>
      </c>
      <c r="V97" s="60">
        <f t="shared" si="2"/>
        <v>16438</v>
      </c>
    </row>
    <row r="98" spans="1:22">
      <c r="A98" s="76" t="s">
        <v>100</v>
      </c>
      <c r="B98" s="59">
        <v>15181</v>
      </c>
      <c r="C98" s="59">
        <v>101</v>
      </c>
      <c r="D98" s="59">
        <v>102</v>
      </c>
      <c r="E98" s="59">
        <v>24</v>
      </c>
      <c r="F98" s="59">
        <v>166</v>
      </c>
      <c r="G98" s="59">
        <v>54</v>
      </c>
      <c r="H98" s="59">
        <v>56</v>
      </c>
      <c r="I98" s="59">
        <v>15</v>
      </c>
      <c r="J98" s="59">
        <v>33</v>
      </c>
      <c r="K98" s="59">
        <v>120</v>
      </c>
      <c r="L98" s="59">
        <v>14</v>
      </c>
      <c r="M98" s="59">
        <v>41</v>
      </c>
      <c r="N98" s="59">
        <v>0</v>
      </c>
      <c r="O98" s="59">
        <v>65</v>
      </c>
      <c r="P98" s="59">
        <v>228</v>
      </c>
      <c r="Q98" s="59">
        <v>46</v>
      </c>
      <c r="R98" s="59">
        <v>2</v>
      </c>
      <c r="S98" s="59">
        <v>0</v>
      </c>
      <c r="T98" s="59">
        <v>4</v>
      </c>
      <c r="U98" s="59">
        <v>6</v>
      </c>
      <c r="V98" s="60">
        <f t="shared" si="2"/>
        <v>16258</v>
      </c>
    </row>
    <row r="99" spans="1:22">
      <c r="A99" s="75" t="s">
        <v>101</v>
      </c>
      <c r="B99" s="59">
        <v>6759</v>
      </c>
      <c r="C99" s="59">
        <v>40</v>
      </c>
      <c r="D99" s="59">
        <v>70</v>
      </c>
      <c r="E99" s="59">
        <v>0</v>
      </c>
      <c r="F99" s="59">
        <v>32</v>
      </c>
      <c r="G99" s="59">
        <v>10</v>
      </c>
      <c r="H99" s="59">
        <v>8</v>
      </c>
      <c r="I99" s="59">
        <v>2</v>
      </c>
      <c r="J99" s="59">
        <v>4</v>
      </c>
      <c r="K99" s="59">
        <v>25</v>
      </c>
      <c r="L99" s="59">
        <v>1</v>
      </c>
      <c r="M99" s="59">
        <v>10</v>
      </c>
      <c r="N99" s="59">
        <v>0</v>
      </c>
      <c r="O99" s="59">
        <v>75</v>
      </c>
      <c r="P99" s="59">
        <v>80</v>
      </c>
      <c r="Q99" s="59">
        <v>5</v>
      </c>
      <c r="R99" s="59">
        <v>2</v>
      </c>
      <c r="S99" s="59">
        <v>1</v>
      </c>
      <c r="T99" s="59">
        <v>1</v>
      </c>
      <c r="U99" s="59">
        <v>0</v>
      </c>
      <c r="V99" s="60">
        <f t="shared" si="2"/>
        <v>7125</v>
      </c>
    </row>
    <row r="100" spans="1:22">
      <c r="A100" s="75" t="s">
        <v>102</v>
      </c>
      <c r="B100" s="59">
        <v>7279</v>
      </c>
      <c r="C100" s="59">
        <v>56</v>
      </c>
      <c r="D100" s="59">
        <v>58</v>
      </c>
      <c r="E100" s="59">
        <v>6</v>
      </c>
      <c r="F100" s="59">
        <v>58</v>
      </c>
      <c r="G100" s="59">
        <v>18</v>
      </c>
      <c r="H100" s="59">
        <v>26</v>
      </c>
      <c r="I100" s="59">
        <v>9</v>
      </c>
      <c r="J100" s="59">
        <v>4</v>
      </c>
      <c r="K100" s="59">
        <v>35</v>
      </c>
      <c r="L100" s="59">
        <v>2</v>
      </c>
      <c r="M100" s="59">
        <v>20</v>
      </c>
      <c r="N100" s="59">
        <v>0</v>
      </c>
      <c r="O100" s="59">
        <v>35</v>
      </c>
      <c r="P100" s="59">
        <v>81</v>
      </c>
      <c r="Q100" s="59">
        <v>12</v>
      </c>
      <c r="R100" s="59">
        <v>2</v>
      </c>
      <c r="S100" s="59">
        <v>0</v>
      </c>
      <c r="T100" s="59">
        <v>0</v>
      </c>
      <c r="U100" s="59">
        <v>6</v>
      </c>
      <c r="V100" s="60">
        <f t="shared" si="2"/>
        <v>7707</v>
      </c>
    </row>
    <row r="101" spans="1:22">
      <c r="A101" s="75" t="s">
        <v>103</v>
      </c>
      <c r="B101" s="59">
        <v>13933</v>
      </c>
      <c r="C101" s="59">
        <v>222</v>
      </c>
      <c r="D101" s="59">
        <v>128</v>
      </c>
      <c r="E101" s="59">
        <v>6</v>
      </c>
      <c r="F101" s="59">
        <v>110</v>
      </c>
      <c r="G101" s="59">
        <v>33</v>
      </c>
      <c r="H101" s="59">
        <v>22</v>
      </c>
      <c r="I101" s="59">
        <v>27</v>
      </c>
      <c r="J101" s="59">
        <v>31</v>
      </c>
      <c r="K101" s="59">
        <v>81</v>
      </c>
      <c r="L101" s="59">
        <v>17</v>
      </c>
      <c r="M101" s="59">
        <v>22</v>
      </c>
      <c r="N101" s="59">
        <v>0</v>
      </c>
      <c r="O101" s="59">
        <v>82</v>
      </c>
      <c r="P101" s="59">
        <v>191</v>
      </c>
      <c r="Q101" s="59">
        <v>20</v>
      </c>
      <c r="R101" s="59">
        <v>1</v>
      </c>
      <c r="S101" s="59">
        <v>1</v>
      </c>
      <c r="T101" s="59">
        <v>13</v>
      </c>
      <c r="U101" s="59">
        <v>18</v>
      </c>
      <c r="V101" s="60">
        <f t="shared" si="2"/>
        <v>14958</v>
      </c>
    </row>
    <row r="102" spans="1:22">
      <c r="A102" s="75" t="s">
        <v>104</v>
      </c>
      <c r="B102" s="59">
        <v>1976</v>
      </c>
      <c r="C102" s="59">
        <v>37</v>
      </c>
      <c r="D102" s="59">
        <v>14</v>
      </c>
      <c r="E102" s="59">
        <v>0</v>
      </c>
      <c r="F102" s="59">
        <v>35</v>
      </c>
      <c r="G102" s="59">
        <v>9</v>
      </c>
      <c r="H102" s="59">
        <v>2</v>
      </c>
      <c r="I102" s="59">
        <v>1</v>
      </c>
      <c r="J102" s="59">
        <v>0</v>
      </c>
      <c r="K102" s="59">
        <v>5</v>
      </c>
      <c r="L102" s="59">
        <v>0</v>
      </c>
      <c r="M102" s="59">
        <v>1</v>
      </c>
      <c r="N102" s="59">
        <v>0</v>
      </c>
      <c r="O102" s="59">
        <v>30</v>
      </c>
      <c r="P102" s="59">
        <v>37</v>
      </c>
      <c r="Q102" s="59">
        <v>0</v>
      </c>
      <c r="R102" s="59">
        <v>0</v>
      </c>
      <c r="S102" s="59">
        <v>0</v>
      </c>
      <c r="T102" s="59">
        <v>0</v>
      </c>
      <c r="U102" s="59">
        <v>0</v>
      </c>
      <c r="V102" s="60">
        <f t="shared" si="2"/>
        <v>2147</v>
      </c>
    </row>
    <row r="103" spans="1:22">
      <c r="A103" s="75" t="s">
        <v>105</v>
      </c>
      <c r="B103" s="59">
        <v>3327</v>
      </c>
      <c r="C103" s="59">
        <v>45</v>
      </c>
      <c r="D103" s="59">
        <v>30</v>
      </c>
      <c r="E103" s="59">
        <v>0</v>
      </c>
      <c r="F103" s="59">
        <v>13</v>
      </c>
      <c r="G103" s="59">
        <v>16</v>
      </c>
      <c r="H103" s="59">
        <v>2</v>
      </c>
      <c r="I103" s="59">
        <v>1</v>
      </c>
      <c r="J103" s="59">
        <v>4</v>
      </c>
      <c r="K103" s="59">
        <v>21</v>
      </c>
      <c r="L103" s="59">
        <v>0</v>
      </c>
      <c r="M103" s="59">
        <v>12</v>
      </c>
      <c r="N103" s="59">
        <v>0</v>
      </c>
      <c r="O103" s="59">
        <v>18</v>
      </c>
      <c r="P103" s="59">
        <v>30</v>
      </c>
      <c r="Q103" s="59">
        <v>23</v>
      </c>
      <c r="R103" s="59">
        <v>1</v>
      </c>
      <c r="S103" s="59">
        <v>0</v>
      </c>
      <c r="T103" s="59">
        <v>1</v>
      </c>
      <c r="U103" s="59">
        <v>0</v>
      </c>
      <c r="V103" s="60">
        <f t="shared" si="2"/>
        <v>3544</v>
      </c>
    </row>
    <row r="104" spans="1:22">
      <c r="A104" s="75" t="s">
        <v>106</v>
      </c>
      <c r="B104" s="59">
        <v>7071</v>
      </c>
      <c r="C104" s="59">
        <v>55</v>
      </c>
      <c r="D104" s="59">
        <v>70</v>
      </c>
      <c r="E104" s="59">
        <v>2</v>
      </c>
      <c r="F104" s="59">
        <v>114</v>
      </c>
      <c r="G104" s="59">
        <v>7</v>
      </c>
      <c r="H104" s="59">
        <v>14</v>
      </c>
      <c r="I104" s="59">
        <v>3</v>
      </c>
      <c r="J104" s="59">
        <v>0</v>
      </c>
      <c r="K104" s="59">
        <v>31</v>
      </c>
      <c r="L104" s="59">
        <v>0</v>
      </c>
      <c r="M104" s="59">
        <v>20</v>
      </c>
      <c r="N104" s="59">
        <v>0</v>
      </c>
      <c r="O104" s="59">
        <v>44</v>
      </c>
      <c r="P104" s="59">
        <v>83</v>
      </c>
      <c r="Q104" s="59">
        <v>31</v>
      </c>
      <c r="R104" s="59">
        <v>3</v>
      </c>
      <c r="S104" s="59">
        <v>2</v>
      </c>
      <c r="T104" s="59">
        <v>4</v>
      </c>
      <c r="U104" s="59">
        <v>0</v>
      </c>
      <c r="V104" s="60">
        <f t="shared" si="2"/>
        <v>7554</v>
      </c>
    </row>
    <row r="105" spans="1:22" ht="13.5" thickBot="1">
      <c r="A105" s="77" t="s">
        <v>107</v>
      </c>
      <c r="B105" s="59">
        <v>8422</v>
      </c>
      <c r="C105" s="59">
        <v>85</v>
      </c>
      <c r="D105" s="59">
        <v>56</v>
      </c>
      <c r="E105" s="59">
        <v>0</v>
      </c>
      <c r="F105" s="59">
        <v>65</v>
      </c>
      <c r="G105" s="59">
        <v>23</v>
      </c>
      <c r="H105" s="59">
        <v>2</v>
      </c>
      <c r="I105" s="59">
        <v>10</v>
      </c>
      <c r="J105" s="59">
        <v>6</v>
      </c>
      <c r="K105" s="59">
        <v>48</v>
      </c>
      <c r="L105" s="59">
        <v>4</v>
      </c>
      <c r="M105" s="59">
        <v>8</v>
      </c>
      <c r="N105" s="59">
        <v>0</v>
      </c>
      <c r="O105" s="59">
        <v>60</v>
      </c>
      <c r="P105" s="59">
        <v>131</v>
      </c>
      <c r="Q105" s="59">
        <v>17</v>
      </c>
      <c r="R105" s="59">
        <v>1</v>
      </c>
      <c r="S105" s="59">
        <v>3</v>
      </c>
      <c r="T105" s="59">
        <v>6</v>
      </c>
      <c r="U105" s="59">
        <v>4</v>
      </c>
      <c r="V105" s="60">
        <f t="shared" si="2"/>
        <v>8951</v>
      </c>
    </row>
    <row r="106" spans="1:22">
      <c r="A106" s="78" t="s">
        <v>108</v>
      </c>
      <c r="B106" s="64">
        <f t="shared" ref="B106:V106" si="3">SUM(B64:B105)</f>
        <v>558481</v>
      </c>
      <c r="C106" s="64">
        <f t="shared" si="3"/>
        <v>3837</v>
      </c>
      <c r="D106" s="64">
        <f t="shared" si="3"/>
        <v>3014</v>
      </c>
      <c r="E106" s="64">
        <f t="shared" si="3"/>
        <v>965</v>
      </c>
      <c r="F106" s="64">
        <f t="shared" si="3"/>
        <v>8103</v>
      </c>
      <c r="G106" s="64">
        <f t="shared" si="3"/>
        <v>1302</v>
      </c>
      <c r="H106" s="64">
        <f t="shared" si="3"/>
        <v>651</v>
      </c>
      <c r="I106" s="64">
        <f t="shared" si="3"/>
        <v>877</v>
      </c>
      <c r="J106" s="64">
        <f t="shared" si="3"/>
        <v>929</v>
      </c>
      <c r="K106" s="64">
        <f t="shared" si="3"/>
        <v>8104</v>
      </c>
      <c r="L106" s="64">
        <f t="shared" si="3"/>
        <v>288</v>
      </c>
      <c r="M106" s="64">
        <f t="shared" si="3"/>
        <v>1022</v>
      </c>
      <c r="N106" s="64">
        <f t="shared" si="3"/>
        <v>5709</v>
      </c>
      <c r="O106" s="64">
        <f t="shared" si="3"/>
        <v>3764</v>
      </c>
      <c r="P106" s="64">
        <f t="shared" si="3"/>
        <v>9519</v>
      </c>
      <c r="Q106" s="64">
        <f t="shared" si="3"/>
        <v>671</v>
      </c>
      <c r="R106" s="64">
        <f t="shared" si="3"/>
        <v>117</v>
      </c>
      <c r="S106" s="64">
        <f t="shared" si="3"/>
        <v>719</v>
      </c>
      <c r="T106" s="64">
        <f t="shared" si="3"/>
        <v>245</v>
      </c>
      <c r="U106" s="64">
        <f t="shared" si="3"/>
        <v>5534</v>
      </c>
      <c r="V106" s="79">
        <f t="shared" si="3"/>
        <v>613851</v>
      </c>
    </row>
    <row r="107" spans="1:22" ht="13.5" thickBot="1">
      <c r="A107" s="80" t="s">
        <v>19</v>
      </c>
      <c r="B107" s="81">
        <f t="shared" ref="B107:V107" si="4">SUM(B47+B106)</f>
        <v>1039920</v>
      </c>
      <c r="C107" s="81">
        <f t="shared" si="4"/>
        <v>7101</v>
      </c>
      <c r="D107" s="81">
        <f t="shared" si="4"/>
        <v>5956</v>
      </c>
      <c r="E107" s="81">
        <f t="shared" si="4"/>
        <v>1902</v>
      </c>
      <c r="F107" s="81">
        <f t="shared" si="4"/>
        <v>14089</v>
      </c>
      <c r="G107" s="81">
        <f t="shared" si="4"/>
        <v>2539</v>
      </c>
      <c r="H107" s="81">
        <f t="shared" si="4"/>
        <v>1394</v>
      </c>
      <c r="I107" s="81">
        <f t="shared" si="4"/>
        <v>1778</v>
      </c>
      <c r="J107" s="81">
        <f t="shared" si="4"/>
        <v>1897</v>
      </c>
      <c r="K107" s="81">
        <f t="shared" si="4"/>
        <v>12438</v>
      </c>
      <c r="L107" s="81">
        <f t="shared" si="4"/>
        <v>631</v>
      </c>
      <c r="M107" s="81">
        <f t="shared" si="4"/>
        <v>2027</v>
      </c>
      <c r="N107" s="81">
        <f t="shared" si="4"/>
        <v>5709</v>
      </c>
      <c r="O107" s="81">
        <f t="shared" si="4"/>
        <v>6343</v>
      </c>
      <c r="P107" s="81">
        <f t="shared" si="4"/>
        <v>16664</v>
      </c>
      <c r="Q107" s="81">
        <f t="shared" si="4"/>
        <v>1599</v>
      </c>
      <c r="R107" s="81">
        <f t="shared" si="4"/>
        <v>259</v>
      </c>
      <c r="S107" s="81">
        <f t="shared" si="4"/>
        <v>1014</v>
      </c>
      <c r="T107" s="81">
        <f t="shared" si="4"/>
        <v>512</v>
      </c>
      <c r="U107" s="81">
        <f t="shared" si="4"/>
        <v>5702</v>
      </c>
      <c r="V107" s="82">
        <f t="shared" si="4"/>
        <v>1129474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67" orientation="landscape" r:id="rId1"/>
  <headerFooter alignWithMargins="0"/>
  <rowBreaks count="1" manualBreakCount="1">
    <brk id="5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20088-E070-4DC7-8F26-1A3A8E07276D}">
  <dimension ref="A1:W109"/>
  <sheetViews>
    <sheetView topLeftCell="A24" zoomScale="60" zoomScaleNormal="100" workbookViewId="0">
      <selection activeCell="W65" sqref="W65"/>
    </sheetView>
  </sheetViews>
  <sheetFormatPr defaultRowHeight="12.75"/>
  <cols>
    <col min="1" max="1" width="14" customWidth="1"/>
    <col min="2" max="2" width="12.42578125" style="46" customWidth="1"/>
    <col min="3" max="5" width="10.85546875" style="46" bestFit="1" customWidth="1"/>
    <col min="6" max="7" width="9.28515625" style="46" bestFit="1" customWidth="1"/>
    <col min="8" max="8" width="10.28515625" style="46" bestFit="1" customWidth="1"/>
    <col min="9" max="12" width="9.28515625" style="46" bestFit="1" customWidth="1"/>
    <col min="13" max="13" width="11" style="46" bestFit="1" customWidth="1"/>
    <col min="14" max="15" width="9.28515625" style="46" bestFit="1" customWidth="1"/>
    <col min="16" max="16" width="12" style="46" bestFit="1" customWidth="1"/>
    <col min="17" max="17" width="10.5703125" style="46" bestFit="1" customWidth="1"/>
    <col min="18" max="21" width="9.28515625" style="46" bestFit="1" customWidth="1"/>
    <col min="22" max="22" width="10.85546875" style="46" bestFit="1" customWidth="1"/>
  </cols>
  <sheetData>
    <row r="1" spans="1:2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>
      <c r="A5" s="240" t="s">
        <v>116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7" spans="1:22" ht="13.5" thickBot="1"/>
    <row r="8" spans="1:22">
      <c r="A8" s="47" t="s">
        <v>5</v>
      </c>
      <c r="B8" s="48" t="s">
        <v>6</v>
      </c>
      <c r="C8" s="48" t="s">
        <v>7</v>
      </c>
      <c r="D8" s="48" t="s">
        <v>7</v>
      </c>
      <c r="E8" s="48" t="s">
        <v>8</v>
      </c>
      <c r="F8" s="48" t="s">
        <v>9</v>
      </c>
      <c r="G8" s="48" t="s">
        <v>9</v>
      </c>
      <c r="H8" s="48" t="s">
        <v>9</v>
      </c>
      <c r="I8" s="48" t="s">
        <v>10</v>
      </c>
      <c r="J8" s="48" t="s">
        <v>10</v>
      </c>
      <c r="K8" s="48" t="s">
        <v>11</v>
      </c>
      <c r="L8" s="48" t="s">
        <v>11</v>
      </c>
      <c r="M8" s="48" t="s">
        <v>12</v>
      </c>
      <c r="N8" s="48" t="s">
        <v>13</v>
      </c>
      <c r="O8" s="48" t="s">
        <v>13</v>
      </c>
      <c r="P8" s="48" t="s">
        <v>14</v>
      </c>
      <c r="Q8" s="48" t="s">
        <v>15</v>
      </c>
      <c r="R8" s="48" t="s">
        <v>16</v>
      </c>
      <c r="S8" s="48" t="s">
        <v>16</v>
      </c>
      <c r="T8" s="48" t="s">
        <v>17</v>
      </c>
      <c r="U8" s="48" t="s">
        <v>65</v>
      </c>
      <c r="V8" s="49" t="s">
        <v>19</v>
      </c>
    </row>
    <row r="9" spans="1:22">
      <c r="A9" s="50"/>
      <c r="B9" s="51" t="s">
        <v>20</v>
      </c>
      <c r="C9" s="51" t="s">
        <v>21</v>
      </c>
      <c r="D9" s="51" t="s">
        <v>21</v>
      </c>
      <c r="E9" s="51"/>
      <c r="F9" s="51" t="s">
        <v>20</v>
      </c>
      <c r="G9" s="51" t="s">
        <v>21</v>
      </c>
      <c r="H9" s="51" t="s">
        <v>21</v>
      </c>
      <c r="I9" s="51" t="s">
        <v>20</v>
      </c>
      <c r="J9" s="51" t="s">
        <v>21</v>
      </c>
      <c r="K9" s="51" t="s">
        <v>20</v>
      </c>
      <c r="L9" s="51" t="s">
        <v>21</v>
      </c>
      <c r="M9" s="51" t="s">
        <v>21</v>
      </c>
      <c r="N9" s="51" t="s">
        <v>22</v>
      </c>
      <c r="O9" s="51" t="s">
        <v>23</v>
      </c>
      <c r="P9" s="51"/>
      <c r="Q9" s="51" t="s">
        <v>24</v>
      </c>
      <c r="R9" s="51" t="s">
        <v>20</v>
      </c>
      <c r="S9" s="51" t="s">
        <v>21</v>
      </c>
      <c r="T9" s="51"/>
      <c r="U9" s="51"/>
      <c r="V9" s="52"/>
    </row>
    <row r="10" spans="1:22" ht="13.5" thickBot="1">
      <c r="A10" s="50"/>
      <c r="B10" s="51"/>
      <c r="C10" s="51"/>
      <c r="D10" s="51" t="s">
        <v>25</v>
      </c>
      <c r="E10" s="51"/>
      <c r="F10" s="51"/>
      <c r="G10" s="51"/>
      <c r="H10" s="51" t="s">
        <v>25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2"/>
    </row>
    <row r="11" spans="1:22">
      <c r="A11" s="53" t="s">
        <v>26</v>
      </c>
      <c r="B11" s="54">
        <v>4381</v>
      </c>
      <c r="C11" s="55">
        <v>29</v>
      </c>
      <c r="D11" s="55">
        <v>19</v>
      </c>
      <c r="E11" s="55">
        <v>0</v>
      </c>
      <c r="F11" s="55">
        <v>33</v>
      </c>
      <c r="G11" s="55">
        <v>15</v>
      </c>
      <c r="H11" s="55">
        <v>7</v>
      </c>
      <c r="I11" s="55">
        <v>1</v>
      </c>
      <c r="J11" s="55">
        <v>4</v>
      </c>
      <c r="K11" s="55">
        <v>12</v>
      </c>
      <c r="L11" s="55">
        <v>1</v>
      </c>
      <c r="M11" s="55">
        <v>12</v>
      </c>
      <c r="N11" s="55">
        <v>0</v>
      </c>
      <c r="O11" s="55">
        <v>16</v>
      </c>
      <c r="P11" s="55">
        <v>33</v>
      </c>
      <c r="Q11" s="55">
        <v>22</v>
      </c>
      <c r="R11" s="55">
        <v>5</v>
      </c>
      <c r="S11" s="55">
        <v>6</v>
      </c>
      <c r="T11" s="55">
        <v>9</v>
      </c>
      <c r="U11" s="55">
        <v>2</v>
      </c>
      <c r="V11" s="56">
        <f t="shared" ref="V11:V46" si="0">SUM(B11:U11)</f>
        <v>4607</v>
      </c>
    </row>
    <row r="12" spans="1:22">
      <c r="A12" s="57" t="s">
        <v>27</v>
      </c>
      <c r="B12" s="58">
        <v>7454</v>
      </c>
      <c r="C12" s="59">
        <v>74</v>
      </c>
      <c r="D12" s="59">
        <v>40</v>
      </c>
      <c r="E12" s="59">
        <v>0</v>
      </c>
      <c r="F12" s="59">
        <v>41</v>
      </c>
      <c r="G12" s="59">
        <v>10</v>
      </c>
      <c r="H12" s="59">
        <v>12</v>
      </c>
      <c r="I12" s="59">
        <v>3</v>
      </c>
      <c r="J12" s="59">
        <v>13</v>
      </c>
      <c r="K12" s="59">
        <v>22</v>
      </c>
      <c r="L12" s="59">
        <v>0</v>
      </c>
      <c r="M12" s="59">
        <v>28</v>
      </c>
      <c r="N12" s="59">
        <v>9</v>
      </c>
      <c r="O12" s="59">
        <v>40</v>
      </c>
      <c r="P12" s="59">
        <v>114</v>
      </c>
      <c r="Q12" s="59">
        <v>4</v>
      </c>
      <c r="R12" s="59">
        <v>0</v>
      </c>
      <c r="S12" s="59">
        <v>0</v>
      </c>
      <c r="T12" s="59">
        <v>14</v>
      </c>
      <c r="U12" s="59">
        <v>2</v>
      </c>
      <c r="V12" s="60">
        <f t="shared" si="0"/>
        <v>7880</v>
      </c>
    </row>
    <row r="13" spans="1:22">
      <c r="A13" s="57" t="s">
        <v>28</v>
      </c>
      <c r="B13" s="58">
        <v>12591</v>
      </c>
      <c r="C13" s="59">
        <v>120</v>
      </c>
      <c r="D13" s="59">
        <v>66</v>
      </c>
      <c r="E13" s="59">
        <v>0</v>
      </c>
      <c r="F13" s="59">
        <v>123</v>
      </c>
      <c r="G13" s="59">
        <v>26</v>
      </c>
      <c r="H13" s="59">
        <v>17</v>
      </c>
      <c r="I13" s="59">
        <v>14</v>
      </c>
      <c r="J13" s="59">
        <v>11</v>
      </c>
      <c r="K13" s="59">
        <v>96</v>
      </c>
      <c r="L13" s="59">
        <v>1</v>
      </c>
      <c r="M13" s="59">
        <v>22</v>
      </c>
      <c r="N13" s="59">
        <v>23</v>
      </c>
      <c r="O13" s="59">
        <v>54</v>
      </c>
      <c r="P13" s="59">
        <v>123</v>
      </c>
      <c r="Q13" s="59">
        <v>15</v>
      </c>
      <c r="R13" s="59">
        <v>4</v>
      </c>
      <c r="S13" s="59">
        <v>0</v>
      </c>
      <c r="T13" s="59">
        <v>14</v>
      </c>
      <c r="U13" s="59">
        <v>3</v>
      </c>
      <c r="V13" s="60">
        <f t="shared" si="0"/>
        <v>13323</v>
      </c>
    </row>
    <row r="14" spans="1:22">
      <c r="A14" s="57" t="s">
        <v>29</v>
      </c>
      <c r="B14" s="58">
        <v>5098</v>
      </c>
      <c r="C14" s="59">
        <v>48</v>
      </c>
      <c r="D14" s="59">
        <v>23</v>
      </c>
      <c r="E14" s="59">
        <v>1</v>
      </c>
      <c r="F14" s="59">
        <v>24</v>
      </c>
      <c r="G14" s="59">
        <v>11</v>
      </c>
      <c r="H14" s="59">
        <v>8</v>
      </c>
      <c r="I14" s="59">
        <v>3</v>
      </c>
      <c r="J14" s="59">
        <v>0</v>
      </c>
      <c r="K14" s="59">
        <v>6</v>
      </c>
      <c r="L14" s="59">
        <v>1</v>
      </c>
      <c r="M14" s="59">
        <v>14</v>
      </c>
      <c r="N14" s="59">
        <v>4</v>
      </c>
      <c r="O14" s="59">
        <v>3</v>
      </c>
      <c r="P14" s="59">
        <v>49</v>
      </c>
      <c r="Q14" s="59">
        <v>14</v>
      </c>
      <c r="R14" s="59">
        <v>5</v>
      </c>
      <c r="S14" s="59">
        <v>11</v>
      </c>
      <c r="T14" s="59">
        <v>5</v>
      </c>
      <c r="U14" s="59">
        <v>2</v>
      </c>
      <c r="V14" s="60">
        <f t="shared" si="0"/>
        <v>5330</v>
      </c>
    </row>
    <row r="15" spans="1:22">
      <c r="A15" s="57" t="s">
        <v>30</v>
      </c>
      <c r="B15" s="58">
        <v>5568</v>
      </c>
      <c r="C15" s="59">
        <v>39</v>
      </c>
      <c r="D15" s="59">
        <v>16</v>
      </c>
      <c r="E15" s="59">
        <v>4</v>
      </c>
      <c r="F15" s="59">
        <v>46</v>
      </c>
      <c r="G15" s="59">
        <v>7</v>
      </c>
      <c r="H15" s="59">
        <v>8</v>
      </c>
      <c r="I15" s="59">
        <v>2</v>
      </c>
      <c r="J15" s="59">
        <v>3</v>
      </c>
      <c r="K15" s="59">
        <v>11</v>
      </c>
      <c r="L15" s="59">
        <v>0</v>
      </c>
      <c r="M15" s="59">
        <v>7</v>
      </c>
      <c r="N15" s="59">
        <v>5</v>
      </c>
      <c r="O15" s="59">
        <v>22</v>
      </c>
      <c r="P15" s="59">
        <v>67</v>
      </c>
      <c r="Q15" s="59">
        <v>8</v>
      </c>
      <c r="R15" s="59">
        <v>6</v>
      </c>
      <c r="S15" s="59">
        <v>0</v>
      </c>
      <c r="T15" s="59">
        <v>10</v>
      </c>
      <c r="U15" s="59">
        <v>0</v>
      </c>
      <c r="V15" s="60">
        <f t="shared" si="0"/>
        <v>5829</v>
      </c>
    </row>
    <row r="16" spans="1:22">
      <c r="A16" s="57" t="s">
        <v>31</v>
      </c>
      <c r="B16" s="58">
        <v>6136</v>
      </c>
      <c r="C16" s="59">
        <v>56</v>
      </c>
      <c r="D16" s="59">
        <v>58</v>
      </c>
      <c r="E16" s="59">
        <v>1</v>
      </c>
      <c r="F16" s="59">
        <v>26</v>
      </c>
      <c r="G16" s="59">
        <v>10</v>
      </c>
      <c r="H16" s="59">
        <v>17</v>
      </c>
      <c r="I16" s="59">
        <v>5</v>
      </c>
      <c r="J16" s="59">
        <v>2</v>
      </c>
      <c r="K16" s="59">
        <v>23</v>
      </c>
      <c r="L16" s="59">
        <v>0</v>
      </c>
      <c r="M16" s="59">
        <v>12</v>
      </c>
      <c r="N16" s="59">
        <v>0</v>
      </c>
      <c r="O16" s="59">
        <v>2</v>
      </c>
      <c r="P16" s="59">
        <v>68</v>
      </c>
      <c r="Q16" s="59">
        <v>4</v>
      </c>
      <c r="R16" s="59">
        <v>0</v>
      </c>
      <c r="S16" s="59">
        <v>0</v>
      </c>
      <c r="T16" s="59">
        <v>12</v>
      </c>
      <c r="U16" s="59">
        <v>1</v>
      </c>
      <c r="V16" s="60">
        <f t="shared" si="0"/>
        <v>6433</v>
      </c>
    </row>
    <row r="17" spans="1:22">
      <c r="A17" s="57" t="s">
        <v>32</v>
      </c>
      <c r="B17" s="58">
        <v>24737</v>
      </c>
      <c r="C17" s="59">
        <v>274</v>
      </c>
      <c r="D17" s="59">
        <v>202</v>
      </c>
      <c r="E17" s="59">
        <v>18</v>
      </c>
      <c r="F17" s="59">
        <v>173</v>
      </c>
      <c r="G17" s="59">
        <v>69</v>
      </c>
      <c r="H17" s="59">
        <v>53</v>
      </c>
      <c r="I17" s="59">
        <v>25</v>
      </c>
      <c r="J17" s="59">
        <v>69</v>
      </c>
      <c r="K17" s="59">
        <v>189</v>
      </c>
      <c r="L17" s="59">
        <v>23</v>
      </c>
      <c r="M17" s="59">
        <v>38</v>
      </c>
      <c r="N17" s="59">
        <v>14</v>
      </c>
      <c r="O17" s="59">
        <v>155</v>
      </c>
      <c r="P17" s="59">
        <v>213</v>
      </c>
      <c r="Q17" s="59">
        <v>25</v>
      </c>
      <c r="R17" s="59">
        <v>18</v>
      </c>
      <c r="S17" s="59">
        <v>4</v>
      </c>
      <c r="T17" s="59">
        <v>27</v>
      </c>
      <c r="U17" s="59">
        <v>14</v>
      </c>
      <c r="V17" s="60">
        <f t="shared" si="0"/>
        <v>26340</v>
      </c>
    </row>
    <row r="18" spans="1:22">
      <c r="A18" s="57" t="s">
        <v>33</v>
      </c>
      <c r="B18" s="58">
        <v>3294</v>
      </c>
      <c r="C18" s="59">
        <v>53</v>
      </c>
      <c r="D18" s="59">
        <v>21</v>
      </c>
      <c r="E18" s="59">
        <v>1</v>
      </c>
      <c r="F18" s="59">
        <v>13</v>
      </c>
      <c r="G18" s="59">
        <v>21</v>
      </c>
      <c r="H18" s="59">
        <v>8</v>
      </c>
      <c r="I18" s="59">
        <v>13</v>
      </c>
      <c r="J18" s="59">
        <v>12</v>
      </c>
      <c r="K18" s="59">
        <v>18</v>
      </c>
      <c r="L18" s="59">
        <v>9</v>
      </c>
      <c r="M18" s="59">
        <v>15</v>
      </c>
      <c r="N18" s="59">
        <v>3</v>
      </c>
      <c r="O18" s="59">
        <v>27</v>
      </c>
      <c r="P18" s="59">
        <v>37</v>
      </c>
      <c r="Q18" s="59">
        <v>8</v>
      </c>
      <c r="R18" s="59">
        <v>5</v>
      </c>
      <c r="S18" s="59">
        <v>3</v>
      </c>
      <c r="T18" s="59">
        <v>5</v>
      </c>
      <c r="U18" s="59">
        <v>0</v>
      </c>
      <c r="V18" s="60">
        <f t="shared" si="0"/>
        <v>3566</v>
      </c>
    </row>
    <row r="19" spans="1:22">
      <c r="A19" s="57" t="s">
        <v>34</v>
      </c>
      <c r="B19" s="58">
        <v>4485</v>
      </c>
      <c r="C19" s="59">
        <v>47</v>
      </c>
      <c r="D19" s="59">
        <v>45</v>
      </c>
      <c r="E19" s="59">
        <v>1</v>
      </c>
      <c r="F19" s="59">
        <v>23</v>
      </c>
      <c r="G19" s="59">
        <v>21</v>
      </c>
      <c r="H19" s="59">
        <v>6</v>
      </c>
      <c r="I19" s="59">
        <v>5</v>
      </c>
      <c r="J19" s="59">
        <v>5</v>
      </c>
      <c r="K19" s="59">
        <v>19</v>
      </c>
      <c r="L19" s="59">
        <v>1</v>
      </c>
      <c r="M19" s="59">
        <v>6</v>
      </c>
      <c r="N19" s="59">
        <v>0</v>
      </c>
      <c r="O19" s="59">
        <v>47</v>
      </c>
      <c r="P19" s="59">
        <v>53</v>
      </c>
      <c r="Q19" s="59">
        <v>2</v>
      </c>
      <c r="R19" s="59">
        <v>1</v>
      </c>
      <c r="S19" s="59">
        <v>0</v>
      </c>
      <c r="T19" s="59">
        <v>4</v>
      </c>
      <c r="U19" s="59">
        <v>4</v>
      </c>
      <c r="V19" s="60">
        <f t="shared" si="0"/>
        <v>4775</v>
      </c>
    </row>
    <row r="20" spans="1:22">
      <c r="A20" s="57" t="s">
        <v>35</v>
      </c>
      <c r="B20" s="58">
        <v>5680</v>
      </c>
      <c r="C20" s="59">
        <v>26</v>
      </c>
      <c r="D20" s="59">
        <v>21</v>
      </c>
      <c r="E20" s="59">
        <v>0</v>
      </c>
      <c r="F20" s="59">
        <v>38</v>
      </c>
      <c r="G20" s="59">
        <v>7</v>
      </c>
      <c r="H20" s="59">
        <v>6</v>
      </c>
      <c r="I20" s="59">
        <v>5</v>
      </c>
      <c r="J20" s="59">
        <v>16</v>
      </c>
      <c r="K20" s="59">
        <v>23</v>
      </c>
      <c r="L20" s="59">
        <v>0</v>
      </c>
      <c r="M20" s="59">
        <v>28</v>
      </c>
      <c r="N20" s="59">
        <v>5</v>
      </c>
      <c r="O20" s="59">
        <v>28</v>
      </c>
      <c r="P20" s="59">
        <v>59</v>
      </c>
      <c r="Q20" s="59">
        <v>2</v>
      </c>
      <c r="R20" s="59">
        <v>0</v>
      </c>
      <c r="S20" s="59">
        <v>0</v>
      </c>
      <c r="T20" s="59">
        <v>4</v>
      </c>
      <c r="U20" s="59">
        <v>0</v>
      </c>
      <c r="V20" s="60">
        <f t="shared" si="0"/>
        <v>5948</v>
      </c>
    </row>
    <row r="21" spans="1:22">
      <c r="A21" s="61" t="s">
        <v>36</v>
      </c>
      <c r="B21" s="58">
        <v>71169</v>
      </c>
      <c r="C21" s="59">
        <v>330</v>
      </c>
      <c r="D21" s="59">
        <v>186</v>
      </c>
      <c r="E21" s="59">
        <v>129</v>
      </c>
      <c r="F21" s="59">
        <v>846</v>
      </c>
      <c r="G21" s="59">
        <v>171</v>
      </c>
      <c r="H21" s="59">
        <v>93</v>
      </c>
      <c r="I21" s="59">
        <v>138</v>
      </c>
      <c r="J21" s="59">
        <v>185</v>
      </c>
      <c r="K21" s="59">
        <v>536</v>
      </c>
      <c r="L21" s="59">
        <v>45</v>
      </c>
      <c r="M21" s="59">
        <v>133</v>
      </c>
      <c r="N21" s="59">
        <v>29</v>
      </c>
      <c r="O21" s="59">
        <v>197</v>
      </c>
      <c r="P21" s="59">
        <v>613</v>
      </c>
      <c r="Q21" s="59">
        <v>120</v>
      </c>
      <c r="R21" s="59">
        <v>16</v>
      </c>
      <c r="S21" s="59">
        <v>13</v>
      </c>
      <c r="T21" s="59">
        <v>116</v>
      </c>
      <c r="U21" s="59">
        <v>79</v>
      </c>
      <c r="V21" s="60">
        <f t="shared" si="0"/>
        <v>75144</v>
      </c>
    </row>
    <row r="22" spans="1:22">
      <c r="A22" s="57" t="s">
        <v>37</v>
      </c>
      <c r="B22" s="58">
        <v>10535</v>
      </c>
      <c r="C22" s="59">
        <v>83</v>
      </c>
      <c r="D22" s="59">
        <v>72</v>
      </c>
      <c r="E22" s="59">
        <v>1</v>
      </c>
      <c r="F22" s="59">
        <v>68</v>
      </c>
      <c r="G22" s="59">
        <v>43</v>
      </c>
      <c r="H22" s="59">
        <v>12</v>
      </c>
      <c r="I22" s="59">
        <v>23</v>
      </c>
      <c r="J22" s="59">
        <v>17</v>
      </c>
      <c r="K22" s="59">
        <v>100</v>
      </c>
      <c r="L22" s="59">
        <v>5</v>
      </c>
      <c r="M22" s="59">
        <v>26</v>
      </c>
      <c r="N22" s="59">
        <v>0</v>
      </c>
      <c r="O22" s="59">
        <v>7</v>
      </c>
      <c r="P22" s="59">
        <v>145</v>
      </c>
      <c r="Q22" s="59">
        <v>6</v>
      </c>
      <c r="R22" s="59">
        <v>3</v>
      </c>
      <c r="S22" s="59">
        <v>0</v>
      </c>
      <c r="T22" s="59">
        <v>16</v>
      </c>
      <c r="U22" s="59">
        <v>3</v>
      </c>
      <c r="V22" s="60">
        <f t="shared" si="0"/>
        <v>11165</v>
      </c>
    </row>
    <row r="23" spans="1:22">
      <c r="A23" s="57" t="s">
        <v>38</v>
      </c>
      <c r="B23" s="58">
        <v>36893</v>
      </c>
      <c r="C23" s="59">
        <v>263</v>
      </c>
      <c r="D23" s="59">
        <v>181</v>
      </c>
      <c r="E23" s="59">
        <v>141</v>
      </c>
      <c r="F23" s="59">
        <v>329</v>
      </c>
      <c r="G23" s="59">
        <v>78</v>
      </c>
      <c r="H23" s="59">
        <v>34</v>
      </c>
      <c r="I23" s="59">
        <v>67</v>
      </c>
      <c r="J23" s="59">
        <v>54</v>
      </c>
      <c r="K23" s="59">
        <v>220</v>
      </c>
      <c r="L23" s="59">
        <v>42</v>
      </c>
      <c r="M23" s="59">
        <v>97</v>
      </c>
      <c r="N23" s="59">
        <v>28</v>
      </c>
      <c r="O23" s="59">
        <v>113</v>
      </c>
      <c r="P23" s="59">
        <v>339</v>
      </c>
      <c r="Q23" s="59">
        <v>76</v>
      </c>
      <c r="R23" s="59">
        <v>23</v>
      </c>
      <c r="S23" s="59">
        <v>40</v>
      </c>
      <c r="T23" s="59">
        <v>59</v>
      </c>
      <c r="U23" s="59">
        <v>10</v>
      </c>
      <c r="V23" s="60">
        <f t="shared" si="0"/>
        <v>39087</v>
      </c>
    </row>
    <row r="24" spans="1:22">
      <c r="A24" s="57" t="s">
        <v>39</v>
      </c>
      <c r="B24" s="58">
        <v>7182</v>
      </c>
      <c r="C24" s="59">
        <v>68</v>
      </c>
      <c r="D24" s="59">
        <v>48</v>
      </c>
      <c r="E24" s="59">
        <v>2</v>
      </c>
      <c r="F24" s="59">
        <v>48</v>
      </c>
      <c r="G24" s="59">
        <v>32</v>
      </c>
      <c r="H24" s="59">
        <v>11</v>
      </c>
      <c r="I24" s="59">
        <v>5</v>
      </c>
      <c r="J24" s="59">
        <v>7</v>
      </c>
      <c r="K24" s="59">
        <v>29</v>
      </c>
      <c r="L24" s="59">
        <v>2</v>
      </c>
      <c r="M24" s="59">
        <v>25</v>
      </c>
      <c r="N24" s="59">
        <v>0</v>
      </c>
      <c r="O24" s="59">
        <v>24</v>
      </c>
      <c r="P24" s="59">
        <v>53</v>
      </c>
      <c r="Q24" s="59">
        <v>24</v>
      </c>
      <c r="R24" s="59">
        <v>3</v>
      </c>
      <c r="S24" s="59">
        <v>0</v>
      </c>
      <c r="T24" s="59">
        <v>11</v>
      </c>
      <c r="U24" s="59">
        <v>4</v>
      </c>
      <c r="V24" s="60">
        <f t="shared" si="0"/>
        <v>7578</v>
      </c>
    </row>
    <row r="25" spans="1:22">
      <c r="A25" s="57" t="s">
        <v>40</v>
      </c>
      <c r="B25" s="58">
        <v>9306</v>
      </c>
      <c r="C25" s="59">
        <v>63</v>
      </c>
      <c r="D25" s="59">
        <v>75</v>
      </c>
      <c r="E25" s="59">
        <v>15</v>
      </c>
      <c r="F25" s="59">
        <v>64</v>
      </c>
      <c r="G25" s="59">
        <v>15</v>
      </c>
      <c r="H25" s="59">
        <v>29</v>
      </c>
      <c r="I25" s="59">
        <v>5</v>
      </c>
      <c r="J25" s="59">
        <v>1</v>
      </c>
      <c r="K25" s="59">
        <v>35</v>
      </c>
      <c r="L25" s="59">
        <v>0</v>
      </c>
      <c r="M25" s="59">
        <v>10</v>
      </c>
      <c r="N25" s="59">
        <v>4</v>
      </c>
      <c r="O25" s="59">
        <v>29</v>
      </c>
      <c r="P25" s="59">
        <v>96</v>
      </c>
      <c r="Q25" s="59">
        <v>15</v>
      </c>
      <c r="R25" s="59">
        <v>3</v>
      </c>
      <c r="S25" s="59">
        <v>0</v>
      </c>
      <c r="T25" s="59">
        <v>14</v>
      </c>
      <c r="U25" s="59">
        <v>1</v>
      </c>
      <c r="V25" s="60">
        <f t="shared" si="0"/>
        <v>9780</v>
      </c>
    </row>
    <row r="26" spans="1:22">
      <c r="A26" s="61" t="s">
        <v>41</v>
      </c>
      <c r="B26" s="58">
        <v>52710</v>
      </c>
      <c r="C26" s="59">
        <v>156</v>
      </c>
      <c r="D26" s="59">
        <v>140</v>
      </c>
      <c r="E26" s="59">
        <v>213</v>
      </c>
      <c r="F26" s="59">
        <v>388</v>
      </c>
      <c r="G26" s="59">
        <v>103</v>
      </c>
      <c r="H26" s="59">
        <v>55</v>
      </c>
      <c r="I26" s="59">
        <v>74</v>
      </c>
      <c r="J26" s="59">
        <v>43</v>
      </c>
      <c r="K26" s="59">
        <v>349</v>
      </c>
      <c r="L26" s="59">
        <v>8</v>
      </c>
      <c r="M26" s="59">
        <v>78</v>
      </c>
      <c r="N26" s="59">
        <v>52</v>
      </c>
      <c r="O26" s="59">
        <v>193</v>
      </c>
      <c r="P26" s="59">
        <v>420</v>
      </c>
      <c r="Q26" s="59">
        <v>92</v>
      </c>
      <c r="R26" s="59">
        <v>22</v>
      </c>
      <c r="S26" s="59">
        <v>0</v>
      </c>
      <c r="T26" s="59">
        <v>81</v>
      </c>
      <c r="U26" s="59">
        <v>30</v>
      </c>
      <c r="V26" s="60">
        <f t="shared" si="0"/>
        <v>55207</v>
      </c>
    </row>
    <row r="27" spans="1:22">
      <c r="A27" s="61" t="s">
        <v>42</v>
      </c>
      <c r="B27" s="58">
        <v>16179</v>
      </c>
      <c r="C27" s="59">
        <v>105</v>
      </c>
      <c r="D27" s="59">
        <v>46</v>
      </c>
      <c r="E27" s="59">
        <v>32</v>
      </c>
      <c r="F27" s="59">
        <v>140</v>
      </c>
      <c r="G27" s="59">
        <v>38</v>
      </c>
      <c r="H27" s="59">
        <v>19</v>
      </c>
      <c r="I27" s="59">
        <v>41</v>
      </c>
      <c r="J27" s="59">
        <v>79</v>
      </c>
      <c r="K27" s="59">
        <v>160</v>
      </c>
      <c r="L27" s="59">
        <v>22</v>
      </c>
      <c r="M27" s="59">
        <v>30</v>
      </c>
      <c r="N27" s="59">
        <v>2</v>
      </c>
      <c r="O27" s="59">
        <v>46</v>
      </c>
      <c r="P27" s="59">
        <v>144</v>
      </c>
      <c r="Q27" s="59">
        <v>14</v>
      </c>
      <c r="R27" s="59">
        <v>4</v>
      </c>
      <c r="S27" s="59">
        <v>0</v>
      </c>
      <c r="T27" s="59">
        <v>30</v>
      </c>
      <c r="U27" s="59">
        <v>7</v>
      </c>
      <c r="V27" s="60">
        <f t="shared" si="0"/>
        <v>17138</v>
      </c>
    </row>
    <row r="28" spans="1:22">
      <c r="A28" s="57" t="s">
        <v>43</v>
      </c>
      <c r="B28" s="58">
        <v>10819</v>
      </c>
      <c r="C28" s="59">
        <v>69</v>
      </c>
      <c r="D28" s="59">
        <v>51</v>
      </c>
      <c r="E28" s="59">
        <v>18</v>
      </c>
      <c r="F28" s="59">
        <v>70</v>
      </c>
      <c r="G28" s="59">
        <v>21</v>
      </c>
      <c r="H28" s="59">
        <v>23</v>
      </c>
      <c r="I28" s="59">
        <v>5</v>
      </c>
      <c r="J28" s="59">
        <v>16</v>
      </c>
      <c r="K28" s="59">
        <v>59</v>
      </c>
      <c r="L28" s="59">
        <v>0</v>
      </c>
      <c r="M28" s="59">
        <v>36</v>
      </c>
      <c r="N28" s="59">
        <v>13</v>
      </c>
      <c r="O28" s="59">
        <v>18</v>
      </c>
      <c r="P28" s="59">
        <v>90</v>
      </c>
      <c r="Q28" s="59">
        <v>5</v>
      </c>
      <c r="R28" s="59">
        <v>6</v>
      </c>
      <c r="S28" s="59">
        <v>0</v>
      </c>
      <c r="T28" s="59">
        <v>21</v>
      </c>
      <c r="U28" s="59">
        <v>2</v>
      </c>
      <c r="V28" s="60">
        <f t="shared" si="0"/>
        <v>11342</v>
      </c>
    </row>
    <row r="29" spans="1:22">
      <c r="A29" s="57" t="s">
        <v>44</v>
      </c>
      <c r="B29" s="58">
        <v>3338</v>
      </c>
      <c r="C29" s="59">
        <v>18</v>
      </c>
      <c r="D29" s="59">
        <v>39</v>
      </c>
      <c r="E29" s="59">
        <v>0</v>
      </c>
      <c r="F29" s="59">
        <v>8</v>
      </c>
      <c r="G29" s="59">
        <v>4</v>
      </c>
      <c r="H29" s="59">
        <v>1</v>
      </c>
      <c r="I29" s="59">
        <v>2</v>
      </c>
      <c r="J29" s="59">
        <v>0</v>
      </c>
      <c r="K29" s="59">
        <v>8</v>
      </c>
      <c r="L29" s="59">
        <v>0</v>
      </c>
      <c r="M29" s="59">
        <v>5</v>
      </c>
      <c r="N29" s="59">
        <v>1</v>
      </c>
      <c r="O29" s="59">
        <v>28</v>
      </c>
      <c r="P29" s="59">
        <v>75</v>
      </c>
      <c r="Q29" s="59">
        <v>0</v>
      </c>
      <c r="R29" s="59">
        <v>0</v>
      </c>
      <c r="S29" s="59">
        <v>0</v>
      </c>
      <c r="T29" s="59">
        <v>5</v>
      </c>
      <c r="U29" s="59">
        <v>1</v>
      </c>
      <c r="V29" s="60">
        <f t="shared" si="0"/>
        <v>3533</v>
      </c>
    </row>
    <row r="30" spans="1:22">
      <c r="A30" s="57" t="s">
        <v>45</v>
      </c>
      <c r="B30" s="58">
        <v>3536</v>
      </c>
      <c r="C30" s="59">
        <v>27</v>
      </c>
      <c r="D30" s="59">
        <v>21</v>
      </c>
      <c r="E30" s="59">
        <v>0</v>
      </c>
      <c r="F30" s="59">
        <v>29</v>
      </c>
      <c r="G30" s="59">
        <v>6</v>
      </c>
      <c r="H30" s="59">
        <v>6</v>
      </c>
      <c r="I30" s="59">
        <v>1</v>
      </c>
      <c r="J30" s="59">
        <v>1</v>
      </c>
      <c r="K30" s="59">
        <v>13</v>
      </c>
      <c r="L30" s="59">
        <v>0</v>
      </c>
      <c r="M30" s="59">
        <v>8</v>
      </c>
      <c r="N30" s="59">
        <v>4</v>
      </c>
      <c r="O30" s="59">
        <v>31</v>
      </c>
      <c r="P30" s="59">
        <v>31</v>
      </c>
      <c r="Q30" s="59">
        <v>7</v>
      </c>
      <c r="R30" s="59">
        <v>0</v>
      </c>
      <c r="S30" s="59">
        <v>0</v>
      </c>
      <c r="T30" s="59">
        <v>4</v>
      </c>
      <c r="U30" s="59">
        <v>0</v>
      </c>
      <c r="V30" s="60">
        <f t="shared" si="0"/>
        <v>3725</v>
      </c>
    </row>
    <row r="31" spans="1:22">
      <c r="A31" s="57" t="s">
        <v>46</v>
      </c>
      <c r="B31" s="58">
        <v>6216</v>
      </c>
      <c r="C31" s="59">
        <v>29</v>
      </c>
      <c r="D31" s="59">
        <v>17</v>
      </c>
      <c r="E31" s="59">
        <v>3</v>
      </c>
      <c r="F31" s="59">
        <v>51</v>
      </c>
      <c r="G31" s="59">
        <v>4</v>
      </c>
      <c r="H31" s="59">
        <v>7</v>
      </c>
      <c r="I31" s="59">
        <v>7</v>
      </c>
      <c r="J31" s="59">
        <v>5</v>
      </c>
      <c r="K31" s="59">
        <v>32</v>
      </c>
      <c r="L31" s="59">
        <v>1</v>
      </c>
      <c r="M31" s="59">
        <v>16</v>
      </c>
      <c r="N31" s="59">
        <v>0</v>
      </c>
      <c r="O31" s="59">
        <v>35</v>
      </c>
      <c r="P31" s="59">
        <v>57</v>
      </c>
      <c r="Q31" s="59">
        <v>21</v>
      </c>
      <c r="R31" s="59">
        <v>8</v>
      </c>
      <c r="S31" s="59">
        <v>16</v>
      </c>
      <c r="T31" s="59">
        <v>7</v>
      </c>
      <c r="U31" s="59">
        <v>0</v>
      </c>
      <c r="V31" s="60">
        <f t="shared" si="0"/>
        <v>6532</v>
      </c>
    </row>
    <row r="32" spans="1:22">
      <c r="A32" s="57" t="s">
        <v>47</v>
      </c>
      <c r="B32" s="58">
        <v>6686</v>
      </c>
      <c r="C32" s="59">
        <v>36</v>
      </c>
      <c r="D32" s="59">
        <v>27</v>
      </c>
      <c r="E32" s="59">
        <v>3</v>
      </c>
      <c r="F32" s="59">
        <v>40</v>
      </c>
      <c r="G32" s="59">
        <v>9</v>
      </c>
      <c r="H32" s="59">
        <v>0</v>
      </c>
      <c r="I32" s="59">
        <v>2</v>
      </c>
      <c r="J32" s="59">
        <v>0</v>
      </c>
      <c r="K32" s="59">
        <v>17</v>
      </c>
      <c r="L32" s="59">
        <v>0</v>
      </c>
      <c r="M32" s="59">
        <v>11</v>
      </c>
      <c r="N32" s="59">
        <v>0</v>
      </c>
      <c r="O32" s="59">
        <v>1</v>
      </c>
      <c r="P32" s="59">
        <v>57</v>
      </c>
      <c r="Q32" s="59">
        <v>0</v>
      </c>
      <c r="R32" s="59">
        <v>4</v>
      </c>
      <c r="S32" s="59">
        <v>0</v>
      </c>
      <c r="T32" s="59">
        <v>6</v>
      </c>
      <c r="U32" s="59">
        <v>0</v>
      </c>
      <c r="V32" s="60">
        <f t="shared" si="0"/>
        <v>6899</v>
      </c>
    </row>
    <row r="33" spans="1:23">
      <c r="A33" s="57" t="s">
        <v>48</v>
      </c>
      <c r="B33" s="58">
        <v>3686</v>
      </c>
      <c r="C33" s="59">
        <v>35</v>
      </c>
      <c r="D33" s="59">
        <v>8</v>
      </c>
      <c r="E33" s="59">
        <v>1</v>
      </c>
      <c r="F33" s="59">
        <v>18</v>
      </c>
      <c r="G33" s="59">
        <v>10</v>
      </c>
      <c r="H33" s="59">
        <v>5</v>
      </c>
      <c r="I33" s="59">
        <v>1</v>
      </c>
      <c r="J33" s="59">
        <v>3</v>
      </c>
      <c r="K33" s="59">
        <v>1</v>
      </c>
      <c r="L33" s="59">
        <v>0</v>
      </c>
      <c r="M33" s="59">
        <v>11</v>
      </c>
      <c r="N33" s="59">
        <v>5</v>
      </c>
      <c r="O33" s="59">
        <v>50</v>
      </c>
      <c r="P33" s="59">
        <v>15</v>
      </c>
      <c r="Q33" s="59">
        <v>4</v>
      </c>
      <c r="R33" s="59">
        <v>4</v>
      </c>
      <c r="S33" s="59">
        <v>11</v>
      </c>
      <c r="T33" s="59">
        <v>5</v>
      </c>
      <c r="U33" s="59">
        <v>1</v>
      </c>
      <c r="V33" s="60">
        <f t="shared" si="0"/>
        <v>3874</v>
      </c>
    </row>
    <row r="34" spans="1:23">
      <c r="A34" s="57" t="s">
        <v>49</v>
      </c>
      <c r="B34" s="58">
        <v>6528</v>
      </c>
      <c r="C34" s="59">
        <v>58</v>
      </c>
      <c r="D34" s="59">
        <v>27</v>
      </c>
      <c r="E34" s="59">
        <v>0</v>
      </c>
      <c r="F34" s="59">
        <v>49</v>
      </c>
      <c r="G34" s="59">
        <v>15</v>
      </c>
      <c r="H34" s="59">
        <v>16</v>
      </c>
      <c r="I34" s="59">
        <v>4</v>
      </c>
      <c r="J34" s="59">
        <v>9</v>
      </c>
      <c r="K34" s="59">
        <v>19</v>
      </c>
      <c r="L34" s="59">
        <v>9</v>
      </c>
      <c r="M34" s="59">
        <v>12</v>
      </c>
      <c r="N34" s="59">
        <v>1</v>
      </c>
      <c r="O34" s="59">
        <v>47</v>
      </c>
      <c r="P34" s="59">
        <v>65</v>
      </c>
      <c r="Q34" s="59">
        <v>19</v>
      </c>
      <c r="R34" s="59">
        <v>1</v>
      </c>
      <c r="S34" s="59">
        <v>0</v>
      </c>
      <c r="T34" s="59">
        <v>7</v>
      </c>
      <c r="U34" s="59">
        <v>2</v>
      </c>
      <c r="V34" s="60">
        <f t="shared" si="0"/>
        <v>6888</v>
      </c>
    </row>
    <row r="35" spans="1:23">
      <c r="A35" s="57" t="s">
        <v>50</v>
      </c>
      <c r="B35" s="58">
        <v>215</v>
      </c>
      <c r="C35" s="59">
        <v>1</v>
      </c>
      <c r="D35" s="59">
        <v>1</v>
      </c>
      <c r="E35" s="59">
        <v>0</v>
      </c>
      <c r="F35" s="59">
        <v>3</v>
      </c>
      <c r="G35" s="59">
        <v>1</v>
      </c>
      <c r="H35" s="59">
        <v>0</v>
      </c>
      <c r="I35" s="59">
        <v>0</v>
      </c>
      <c r="J35" s="59">
        <v>0</v>
      </c>
      <c r="K35" s="59">
        <v>0</v>
      </c>
      <c r="L35" s="59">
        <v>0</v>
      </c>
      <c r="M35" s="59">
        <v>0</v>
      </c>
      <c r="N35" s="59">
        <v>3</v>
      </c>
      <c r="O35" s="59">
        <v>7</v>
      </c>
      <c r="P35" s="59">
        <v>13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60">
        <f t="shared" si="0"/>
        <v>244</v>
      </c>
    </row>
    <row r="36" spans="1:23">
      <c r="A36" s="57" t="s">
        <v>51</v>
      </c>
      <c r="B36" s="58">
        <v>7716</v>
      </c>
      <c r="C36" s="59">
        <v>49</v>
      </c>
      <c r="D36" s="59">
        <v>27</v>
      </c>
      <c r="E36" s="59">
        <v>6</v>
      </c>
      <c r="F36" s="59">
        <v>59</v>
      </c>
      <c r="G36" s="59">
        <v>11</v>
      </c>
      <c r="H36" s="59">
        <v>15</v>
      </c>
      <c r="I36" s="59">
        <v>10</v>
      </c>
      <c r="J36" s="59">
        <v>4</v>
      </c>
      <c r="K36" s="59">
        <v>72</v>
      </c>
      <c r="L36" s="59">
        <v>2</v>
      </c>
      <c r="M36" s="59">
        <v>10</v>
      </c>
      <c r="N36" s="59">
        <v>4</v>
      </c>
      <c r="O36" s="59">
        <v>43</v>
      </c>
      <c r="P36" s="59">
        <v>63</v>
      </c>
      <c r="Q36" s="59">
        <v>12</v>
      </c>
      <c r="R36" s="59">
        <v>2</v>
      </c>
      <c r="S36" s="59">
        <v>0</v>
      </c>
      <c r="T36" s="59">
        <v>11</v>
      </c>
      <c r="U36" s="59">
        <v>13</v>
      </c>
      <c r="V36" s="60">
        <f t="shared" si="0"/>
        <v>8129</v>
      </c>
    </row>
    <row r="37" spans="1:23">
      <c r="A37" s="57" t="s">
        <v>52</v>
      </c>
      <c r="B37" s="58">
        <v>8948</v>
      </c>
      <c r="C37" s="59">
        <v>53</v>
      </c>
      <c r="D37" s="59">
        <v>57</v>
      </c>
      <c r="E37" s="59">
        <v>1</v>
      </c>
      <c r="F37" s="59">
        <v>41</v>
      </c>
      <c r="G37" s="59">
        <v>17</v>
      </c>
      <c r="H37" s="59">
        <v>10</v>
      </c>
      <c r="I37" s="59">
        <v>3</v>
      </c>
      <c r="J37" s="59">
        <v>2</v>
      </c>
      <c r="K37" s="59">
        <v>34</v>
      </c>
      <c r="L37" s="59">
        <v>1</v>
      </c>
      <c r="M37" s="59">
        <v>12</v>
      </c>
      <c r="N37" s="59">
        <v>9</v>
      </c>
      <c r="O37" s="59">
        <v>47</v>
      </c>
      <c r="P37" s="59">
        <v>76</v>
      </c>
      <c r="Q37" s="59">
        <v>6</v>
      </c>
      <c r="R37" s="59">
        <v>3</v>
      </c>
      <c r="S37" s="59">
        <v>1</v>
      </c>
      <c r="T37" s="59">
        <v>11</v>
      </c>
      <c r="U37" s="59">
        <v>0</v>
      </c>
      <c r="V37" s="60">
        <f t="shared" si="0"/>
        <v>9332</v>
      </c>
    </row>
    <row r="38" spans="1:23">
      <c r="A38" s="57" t="s">
        <v>53</v>
      </c>
      <c r="B38" s="58">
        <v>2740</v>
      </c>
      <c r="C38" s="59">
        <v>23</v>
      </c>
      <c r="D38" s="59">
        <v>25</v>
      </c>
      <c r="E38" s="59">
        <v>0</v>
      </c>
      <c r="F38" s="59">
        <v>18</v>
      </c>
      <c r="G38" s="59">
        <v>7</v>
      </c>
      <c r="H38" s="59">
        <v>6</v>
      </c>
      <c r="I38" s="59">
        <v>2</v>
      </c>
      <c r="J38" s="59">
        <v>1</v>
      </c>
      <c r="K38" s="59">
        <v>5</v>
      </c>
      <c r="L38" s="59">
        <v>0</v>
      </c>
      <c r="M38" s="59">
        <v>4</v>
      </c>
      <c r="N38" s="59">
        <v>2</v>
      </c>
      <c r="O38" s="59">
        <v>29</v>
      </c>
      <c r="P38" s="59">
        <v>24</v>
      </c>
      <c r="Q38" s="59">
        <v>1</v>
      </c>
      <c r="R38" s="59">
        <v>0</v>
      </c>
      <c r="S38" s="59">
        <v>0</v>
      </c>
      <c r="T38" s="59">
        <v>6</v>
      </c>
      <c r="U38" s="59">
        <v>1</v>
      </c>
      <c r="V38" s="60">
        <f t="shared" si="0"/>
        <v>2894</v>
      </c>
    </row>
    <row r="39" spans="1:23">
      <c r="A39" s="57" t="s">
        <v>54</v>
      </c>
      <c r="B39" s="58">
        <v>4153</v>
      </c>
      <c r="C39" s="59">
        <v>47</v>
      </c>
      <c r="D39" s="59">
        <v>18</v>
      </c>
      <c r="E39" s="59">
        <v>1</v>
      </c>
      <c r="F39" s="59">
        <v>37</v>
      </c>
      <c r="G39" s="59">
        <v>21</v>
      </c>
      <c r="H39" s="59">
        <v>5</v>
      </c>
      <c r="I39" s="59">
        <v>1</v>
      </c>
      <c r="J39" s="59">
        <v>8</v>
      </c>
      <c r="K39" s="59">
        <v>28</v>
      </c>
      <c r="L39" s="59">
        <v>6</v>
      </c>
      <c r="M39" s="59">
        <v>13</v>
      </c>
      <c r="N39" s="59">
        <v>0</v>
      </c>
      <c r="O39" s="59">
        <v>0</v>
      </c>
      <c r="P39" s="59">
        <v>39</v>
      </c>
      <c r="Q39" s="59">
        <v>8</v>
      </c>
      <c r="R39" s="59">
        <v>3</v>
      </c>
      <c r="S39" s="59">
        <v>0</v>
      </c>
      <c r="T39" s="59">
        <v>9</v>
      </c>
      <c r="U39" s="59">
        <v>1</v>
      </c>
      <c r="V39" s="60">
        <f t="shared" si="0"/>
        <v>4398</v>
      </c>
    </row>
    <row r="40" spans="1:23">
      <c r="A40" s="57" t="s">
        <v>55</v>
      </c>
      <c r="B40" s="58">
        <v>10057</v>
      </c>
      <c r="C40" s="59">
        <v>92</v>
      </c>
      <c r="D40" s="59">
        <v>28</v>
      </c>
      <c r="E40" s="59">
        <v>1</v>
      </c>
      <c r="F40" s="59">
        <v>72</v>
      </c>
      <c r="G40" s="59">
        <v>11</v>
      </c>
      <c r="H40" s="59">
        <v>6</v>
      </c>
      <c r="I40" s="59">
        <v>5</v>
      </c>
      <c r="J40" s="59">
        <v>1</v>
      </c>
      <c r="K40" s="59">
        <v>75</v>
      </c>
      <c r="L40" s="59">
        <v>0</v>
      </c>
      <c r="M40" s="59">
        <v>31</v>
      </c>
      <c r="N40" s="59">
        <v>6</v>
      </c>
      <c r="O40" s="59">
        <v>31</v>
      </c>
      <c r="P40" s="59">
        <v>91</v>
      </c>
      <c r="Q40" s="59">
        <v>31</v>
      </c>
      <c r="R40" s="59">
        <v>5</v>
      </c>
      <c r="S40" s="59">
        <v>12</v>
      </c>
      <c r="T40" s="59">
        <v>9</v>
      </c>
      <c r="U40" s="59">
        <v>2</v>
      </c>
      <c r="V40" s="60">
        <f t="shared" si="0"/>
        <v>10566</v>
      </c>
    </row>
    <row r="41" spans="1:23">
      <c r="A41" s="57" t="s">
        <v>56</v>
      </c>
      <c r="B41" s="58">
        <v>4467</v>
      </c>
      <c r="C41" s="59">
        <v>45</v>
      </c>
      <c r="D41" s="59">
        <v>14</v>
      </c>
      <c r="E41" s="59">
        <v>1</v>
      </c>
      <c r="F41" s="59">
        <v>14</v>
      </c>
      <c r="G41" s="59">
        <v>23</v>
      </c>
      <c r="H41" s="59">
        <v>3</v>
      </c>
      <c r="I41" s="59">
        <v>11</v>
      </c>
      <c r="J41" s="59">
        <v>1</v>
      </c>
      <c r="K41" s="59">
        <v>26</v>
      </c>
      <c r="L41" s="59">
        <v>0</v>
      </c>
      <c r="M41" s="59">
        <v>10</v>
      </c>
      <c r="N41" s="59">
        <v>5</v>
      </c>
      <c r="O41" s="59">
        <v>19</v>
      </c>
      <c r="P41" s="59">
        <v>53</v>
      </c>
      <c r="Q41" s="59">
        <v>11</v>
      </c>
      <c r="R41" s="59">
        <v>3</v>
      </c>
      <c r="S41" s="59">
        <v>0</v>
      </c>
      <c r="T41" s="59">
        <v>7</v>
      </c>
      <c r="U41" s="59">
        <v>4</v>
      </c>
      <c r="V41" s="60">
        <f t="shared" si="0"/>
        <v>4717</v>
      </c>
    </row>
    <row r="42" spans="1:23">
      <c r="A42" s="61" t="s">
        <v>57</v>
      </c>
      <c r="B42" s="58">
        <v>27223</v>
      </c>
      <c r="C42" s="59">
        <v>79</v>
      </c>
      <c r="D42" s="59">
        <v>47</v>
      </c>
      <c r="E42" s="59">
        <v>17</v>
      </c>
      <c r="F42" s="59">
        <v>385</v>
      </c>
      <c r="G42" s="59">
        <v>30</v>
      </c>
      <c r="H42" s="59">
        <v>28</v>
      </c>
      <c r="I42" s="59">
        <v>32</v>
      </c>
      <c r="J42" s="59">
        <v>25</v>
      </c>
      <c r="K42" s="59">
        <v>256</v>
      </c>
      <c r="L42" s="59">
        <v>5</v>
      </c>
      <c r="M42" s="59">
        <v>32</v>
      </c>
      <c r="N42" s="59">
        <v>38</v>
      </c>
      <c r="O42" s="59">
        <v>155</v>
      </c>
      <c r="P42" s="59">
        <v>214</v>
      </c>
      <c r="Q42" s="59">
        <v>56</v>
      </c>
      <c r="R42" s="59">
        <v>15</v>
      </c>
      <c r="S42" s="59">
        <v>2</v>
      </c>
      <c r="T42" s="59">
        <v>40</v>
      </c>
      <c r="U42" s="59">
        <v>15</v>
      </c>
      <c r="V42" s="60">
        <f t="shared" si="0"/>
        <v>28694</v>
      </c>
    </row>
    <row r="43" spans="1:23">
      <c r="A43" s="57" t="s">
        <v>58</v>
      </c>
      <c r="B43" s="58">
        <v>5763</v>
      </c>
      <c r="C43" s="59">
        <v>66</v>
      </c>
      <c r="D43" s="59">
        <v>33</v>
      </c>
      <c r="E43" s="59">
        <v>3</v>
      </c>
      <c r="F43" s="59">
        <v>37</v>
      </c>
      <c r="G43" s="59">
        <v>9</v>
      </c>
      <c r="H43" s="59">
        <v>10</v>
      </c>
      <c r="I43" s="59">
        <v>10</v>
      </c>
      <c r="J43" s="59">
        <v>21</v>
      </c>
      <c r="K43" s="59">
        <v>38</v>
      </c>
      <c r="L43" s="59">
        <v>14</v>
      </c>
      <c r="M43" s="59">
        <v>11</v>
      </c>
      <c r="N43" s="59">
        <v>8</v>
      </c>
      <c r="O43" s="59">
        <v>13</v>
      </c>
      <c r="P43" s="59">
        <v>53</v>
      </c>
      <c r="Q43" s="59">
        <v>5</v>
      </c>
      <c r="R43" s="59">
        <v>1</v>
      </c>
      <c r="S43" s="59">
        <v>0</v>
      </c>
      <c r="T43" s="59">
        <v>4</v>
      </c>
      <c r="U43" s="59">
        <v>0</v>
      </c>
      <c r="V43" s="60">
        <f t="shared" si="0"/>
        <v>6099</v>
      </c>
    </row>
    <row r="44" spans="1:23">
      <c r="A44" s="57" t="s">
        <v>59</v>
      </c>
      <c r="B44" s="58">
        <v>6136</v>
      </c>
      <c r="C44" s="59">
        <v>47</v>
      </c>
      <c r="D44" s="59">
        <v>44</v>
      </c>
      <c r="E44" s="59">
        <v>0</v>
      </c>
      <c r="F44" s="59">
        <v>76</v>
      </c>
      <c r="G44" s="59">
        <v>15</v>
      </c>
      <c r="H44" s="59">
        <v>14</v>
      </c>
      <c r="I44" s="59">
        <v>7</v>
      </c>
      <c r="J44" s="59">
        <v>12</v>
      </c>
      <c r="K44" s="59">
        <v>47</v>
      </c>
      <c r="L44" s="59">
        <v>7</v>
      </c>
      <c r="M44" s="59">
        <v>17</v>
      </c>
      <c r="N44" s="59">
        <v>3</v>
      </c>
      <c r="O44" s="59">
        <v>35</v>
      </c>
      <c r="P44" s="59">
        <v>45</v>
      </c>
      <c r="Q44" s="59">
        <v>10</v>
      </c>
      <c r="R44" s="59">
        <v>6</v>
      </c>
      <c r="S44" s="59">
        <v>0</v>
      </c>
      <c r="T44" s="59">
        <v>6</v>
      </c>
      <c r="U44" s="59">
        <v>3</v>
      </c>
      <c r="V44" s="60">
        <f t="shared" si="0"/>
        <v>6530</v>
      </c>
    </row>
    <row r="45" spans="1:23">
      <c r="A45" s="57" t="s">
        <v>60</v>
      </c>
      <c r="B45" s="58">
        <v>4629</v>
      </c>
      <c r="C45" s="59">
        <v>44</v>
      </c>
      <c r="D45" s="59">
        <v>22</v>
      </c>
      <c r="E45" s="59">
        <v>1</v>
      </c>
      <c r="F45" s="59">
        <v>24</v>
      </c>
      <c r="G45" s="59">
        <v>13</v>
      </c>
      <c r="H45" s="59">
        <v>5</v>
      </c>
      <c r="I45" s="59">
        <v>7</v>
      </c>
      <c r="J45" s="59">
        <v>11</v>
      </c>
      <c r="K45" s="59">
        <v>38</v>
      </c>
      <c r="L45" s="59">
        <v>0</v>
      </c>
      <c r="M45" s="59">
        <v>20</v>
      </c>
      <c r="N45" s="59">
        <v>4</v>
      </c>
      <c r="O45" s="59">
        <v>24</v>
      </c>
      <c r="P45" s="59">
        <v>51</v>
      </c>
      <c r="Q45" s="59">
        <v>3</v>
      </c>
      <c r="R45" s="59">
        <v>0</v>
      </c>
      <c r="S45" s="59">
        <v>0</v>
      </c>
      <c r="T45" s="59">
        <v>9</v>
      </c>
      <c r="U45" s="59">
        <v>1</v>
      </c>
      <c r="V45" s="60">
        <f t="shared" si="0"/>
        <v>4906</v>
      </c>
    </row>
    <row r="46" spans="1:23">
      <c r="A46" s="62" t="s">
        <v>61</v>
      </c>
      <c r="B46" s="63">
        <v>13168</v>
      </c>
      <c r="C46" s="64">
        <v>72</v>
      </c>
      <c r="D46" s="64">
        <v>66</v>
      </c>
      <c r="E46" s="64">
        <v>7</v>
      </c>
      <c r="F46" s="64">
        <v>53</v>
      </c>
      <c r="G46" s="64">
        <v>20</v>
      </c>
      <c r="H46" s="64">
        <v>25</v>
      </c>
      <c r="I46" s="64">
        <v>13</v>
      </c>
      <c r="J46" s="64">
        <v>9</v>
      </c>
      <c r="K46" s="64">
        <v>46</v>
      </c>
      <c r="L46" s="64">
        <v>5</v>
      </c>
      <c r="M46" s="64">
        <v>31</v>
      </c>
      <c r="N46" s="64">
        <v>2</v>
      </c>
      <c r="O46" s="64">
        <v>35</v>
      </c>
      <c r="P46" s="64">
        <v>123</v>
      </c>
      <c r="Q46" s="64">
        <v>37</v>
      </c>
      <c r="R46" s="64">
        <v>12</v>
      </c>
      <c r="S46" s="64">
        <v>1</v>
      </c>
      <c r="T46" s="64">
        <v>19</v>
      </c>
      <c r="U46" s="64">
        <v>7</v>
      </c>
      <c r="V46" s="65">
        <f t="shared" si="0"/>
        <v>13751</v>
      </c>
    </row>
    <row r="47" spans="1:23" ht="13.5" thickBot="1">
      <c r="A47" s="66" t="s">
        <v>19</v>
      </c>
      <c r="B47" s="67">
        <f t="shared" ref="B47:V47" si="1">SUM(B11:B46)</f>
        <v>419422</v>
      </c>
      <c r="C47" s="67">
        <f t="shared" si="1"/>
        <v>2724</v>
      </c>
      <c r="D47" s="67">
        <f t="shared" si="1"/>
        <v>1831</v>
      </c>
      <c r="E47" s="67">
        <f t="shared" si="1"/>
        <v>622</v>
      </c>
      <c r="F47" s="67">
        <f t="shared" si="1"/>
        <v>3507</v>
      </c>
      <c r="G47" s="67">
        <f t="shared" si="1"/>
        <v>924</v>
      </c>
      <c r="H47" s="67">
        <f t="shared" si="1"/>
        <v>580</v>
      </c>
      <c r="I47" s="67">
        <f t="shared" si="1"/>
        <v>552</v>
      </c>
      <c r="J47" s="67">
        <f t="shared" si="1"/>
        <v>650</v>
      </c>
      <c r="K47" s="67">
        <f t="shared" si="1"/>
        <v>2662</v>
      </c>
      <c r="L47" s="67">
        <f t="shared" si="1"/>
        <v>210</v>
      </c>
      <c r="M47" s="67">
        <f t="shared" si="1"/>
        <v>871</v>
      </c>
      <c r="N47" s="67">
        <f t="shared" si="1"/>
        <v>286</v>
      </c>
      <c r="O47" s="67">
        <f t="shared" si="1"/>
        <v>1651</v>
      </c>
      <c r="P47" s="67">
        <f t="shared" si="1"/>
        <v>3861</v>
      </c>
      <c r="Q47" s="67">
        <f t="shared" si="1"/>
        <v>687</v>
      </c>
      <c r="R47" s="67">
        <f t="shared" si="1"/>
        <v>191</v>
      </c>
      <c r="S47" s="67">
        <f t="shared" si="1"/>
        <v>120</v>
      </c>
      <c r="T47" s="67">
        <f t="shared" si="1"/>
        <v>617</v>
      </c>
      <c r="U47" s="67">
        <f t="shared" si="1"/>
        <v>215</v>
      </c>
      <c r="V47" s="68">
        <f t="shared" si="1"/>
        <v>442183</v>
      </c>
      <c r="W47" s="69"/>
    </row>
    <row r="48" spans="1:23">
      <c r="A48" s="70"/>
      <c r="W48" s="71"/>
    </row>
    <row r="49" spans="1:23">
      <c r="A49" s="72" t="s">
        <v>117</v>
      </c>
      <c r="B49" s="73"/>
      <c r="C49" s="73"/>
      <c r="D49" s="73"/>
      <c r="E49" s="73">
        <v>107711</v>
      </c>
      <c r="W49" s="71"/>
    </row>
    <row r="50" spans="1:23">
      <c r="A50" s="70"/>
      <c r="W50" s="71"/>
    </row>
    <row r="51" spans="1:23">
      <c r="A51" s="72"/>
      <c r="B51" s="73"/>
      <c r="C51" s="73"/>
      <c r="D51" s="73"/>
      <c r="E51" s="73"/>
    </row>
    <row r="53" spans="1:23">
      <c r="A53" s="72" t="s">
        <v>64</v>
      </c>
      <c r="B53" s="73"/>
      <c r="C53" s="73"/>
      <c r="D53" s="73"/>
      <c r="E53" s="73">
        <f>SUM(E49+V109)</f>
        <v>1041166</v>
      </c>
    </row>
    <row r="54" spans="1:23">
      <c r="A54" s="70"/>
    </row>
    <row r="55" spans="1:23">
      <c r="A55" s="70"/>
    </row>
    <row r="56" spans="1:23">
      <c r="A56" s="70"/>
    </row>
    <row r="57" spans="1:23">
      <c r="A57" s="70"/>
    </row>
    <row r="58" spans="1:23">
      <c r="A58" s="70"/>
    </row>
    <row r="59" spans="1:23">
      <c r="A59" s="70"/>
    </row>
    <row r="60" spans="1:23">
      <c r="A60" s="70"/>
    </row>
    <row r="61" spans="1:23">
      <c r="A61" s="70"/>
    </row>
    <row r="62" spans="1:23" ht="13.5" thickBot="1">
      <c r="A62" s="70"/>
    </row>
    <row r="63" spans="1:23">
      <c r="A63" s="47" t="s">
        <v>5</v>
      </c>
      <c r="B63" s="48" t="s">
        <v>6</v>
      </c>
      <c r="C63" s="48" t="s">
        <v>7</v>
      </c>
      <c r="D63" s="48" t="s">
        <v>7</v>
      </c>
      <c r="E63" s="48" t="s">
        <v>8</v>
      </c>
      <c r="F63" s="48" t="s">
        <v>9</v>
      </c>
      <c r="G63" s="48" t="s">
        <v>9</v>
      </c>
      <c r="H63" s="48" t="s">
        <v>9</v>
      </c>
      <c r="I63" s="48" t="s">
        <v>10</v>
      </c>
      <c r="J63" s="48" t="s">
        <v>10</v>
      </c>
      <c r="K63" s="48" t="s">
        <v>11</v>
      </c>
      <c r="L63" s="48" t="s">
        <v>11</v>
      </c>
      <c r="M63" s="48" t="s">
        <v>12</v>
      </c>
      <c r="N63" s="48" t="s">
        <v>13</v>
      </c>
      <c r="O63" s="48" t="s">
        <v>13</v>
      </c>
      <c r="P63" s="48" t="s">
        <v>14</v>
      </c>
      <c r="Q63" s="48" t="s">
        <v>15</v>
      </c>
      <c r="R63" s="48" t="s">
        <v>16</v>
      </c>
      <c r="S63" s="48" t="s">
        <v>16</v>
      </c>
      <c r="T63" s="48" t="s">
        <v>17</v>
      </c>
      <c r="U63" s="48" t="s">
        <v>18</v>
      </c>
      <c r="V63" s="49" t="s">
        <v>19</v>
      </c>
    </row>
    <row r="64" spans="1:23">
      <c r="A64" s="50"/>
      <c r="B64" s="51" t="s">
        <v>20</v>
      </c>
      <c r="C64" s="51" t="s">
        <v>21</v>
      </c>
      <c r="D64" s="51" t="s">
        <v>21</v>
      </c>
      <c r="E64" s="51"/>
      <c r="F64" s="51" t="s">
        <v>20</v>
      </c>
      <c r="G64" s="51" t="s">
        <v>21</v>
      </c>
      <c r="H64" s="51" t="s">
        <v>21</v>
      </c>
      <c r="I64" s="51" t="s">
        <v>20</v>
      </c>
      <c r="J64" s="51" t="s">
        <v>21</v>
      </c>
      <c r="K64" s="51" t="s">
        <v>20</v>
      </c>
      <c r="L64" s="51" t="s">
        <v>21</v>
      </c>
      <c r="M64" s="51" t="s">
        <v>21</v>
      </c>
      <c r="N64" s="51" t="s">
        <v>22</v>
      </c>
      <c r="O64" s="51" t="s">
        <v>23</v>
      </c>
      <c r="P64" s="51"/>
      <c r="Q64" s="51" t="s">
        <v>24</v>
      </c>
      <c r="R64" s="51" t="s">
        <v>20</v>
      </c>
      <c r="S64" s="51" t="s">
        <v>21</v>
      </c>
      <c r="T64" s="51"/>
      <c r="U64" s="51"/>
      <c r="V64" s="52"/>
    </row>
    <row r="65" spans="1:22" ht="13.5" thickBot="1">
      <c r="A65" s="50"/>
      <c r="B65" s="51"/>
      <c r="C65" s="51"/>
      <c r="D65" s="51" t="s">
        <v>25</v>
      </c>
      <c r="E65" s="51"/>
      <c r="F65" s="51"/>
      <c r="G65" s="51"/>
      <c r="H65" s="51" t="s">
        <v>25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>
      <c r="A66" s="74" t="s">
        <v>66</v>
      </c>
      <c r="B66" s="55">
        <v>8739</v>
      </c>
      <c r="C66" s="55">
        <v>95</v>
      </c>
      <c r="D66" s="55">
        <v>42</v>
      </c>
      <c r="E66" s="55">
        <v>0</v>
      </c>
      <c r="F66" s="55">
        <v>56</v>
      </c>
      <c r="G66" s="55">
        <v>12</v>
      </c>
      <c r="H66" s="55">
        <v>14</v>
      </c>
      <c r="I66" s="55">
        <v>4</v>
      </c>
      <c r="J66" s="55">
        <v>4</v>
      </c>
      <c r="K66" s="55">
        <v>28</v>
      </c>
      <c r="L66" s="55">
        <v>0</v>
      </c>
      <c r="M66" s="55">
        <v>19</v>
      </c>
      <c r="N66" s="55">
        <v>1</v>
      </c>
      <c r="O66" s="55">
        <v>33</v>
      </c>
      <c r="P66" s="55">
        <v>69</v>
      </c>
      <c r="Q66" s="55">
        <v>7</v>
      </c>
      <c r="R66" s="55">
        <v>0</v>
      </c>
      <c r="S66" s="55">
        <v>0</v>
      </c>
      <c r="T66" s="55">
        <v>17</v>
      </c>
      <c r="U66" s="55">
        <v>0</v>
      </c>
      <c r="V66" s="56">
        <f t="shared" ref="V66:V107" si="2">SUM(B66:U66)</f>
        <v>9140</v>
      </c>
    </row>
    <row r="67" spans="1:22">
      <c r="A67" s="75" t="s">
        <v>67</v>
      </c>
      <c r="B67" s="59">
        <v>2633</v>
      </c>
      <c r="C67" s="59">
        <v>26</v>
      </c>
      <c r="D67" s="59">
        <v>12</v>
      </c>
      <c r="E67" s="59">
        <v>0</v>
      </c>
      <c r="F67" s="59">
        <v>13</v>
      </c>
      <c r="G67" s="59">
        <v>9</v>
      </c>
      <c r="H67" s="59">
        <v>3</v>
      </c>
      <c r="I67" s="59">
        <v>2</v>
      </c>
      <c r="J67" s="59">
        <v>1</v>
      </c>
      <c r="K67" s="59">
        <v>8</v>
      </c>
      <c r="L67" s="59">
        <v>0</v>
      </c>
      <c r="M67" s="59">
        <v>14</v>
      </c>
      <c r="N67" s="59">
        <v>1</v>
      </c>
      <c r="O67" s="59">
        <v>31</v>
      </c>
      <c r="P67" s="59">
        <v>19</v>
      </c>
      <c r="Q67" s="59">
        <v>8</v>
      </c>
      <c r="R67" s="59">
        <v>1</v>
      </c>
      <c r="S67" s="59">
        <v>0</v>
      </c>
      <c r="T67" s="59">
        <v>3</v>
      </c>
      <c r="U67" s="59">
        <v>0</v>
      </c>
      <c r="V67" s="60">
        <f t="shared" si="2"/>
        <v>2784</v>
      </c>
    </row>
    <row r="68" spans="1:22">
      <c r="A68" s="75" t="s">
        <v>111</v>
      </c>
      <c r="B68" s="59">
        <v>7431</v>
      </c>
      <c r="C68" s="59">
        <v>121</v>
      </c>
      <c r="D68" s="59">
        <v>20</v>
      </c>
      <c r="E68" s="59">
        <v>1</v>
      </c>
      <c r="F68" s="59">
        <v>28</v>
      </c>
      <c r="G68" s="59">
        <v>31</v>
      </c>
      <c r="H68" s="59">
        <v>4</v>
      </c>
      <c r="I68" s="59">
        <v>4</v>
      </c>
      <c r="J68" s="59">
        <v>6</v>
      </c>
      <c r="K68" s="59">
        <v>34</v>
      </c>
      <c r="L68" s="59">
        <v>3</v>
      </c>
      <c r="M68" s="59">
        <v>16</v>
      </c>
      <c r="N68" s="59">
        <v>0</v>
      </c>
      <c r="O68" s="59">
        <v>3</v>
      </c>
      <c r="P68" s="59">
        <v>82</v>
      </c>
      <c r="Q68" s="59">
        <v>1</v>
      </c>
      <c r="R68" s="59">
        <v>2</v>
      </c>
      <c r="S68" s="59">
        <v>0</v>
      </c>
      <c r="T68" s="59">
        <v>18</v>
      </c>
      <c r="U68" s="59">
        <v>1</v>
      </c>
      <c r="V68" s="60">
        <f t="shared" si="2"/>
        <v>7806</v>
      </c>
    </row>
    <row r="69" spans="1:22">
      <c r="A69" s="75" t="s">
        <v>69</v>
      </c>
      <c r="B69" s="59">
        <v>6693</v>
      </c>
      <c r="C69" s="59">
        <v>61</v>
      </c>
      <c r="D69" s="59">
        <v>35</v>
      </c>
      <c r="E69" s="59">
        <v>2</v>
      </c>
      <c r="F69" s="59">
        <v>27</v>
      </c>
      <c r="G69" s="59">
        <v>12</v>
      </c>
      <c r="H69" s="59">
        <v>16</v>
      </c>
      <c r="I69" s="59">
        <v>0</v>
      </c>
      <c r="J69" s="59">
        <v>1</v>
      </c>
      <c r="K69" s="59">
        <v>20</v>
      </c>
      <c r="L69" s="59">
        <v>0</v>
      </c>
      <c r="M69" s="59">
        <v>23</v>
      </c>
      <c r="N69" s="59">
        <v>12</v>
      </c>
      <c r="O69" s="59">
        <v>28</v>
      </c>
      <c r="P69" s="59">
        <v>56</v>
      </c>
      <c r="Q69" s="59">
        <v>2</v>
      </c>
      <c r="R69" s="59">
        <v>3</v>
      </c>
      <c r="S69" s="59">
        <v>0</v>
      </c>
      <c r="T69" s="59">
        <v>10</v>
      </c>
      <c r="U69" s="59">
        <v>0</v>
      </c>
      <c r="V69" s="60">
        <f t="shared" si="2"/>
        <v>7001</v>
      </c>
    </row>
    <row r="70" spans="1:22">
      <c r="A70" s="75" t="s">
        <v>70</v>
      </c>
      <c r="B70" s="59">
        <v>6083</v>
      </c>
      <c r="C70" s="59">
        <v>68</v>
      </c>
      <c r="D70" s="59">
        <v>43</v>
      </c>
      <c r="E70" s="59">
        <v>0</v>
      </c>
      <c r="F70" s="59">
        <v>20</v>
      </c>
      <c r="G70" s="59">
        <v>14</v>
      </c>
      <c r="H70" s="59">
        <v>5</v>
      </c>
      <c r="I70" s="59">
        <v>26</v>
      </c>
      <c r="J70" s="59">
        <v>33</v>
      </c>
      <c r="K70" s="59">
        <v>69</v>
      </c>
      <c r="L70" s="59">
        <v>24</v>
      </c>
      <c r="M70" s="59">
        <v>13</v>
      </c>
      <c r="N70" s="59">
        <v>0</v>
      </c>
      <c r="O70" s="59">
        <v>3</v>
      </c>
      <c r="P70" s="59">
        <v>98</v>
      </c>
      <c r="Q70" s="59">
        <v>0</v>
      </c>
      <c r="R70" s="59">
        <v>0</v>
      </c>
      <c r="S70" s="59">
        <v>0</v>
      </c>
      <c r="T70" s="59">
        <v>10</v>
      </c>
      <c r="U70" s="59">
        <v>1</v>
      </c>
      <c r="V70" s="60">
        <f t="shared" si="2"/>
        <v>6510</v>
      </c>
    </row>
    <row r="71" spans="1:22">
      <c r="A71" s="75" t="s">
        <v>71</v>
      </c>
      <c r="B71" s="59">
        <v>6201</v>
      </c>
      <c r="C71" s="59">
        <v>51</v>
      </c>
      <c r="D71" s="59">
        <v>36</v>
      </c>
      <c r="E71" s="59">
        <v>0</v>
      </c>
      <c r="F71" s="59">
        <v>32</v>
      </c>
      <c r="G71" s="59">
        <v>23</v>
      </c>
      <c r="H71" s="59">
        <v>18</v>
      </c>
      <c r="I71" s="59">
        <v>1</v>
      </c>
      <c r="J71" s="59">
        <v>0</v>
      </c>
      <c r="K71" s="59">
        <v>22</v>
      </c>
      <c r="L71" s="59">
        <v>0</v>
      </c>
      <c r="M71" s="59">
        <v>16</v>
      </c>
      <c r="N71" s="59">
        <v>6</v>
      </c>
      <c r="O71" s="59">
        <v>49</v>
      </c>
      <c r="P71" s="59">
        <v>50</v>
      </c>
      <c r="Q71" s="59">
        <v>6</v>
      </c>
      <c r="R71" s="59">
        <v>5</v>
      </c>
      <c r="S71" s="59">
        <v>0</v>
      </c>
      <c r="T71" s="59">
        <v>6</v>
      </c>
      <c r="U71" s="59">
        <v>2</v>
      </c>
      <c r="V71" s="60">
        <f t="shared" si="2"/>
        <v>6524</v>
      </c>
    </row>
    <row r="72" spans="1:22">
      <c r="A72" s="75" t="s">
        <v>72</v>
      </c>
      <c r="B72" s="59">
        <v>2049</v>
      </c>
      <c r="C72" s="59">
        <v>16</v>
      </c>
      <c r="D72" s="59">
        <v>11</v>
      </c>
      <c r="E72" s="59">
        <v>0</v>
      </c>
      <c r="F72" s="59">
        <v>8</v>
      </c>
      <c r="G72" s="59">
        <v>11</v>
      </c>
      <c r="H72" s="59">
        <v>6</v>
      </c>
      <c r="I72" s="59">
        <v>0</v>
      </c>
      <c r="J72" s="59">
        <v>0</v>
      </c>
      <c r="K72" s="59">
        <v>1</v>
      </c>
      <c r="L72" s="59">
        <v>0</v>
      </c>
      <c r="M72" s="59">
        <v>0</v>
      </c>
      <c r="N72" s="59">
        <v>2</v>
      </c>
      <c r="O72" s="59">
        <v>19</v>
      </c>
      <c r="P72" s="59">
        <v>15</v>
      </c>
      <c r="Q72" s="59">
        <v>0</v>
      </c>
      <c r="R72" s="59">
        <v>1</v>
      </c>
      <c r="S72" s="59">
        <v>0</v>
      </c>
      <c r="T72" s="59">
        <v>2</v>
      </c>
      <c r="U72" s="59">
        <v>0</v>
      </c>
      <c r="V72" s="60">
        <f t="shared" si="2"/>
        <v>2141</v>
      </c>
    </row>
    <row r="73" spans="1:22">
      <c r="A73" s="75" t="s">
        <v>73</v>
      </c>
      <c r="B73" s="59">
        <v>6332</v>
      </c>
      <c r="C73" s="59">
        <v>41</v>
      </c>
      <c r="D73" s="59">
        <v>21</v>
      </c>
      <c r="E73" s="59">
        <v>4</v>
      </c>
      <c r="F73" s="59">
        <v>42</v>
      </c>
      <c r="G73" s="59">
        <v>18</v>
      </c>
      <c r="H73" s="59">
        <v>10</v>
      </c>
      <c r="I73" s="59">
        <v>40</v>
      </c>
      <c r="J73" s="59">
        <v>12</v>
      </c>
      <c r="K73" s="59">
        <v>44</v>
      </c>
      <c r="L73" s="59">
        <v>3</v>
      </c>
      <c r="M73" s="59">
        <v>19</v>
      </c>
      <c r="N73" s="59">
        <v>1</v>
      </c>
      <c r="O73" s="59">
        <v>19</v>
      </c>
      <c r="P73" s="59">
        <v>56</v>
      </c>
      <c r="Q73" s="59">
        <v>5</v>
      </c>
      <c r="R73" s="59">
        <v>8</v>
      </c>
      <c r="S73" s="59">
        <v>0</v>
      </c>
      <c r="T73" s="59">
        <v>13</v>
      </c>
      <c r="U73" s="59">
        <v>3</v>
      </c>
      <c r="V73" s="60">
        <f t="shared" si="2"/>
        <v>6691</v>
      </c>
    </row>
    <row r="74" spans="1:22">
      <c r="A74" s="75" t="s">
        <v>74</v>
      </c>
      <c r="B74" s="59">
        <v>2557</v>
      </c>
      <c r="C74" s="59">
        <v>29</v>
      </c>
      <c r="D74" s="59">
        <v>38</v>
      </c>
      <c r="E74" s="59">
        <v>1</v>
      </c>
      <c r="F74" s="59">
        <v>2</v>
      </c>
      <c r="G74" s="59">
        <v>1</v>
      </c>
      <c r="H74" s="59">
        <v>4</v>
      </c>
      <c r="I74" s="59">
        <v>0</v>
      </c>
      <c r="J74" s="59">
        <v>0</v>
      </c>
      <c r="K74" s="59">
        <v>9</v>
      </c>
      <c r="L74" s="59">
        <v>0</v>
      </c>
      <c r="M74" s="59">
        <v>3</v>
      </c>
      <c r="N74" s="59">
        <v>1</v>
      </c>
      <c r="O74" s="59">
        <v>29</v>
      </c>
      <c r="P74" s="59">
        <v>18</v>
      </c>
      <c r="Q74" s="59">
        <v>0</v>
      </c>
      <c r="R74" s="59">
        <v>3</v>
      </c>
      <c r="S74" s="59">
        <v>0</v>
      </c>
      <c r="T74" s="59">
        <v>4</v>
      </c>
      <c r="U74" s="59">
        <v>1</v>
      </c>
      <c r="V74" s="60">
        <f t="shared" si="2"/>
        <v>2700</v>
      </c>
    </row>
    <row r="75" spans="1:22">
      <c r="A75" s="75" t="s">
        <v>75</v>
      </c>
      <c r="B75" s="59">
        <v>4194</v>
      </c>
      <c r="C75" s="59">
        <v>17</v>
      </c>
      <c r="D75" s="59">
        <v>18</v>
      </c>
      <c r="E75" s="59">
        <v>0</v>
      </c>
      <c r="F75" s="59">
        <v>21</v>
      </c>
      <c r="G75" s="59">
        <v>2</v>
      </c>
      <c r="H75" s="59">
        <v>2</v>
      </c>
      <c r="I75" s="59">
        <v>0</v>
      </c>
      <c r="J75" s="59">
        <v>2</v>
      </c>
      <c r="K75" s="59">
        <v>11</v>
      </c>
      <c r="L75" s="59">
        <v>0</v>
      </c>
      <c r="M75" s="59">
        <v>3</v>
      </c>
      <c r="N75" s="59">
        <v>0</v>
      </c>
      <c r="O75" s="59">
        <v>24</v>
      </c>
      <c r="P75" s="59">
        <v>38</v>
      </c>
      <c r="Q75" s="59">
        <v>3</v>
      </c>
      <c r="R75" s="59">
        <v>0</v>
      </c>
      <c r="S75" s="59">
        <v>0</v>
      </c>
      <c r="T75" s="59">
        <v>8</v>
      </c>
      <c r="U75" s="59">
        <v>0</v>
      </c>
      <c r="V75" s="60">
        <f t="shared" si="2"/>
        <v>4343</v>
      </c>
    </row>
    <row r="76" spans="1:22">
      <c r="A76" s="75" t="s">
        <v>76</v>
      </c>
      <c r="B76" s="59">
        <v>9383</v>
      </c>
      <c r="C76" s="59">
        <v>87</v>
      </c>
      <c r="D76" s="59">
        <v>85</v>
      </c>
      <c r="E76" s="59">
        <v>9</v>
      </c>
      <c r="F76" s="59">
        <v>62</v>
      </c>
      <c r="G76" s="59">
        <v>28</v>
      </c>
      <c r="H76" s="59">
        <v>21</v>
      </c>
      <c r="I76" s="59">
        <v>4</v>
      </c>
      <c r="J76" s="59">
        <v>20</v>
      </c>
      <c r="K76" s="59">
        <v>52</v>
      </c>
      <c r="L76" s="59">
        <v>2</v>
      </c>
      <c r="M76" s="59">
        <v>36</v>
      </c>
      <c r="N76" s="59">
        <v>2</v>
      </c>
      <c r="O76" s="59">
        <v>77</v>
      </c>
      <c r="P76" s="59">
        <v>63</v>
      </c>
      <c r="Q76" s="59">
        <v>1</v>
      </c>
      <c r="R76" s="59">
        <v>5</v>
      </c>
      <c r="S76" s="59">
        <v>0</v>
      </c>
      <c r="T76" s="59">
        <v>16</v>
      </c>
      <c r="U76" s="59">
        <v>6</v>
      </c>
      <c r="V76" s="60">
        <f t="shared" si="2"/>
        <v>9959</v>
      </c>
    </row>
    <row r="77" spans="1:22">
      <c r="A77" s="75" t="s">
        <v>77</v>
      </c>
      <c r="B77" s="59">
        <v>1348</v>
      </c>
      <c r="C77" s="59">
        <v>7</v>
      </c>
      <c r="D77" s="59">
        <v>5</v>
      </c>
      <c r="E77" s="59">
        <v>0</v>
      </c>
      <c r="F77" s="59">
        <v>8</v>
      </c>
      <c r="G77" s="59">
        <v>4</v>
      </c>
      <c r="H77" s="59">
        <v>0</v>
      </c>
      <c r="I77" s="59">
        <v>0</v>
      </c>
      <c r="J77" s="59">
        <v>0</v>
      </c>
      <c r="K77" s="59">
        <v>2</v>
      </c>
      <c r="L77" s="59">
        <v>0</v>
      </c>
      <c r="M77" s="59">
        <v>1</v>
      </c>
      <c r="N77" s="59">
        <v>1</v>
      </c>
      <c r="O77" s="59">
        <v>3</v>
      </c>
      <c r="P77" s="59">
        <v>9</v>
      </c>
      <c r="Q77" s="59">
        <v>1</v>
      </c>
      <c r="R77" s="59">
        <v>0</v>
      </c>
      <c r="S77" s="59">
        <v>0</v>
      </c>
      <c r="T77" s="59">
        <v>0</v>
      </c>
      <c r="U77" s="59">
        <v>0</v>
      </c>
      <c r="V77" s="60">
        <f t="shared" si="2"/>
        <v>1389</v>
      </c>
    </row>
    <row r="78" spans="1:22">
      <c r="A78" s="75" t="s">
        <v>78</v>
      </c>
      <c r="B78" s="59">
        <v>2019</v>
      </c>
      <c r="C78" s="59">
        <v>25</v>
      </c>
      <c r="D78" s="59">
        <v>7</v>
      </c>
      <c r="E78" s="59">
        <v>0</v>
      </c>
      <c r="F78" s="59">
        <v>3</v>
      </c>
      <c r="G78" s="59">
        <v>11</v>
      </c>
      <c r="H78" s="59">
        <v>0</v>
      </c>
      <c r="I78" s="59">
        <v>0</v>
      </c>
      <c r="J78" s="59">
        <v>0</v>
      </c>
      <c r="K78" s="59">
        <v>5</v>
      </c>
      <c r="L78" s="59">
        <v>0</v>
      </c>
      <c r="M78" s="59">
        <v>6</v>
      </c>
      <c r="N78" s="59">
        <v>2</v>
      </c>
      <c r="O78" s="59">
        <v>22</v>
      </c>
      <c r="P78" s="59">
        <v>21</v>
      </c>
      <c r="Q78" s="59">
        <v>10</v>
      </c>
      <c r="R78" s="59">
        <v>3</v>
      </c>
      <c r="S78" s="59">
        <v>0</v>
      </c>
      <c r="T78" s="59">
        <v>2</v>
      </c>
      <c r="U78" s="59">
        <v>0</v>
      </c>
      <c r="V78" s="60">
        <f t="shared" si="2"/>
        <v>2136</v>
      </c>
    </row>
    <row r="79" spans="1:22">
      <c r="A79" s="75" t="s">
        <v>79</v>
      </c>
      <c r="B79" s="59">
        <v>28226</v>
      </c>
      <c r="C79" s="59">
        <v>295</v>
      </c>
      <c r="D79" s="59">
        <v>178</v>
      </c>
      <c r="E79" s="59">
        <v>27</v>
      </c>
      <c r="F79" s="59">
        <v>326</v>
      </c>
      <c r="G79" s="59">
        <v>53</v>
      </c>
      <c r="H79" s="59">
        <v>35</v>
      </c>
      <c r="I79" s="59">
        <v>46</v>
      </c>
      <c r="J79" s="59">
        <v>35</v>
      </c>
      <c r="K79" s="59">
        <v>309</v>
      </c>
      <c r="L79" s="59">
        <v>7</v>
      </c>
      <c r="M79" s="59">
        <v>66</v>
      </c>
      <c r="N79" s="59">
        <v>0</v>
      </c>
      <c r="O79" s="59">
        <v>24</v>
      </c>
      <c r="P79" s="59">
        <v>397</v>
      </c>
      <c r="Q79" s="59">
        <v>21</v>
      </c>
      <c r="R79" s="59">
        <v>1</v>
      </c>
      <c r="S79" s="59">
        <v>0</v>
      </c>
      <c r="T79" s="59">
        <v>57</v>
      </c>
      <c r="U79" s="59">
        <v>8</v>
      </c>
      <c r="V79" s="60">
        <f t="shared" si="2"/>
        <v>30111</v>
      </c>
    </row>
    <row r="80" spans="1:22">
      <c r="A80" s="75" t="s">
        <v>80</v>
      </c>
      <c r="B80" s="59">
        <v>7215</v>
      </c>
      <c r="C80" s="59">
        <v>99</v>
      </c>
      <c r="D80" s="59">
        <v>36</v>
      </c>
      <c r="E80" s="59">
        <v>0</v>
      </c>
      <c r="F80" s="59">
        <v>75</v>
      </c>
      <c r="G80" s="59">
        <v>16</v>
      </c>
      <c r="H80" s="59">
        <v>19</v>
      </c>
      <c r="I80" s="59">
        <v>6</v>
      </c>
      <c r="J80" s="59">
        <v>5</v>
      </c>
      <c r="K80" s="59">
        <v>22</v>
      </c>
      <c r="L80" s="59">
        <v>0</v>
      </c>
      <c r="M80" s="59">
        <v>11</v>
      </c>
      <c r="N80" s="59">
        <v>6</v>
      </c>
      <c r="O80" s="59">
        <v>34</v>
      </c>
      <c r="P80" s="59">
        <v>56</v>
      </c>
      <c r="Q80" s="59">
        <v>3</v>
      </c>
      <c r="R80" s="59">
        <v>2</v>
      </c>
      <c r="S80" s="59">
        <v>0</v>
      </c>
      <c r="T80" s="59">
        <v>3</v>
      </c>
      <c r="U80" s="59">
        <v>3</v>
      </c>
      <c r="V80" s="60">
        <f t="shared" si="2"/>
        <v>7611</v>
      </c>
    </row>
    <row r="81" spans="1:22">
      <c r="A81" s="75" t="s">
        <v>81</v>
      </c>
      <c r="B81" s="59">
        <v>4686</v>
      </c>
      <c r="C81" s="59">
        <v>52</v>
      </c>
      <c r="D81" s="59">
        <v>20</v>
      </c>
      <c r="E81" s="59">
        <v>0</v>
      </c>
      <c r="F81" s="59">
        <v>32</v>
      </c>
      <c r="G81" s="59">
        <v>1</v>
      </c>
      <c r="H81" s="59">
        <v>6</v>
      </c>
      <c r="I81" s="59">
        <v>2</v>
      </c>
      <c r="J81" s="59">
        <v>0</v>
      </c>
      <c r="K81" s="59">
        <v>12</v>
      </c>
      <c r="L81" s="59">
        <v>0</v>
      </c>
      <c r="M81" s="59">
        <v>11</v>
      </c>
      <c r="N81" s="59">
        <v>5</v>
      </c>
      <c r="O81" s="59">
        <v>40</v>
      </c>
      <c r="P81" s="59">
        <v>54</v>
      </c>
      <c r="Q81" s="59">
        <v>2</v>
      </c>
      <c r="R81" s="59">
        <v>0</v>
      </c>
      <c r="S81" s="59">
        <v>0</v>
      </c>
      <c r="T81" s="59">
        <v>5</v>
      </c>
      <c r="U81" s="59">
        <v>3</v>
      </c>
      <c r="V81" s="60">
        <f t="shared" si="2"/>
        <v>4931</v>
      </c>
    </row>
    <row r="82" spans="1:22">
      <c r="A82" s="75" t="s">
        <v>82</v>
      </c>
      <c r="B82" s="59">
        <v>4807</v>
      </c>
      <c r="C82" s="59">
        <v>32</v>
      </c>
      <c r="D82" s="59">
        <v>44</v>
      </c>
      <c r="E82" s="59">
        <v>0</v>
      </c>
      <c r="F82" s="59">
        <v>12</v>
      </c>
      <c r="G82" s="59">
        <v>7</v>
      </c>
      <c r="H82" s="59">
        <v>9</v>
      </c>
      <c r="I82" s="59">
        <v>3</v>
      </c>
      <c r="J82" s="59">
        <v>0</v>
      </c>
      <c r="K82" s="59">
        <v>13</v>
      </c>
      <c r="L82" s="59">
        <v>0</v>
      </c>
      <c r="M82" s="59">
        <v>13</v>
      </c>
      <c r="N82" s="59">
        <v>1</v>
      </c>
      <c r="O82" s="59">
        <v>28</v>
      </c>
      <c r="P82" s="59">
        <v>41</v>
      </c>
      <c r="Q82" s="59">
        <v>0</v>
      </c>
      <c r="R82" s="59">
        <v>2</v>
      </c>
      <c r="S82" s="59">
        <v>0</v>
      </c>
      <c r="T82" s="59">
        <v>5</v>
      </c>
      <c r="U82" s="59">
        <v>0</v>
      </c>
      <c r="V82" s="60">
        <f t="shared" si="2"/>
        <v>5017</v>
      </c>
    </row>
    <row r="83" spans="1:22">
      <c r="A83" s="75" t="s">
        <v>83</v>
      </c>
      <c r="B83" s="59">
        <v>6475</v>
      </c>
      <c r="C83" s="59">
        <v>38</v>
      </c>
      <c r="D83" s="59">
        <v>22</v>
      </c>
      <c r="E83" s="59">
        <v>1</v>
      </c>
      <c r="F83" s="59">
        <v>36</v>
      </c>
      <c r="G83" s="59">
        <v>15</v>
      </c>
      <c r="H83" s="59">
        <v>17</v>
      </c>
      <c r="I83" s="59">
        <v>7</v>
      </c>
      <c r="J83" s="59">
        <v>7</v>
      </c>
      <c r="K83" s="59">
        <v>32</v>
      </c>
      <c r="L83" s="59">
        <v>4</v>
      </c>
      <c r="M83" s="59">
        <v>16</v>
      </c>
      <c r="N83" s="59">
        <v>6</v>
      </c>
      <c r="O83" s="59">
        <v>26</v>
      </c>
      <c r="P83" s="59">
        <v>36</v>
      </c>
      <c r="Q83" s="59">
        <v>19</v>
      </c>
      <c r="R83" s="59">
        <v>1</v>
      </c>
      <c r="S83" s="59">
        <v>9</v>
      </c>
      <c r="T83" s="59">
        <v>12</v>
      </c>
      <c r="U83" s="59">
        <v>2</v>
      </c>
      <c r="V83" s="60">
        <f t="shared" si="2"/>
        <v>6781</v>
      </c>
    </row>
    <row r="84" spans="1:22">
      <c r="A84" s="75" t="s">
        <v>84</v>
      </c>
      <c r="B84" s="59">
        <v>4107</v>
      </c>
      <c r="C84" s="59">
        <v>22</v>
      </c>
      <c r="D84" s="59">
        <v>19</v>
      </c>
      <c r="E84" s="59">
        <v>0</v>
      </c>
      <c r="F84" s="59">
        <v>18</v>
      </c>
      <c r="G84" s="59">
        <v>5</v>
      </c>
      <c r="H84" s="59">
        <v>8</v>
      </c>
      <c r="I84" s="59">
        <v>2</v>
      </c>
      <c r="J84" s="59">
        <v>2</v>
      </c>
      <c r="K84" s="59">
        <v>3</v>
      </c>
      <c r="L84" s="59">
        <v>1</v>
      </c>
      <c r="M84" s="59">
        <v>5</v>
      </c>
      <c r="N84" s="59">
        <v>0</v>
      </c>
      <c r="O84" s="59">
        <v>0</v>
      </c>
      <c r="P84" s="59">
        <v>34</v>
      </c>
      <c r="Q84" s="59">
        <v>3</v>
      </c>
      <c r="R84" s="59">
        <v>0</v>
      </c>
      <c r="S84" s="59">
        <v>0</v>
      </c>
      <c r="T84" s="59">
        <v>2</v>
      </c>
      <c r="U84" s="59">
        <v>2</v>
      </c>
      <c r="V84" s="60">
        <f t="shared" si="2"/>
        <v>4233</v>
      </c>
    </row>
    <row r="85" spans="1:22">
      <c r="A85" s="75" t="s">
        <v>85</v>
      </c>
      <c r="B85" s="59">
        <v>3433</v>
      </c>
      <c r="C85" s="59">
        <v>40</v>
      </c>
      <c r="D85" s="59">
        <v>12</v>
      </c>
      <c r="E85" s="59">
        <v>0</v>
      </c>
      <c r="F85" s="59">
        <v>14</v>
      </c>
      <c r="G85" s="59">
        <v>13</v>
      </c>
      <c r="H85" s="59">
        <v>7</v>
      </c>
      <c r="I85" s="59">
        <v>7</v>
      </c>
      <c r="J85" s="59">
        <v>1</v>
      </c>
      <c r="K85" s="59">
        <v>15</v>
      </c>
      <c r="L85" s="59">
        <v>1</v>
      </c>
      <c r="M85" s="59">
        <v>18</v>
      </c>
      <c r="N85" s="59">
        <v>2</v>
      </c>
      <c r="O85" s="59">
        <v>27</v>
      </c>
      <c r="P85" s="59">
        <v>33</v>
      </c>
      <c r="Q85" s="59">
        <v>5</v>
      </c>
      <c r="R85" s="59">
        <v>1</v>
      </c>
      <c r="S85" s="59">
        <v>0</v>
      </c>
      <c r="T85" s="59">
        <v>6</v>
      </c>
      <c r="U85" s="59">
        <v>0</v>
      </c>
      <c r="V85" s="60">
        <f t="shared" si="2"/>
        <v>3635</v>
      </c>
    </row>
    <row r="86" spans="1:22">
      <c r="A86" s="75" t="s">
        <v>86</v>
      </c>
      <c r="B86" s="59">
        <v>3674</v>
      </c>
      <c r="C86" s="59">
        <v>30</v>
      </c>
      <c r="D86" s="59">
        <v>13</v>
      </c>
      <c r="E86" s="59">
        <v>2</v>
      </c>
      <c r="F86" s="59">
        <v>12</v>
      </c>
      <c r="G86" s="59">
        <v>6</v>
      </c>
      <c r="H86" s="59">
        <v>2</v>
      </c>
      <c r="I86" s="59">
        <v>10</v>
      </c>
      <c r="J86" s="59">
        <v>5</v>
      </c>
      <c r="K86" s="59">
        <v>28</v>
      </c>
      <c r="L86" s="59">
        <v>1</v>
      </c>
      <c r="M86" s="59">
        <v>9</v>
      </c>
      <c r="N86" s="59">
        <v>3</v>
      </c>
      <c r="O86" s="59">
        <v>53</v>
      </c>
      <c r="P86" s="59">
        <v>32</v>
      </c>
      <c r="Q86" s="59">
        <v>2</v>
      </c>
      <c r="R86" s="59">
        <v>0</v>
      </c>
      <c r="S86" s="59">
        <v>0</v>
      </c>
      <c r="T86" s="59">
        <v>3</v>
      </c>
      <c r="U86" s="59">
        <v>0</v>
      </c>
      <c r="V86" s="60">
        <f t="shared" si="2"/>
        <v>3885</v>
      </c>
    </row>
    <row r="87" spans="1:22">
      <c r="A87" s="75" t="s">
        <v>87</v>
      </c>
      <c r="B87" s="59">
        <v>44748</v>
      </c>
      <c r="C87" s="59">
        <v>450</v>
      </c>
      <c r="D87" s="59">
        <v>112</v>
      </c>
      <c r="E87" s="59">
        <v>111</v>
      </c>
      <c r="F87" s="59">
        <v>489</v>
      </c>
      <c r="G87" s="59">
        <v>137</v>
      </c>
      <c r="H87" s="59">
        <v>34</v>
      </c>
      <c r="I87" s="59">
        <v>60</v>
      </c>
      <c r="J87" s="59">
        <v>138</v>
      </c>
      <c r="K87" s="59">
        <v>517</v>
      </c>
      <c r="L87" s="59">
        <v>61</v>
      </c>
      <c r="M87" s="59">
        <v>83</v>
      </c>
      <c r="N87" s="59">
        <v>0</v>
      </c>
      <c r="O87" s="59">
        <v>23</v>
      </c>
      <c r="P87" s="59">
        <v>450</v>
      </c>
      <c r="Q87" s="59">
        <v>51</v>
      </c>
      <c r="R87" s="59">
        <v>21</v>
      </c>
      <c r="S87" s="59">
        <v>11</v>
      </c>
      <c r="T87" s="59">
        <v>67</v>
      </c>
      <c r="U87" s="59">
        <v>20</v>
      </c>
      <c r="V87" s="60">
        <f t="shared" si="2"/>
        <v>47583</v>
      </c>
    </row>
    <row r="88" spans="1:22">
      <c r="A88" s="75" t="s">
        <v>88</v>
      </c>
      <c r="B88" s="59">
        <v>4782</v>
      </c>
      <c r="C88" s="59">
        <v>39</v>
      </c>
      <c r="D88" s="59">
        <v>51</v>
      </c>
      <c r="E88" s="59">
        <v>0</v>
      </c>
      <c r="F88" s="59">
        <v>38</v>
      </c>
      <c r="G88" s="59">
        <v>16</v>
      </c>
      <c r="H88" s="59">
        <v>8</v>
      </c>
      <c r="I88" s="59">
        <v>4</v>
      </c>
      <c r="J88" s="59">
        <v>12</v>
      </c>
      <c r="K88" s="59">
        <v>28</v>
      </c>
      <c r="L88" s="59">
        <v>4</v>
      </c>
      <c r="M88" s="59">
        <v>10</v>
      </c>
      <c r="N88" s="59">
        <v>1</v>
      </c>
      <c r="O88" s="59">
        <v>26</v>
      </c>
      <c r="P88" s="59">
        <v>48</v>
      </c>
      <c r="Q88" s="59">
        <v>3</v>
      </c>
      <c r="R88" s="59">
        <v>0</v>
      </c>
      <c r="S88" s="59">
        <v>0</v>
      </c>
      <c r="T88" s="59">
        <v>5</v>
      </c>
      <c r="U88" s="59">
        <v>1</v>
      </c>
      <c r="V88" s="60">
        <f t="shared" si="2"/>
        <v>5076</v>
      </c>
    </row>
    <row r="89" spans="1:22">
      <c r="A89" s="75" t="s">
        <v>89</v>
      </c>
      <c r="B89" s="59">
        <v>3107</v>
      </c>
      <c r="C89" s="59">
        <v>42</v>
      </c>
      <c r="D89" s="59">
        <v>41</v>
      </c>
      <c r="E89" s="59">
        <v>0</v>
      </c>
      <c r="F89" s="59">
        <v>6</v>
      </c>
      <c r="G89" s="59">
        <v>3</v>
      </c>
      <c r="H89" s="59">
        <v>7</v>
      </c>
      <c r="I89" s="59">
        <v>11</v>
      </c>
      <c r="J89" s="59">
        <v>6</v>
      </c>
      <c r="K89" s="59">
        <v>22</v>
      </c>
      <c r="L89" s="59">
        <v>0</v>
      </c>
      <c r="M89" s="59">
        <v>8</v>
      </c>
      <c r="N89" s="59">
        <v>1</v>
      </c>
      <c r="O89" s="59">
        <v>28</v>
      </c>
      <c r="P89" s="59">
        <v>26</v>
      </c>
      <c r="Q89" s="59">
        <v>0</v>
      </c>
      <c r="R89" s="59">
        <v>0</v>
      </c>
      <c r="S89" s="59">
        <v>0</v>
      </c>
      <c r="T89" s="59">
        <v>5</v>
      </c>
      <c r="U89" s="59">
        <v>1</v>
      </c>
      <c r="V89" s="60">
        <f t="shared" si="2"/>
        <v>3314</v>
      </c>
    </row>
    <row r="90" spans="1:22">
      <c r="A90" s="75" t="s">
        <v>90</v>
      </c>
      <c r="B90" s="59">
        <v>9990</v>
      </c>
      <c r="C90" s="59">
        <v>80</v>
      </c>
      <c r="D90" s="59">
        <v>95</v>
      </c>
      <c r="E90" s="59">
        <v>15</v>
      </c>
      <c r="F90" s="59">
        <v>51</v>
      </c>
      <c r="G90" s="59">
        <v>19</v>
      </c>
      <c r="H90" s="59">
        <v>27</v>
      </c>
      <c r="I90" s="59">
        <v>4</v>
      </c>
      <c r="J90" s="59">
        <v>0</v>
      </c>
      <c r="K90" s="59">
        <v>32</v>
      </c>
      <c r="L90" s="59">
        <v>1</v>
      </c>
      <c r="M90" s="59">
        <v>26</v>
      </c>
      <c r="N90" s="59">
        <v>7</v>
      </c>
      <c r="O90" s="59">
        <v>35</v>
      </c>
      <c r="P90" s="59">
        <v>64</v>
      </c>
      <c r="Q90" s="59">
        <v>19</v>
      </c>
      <c r="R90" s="59">
        <v>7</v>
      </c>
      <c r="S90" s="59">
        <v>0</v>
      </c>
      <c r="T90" s="59">
        <v>8</v>
      </c>
      <c r="U90" s="59">
        <v>3</v>
      </c>
      <c r="V90" s="60">
        <f t="shared" si="2"/>
        <v>10483</v>
      </c>
    </row>
    <row r="91" spans="1:22">
      <c r="A91" s="75" t="s">
        <v>91</v>
      </c>
      <c r="B91" s="59">
        <v>5938</v>
      </c>
      <c r="C91" s="59">
        <v>60</v>
      </c>
      <c r="D91" s="59">
        <v>35</v>
      </c>
      <c r="E91" s="59">
        <v>0</v>
      </c>
      <c r="F91" s="59">
        <v>21</v>
      </c>
      <c r="G91" s="59">
        <v>5</v>
      </c>
      <c r="H91" s="59">
        <v>4</v>
      </c>
      <c r="I91" s="59">
        <v>3</v>
      </c>
      <c r="J91" s="59">
        <v>3</v>
      </c>
      <c r="K91" s="59">
        <v>24</v>
      </c>
      <c r="L91" s="59">
        <v>4</v>
      </c>
      <c r="M91" s="59">
        <v>17</v>
      </c>
      <c r="N91" s="59">
        <v>0</v>
      </c>
      <c r="O91" s="59">
        <v>0</v>
      </c>
      <c r="P91" s="59">
        <v>54</v>
      </c>
      <c r="Q91" s="59">
        <v>6</v>
      </c>
      <c r="R91" s="59">
        <v>0</v>
      </c>
      <c r="S91" s="59">
        <v>0</v>
      </c>
      <c r="T91" s="59">
        <v>9</v>
      </c>
      <c r="U91" s="59">
        <v>0</v>
      </c>
      <c r="V91" s="60">
        <f t="shared" si="2"/>
        <v>6183</v>
      </c>
    </row>
    <row r="92" spans="1:22">
      <c r="A92" s="75" t="s">
        <v>92</v>
      </c>
      <c r="B92" s="59">
        <v>4232</v>
      </c>
      <c r="C92" s="59">
        <v>50</v>
      </c>
      <c r="D92" s="59">
        <v>16</v>
      </c>
      <c r="E92" s="59">
        <v>0</v>
      </c>
      <c r="F92" s="59">
        <v>14</v>
      </c>
      <c r="G92" s="59">
        <v>10</v>
      </c>
      <c r="H92" s="59">
        <v>5</v>
      </c>
      <c r="I92" s="59">
        <v>3</v>
      </c>
      <c r="J92" s="59">
        <v>20</v>
      </c>
      <c r="K92" s="59">
        <v>25</v>
      </c>
      <c r="L92" s="59">
        <v>13</v>
      </c>
      <c r="M92" s="59">
        <v>15</v>
      </c>
      <c r="N92" s="59">
        <v>2</v>
      </c>
      <c r="O92" s="59">
        <v>29</v>
      </c>
      <c r="P92" s="59">
        <v>41</v>
      </c>
      <c r="Q92" s="59">
        <v>1</v>
      </c>
      <c r="R92" s="59">
        <v>0</v>
      </c>
      <c r="S92" s="59">
        <v>0</v>
      </c>
      <c r="T92" s="59">
        <v>5</v>
      </c>
      <c r="U92" s="59">
        <v>5</v>
      </c>
      <c r="V92" s="60">
        <f t="shared" si="2"/>
        <v>4486</v>
      </c>
    </row>
    <row r="93" spans="1:22">
      <c r="A93" s="75" t="s">
        <v>93</v>
      </c>
      <c r="B93" s="59">
        <v>8925</v>
      </c>
      <c r="C93" s="59">
        <v>74</v>
      </c>
      <c r="D93" s="59">
        <v>56</v>
      </c>
      <c r="E93" s="59">
        <v>1</v>
      </c>
      <c r="F93" s="59">
        <v>40</v>
      </c>
      <c r="G93" s="59">
        <v>17</v>
      </c>
      <c r="H93" s="59">
        <v>4</v>
      </c>
      <c r="I93" s="59">
        <v>19</v>
      </c>
      <c r="J93" s="59">
        <v>15</v>
      </c>
      <c r="K93" s="59">
        <v>91</v>
      </c>
      <c r="L93" s="59">
        <v>9</v>
      </c>
      <c r="M93" s="59">
        <v>25</v>
      </c>
      <c r="N93" s="59">
        <v>0</v>
      </c>
      <c r="O93" s="59">
        <v>4</v>
      </c>
      <c r="P93" s="59">
        <v>115</v>
      </c>
      <c r="Q93" s="59">
        <v>10</v>
      </c>
      <c r="R93" s="59">
        <v>2</v>
      </c>
      <c r="S93" s="59">
        <v>0</v>
      </c>
      <c r="T93" s="59">
        <v>20</v>
      </c>
      <c r="U93" s="59">
        <v>4</v>
      </c>
      <c r="V93" s="60">
        <f t="shared" si="2"/>
        <v>9431</v>
      </c>
    </row>
    <row r="94" spans="1:22">
      <c r="A94" s="76" t="s">
        <v>94</v>
      </c>
      <c r="B94" s="59">
        <v>144639</v>
      </c>
      <c r="C94" s="59">
        <v>282</v>
      </c>
      <c r="D94" s="59">
        <v>215</v>
      </c>
      <c r="E94" s="59">
        <v>443</v>
      </c>
      <c r="F94" s="59">
        <v>2305</v>
      </c>
      <c r="G94" s="59">
        <v>190</v>
      </c>
      <c r="H94" s="59">
        <v>97</v>
      </c>
      <c r="I94" s="59">
        <v>297</v>
      </c>
      <c r="J94" s="59">
        <v>174</v>
      </c>
      <c r="K94" s="59">
        <v>2572</v>
      </c>
      <c r="L94" s="59">
        <v>47</v>
      </c>
      <c r="M94" s="59">
        <v>219</v>
      </c>
      <c r="N94" s="59">
        <v>2092</v>
      </c>
      <c r="O94" s="59">
        <v>735</v>
      </c>
      <c r="P94" s="59">
        <v>1567</v>
      </c>
      <c r="Q94" s="59">
        <v>189</v>
      </c>
      <c r="R94" s="59">
        <v>26</v>
      </c>
      <c r="S94" s="59">
        <v>346</v>
      </c>
      <c r="T94" s="59">
        <v>249</v>
      </c>
      <c r="U94" s="59">
        <v>1680</v>
      </c>
      <c r="V94" s="60">
        <f t="shared" si="2"/>
        <v>158364</v>
      </c>
    </row>
    <row r="95" spans="1:22">
      <c r="A95" s="75" t="s">
        <v>95</v>
      </c>
      <c r="B95" s="59">
        <v>7269</v>
      </c>
      <c r="C95" s="59">
        <v>79</v>
      </c>
      <c r="D95" s="59">
        <v>40</v>
      </c>
      <c r="E95" s="59">
        <v>3</v>
      </c>
      <c r="F95" s="59">
        <v>45</v>
      </c>
      <c r="G95" s="59">
        <v>15</v>
      </c>
      <c r="H95" s="59">
        <v>6</v>
      </c>
      <c r="I95" s="59">
        <v>5</v>
      </c>
      <c r="J95" s="59">
        <v>1</v>
      </c>
      <c r="K95" s="59">
        <v>20</v>
      </c>
      <c r="L95" s="59">
        <v>2</v>
      </c>
      <c r="M95" s="59">
        <v>19</v>
      </c>
      <c r="N95" s="59">
        <v>5</v>
      </c>
      <c r="O95" s="59">
        <v>24</v>
      </c>
      <c r="P95" s="59">
        <v>65</v>
      </c>
      <c r="Q95" s="59">
        <v>5</v>
      </c>
      <c r="R95" s="59">
        <v>1</v>
      </c>
      <c r="S95" s="59">
        <v>0</v>
      </c>
      <c r="T95" s="59">
        <v>9</v>
      </c>
      <c r="U95" s="59">
        <v>1</v>
      </c>
      <c r="V95" s="60">
        <f t="shared" si="2"/>
        <v>7614</v>
      </c>
    </row>
    <row r="96" spans="1:22">
      <c r="A96" s="75" t="s">
        <v>96</v>
      </c>
      <c r="B96" s="59">
        <v>9685</v>
      </c>
      <c r="C96" s="59">
        <v>75</v>
      </c>
      <c r="D96" s="59">
        <v>77</v>
      </c>
      <c r="E96" s="59">
        <v>0</v>
      </c>
      <c r="F96" s="59">
        <v>122</v>
      </c>
      <c r="G96" s="59">
        <v>40</v>
      </c>
      <c r="H96" s="59">
        <v>28</v>
      </c>
      <c r="I96" s="59">
        <v>11</v>
      </c>
      <c r="J96" s="59">
        <v>2</v>
      </c>
      <c r="K96" s="59">
        <v>41</v>
      </c>
      <c r="L96" s="59">
        <v>1</v>
      </c>
      <c r="M96" s="59">
        <v>25</v>
      </c>
      <c r="N96" s="59">
        <v>18</v>
      </c>
      <c r="O96" s="59">
        <v>39</v>
      </c>
      <c r="P96" s="59">
        <v>84</v>
      </c>
      <c r="Q96" s="59">
        <v>11</v>
      </c>
      <c r="R96" s="59">
        <v>1</v>
      </c>
      <c r="S96" s="59">
        <v>0</v>
      </c>
      <c r="T96" s="59">
        <v>13</v>
      </c>
      <c r="U96" s="59">
        <v>2</v>
      </c>
      <c r="V96" s="60">
        <f t="shared" si="2"/>
        <v>10275</v>
      </c>
    </row>
    <row r="97" spans="1:22">
      <c r="A97" s="75" t="s">
        <v>97</v>
      </c>
      <c r="B97" s="59">
        <v>3544</v>
      </c>
      <c r="C97" s="59">
        <v>32</v>
      </c>
      <c r="D97" s="59">
        <v>24</v>
      </c>
      <c r="E97" s="59">
        <v>0</v>
      </c>
      <c r="F97" s="59">
        <v>11</v>
      </c>
      <c r="G97" s="59">
        <v>12</v>
      </c>
      <c r="H97" s="59">
        <v>4</v>
      </c>
      <c r="I97" s="59">
        <v>2</v>
      </c>
      <c r="J97" s="59">
        <v>0</v>
      </c>
      <c r="K97" s="59">
        <v>10</v>
      </c>
      <c r="L97" s="59">
        <v>0</v>
      </c>
      <c r="M97" s="59">
        <v>3</v>
      </c>
      <c r="N97" s="59">
        <v>3</v>
      </c>
      <c r="O97" s="59">
        <v>22</v>
      </c>
      <c r="P97" s="59">
        <v>34</v>
      </c>
      <c r="Q97" s="59">
        <v>1</v>
      </c>
      <c r="R97" s="59">
        <v>2</v>
      </c>
      <c r="S97" s="59">
        <v>0</v>
      </c>
      <c r="T97" s="59">
        <v>7</v>
      </c>
      <c r="U97" s="59">
        <v>1</v>
      </c>
      <c r="V97" s="60">
        <f t="shared" si="2"/>
        <v>3712</v>
      </c>
    </row>
    <row r="98" spans="1:22">
      <c r="A98" s="75" t="s">
        <v>98</v>
      </c>
      <c r="B98" s="59">
        <v>8079</v>
      </c>
      <c r="C98" s="59">
        <v>57</v>
      </c>
      <c r="D98" s="59">
        <v>35</v>
      </c>
      <c r="E98" s="59">
        <v>6</v>
      </c>
      <c r="F98" s="59">
        <v>50</v>
      </c>
      <c r="G98" s="59">
        <v>14</v>
      </c>
      <c r="H98" s="59">
        <v>7</v>
      </c>
      <c r="I98" s="59">
        <v>5</v>
      </c>
      <c r="J98" s="59">
        <v>7</v>
      </c>
      <c r="K98" s="59">
        <v>27</v>
      </c>
      <c r="L98" s="59">
        <v>0</v>
      </c>
      <c r="M98" s="59">
        <v>15</v>
      </c>
      <c r="N98" s="59">
        <v>8</v>
      </c>
      <c r="O98" s="59">
        <v>50</v>
      </c>
      <c r="P98" s="59">
        <v>56</v>
      </c>
      <c r="Q98" s="59">
        <v>6</v>
      </c>
      <c r="R98" s="59">
        <v>3</v>
      </c>
      <c r="S98" s="59">
        <v>0</v>
      </c>
      <c r="T98" s="59">
        <v>11</v>
      </c>
      <c r="U98" s="59">
        <v>16</v>
      </c>
      <c r="V98" s="60">
        <f t="shared" si="2"/>
        <v>8452</v>
      </c>
    </row>
    <row r="99" spans="1:22">
      <c r="A99" s="75" t="s">
        <v>99</v>
      </c>
      <c r="B99" s="59">
        <v>15666</v>
      </c>
      <c r="C99" s="59">
        <v>85</v>
      </c>
      <c r="D99" s="59">
        <v>54</v>
      </c>
      <c r="E99" s="59">
        <v>17</v>
      </c>
      <c r="F99" s="59">
        <v>186</v>
      </c>
      <c r="G99" s="59">
        <v>42</v>
      </c>
      <c r="H99" s="59">
        <v>39</v>
      </c>
      <c r="I99" s="59">
        <v>27</v>
      </c>
      <c r="J99" s="59">
        <v>20</v>
      </c>
      <c r="K99" s="59">
        <v>98</v>
      </c>
      <c r="L99" s="59">
        <v>4</v>
      </c>
      <c r="M99" s="59">
        <v>24</v>
      </c>
      <c r="N99" s="59">
        <v>16</v>
      </c>
      <c r="O99" s="59">
        <v>86</v>
      </c>
      <c r="P99" s="59">
        <v>133</v>
      </c>
      <c r="Q99" s="59">
        <v>10</v>
      </c>
      <c r="R99" s="59">
        <v>4</v>
      </c>
      <c r="S99" s="59">
        <v>0</v>
      </c>
      <c r="T99" s="59">
        <v>14</v>
      </c>
      <c r="U99" s="59">
        <v>20</v>
      </c>
      <c r="V99" s="60">
        <f t="shared" si="2"/>
        <v>16545</v>
      </c>
    </row>
    <row r="100" spans="1:22">
      <c r="A100" s="76" t="s">
        <v>100</v>
      </c>
      <c r="B100" s="59">
        <v>12666</v>
      </c>
      <c r="C100" s="59">
        <v>69</v>
      </c>
      <c r="D100" s="59">
        <v>48</v>
      </c>
      <c r="E100" s="59">
        <v>15</v>
      </c>
      <c r="F100" s="59">
        <v>98</v>
      </c>
      <c r="G100" s="59">
        <v>34</v>
      </c>
      <c r="H100" s="59">
        <v>40</v>
      </c>
      <c r="I100" s="59">
        <v>15</v>
      </c>
      <c r="J100" s="59">
        <v>10</v>
      </c>
      <c r="K100" s="59">
        <v>80</v>
      </c>
      <c r="L100" s="59">
        <v>7</v>
      </c>
      <c r="M100" s="59">
        <v>28</v>
      </c>
      <c r="N100" s="59">
        <v>7</v>
      </c>
      <c r="O100" s="59">
        <v>47</v>
      </c>
      <c r="P100" s="59">
        <v>126</v>
      </c>
      <c r="Q100" s="59">
        <v>29</v>
      </c>
      <c r="R100" s="59">
        <v>6</v>
      </c>
      <c r="S100" s="59">
        <v>0</v>
      </c>
      <c r="T100" s="59">
        <v>18</v>
      </c>
      <c r="U100" s="59">
        <v>7</v>
      </c>
      <c r="V100" s="60">
        <f t="shared" si="2"/>
        <v>13350</v>
      </c>
    </row>
    <row r="101" spans="1:22">
      <c r="A101" s="75" t="s">
        <v>101</v>
      </c>
      <c r="B101" s="59">
        <v>6548</v>
      </c>
      <c r="C101" s="59">
        <v>34</v>
      </c>
      <c r="D101" s="59">
        <v>56</v>
      </c>
      <c r="E101" s="59">
        <v>0</v>
      </c>
      <c r="F101" s="59">
        <v>34</v>
      </c>
      <c r="G101" s="59">
        <v>8</v>
      </c>
      <c r="H101" s="59">
        <v>16</v>
      </c>
      <c r="I101" s="59">
        <v>1</v>
      </c>
      <c r="J101" s="59">
        <v>2</v>
      </c>
      <c r="K101" s="59">
        <v>18</v>
      </c>
      <c r="L101" s="59">
        <v>1</v>
      </c>
      <c r="M101" s="59">
        <v>18</v>
      </c>
      <c r="N101" s="59">
        <v>7</v>
      </c>
      <c r="O101" s="59">
        <v>47</v>
      </c>
      <c r="P101" s="59">
        <v>62</v>
      </c>
      <c r="Q101" s="59">
        <v>8</v>
      </c>
      <c r="R101" s="59">
        <v>2</v>
      </c>
      <c r="S101" s="59">
        <v>1</v>
      </c>
      <c r="T101" s="59">
        <v>12</v>
      </c>
      <c r="U101" s="59">
        <v>9</v>
      </c>
      <c r="V101" s="60">
        <f t="shared" si="2"/>
        <v>6884</v>
      </c>
    </row>
    <row r="102" spans="1:22">
      <c r="A102" s="75" t="s">
        <v>102</v>
      </c>
      <c r="B102" s="59">
        <v>6684</v>
      </c>
      <c r="C102" s="59">
        <v>43</v>
      </c>
      <c r="D102" s="59">
        <v>32</v>
      </c>
      <c r="E102" s="59">
        <v>9</v>
      </c>
      <c r="F102" s="59">
        <v>37</v>
      </c>
      <c r="G102" s="59">
        <v>15</v>
      </c>
      <c r="H102" s="59">
        <v>21</v>
      </c>
      <c r="I102" s="59">
        <v>9</v>
      </c>
      <c r="J102" s="59">
        <v>2</v>
      </c>
      <c r="K102" s="59">
        <v>27</v>
      </c>
      <c r="L102" s="59">
        <v>0</v>
      </c>
      <c r="M102" s="59">
        <v>28</v>
      </c>
      <c r="N102" s="59">
        <v>12</v>
      </c>
      <c r="O102" s="59">
        <v>34</v>
      </c>
      <c r="P102" s="59">
        <v>49</v>
      </c>
      <c r="Q102" s="59">
        <v>9</v>
      </c>
      <c r="R102" s="59">
        <v>0</v>
      </c>
      <c r="S102" s="59">
        <v>0</v>
      </c>
      <c r="T102" s="59">
        <v>8</v>
      </c>
      <c r="U102" s="59">
        <v>5</v>
      </c>
      <c r="V102" s="60">
        <f t="shared" si="2"/>
        <v>7024</v>
      </c>
    </row>
    <row r="103" spans="1:22">
      <c r="A103" s="75" t="s">
        <v>103</v>
      </c>
      <c r="B103" s="59">
        <v>14003</v>
      </c>
      <c r="C103" s="59">
        <v>158</v>
      </c>
      <c r="D103" s="59">
        <v>98</v>
      </c>
      <c r="E103" s="59">
        <v>5</v>
      </c>
      <c r="F103" s="59">
        <v>76</v>
      </c>
      <c r="G103" s="59">
        <v>20</v>
      </c>
      <c r="H103" s="59">
        <v>17</v>
      </c>
      <c r="I103" s="59">
        <v>13</v>
      </c>
      <c r="J103" s="59">
        <v>19</v>
      </c>
      <c r="K103" s="59">
        <v>54</v>
      </c>
      <c r="L103" s="59">
        <v>8</v>
      </c>
      <c r="M103" s="59">
        <v>33</v>
      </c>
      <c r="N103" s="59">
        <v>14</v>
      </c>
      <c r="O103" s="59">
        <v>64</v>
      </c>
      <c r="P103" s="59">
        <v>120</v>
      </c>
      <c r="Q103" s="59">
        <v>19</v>
      </c>
      <c r="R103" s="59">
        <v>1</v>
      </c>
      <c r="S103" s="59">
        <v>0</v>
      </c>
      <c r="T103" s="59">
        <v>26</v>
      </c>
      <c r="U103" s="59">
        <v>16</v>
      </c>
      <c r="V103" s="60">
        <f t="shared" si="2"/>
        <v>14764</v>
      </c>
    </row>
    <row r="104" spans="1:22">
      <c r="A104" s="75" t="s">
        <v>104</v>
      </c>
      <c r="B104" s="59">
        <v>1523</v>
      </c>
      <c r="C104" s="59">
        <v>28</v>
      </c>
      <c r="D104" s="59">
        <v>6</v>
      </c>
      <c r="E104" s="59">
        <v>0</v>
      </c>
      <c r="F104" s="59">
        <v>15</v>
      </c>
      <c r="G104" s="59">
        <v>10</v>
      </c>
      <c r="H104" s="59">
        <v>2</v>
      </c>
      <c r="I104" s="59">
        <v>0</v>
      </c>
      <c r="J104" s="59">
        <v>0</v>
      </c>
      <c r="K104" s="59">
        <v>1</v>
      </c>
      <c r="L104" s="59">
        <v>0</v>
      </c>
      <c r="M104" s="59">
        <v>2</v>
      </c>
      <c r="N104" s="59">
        <v>0</v>
      </c>
      <c r="O104" s="59">
        <v>6</v>
      </c>
      <c r="P104" s="59">
        <v>23</v>
      </c>
      <c r="Q104" s="59">
        <v>0</v>
      </c>
      <c r="R104" s="59">
        <v>0</v>
      </c>
      <c r="S104" s="59">
        <v>0</v>
      </c>
      <c r="T104" s="59">
        <v>3</v>
      </c>
      <c r="U104" s="59">
        <v>0</v>
      </c>
      <c r="V104" s="60">
        <f t="shared" si="2"/>
        <v>1619</v>
      </c>
    </row>
    <row r="105" spans="1:22">
      <c r="A105" s="75" t="s">
        <v>105</v>
      </c>
      <c r="B105" s="59">
        <v>3960</v>
      </c>
      <c r="C105" s="59">
        <v>46</v>
      </c>
      <c r="D105" s="59">
        <v>14</v>
      </c>
      <c r="E105" s="59">
        <v>0</v>
      </c>
      <c r="F105" s="59">
        <v>10</v>
      </c>
      <c r="G105" s="59">
        <v>20</v>
      </c>
      <c r="H105" s="59">
        <v>4</v>
      </c>
      <c r="I105" s="59">
        <v>0</v>
      </c>
      <c r="J105" s="59">
        <v>3</v>
      </c>
      <c r="K105" s="59">
        <v>13</v>
      </c>
      <c r="L105" s="59">
        <v>0</v>
      </c>
      <c r="M105" s="59">
        <v>14</v>
      </c>
      <c r="N105" s="59">
        <v>2</v>
      </c>
      <c r="O105" s="59">
        <v>21</v>
      </c>
      <c r="P105" s="59">
        <v>24</v>
      </c>
      <c r="Q105" s="59">
        <v>30</v>
      </c>
      <c r="R105" s="59">
        <v>1</v>
      </c>
      <c r="S105" s="59">
        <v>0</v>
      </c>
      <c r="T105" s="59">
        <v>3</v>
      </c>
      <c r="U105" s="59">
        <v>2</v>
      </c>
      <c r="V105" s="60">
        <f t="shared" si="2"/>
        <v>4167</v>
      </c>
    </row>
    <row r="106" spans="1:22">
      <c r="A106" s="75" t="s">
        <v>106</v>
      </c>
      <c r="B106" s="59">
        <v>6335</v>
      </c>
      <c r="C106" s="59">
        <v>59</v>
      </c>
      <c r="D106" s="59">
        <v>31</v>
      </c>
      <c r="E106" s="59">
        <v>5</v>
      </c>
      <c r="F106" s="59">
        <v>28</v>
      </c>
      <c r="G106" s="59">
        <v>4</v>
      </c>
      <c r="H106" s="59">
        <v>6</v>
      </c>
      <c r="I106" s="59">
        <v>3</v>
      </c>
      <c r="J106" s="59">
        <v>0</v>
      </c>
      <c r="K106" s="59">
        <v>20</v>
      </c>
      <c r="L106" s="59">
        <v>0</v>
      </c>
      <c r="M106" s="59">
        <v>16</v>
      </c>
      <c r="N106" s="59">
        <v>1</v>
      </c>
      <c r="O106" s="59">
        <v>19</v>
      </c>
      <c r="P106" s="59">
        <v>49</v>
      </c>
      <c r="Q106" s="59">
        <v>37</v>
      </c>
      <c r="R106" s="59">
        <v>2</v>
      </c>
      <c r="S106" s="59">
        <v>7</v>
      </c>
      <c r="T106" s="59">
        <v>6</v>
      </c>
      <c r="U106" s="59">
        <v>1</v>
      </c>
      <c r="V106" s="60">
        <f t="shared" si="2"/>
        <v>6629</v>
      </c>
    </row>
    <row r="107" spans="1:22" ht="13.5" thickBot="1">
      <c r="A107" s="77" t="s">
        <v>107</v>
      </c>
      <c r="B107" s="59">
        <v>9474</v>
      </c>
      <c r="C107" s="59">
        <v>97</v>
      </c>
      <c r="D107" s="59">
        <v>52</v>
      </c>
      <c r="E107" s="59">
        <v>0</v>
      </c>
      <c r="F107" s="59">
        <v>71</v>
      </c>
      <c r="G107" s="59">
        <v>25</v>
      </c>
      <c r="H107" s="59">
        <v>2</v>
      </c>
      <c r="I107" s="59">
        <v>12</v>
      </c>
      <c r="J107" s="59">
        <v>4</v>
      </c>
      <c r="K107" s="59">
        <v>54</v>
      </c>
      <c r="L107" s="59">
        <v>5</v>
      </c>
      <c r="M107" s="59">
        <v>24</v>
      </c>
      <c r="N107" s="59">
        <v>5</v>
      </c>
      <c r="O107" s="59">
        <v>24</v>
      </c>
      <c r="P107" s="59">
        <v>90</v>
      </c>
      <c r="Q107" s="59">
        <v>24</v>
      </c>
      <c r="R107" s="59">
        <v>5</v>
      </c>
      <c r="S107" s="59">
        <v>0</v>
      </c>
      <c r="T107" s="59">
        <v>16</v>
      </c>
      <c r="U107" s="59">
        <v>5</v>
      </c>
      <c r="V107" s="60">
        <f t="shared" si="2"/>
        <v>9989</v>
      </c>
    </row>
    <row r="108" spans="1:22">
      <c r="A108" s="78" t="s">
        <v>108</v>
      </c>
      <c r="B108" s="64">
        <f>SUM(B66:B107)</f>
        <v>460082</v>
      </c>
      <c r="C108" s="64">
        <f t="shared" ref="C108:V108" si="3">SUM(C66:C107)</f>
        <v>3191</v>
      </c>
      <c r="D108" s="64">
        <f t="shared" si="3"/>
        <v>1905</v>
      </c>
      <c r="E108" s="64">
        <f t="shared" si="3"/>
        <v>677</v>
      </c>
      <c r="F108" s="64">
        <f t="shared" si="3"/>
        <v>4594</v>
      </c>
      <c r="G108" s="64">
        <f t="shared" si="3"/>
        <v>948</v>
      </c>
      <c r="H108" s="64">
        <f t="shared" si="3"/>
        <v>584</v>
      </c>
      <c r="I108" s="64">
        <f>SUM(I66:I107)</f>
        <v>668</v>
      </c>
      <c r="J108" s="64">
        <f t="shared" si="3"/>
        <v>572</v>
      </c>
      <c r="K108" s="64">
        <f t="shared" si="3"/>
        <v>4513</v>
      </c>
      <c r="L108" s="64">
        <f t="shared" si="3"/>
        <v>213</v>
      </c>
      <c r="M108" s="64">
        <f t="shared" si="3"/>
        <v>970</v>
      </c>
      <c r="N108" s="64">
        <f t="shared" si="3"/>
        <v>2253</v>
      </c>
      <c r="O108" s="64">
        <f t="shared" si="3"/>
        <v>1935</v>
      </c>
      <c r="P108" s="64">
        <f t="shared" si="3"/>
        <v>4557</v>
      </c>
      <c r="Q108" s="64">
        <f t="shared" si="3"/>
        <v>567</v>
      </c>
      <c r="R108" s="64">
        <f t="shared" si="3"/>
        <v>122</v>
      </c>
      <c r="S108" s="64">
        <f t="shared" si="3"/>
        <v>374</v>
      </c>
      <c r="T108" s="64">
        <f t="shared" si="3"/>
        <v>716</v>
      </c>
      <c r="U108" s="64">
        <f t="shared" si="3"/>
        <v>1831</v>
      </c>
      <c r="V108" s="79">
        <f t="shared" si="3"/>
        <v>491272</v>
      </c>
    </row>
    <row r="109" spans="1:22" ht="13.5" thickBot="1">
      <c r="A109" s="80" t="s">
        <v>19</v>
      </c>
      <c r="B109" s="81">
        <f t="shared" ref="B109:U109" si="4">SUM(B47+B108)</f>
        <v>879504</v>
      </c>
      <c r="C109" s="81">
        <f t="shared" si="4"/>
        <v>5915</v>
      </c>
      <c r="D109" s="81">
        <f t="shared" si="4"/>
        <v>3736</v>
      </c>
      <c r="E109" s="81">
        <f t="shared" si="4"/>
        <v>1299</v>
      </c>
      <c r="F109" s="81">
        <f t="shared" si="4"/>
        <v>8101</v>
      </c>
      <c r="G109" s="81">
        <f t="shared" si="4"/>
        <v>1872</v>
      </c>
      <c r="H109" s="81">
        <f t="shared" si="4"/>
        <v>1164</v>
      </c>
      <c r="I109" s="81">
        <f t="shared" si="4"/>
        <v>1220</v>
      </c>
      <c r="J109" s="81">
        <f t="shared" si="4"/>
        <v>1222</v>
      </c>
      <c r="K109" s="81">
        <f t="shared" si="4"/>
        <v>7175</v>
      </c>
      <c r="L109" s="81">
        <f t="shared" si="4"/>
        <v>423</v>
      </c>
      <c r="M109" s="81">
        <f t="shared" si="4"/>
        <v>1841</v>
      </c>
      <c r="N109" s="81">
        <f t="shared" si="4"/>
        <v>2539</v>
      </c>
      <c r="O109" s="81">
        <f t="shared" si="4"/>
        <v>3586</v>
      </c>
      <c r="P109" s="81">
        <f t="shared" si="4"/>
        <v>8418</v>
      </c>
      <c r="Q109" s="81">
        <f t="shared" si="4"/>
        <v>1254</v>
      </c>
      <c r="R109" s="81">
        <f t="shared" si="4"/>
        <v>313</v>
      </c>
      <c r="S109" s="81">
        <f t="shared" si="4"/>
        <v>494</v>
      </c>
      <c r="T109" s="81">
        <f t="shared" si="4"/>
        <v>1333</v>
      </c>
      <c r="U109" s="81">
        <f t="shared" si="4"/>
        <v>2046</v>
      </c>
      <c r="V109" s="82">
        <f>SUM(B109:U109)</f>
        <v>933455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67" orientation="landscape" r:id="rId1"/>
  <headerFooter alignWithMargins="0"/>
  <rowBreaks count="1" manualBreakCount="1">
    <brk id="5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6F8A9-D579-4ECB-A9CB-4C2DDE003050}">
  <dimension ref="A1:W109"/>
  <sheetViews>
    <sheetView topLeftCell="B36" zoomScale="60" zoomScaleNormal="100" workbookViewId="0">
      <selection activeCell="W65" sqref="W65"/>
    </sheetView>
  </sheetViews>
  <sheetFormatPr defaultRowHeight="12.75"/>
  <cols>
    <col min="1" max="1" width="14" customWidth="1"/>
    <col min="2" max="2" width="12.42578125" style="46" customWidth="1"/>
    <col min="3" max="5" width="10.85546875" style="46" bestFit="1" customWidth="1"/>
    <col min="6" max="7" width="9.28515625" style="46" bestFit="1" customWidth="1"/>
    <col min="8" max="8" width="10.28515625" style="46" bestFit="1" customWidth="1"/>
    <col min="9" max="12" width="9.28515625" style="46" bestFit="1" customWidth="1"/>
    <col min="13" max="13" width="11" style="46" bestFit="1" customWidth="1"/>
    <col min="14" max="15" width="9.28515625" style="46" bestFit="1" customWidth="1"/>
    <col min="16" max="16" width="12" style="46" bestFit="1" customWidth="1"/>
    <col min="17" max="17" width="10.5703125" style="46" bestFit="1" customWidth="1"/>
    <col min="18" max="21" width="9.28515625" style="46" bestFit="1" customWidth="1"/>
    <col min="22" max="22" width="10.85546875" style="46" bestFit="1" customWidth="1"/>
  </cols>
  <sheetData>
    <row r="1" spans="1:2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>
      <c r="A5" s="240" t="s">
        <v>118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7" spans="1:22" ht="13.5" thickBot="1"/>
    <row r="8" spans="1:22">
      <c r="A8" s="47" t="s">
        <v>5</v>
      </c>
      <c r="B8" s="48" t="s">
        <v>6</v>
      </c>
      <c r="C8" s="48" t="s">
        <v>7</v>
      </c>
      <c r="D8" s="48" t="s">
        <v>7</v>
      </c>
      <c r="E8" s="48" t="s">
        <v>8</v>
      </c>
      <c r="F8" s="48" t="s">
        <v>9</v>
      </c>
      <c r="G8" s="48" t="s">
        <v>9</v>
      </c>
      <c r="H8" s="48" t="s">
        <v>9</v>
      </c>
      <c r="I8" s="48" t="s">
        <v>10</v>
      </c>
      <c r="J8" s="48" t="s">
        <v>10</v>
      </c>
      <c r="K8" s="48" t="s">
        <v>11</v>
      </c>
      <c r="L8" s="48" t="s">
        <v>11</v>
      </c>
      <c r="M8" s="48" t="s">
        <v>12</v>
      </c>
      <c r="N8" s="48" t="s">
        <v>13</v>
      </c>
      <c r="O8" s="48" t="s">
        <v>13</v>
      </c>
      <c r="P8" s="48" t="s">
        <v>14</v>
      </c>
      <c r="Q8" s="48" t="s">
        <v>15</v>
      </c>
      <c r="R8" s="48" t="s">
        <v>16</v>
      </c>
      <c r="S8" s="48" t="s">
        <v>16</v>
      </c>
      <c r="T8" s="48" t="s">
        <v>17</v>
      </c>
      <c r="U8" s="48" t="s">
        <v>119</v>
      </c>
      <c r="V8" s="49" t="s">
        <v>19</v>
      </c>
    </row>
    <row r="9" spans="1:22">
      <c r="A9" s="50"/>
      <c r="B9" s="51" t="s">
        <v>20</v>
      </c>
      <c r="C9" s="51" t="s">
        <v>21</v>
      </c>
      <c r="D9" s="51" t="s">
        <v>21</v>
      </c>
      <c r="E9" s="51"/>
      <c r="F9" s="51" t="s">
        <v>20</v>
      </c>
      <c r="G9" s="51" t="s">
        <v>21</v>
      </c>
      <c r="H9" s="51" t="s">
        <v>21</v>
      </c>
      <c r="I9" s="51" t="s">
        <v>20</v>
      </c>
      <c r="J9" s="51" t="s">
        <v>21</v>
      </c>
      <c r="K9" s="51" t="s">
        <v>20</v>
      </c>
      <c r="L9" s="51" t="s">
        <v>21</v>
      </c>
      <c r="M9" s="51" t="s">
        <v>21</v>
      </c>
      <c r="N9" s="51" t="s">
        <v>22</v>
      </c>
      <c r="O9" s="51" t="s">
        <v>23</v>
      </c>
      <c r="P9" s="51"/>
      <c r="Q9" s="51" t="s">
        <v>24</v>
      </c>
      <c r="R9" s="51" t="s">
        <v>20</v>
      </c>
      <c r="S9" s="51" t="s">
        <v>21</v>
      </c>
      <c r="T9" s="51"/>
      <c r="U9" s="51"/>
      <c r="V9" s="52"/>
    </row>
    <row r="10" spans="1:22" ht="13.5" thickBot="1">
      <c r="A10" s="50"/>
      <c r="B10" s="51"/>
      <c r="C10" s="51"/>
      <c r="D10" s="51" t="s">
        <v>25</v>
      </c>
      <c r="E10" s="51"/>
      <c r="F10" s="51"/>
      <c r="G10" s="51"/>
      <c r="H10" s="51" t="s">
        <v>25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2"/>
    </row>
    <row r="11" spans="1:22">
      <c r="A11" s="53" t="s">
        <v>26</v>
      </c>
      <c r="B11" s="54">
        <v>3789</v>
      </c>
      <c r="C11" s="55">
        <v>23</v>
      </c>
      <c r="D11" s="55">
        <v>25</v>
      </c>
      <c r="E11" s="55">
        <v>0</v>
      </c>
      <c r="F11" s="55">
        <v>40</v>
      </c>
      <c r="G11" s="55">
        <v>14</v>
      </c>
      <c r="H11" s="55">
        <v>1</v>
      </c>
      <c r="I11" s="55">
        <v>0</v>
      </c>
      <c r="J11" s="55">
        <v>6</v>
      </c>
      <c r="K11" s="55">
        <v>24</v>
      </c>
      <c r="L11" s="55">
        <v>0</v>
      </c>
      <c r="M11" s="55">
        <v>5</v>
      </c>
      <c r="N11" s="55">
        <v>23</v>
      </c>
      <c r="O11" s="55">
        <v>49</v>
      </c>
      <c r="P11" s="55">
        <v>42</v>
      </c>
      <c r="Q11" s="55">
        <v>7</v>
      </c>
      <c r="R11" s="55">
        <v>7</v>
      </c>
      <c r="S11" s="55">
        <v>5</v>
      </c>
      <c r="T11" s="55">
        <v>0</v>
      </c>
      <c r="U11" s="55">
        <v>2</v>
      </c>
      <c r="V11" s="56">
        <f t="shared" ref="V11:V46" si="0">SUM(B11:U11)</f>
        <v>4062</v>
      </c>
    </row>
    <row r="12" spans="1:22">
      <c r="A12" s="57" t="s">
        <v>27</v>
      </c>
      <c r="B12" s="58">
        <v>5906</v>
      </c>
      <c r="C12" s="59">
        <v>77</v>
      </c>
      <c r="D12" s="59">
        <v>43</v>
      </c>
      <c r="E12" s="59">
        <v>0</v>
      </c>
      <c r="F12" s="59">
        <v>42</v>
      </c>
      <c r="G12" s="59">
        <v>11</v>
      </c>
      <c r="H12" s="59">
        <v>4</v>
      </c>
      <c r="I12" s="59">
        <v>6</v>
      </c>
      <c r="J12" s="59">
        <v>15</v>
      </c>
      <c r="K12" s="59">
        <v>13</v>
      </c>
      <c r="L12" s="59">
        <v>0</v>
      </c>
      <c r="M12" s="59">
        <v>22</v>
      </c>
      <c r="N12" s="59">
        <v>34</v>
      </c>
      <c r="O12" s="59">
        <v>52</v>
      </c>
      <c r="P12" s="59">
        <v>154</v>
      </c>
      <c r="Q12" s="59">
        <v>2</v>
      </c>
      <c r="R12" s="59">
        <v>0</v>
      </c>
      <c r="S12" s="59">
        <v>0</v>
      </c>
      <c r="T12" s="59">
        <v>6</v>
      </c>
      <c r="U12" s="59">
        <v>1</v>
      </c>
      <c r="V12" s="60">
        <f t="shared" si="0"/>
        <v>6388</v>
      </c>
    </row>
    <row r="13" spans="1:22">
      <c r="A13" s="57" t="s">
        <v>28</v>
      </c>
      <c r="B13" s="58">
        <v>13261</v>
      </c>
      <c r="C13" s="59">
        <v>136</v>
      </c>
      <c r="D13" s="59">
        <v>92</v>
      </c>
      <c r="E13" s="59">
        <v>0</v>
      </c>
      <c r="F13" s="59">
        <v>180</v>
      </c>
      <c r="G13" s="59">
        <v>17</v>
      </c>
      <c r="H13" s="59">
        <v>7</v>
      </c>
      <c r="I13" s="59">
        <v>39</v>
      </c>
      <c r="J13" s="59">
        <v>14</v>
      </c>
      <c r="K13" s="59">
        <v>104</v>
      </c>
      <c r="L13" s="59">
        <v>6</v>
      </c>
      <c r="M13" s="59">
        <v>20</v>
      </c>
      <c r="N13" s="59">
        <v>71</v>
      </c>
      <c r="O13" s="59">
        <v>104</v>
      </c>
      <c r="P13" s="59">
        <v>203</v>
      </c>
      <c r="Q13" s="59">
        <v>3</v>
      </c>
      <c r="R13" s="59">
        <v>2</v>
      </c>
      <c r="S13" s="59">
        <v>0</v>
      </c>
      <c r="T13" s="59">
        <v>16</v>
      </c>
      <c r="U13" s="59">
        <v>0</v>
      </c>
      <c r="V13" s="60">
        <f t="shared" si="0"/>
        <v>14275</v>
      </c>
    </row>
    <row r="14" spans="1:22">
      <c r="A14" s="57" t="s">
        <v>29</v>
      </c>
      <c r="B14" s="58">
        <v>5683</v>
      </c>
      <c r="C14" s="59">
        <v>49</v>
      </c>
      <c r="D14" s="59">
        <v>32</v>
      </c>
      <c r="E14" s="59">
        <v>6</v>
      </c>
      <c r="F14" s="59">
        <v>45</v>
      </c>
      <c r="G14" s="59">
        <v>19</v>
      </c>
      <c r="H14" s="59">
        <v>7</v>
      </c>
      <c r="I14" s="59">
        <v>2</v>
      </c>
      <c r="J14" s="59">
        <v>0</v>
      </c>
      <c r="K14" s="59">
        <v>19</v>
      </c>
      <c r="L14" s="59">
        <v>0</v>
      </c>
      <c r="M14" s="59">
        <v>15</v>
      </c>
      <c r="N14" s="59">
        <v>35</v>
      </c>
      <c r="O14" s="59">
        <v>34</v>
      </c>
      <c r="P14" s="59">
        <v>84</v>
      </c>
      <c r="Q14" s="59">
        <v>14</v>
      </c>
      <c r="R14" s="59">
        <v>2</v>
      </c>
      <c r="S14" s="59">
        <v>9</v>
      </c>
      <c r="T14" s="59">
        <v>2</v>
      </c>
      <c r="U14" s="59">
        <v>1</v>
      </c>
      <c r="V14" s="60">
        <f t="shared" si="0"/>
        <v>6058</v>
      </c>
    </row>
    <row r="15" spans="1:22">
      <c r="A15" s="57" t="s">
        <v>30</v>
      </c>
      <c r="B15" s="58">
        <v>6350</v>
      </c>
      <c r="C15" s="59">
        <v>44</v>
      </c>
      <c r="D15" s="59">
        <v>30</v>
      </c>
      <c r="E15" s="59">
        <v>4</v>
      </c>
      <c r="F15" s="59">
        <v>49</v>
      </c>
      <c r="G15" s="59">
        <v>8</v>
      </c>
      <c r="H15" s="59">
        <v>10</v>
      </c>
      <c r="I15" s="59">
        <v>0</v>
      </c>
      <c r="J15" s="59">
        <v>1</v>
      </c>
      <c r="K15" s="59">
        <v>20</v>
      </c>
      <c r="L15" s="59">
        <v>0</v>
      </c>
      <c r="M15" s="59">
        <v>11</v>
      </c>
      <c r="N15" s="59">
        <v>72</v>
      </c>
      <c r="O15" s="59">
        <v>34</v>
      </c>
      <c r="P15" s="59">
        <v>177</v>
      </c>
      <c r="Q15" s="59">
        <v>28</v>
      </c>
      <c r="R15" s="59">
        <v>4</v>
      </c>
      <c r="S15" s="59">
        <v>6</v>
      </c>
      <c r="T15" s="59">
        <v>6</v>
      </c>
      <c r="U15" s="59">
        <v>0</v>
      </c>
      <c r="V15" s="60">
        <f t="shared" si="0"/>
        <v>6854</v>
      </c>
    </row>
    <row r="16" spans="1:22">
      <c r="A16" s="57" t="s">
        <v>31</v>
      </c>
      <c r="B16" s="58">
        <v>6798</v>
      </c>
      <c r="C16" s="59">
        <v>68</v>
      </c>
      <c r="D16" s="59">
        <v>78</v>
      </c>
      <c r="E16" s="59">
        <v>2</v>
      </c>
      <c r="F16" s="59">
        <v>52</v>
      </c>
      <c r="G16" s="59">
        <v>16</v>
      </c>
      <c r="H16" s="59">
        <v>23</v>
      </c>
      <c r="I16" s="59">
        <v>15</v>
      </c>
      <c r="J16" s="59">
        <v>2</v>
      </c>
      <c r="K16" s="59">
        <v>31</v>
      </c>
      <c r="L16" s="59">
        <v>0</v>
      </c>
      <c r="M16" s="59">
        <v>18</v>
      </c>
      <c r="N16" s="59">
        <v>39</v>
      </c>
      <c r="O16" s="59">
        <v>43</v>
      </c>
      <c r="P16" s="59">
        <v>128</v>
      </c>
      <c r="Q16" s="59">
        <v>5</v>
      </c>
      <c r="R16" s="59">
        <v>1</v>
      </c>
      <c r="S16" s="59">
        <v>0</v>
      </c>
      <c r="T16" s="59">
        <v>5</v>
      </c>
      <c r="U16" s="59">
        <v>0</v>
      </c>
      <c r="V16" s="60">
        <f t="shared" si="0"/>
        <v>7324</v>
      </c>
    </row>
    <row r="17" spans="1:22">
      <c r="A17" s="57" t="s">
        <v>32</v>
      </c>
      <c r="B17" s="58">
        <v>31870</v>
      </c>
      <c r="C17" s="59">
        <v>317</v>
      </c>
      <c r="D17" s="59">
        <v>302</v>
      </c>
      <c r="E17" s="59">
        <v>21</v>
      </c>
      <c r="F17" s="59">
        <v>453</v>
      </c>
      <c r="G17" s="59">
        <v>84</v>
      </c>
      <c r="H17" s="59">
        <v>56</v>
      </c>
      <c r="I17" s="59">
        <v>96</v>
      </c>
      <c r="J17" s="59">
        <v>95</v>
      </c>
      <c r="K17" s="59">
        <v>252</v>
      </c>
      <c r="L17" s="59">
        <v>50</v>
      </c>
      <c r="M17" s="59">
        <v>41</v>
      </c>
      <c r="N17" s="59">
        <v>180</v>
      </c>
      <c r="O17" s="59">
        <v>186</v>
      </c>
      <c r="P17" s="59">
        <v>438</v>
      </c>
      <c r="Q17" s="59">
        <v>17</v>
      </c>
      <c r="R17" s="59">
        <v>10</v>
      </c>
      <c r="S17" s="59">
        <v>17</v>
      </c>
      <c r="T17" s="59">
        <v>11</v>
      </c>
      <c r="U17" s="59">
        <v>5</v>
      </c>
      <c r="V17" s="60">
        <f t="shared" si="0"/>
        <v>34501</v>
      </c>
    </row>
    <row r="18" spans="1:22">
      <c r="A18" s="57" t="s">
        <v>33</v>
      </c>
      <c r="B18" s="58">
        <v>4012</v>
      </c>
      <c r="C18" s="59">
        <v>59</v>
      </c>
      <c r="D18" s="59">
        <v>28</v>
      </c>
      <c r="E18" s="59">
        <v>2</v>
      </c>
      <c r="F18" s="59">
        <v>20</v>
      </c>
      <c r="G18" s="59">
        <v>29</v>
      </c>
      <c r="H18" s="59">
        <v>12</v>
      </c>
      <c r="I18" s="59">
        <v>6</v>
      </c>
      <c r="J18" s="59">
        <v>14</v>
      </c>
      <c r="K18" s="59">
        <v>30</v>
      </c>
      <c r="L18" s="59">
        <v>15</v>
      </c>
      <c r="M18" s="59">
        <v>20</v>
      </c>
      <c r="N18" s="59">
        <v>24</v>
      </c>
      <c r="O18" s="59">
        <v>27</v>
      </c>
      <c r="P18" s="59">
        <v>42</v>
      </c>
      <c r="Q18" s="59">
        <v>6</v>
      </c>
      <c r="R18" s="59">
        <v>4</v>
      </c>
      <c r="S18" s="59">
        <v>3</v>
      </c>
      <c r="T18" s="59">
        <v>5</v>
      </c>
      <c r="U18" s="59">
        <v>0</v>
      </c>
      <c r="V18" s="60">
        <f t="shared" si="0"/>
        <v>4358</v>
      </c>
    </row>
    <row r="19" spans="1:22">
      <c r="A19" s="57" t="s">
        <v>34</v>
      </c>
      <c r="B19" s="58">
        <v>4903</v>
      </c>
      <c r="C19" s="59">
        <v>42</v>
      </c>
      <c r="D19" s="59">
        <v>55</v>
      </c>
      <c r="E19" s="59">
        <v>2</v>
      </c>
      <c r="F19" s="59">
        <v>35</v>
      </c>
      <c r="G19" s="59">
        <v>15</v>
      </c>
      <c r="H19" s="59">
        <v>1</v>
      </c>
      <c r="I19" s="59">
        <v>5</v>
      </c>
      <c r="J19" s="59">
        <v>7</v>
      </c>
      <c r="K19" s="59">
        <v>31</v>
      </c>
      <c r="L19" s="59">
        <v>0</v>
      </c>
      <c r="M19" s="59">
        <v>11</v>
      </c>
      <c r="N19" s="59">
        <v>27</v>
      </c>
      <c r="O19" s="59">
        <v>27</v>
      </c>
      <c r="P19" s="59">
        <v>75</v>
      </c>
      <c r="Q19" s="59">
        <v>2</v>
      </c>
      <c r="R19" s="59">
        <v>0</v>
      </c>
      <c r="S19" s="59">
        <v>2</v>
      </c>
      <c r="T19" s="59">
        <v>0</v>
      </c>
      <c r="U19" s="59">
        <v>1</v>
      </c>
      <c r="V19" s="60">
        <f t="shared" si="0"/>
        <v>5241</v>
      </c>
    </row>
    <row r="20" spans="1:22">
      <c r="A20" s="57" t="s">
        <v>35</v>
      </c>
      <c r="B20" s="58">
        <v>6358</v>
      </c>
      <c r="C20" s="59">
        <v>29</v>
      </c>
      <c r="D20" s="59">
        <v>32</v>
      </c>
      <c r="E20" s="59">
        <v>0</v>
      </c>
      <c r="F20" s="59">
        <v>54</v>
      </c>
      <c r="G20" s="59">
        <v>8</v>
      </c>
      <c r="H20" s="59">
        <v>8</v>
      </c>
      <c r="I20" s="59">
        <v>22</v>
      </c>
      <c r="J20" s="59">
        <v>29</v>
      </c>
      <c r="K20" s="59">
        <v>48</v>
      </c>
      <c r="L20" s="59">
        <v>0</v>
      </c>
      <c r="M20" s="59">
        <v>34</v>
      </c>
      <c r="N20" s="59">
        <v>39</v>
      </c>
      <c r="O20" s="59">
        <v>42</v>
      </c>
      <c r="P20" s="59">
        <v>149</v>
      </c>
      <c r="Q20" s="59">
        <v>6</v>
      </c>
      <c r="R20" s="59">
        <v>0</v>
      </c>
      <c r="S20" s="59">
        <v>3</v>
      </c>
      <c r="T20" s="59">
        <v>2</v>
      </c>
      <c r="U20" s="59">
        <v>0</v>
      </c>
      <c r="V20" s="60">
        <f t="shared" si="0"/>
        <v>6863</v>
      </c>
    </row>
    <row r="21" spans="1:22">
      <c r="A21" s="61" t="s">
        <v>36</v>
      </c>
      <c r="B21" s="58">
        <v>98174</v>
      </c>
      <c r="C21" s="59">
        <v>446</v>
      </c>
      <c r="D21" s="59">
        <v>425</v>
      </c>
      <c r="E21" s="59">
        <v>244</v>
      </c>
      <c r="F21" s="59">
        <v>1037</v>
      </c>
      <c r="G21" s="59">
        <v>266</v>
      </c>
      <c r="H21" s="59">
        <v>151</v>
      </c>
      <c r="I21" s="59">
        <v>205</v>
      </c>
      <c r="J21" s="59">
        <v>333</v>
      </c>
      <c r="K21" s="59">
        <v>1016</v>
      </c>
      <c r="L21" s="59">
        <v>72</v>
      </c>
      <c r="M21" s="59">
        <v>186</v>
      </c>
      <c r="N21" s="59">
        <v>545</v>
      </c>
      <c r="O21" s="59">
        <v>398</v>
      </c>
      <c r="P21" s="59">
        <v>1264</v>
      </c>
      <c r="Q21" s="59">
        <v>224</v>
      </c>
      <c r="R21" s="59">
        <v>27</v>
      </c>
      <c r="S21" s="59">
        <v>73</v>
      </c>
      <c r="T21" s="59">
        <v>41</v>
      </c>
      <c r="U21" s="59">
        <v>41</v>
      </c>
      <c r="V21" s="60">
        <f t="shared" si="0"/>
        <v>105168</v>
      </c>
    </row>
    <row r="22" spans="1:22">
      <c r="A22" s="57" t="s">
        <v>37</v>
      </c>
      <c r="B22" s="58">
        <v>12146</v>
      </c>
      <c r="C22" s="59">
        <v>99</v>
      </c>
      <c r="D22" s="59">
        <v>104</v>
      </c>
      <c r="E22" s="59">
        <v>1</v>
      </c>
      <c r="F22" s="59">
        <v>135</v>
      </c>
      <c r="G22" s="59">
        <v>58</v>
      </c>
      <c r="H22" s="59">
        <v>10</v>
      </c>
      <c r="I22" s="59">
        <v>13</v>
      </c>
      <c r="J22" s="59">
        <v>27</v>
      </c>
      <c r="K22" s="59">
        <v>156</v>
      </c>
      <c r="L22" s="59">
        <v>13</v>
      </c>
      <c r="M22" s="59">
        <v>45</v>
      </c>
      <c r="N22" s="59">
        <v>64</v>
      </c>
      <c r="O22" s="59">
        <v>52</v>
      </c>
      <c r="P22" s="59">
        <v>332</v>
      </c>
      <c r="Q22" s="59">
        <v>6</v>
      </c>
      <c r="R22" s="59">
        <v>1</v>
      </c>
      <c r="S22" s="59">
        <v>0</v>
      </c>
      <c r="T22" s="59">
        <v>6</v>
      </c>
      <c r="U22" s="59">
        <v>2</v>
      </c>
      <c r="V22" s="60">
        <f t="shared" si="0"/>
        <v>13270</v>
      </c>
    </row>
    <row r="23" spans="1:22">
      <c r="A23" s="57" t="s">
        <v>38</v>
      </c>
      <c r="B23" s="58">
        <v>49588</v>
      </c>
      <c r="C23" s="59">
        <v>345</v>
      </c>
      <c r="D23" s="59">
        <v>305</v>
      </c>
      <c r="E23" s="59">
        <v>202</v>
      </c>
      <c r="F23" s="59">
        <v>594</v>
      </c>
      <c r="G23" s="59">
        <v>112</v>
      </c>
      <c r="H23" s="59">
        <v>37</v>
      </c>
      <c r="I23" s="59">
        <v>99</v>
      </c>
      <c r="J23" s="59">
        <v>84</v>
      </c>
      <c r="K23" s="59">
        <v>361</v>
      </c>
      <c r="L23" s="59">
        <v>103</v>
      </c>
      <c r="M23" s="59">
        <v>155</v>
      </c>
      <c r="N23" s="59">
        <v>276</v>
      </c>
      <c r="O23" s="59">
        <v>208</v>
      </c>
      <c r="P23" s="59">
        <v>571</v>
      </c>
      <c r="Q23" s="59">
        <v>71</v>
      </c>
      <c r="R23" s="59">
        <v>39</v>
      </c>
      <c r="S23" s="59">
        <v>110</v>
      </c>
      <c r="T23" s="59">
        <v>22</v>
      </c>
      <c r="U23" s="59">
        <v>12</v>
      </c>
      <c r="V23" s="60">
        <f t="shared" si="0"/>
        <v>53294</v>
      </c>
    </row>
    <row r="24" spans="1:22">
      <c r="A24" s="57" t="s">
        <v>39</v>
      </c>
      <c r="B24" s="58">
        <v>6354</v>
      </c>
      <c r="C24" s="59">
        <v>54</v>
      </c>
      <c r="D24" s="59">
        <v>77</v>
      </c>
      <c r="E24" s="59">
        <v>1</v>
      </c>
      <c r="F24" s="59">
        <v>47</v>
      </c>
      <c r="G24" s="59">
        <v>35</v>
      </c>
      <c r="H24" s="59">
        <v>8</v>
      </c>
      <c r="I24" s="59">
        <v>12</v>
      </c>
      <c r="J24" s="59">
        <v>11</v>
      </c>
      <c r="K24" s="59">
        <v>50</v>
      </c>
      <c r="L24" s="59">
        <v>0</v>
      </c>
      <c r="M24" s="59">
        <v>30</v>
      </c>
      <c r="N24" s="59">
        <v>36</v>
      </c>
      <c r="O24" s="59">
        <v>28</v>
      </c>
      <c r="P24" s="59">
        <v>84</v>
      </c>
      <c r="Q24" s="59">
        <v>28</v>
      </c>
      <c r="R24" s="59">
        <v>1</v>
      </c>
      <c r="S24" s="59">
        <v>1</v>
      </c>
      <c r="T24" s="59">
        <v>0</v>
      </c>
      <c r="U24" s="59">
        <v>0</v>
      </c>
      <c r="V24" s="60">
        <f t="shared" si="0"/>
        <v>6857</v>
      </c>
    </row>
    <row r="25" spans="1:22">
      <c r="A25" s="57" t="s">
        <v>40</v>
      </c>
      <c r="B25" s="58">
        <v>9138</v>
      </c>
      <c r="C25" s="59">
        <v>87</v>
      </c>
      <c r="D25" s="59">
        <v>118</v>
      </c>
      <c r="E25" s="59">
        <v>13</v>
      </c>
      <c r="F25" s="59">
        <v>84</v>
      </c>
      <c r="G25" s="59">
        <v>20</v>
      </c>
      <c r="H25" s="59">
        <v>35</v>
      </c>
      <c r="I25" s="59">
        <v>0</v>
      </c>
      <c r="J25" s="59">
        <v>2</v>
      </c>
      <c r="K25" s="59">
        <v>77</v>
      </c>
      <c r="L25" s="59">
        <v>0</v>
      </c>
      <c r="M25" s="59">
        <v>16</v>
      </c>
      <c r="N25" s="59">
        <v>54</v>
      </c>
      <c r="O25" s="59">
        <v>10</v>
      </c>
      <c r="P25" s="59">
        <v>161</v>
      </c>
      <c r="Q25" s="59">
        <v>20</v>
      </c>
      <c r="R25" s="59">
        <v>5</v>
      </c>
      <c r="S25" s="59">
        <v>0</v>
      </c>
      <c r="T25" s="59">
        <v>5</v>
      </c>
      <c r="U25" s="59">
        <v>0</v>
      </c>
      <c r="V25" s="60">
        <f t="shared" si="0"/>
        <v>9845</v>
      </c>
    </row>
    <row r="26" spans="1:22">
      <c r="A26" s="61" t="s">
        <v>41</v>
      </c>
      <c r="B26" s="58">
        <v>70650</v>
      </c>
      <c r="C26" s="59">
        <v>199</v>
      </c>
      <c r="D26" s="59">
        <v>266</v>
      </c>
      <c r="E26" s="59">
        <v>320</v>
      </c>
      <c r="F26" s="59">
        <v>962</v>
      </c>
      <c r="G26" s="59">
        <v>137</v>
      </c>
      <c r="H26" s="59">
        <v>102</v>
      </c>
      <c r="I26" s="59">
        <v>171</v>
      </c>
      <c r="J26" s="59">
        <v>79</v>
      </c>
      <c r="K26" s="59">
        <v>678</v>
      </c>
      <c r="L26" s="59">
        <v>0</v>
      </c>
      <c r="M26" s="59">
        <v>143</v>
      </c>
      <c r="N26" s="59">
        <v>376</v>
      </c>
      <c r="O26" s="59">
        <v>320</v>
      </c>
      <c r="P26" s="59">
        <v>924</v>
      </c>
      <c r="Q26" s="59">
        <v>133</v>
      </c>
      <c r="R26" s="59">
        <v>10</v>
      </c>
      <c r="S26" s="59">
        <v>0</v>
      </c>
      <c r="T26" s="59">
        <v>22</v>
      </c>
      <c r="U26" s="59">
        <v>32</v>
      </c>
      <c r="V26" s="60">
        <f t="shared" si="0"/>
        <v>75524</v>
      </c>
    </row>
    <row r="27" spans="1:22">
      <c r="A27" s="61" t="s">
        <v>42</v>
      </c>
      <c r="B27" s="58">
        <v>22287</v>
      </c>
      <c r="C27" s="59">
        <v>107</v>
      </c>
      <c r="D27" s="59">
        <v>109</v>
      </c>
      <c r="E27" s="59">
        <v>51</v>
      </c>
      <c r="F27" s="59">
        <v>250</v>
      </c>
      <c r="G27" s="59">
        <v>52</v>
      </c>
      <c r="H27" s="59">
        <v>33</v>
      </c>
      <c r="I27" s="59">
        <v>78</v>
      </c>
      <c r="J27" s="59">
        <v>103</v>
      </c>
      <c r="K27" s="59">
        <v>308</v>
      </c>
      <c r="L27" s="59">
        <v>27</v>
      </c>
      <c r="M27" s="59">
        <v>39</v>
      </c>
      <c r="N27" s="59">
        <v>125</v>
      </c>
      <c r="O27" s="59">
        <v>62</v>
      </c>
      <c r="P27" s="59">
        <v>317</v>
      </c>
      <c r="Q27" s="59">
        <v>30</v>
      </c>
      <c r="R27" s="59">
        <v>7</v>
      </c>
      <c r="S27" s="59">
        <v>0</v>
      </c>
      <c r="T27" s="59">
        <v>10</v>
      </c>
      <c r="U27" s="59">
        <v>4</v>
      </c>
      <c r="V27" s="60">
        <f t="shared" si="0"/>
        <v>23999</v>
      </c>
    </row>
    <row r="28" spans="1:22">
      <c r="A28" s="57" t="s">
        <v>43</v>
      </c>
      <c r="B28" s="58">
        <v>12258</v>
      </c>
      <c r="C28" s="59">
        <v>73</v>
      </c>
      <c r="D28" s="59">
        <v>76</v>
      </c>
      <c r="E28" s="59">
        <v>21</v>
      </c>
      <c r="F28" s="59">
        <v>167</v>
      </c>
      <c r="G28" s="59">
        <v>30</v>
      </c>
      <c r="H28" s="59">
        <v>26</v>
      </c>
      <c r="I28" s="59">
        <v>28</v>
      </c>
      <c r="J28" s="59">
        <v>16</v>
      </c>
      <c r="K28" s="59">
        <v>88</v>
      </c>
      <c r="L28" s="59">
        <v>0</v>
      </c>
      <c r="M28" s="59">
        <v>53</v>
      </c>
      <c r="N28" s="59">
        <v>68</v>
      </c>
      <c r="O28" s="59">
        <v>72</v>
      </c>
      <c r="P28" s="59">
        <v>224</v>
      </c>
      <c r="Q28" s="59">
        <v>7</v>
      </c>
      <c r="R28" s="59">
        <v>4</v>
      </c>
      <c r="S28" s="59">
        <v>16</v>
      </c>
      <c r="T28" s="59">
        <v>8</v>
      </c>
      <c r="U28" s="59">
        <v>6</v>
      </c>
      <c r="V28" s="60">
        <f t="shared" si="0"/>
        <v>13241</v>
      </c>
    </row>
    <row r="29" spans="1:22">
      <c r="A29" s="57" t="s">
        <v>44</v>
      </c>
      <c r="B29" s="58">
        <v>4457</v>
      </c>
      <c r="C29" s="59">
        <v>24</v>
      </c>
      <c r="D29" s="59">
        <v>62</v>
      </c>
      <c r="E29" s="59">
        <v>0</v>
      </c>
      <c r="F29" s="59">
        <v>14</v>
      </c>
      <c r="G29" s="59">
        <v>6</v>
      </c>
      <c r="H29" s="59">
        <v>0</v>
      </c>
      <c r="I29" s="59">
        <v>0</v>
      </c>
      <c r="J29" s="59">
        <v>0</v>
      </c>
      <c r="K29" s="59">
        <v>42</v>
      </c>
      <c r="L29" s="59">
        <v>0</v>
      </c>
      <c r="M29" s="59">
        <v>13</v>
      </c>
      <c r="N29" s="59">
        <v>28</v>
      </c>
      <c r="O29" s="59">
        <v>41</v>
      </c>
      <c r="P29" s="59">
        <v>175</v>
      </c>
      <c r="Q29" s="59">
        <v>1</v>
      </c>
      <c r="R29" s="59">
        <v>1</v>
      </c>
      <c r="S29" s="59">
        <v>0</v>
      </c>
      <c r="T29" s="59">
        <v>1</v>
      </c>
      <c r="U29" s="59">
        <v>0</v>
      </c>
      <c r="V29" s="60">
        <f t="shared" si="0"/>
        <v>4865</v>
      </c>
    </row>
    <row r="30" spans="1:22">
      <c r="A30" s="57" t="s">
        <v>45</v>
      </c>
      <c r="B30" s="58">
        <v>3566</v>
      </c>
      <c r="C30" s="59">
        <v>26</v>
      </c>
      <c r="D30" s="59">
        <v>32</v>
      </c>
      <c r="E30" s="59">
        <v>0</v>
      </c>
      <c r="F30" s="59">
        <v>38</v>
      </c>
      <c r="G30" s="59">
        <v>7</v>
      </c>
      <c r="H30" s="59">
        <v>8</v>
      </c>
      <c r="I30" s="59">
        <v>0</v>
      </c>
      <c r="J30" s="59">
        <v>0</v>
      </c>
      <c r="K30" s="59">
        <v>18</v>
      </c>
      <c r="L30" s="59">
        <v>0</v>
      </c>
      <c r="M30" s="59">
        <v>12</v>
      </c>
      <c r="N30" s="59">
        <v>22</v>
      </c>
      <c r="O30" s="59">
        <v>68</v>
      </c>
      <c r="P30" s="59">
        <v>24</v>
      </c>
      <c r="Q30" s="59">
        <v>6</v>
      </c>
      <c r="R30" s="59">
        <v>0</v>
      </c>
      <c r="S30" s="59">
        <v>0</v>
      </c>
      <c r="T30" s="59">
        <v>2</v>
      </c>
      <c r="U30" s="59">
        <v>0</v>
      </c>
      <c r="V30" s="60">
        <f t="shared" si="0"/>
        <v>3829</v>
      </c>
    </row>
    <row r="31" spans="1:22">
      <c r="A31" s="57" t="s">
        <v>46</v>
      </c>
      <c r="B31" s="58">
        <v>5683</v>
      </c>
      <c r="C31" s="59">
        <v>40</v>
      </c>
      <c r="D31" s="59">
        <v>35</v>
      </c>
      <c r="E31" s="59">
        <v>2</v>
      </c>
      <c r="F31" s="59">
        <v>79</v>
      </c>
      <c r="G31" s="59">
        <v>9</v>
      </c>
      <c r="H31" s="59">
        <v>10</v>
      </c>
      <c r="I31" s="59">
        <v>0</v>
      </c>
      <c r="J31" s="59">
        <v>0</v>
      </c>
      <c r="K31" s="59">
        <v>32</v>
      </c>
      <c r="L31" s="59">
        <v>0</v>
      </c>
      <c r="M31" s="59">
        <v>23</v>
      </c>
      <c r="N31" s="59">
        <v>35</v>
      </c>
      <c r="O31" s="59">
        <v>52</v>
      </c>
      <c r="P31" s="59">
        <v>75</v>
      </c>
      <c r="Q31" s="59">
        <v>27</v>
      </c>
      <c r="R31" s="59">
        <v>1</v>
      </c>
      <c r="S31" s="59">
        <v>8</v>
      </c>
      <c r="T31" s="59">
        <v>6</v>
      </c>
      <c r="U31" s="59">
        <v>0</v>
      </c>
      <c r="V31" s="60">
        <f t="shared" si="0"/>
        <v>6117</v>
      </c>
    </row>
    <row r="32" spans="1:22">
      <c r="A32" s="57" t="s">
        <v>47</v>
      </c>
      <c r="B32" s="58">
        <v>5795</v>
      </c>
      <c r="C32" s="59">
        <v>31</v>
      </c>
      <c r="D32" s="59">
        <v>43</v>
      </c>
      <c r="E32" s="59">
        <v>0</v>
      </c>
      <c r="F32" s="59">
        <v>31</v>
      </c>
      <c r="G32" s="59">
        <v>10</v>
      </c>
      <c r="H32" s="59">
        <v>0</v>
      </c>
      <c r="I32" s="59">
        <v>3</v>
      </c>
      <c r="J32" s="59">
        <v>0</v>
      </c>
      <c r="K32" s="59">
        <v>26</v>
      </c>
      <c r="L32" s="59">
        <v>0</v>
      </c>
      <c r="M32" s="59">
        <v>9</v>
      </c>
      <c r="N32" s="59">
        <v>33</v>
      </c>
      <c r="O32" s="59">
        <v>52</v>
      </c>
      <c r="P32" s="59">
        <v>80</v>
      </c>
      <c r="Q32" s="59">
        <v>0</v>
      </c>
      <c r="R32" s="59">
        <v>0</v>
      </c>
      <c r="S32" s="59">
        <v>0</v>
      </c>
      <c r="T32" s="59">
        <v>2</v>
      </c>
      <c r="U32" s="59">
        <v>0</v>
      </c>
      <c r="V32" s="60">
        <f t="shared" si="0"/>
        <v>6115</v>
      </c>
    </row>
    <row r="33" spans="1:23">
      <c r="A33" s="57" t="s">
        <v>48</v>
      </c>
      <c r="B33" s="58">
        <v>4234</v>
      </c>
      <c r="C33" s="59">
        <v>42</v>
      </c>
      <c r="D33" s="59">
        <v>13</v>
      </c>
      <c r="E33" s="59">
        <v>0</v>
      </c>
      <c r="F33" s="59">
        <v>15</v>
      </c>
      <c r="G33" s="59">
        <v>12</v>
      </c>
      <c r="H33" s="59">
        <v>6</v>
      </c>
      <c r="I33" s="59">
        <v>5</v>
      </c>
      <c r="J33" s="59">
        <v>1</v>
      </c>
      <c r="K33" s="59">
        <v>3</v>
      </c>
      <c r="L33" s="59">
        <v>0</v>
      </c>
      <c r="M33" s="59">
        <v>20</v>
      </c>
      <c r="N33" s="59">
        <v>29</v>
      </c>
      <c r="O33" s="59">
        <v>55</v>
      </c>
      <c r="P33" s="59">
        <v>53</v>
      </c>
      <c r="Q33" s="59">
        <v>6</v>
      </c>
      <c r="R33" s="59">
        <v>0</v>
      </c>
      <c r="S33" s="59">
        <v>13</v>
      </c>
      <c r="T33" s="59">
        <v>2</v>
      </c>
      <c r="U33" s="59">
        <v>0</v>
      </c>
      <c r="V33" s="60">
        <f t="shared" si="0"/>
        <v>4509</v>
      </c>
    </row>
    <row r="34" spans="1:23">
      <c r="A34" s="57" t="s">
        <v>49</v>
      </c>
      <c r="B34" s="58">
        <v>7912</v>
      </c>
      <c r="C34" s="59">
        <v>75</v>
      </c>
      <c r="D34" s="59">
        <v>57</v>
      </c>
      <c r="E34" s="59">
        <v>2</v>
      </c>
      <c r="F34" s="59">
        <v>104</v>
      </c>
      <c r="G34" s="59">
        <v>25</v>
      </c>
      <c r="H34" s="59">
        <v>21</v>
      </c>
      <c r="I34" s="59">
        <v>14</v>
      </c>
      <c r="J34" s="59">
        <v>13</v>
      </c>
      <c r="K34" s="59">
        <v>42</v>
      </c>
      <c r="L34" s="59">
        <v>10</v>
      </c>
      <c r="M34" s="59">
        <v>28</v>
      </c>
      <c r="N34" s="59">
        <v>48</v>
      </c>
      <c r="O34" s="59">
        <v>73</v>
      </c>
      <c r="P34" s="59">
        <v>102</v>
      </c>
      <c r="Q34" s="59">
        <v>33</v>
      </c>
      <c r="R34" s="59">
        <v>5</v>
      </c>
      <c r="S34" s="59">
        <v>1</v>
      </c>
      <c r="T34" s="59">
        <v>0</v>
      </c>
      <c r="U34" s="59">
        <v>0</v>
      </c>
      <c r="V34" s="60">
        <f t="shared" si="0"/>
        <v>8565</v>
      </c>
    </row>
    <row r="35" spans="1:23">
      <c r="A35" s="57" t="s">
        <v>50</v>
      </c>
      <c r="B35" s="58">
        <v>334</v>
      </c>
      <c r="C35" s="59">
        <v>2</v>
      </c>
      <c r="D35" s="59">
        <v>0</v>
      </c>
      <c r="E35" s="59">
        <v>0</v>
      </c>
      <c r="F35" s="59">
        <v>3</v>
      </c>
      <c r="G35" s="59">
        <v>1</v>
      </c>
      <c r="H35" s="59">
        <v>0</v>
      </c>
      <c r="I35" s="59">
        <v>0</v>
      </c>
      <c r="J35" s="59">
        <v>0</v>
      </c>
      <c r="K35" s="59">
        <v>4</v>
      </c>
      <c r="L35" s="59">
        <v>0</v>
      </c>
      <c r="M35" s="59">
        <v>0</v>
      </c>
      <c r="N35" s="59">
        <v>3</v>
      </c>
      <c r="O35" s="59">
        <v>3</v>
      </c>
      <c r="P35" s="59">
        <v>18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60">
        <f t="shared" si="0"/>
        <v>368</v>
      </c>
    </row>
    <row r="36" spans="1:23">
      <c r="A36" s="57" t="s">
        <v>51</v>
      </c>
      <c r="B36" s="58">
        <v>8803</v>
      </c>
      <c r="C36" s="59">
        <v>62</v>
      </c>
      <c r="D36" s="59">
        <v>62</v>
      </c>
      <c r="E36" s="59">
        <v>6</v>
      </c>
      <c r="F36" s="59">
        <v>85</v>
      </c>
      <c r="G36" s="59">
        <v>27</v>
      </c>
      <c r="H36" s="59">
        <v>16</v>
      </c>
      <c r="I36" s="59">
        <v>15</v>
      </c>
      <c r="J36" s="59">
        <v>15</v>
      </c>
      <c r="K36" s="59">
        <v>83</v>
      </c>
      <c r="L36" s="59">
        <v>5</v>
      </c>
      <c r="M36" s="59">
        <v>19</v>
      </c>
      <c r="N36" s="59">
        <v>53</v>
      </c>
      <c r="O36" s="59">
        <v>50</v>
      </c>
      <c r="P36" s="59">
        <v>108</v>
      </c>
      <c r="Q36" s="59">
        <v>5</v>
      </c>
      <c r="R36" s="59">
        <v>3</v>
      </c>
      <c r="S36" s="59">
        <v>0</v>
      </c>
      <c r="T36" s="59">
        <v>0</v>
      </c>
      <c r="U36" s="59">
        <v>15</v>
      </c>
      <c r="V36" s="60">
        <f t="shared" si="0"/>
        <v>9432</v>
      </c>
    </row>
    <row r="37" spans="1:23">
      <c r="A37" s="57" t="s">
        <v>52</v>
      </c>
      <c r="B37" s="58">
        <v>11366</v>
      </c>
      <c r="C37" s="59">
        <v>70</v>
      </c>
      <c r="D37" s="59">
        <v>110</v>
      </c>
      <c r="E37" s="59">
        <v>0</v>
      </c>
      <c r="F37" s="59">
        <v>98</v>
      </c>
      <c r="G37" s="59">
        <v>17</v>
      </c>
      <c r="H37" s="59">
        <v>14</v>
      </c>
      <c r="I37" s="59">
        <v>12</v>
      </c>
      <c r="J37" s="59">
        <v>7</v>
      </c>
      <c r="K37" s="59">
        <v>77</v>
      </c>
      <c r="L37" s="59">
        <v>3</v>
      </c>
      <c r="M37" s="59">
        <v>23</v>
      </c>
      <c r="N37" s="59">
        <v>66</v>
      </c>
      <c r="O37" s="59">
        <v>50</v>
      </c>
      <c r="P37" s="59">
        <v>178</v>
      </c>
      <c r="Q37" s="59">
        <v>3</v>
      </c>
      <c r="R37" s="59">
        <v>3</v>
      </c>
      <c r="S37" s="59">
        <v>0</v>
      </c>
      <c r="T37" s="59">
        <v>16</v>
      </c>
      <c r="U37" s="59">
        <v>0</v>
      </c>
      <c r="V37" s="60">
        <f t="shared" si="0"/>
        <v>12113</v>
      </c>
    </row>
    <row r="38" spans="1:23">
      <c r="A38" s="57" t="s">
        <v>53</v>
      </c>
      <c r="B38" s="58">
        <v>2563</v>
      </c>
      <c r="C38" s="59">
        <v>24</v>
      </c>
      <c r="D38" s="59">
        <v>36</v>
      </c>
      <c r="E38" s="59">
        <v>0</v>
      </c>
      <c r="F38" s="59">
        <v>28</v>
      </c>
      <c r="G38" s="59">
        <v>5</v>
      </c>
      <c r="H38" s="59">
        <v>7</v>
      </c>
      <c r="I38" s="59">
        <v>0</v>
      </c>
      <c r="J38" s="59">
        <v>2</v>
      </c>
      <c r="K38" s="59">
        <v>19</v>
      </c>
      <c r="L38" s="59">
        <v>0</v>
      </c>
      <c r="M38" s="59">
        <v>4</v>
      </c>
      <c r="N38" s="59">
        <v>17</v>
      </c>
      <c r="O38" s="59">
        <v>4</v>
      </c>
      <c r="P38" s="59">
        <v>28</v>
      </c>
      <c r="Q38" s="59">
        <v>1</v>
      </c>
      <c r="R38" s="59">
        <v>0</v>
      </c>
      <c r="S38" s="59">
        <v>0</v>
      </c>
      <c r="T38" s="59">
        <v>0</v>
      </c>
      <c r="U38" s="59">
        <v>1</v>
      </c>
      <c r="V38" s="60">
        <f t="shared" si="0"/>
        <v>2739</v>
      </c>
    </row>
    <row r="39" spans="1:23">
      <c r="A39" s="57" t="s">
        <v>54</v>
      </c>
      <c r="B39" s="58">
        <v>4012</v>
      </c>
      <c r="C39" s="59">
        <v>29</v>
      </c>
      <c r="D39" s="59">
        <v>25</v>
      </c>
      <c r="E39" s="59">
        <v>0</v>
      </c>
      <c r="F39" s="59">
        <v>56</v>
      </c>
      <c r="G39" s="59">
        <v>15</v>
      </c>
      <c r="H39" s="59">
        <v>3</v>
      </c>
      <c r="I39" s="59">
        <v>6</v>
      </c>
      <c r="J39" s="59">
        <v>18</v>
      </c>
      <c r="K39" s="59">
        <v>43</v>
      </c>
      <c r="L39" s="59">
        <v>7</v>
      </c>
      <c r="M39" s="59">
        <v>15</v>
      </c>
      <c r="N39" s="59">
        <v>25</v>
      </c>
      <c r="O39" s="59">
        <v>70</v>
      </c>
      <c r="P39" s="59">
        <v>72</v>
      </c>
      <c r="Q39" s="59">
        <v>5</v>
      </c>
      <c r="R39" s="59">
        <v>1</v>
      </c>
      <c r="S39" s="59">
        <v>0</v>
      </c>
      <c r="T39" s="59">
        <v>1</v>
      </c>
      <c r="U39" s="59">
        <v>0</v>
      </c>
      <c r="V39" s="60">
        <f t="shared" si="0"/>
        <v>4403</v>
      </c>
    </row>
    <row r="40" spans="1:23">
      <c r="A40" s="57" t="s">
        <v>55</v>
      </c>
      <c r="B40" s="58">
        <v>12146</v>
      </c>
      <c r="C40" s="59">
        <v>115</v>
      </c>
      <c r="D40" s="59">
        <v>52</v>
      </c>
      <c r="E40" s="59">
        <v>0</v>
      </c>
      <c r="F40" s="59">
        <v>155</v>
      </c>
      <c r="G40" s="59">
        <v>22</v>
      </c>
      <c r="H40" s="59">
        <v>9</v>
      </c>
      <c r="I40" s="59">
        <v>3</v>
      </c>
      <c r="J40" s="59">
        <v>2</v>
      </c>
      <c r="K40" s="59">
        <v>136</v>
      </c>
      <c r="L40" s="59">
        <v>1</v>
      </c>
      <c r="M40" s="59">
        <v>51</v>
      </c>
      <c r="N40" s="59">
        <v>94</v>
      </c>
      <c r="O40" s="59">
        <v>70</v>
      </c>
      <c r="P40" s="59">
        <v>159</v>
      </c>
      <c r="Q40" s="59">
        <v>26</v>
      </c>
      <c r="R40" s="59">
        <v>13</v>
      </c>
      <c r="S40" s="59">
        <v>22</v>
      </c>
      <c r="T40" s="59">
        <v>2</v>
      </c>
      <c r="U40" s="59">
        <v>0</v>
      </c>
      <c r="V40" s="60">
        <f t="shared" si="0"/>
        <v>13078</v>
      </c>
    </row>
    <row r="41" spans="1:23">
      <c r="A41" s="57" t="s">
        <v>56</v>
      </c>
      <c r="B41" s="58">
        <v>4457</v>
      </c>
      <c r="C41" s="59">
        <v>42</v>
      </c>
      <c r="D41" s="59">
        <v>9</v>
      </c>
      <c r="E41" s="59">
        <v>1</v>
      </c>
      <c r="F41" s="59">
        <v>21</v>
      </c>
      <c r="G41" s="59">
        <v>17</v>
      </c>
      <c r="H41" s="59">
        <v>4</v>
      </c>
      <c r="I41" s="59">
        <v>1</v>
      </c>
      <c r="J41" s="59">
        <v>2</v>
      </c>
      <c r="K41" s="59">
        <v>42</v>
      </c>
      <c r="L41" s="59">
        <v>1</v>
      </c>
      <c r="M41" s="59">
        <v>5</v>
      </c>
      <c r="N41" s="59">
        <v>26</v>
      </c>
      <c r="O41" s="59">
        <v>38</v>
      </c>
      <c r="P41" s="59">
        <v>63</v>
      </c>
      <c r="Q41" s="59">
        <v>1</v>
      </c>
      <c r="R41" s="59">
        <v>0</v>
      </c>
      <c r="S41" s="59">
        <v>0</v>
      </c>
      <c r="T41" s="59">
        <v>9</v>
      </c>
      <c r="U41" s="59">
        <v>0</v>
      </c>
      <c r="V41" s="60">
        <f t="shared" si="0"/>
        <v>4739</v>
      </c>
    </row>
    <row r="42" spans="1:23">
      <c r="A42" s="61" t="s">
        <v>57</v>
      </c>
      <c r="B42" s="58">
        <v>36551</v>
      </c>
      <c r="C42" s="59">
        <v>98</v>
      </c>
      <c r="D42" s="59">
        <v>86</v>
      </c>
      <c r="E42" s="59">
        <v>31</v>
      </c>
      <c r="F42" s="59">
        <v>715</v>
      </c>
      <c r="G42" s="59">
        <v>38</v>
      </c>
      <c r="H42" s="59">
        <v>36</v>
      </c>
      <c r="I42" s="59">
        <v>65</v>
      </c>
      <c r="J42" s="59">
        <v>37</v>
      </c>
      <c r="K42" s="59">
        <v>522</v>
      </c>
      <c r="L42" s="59">
        <v>4</v>
      </c>
      <c r="M42" s="59">
        <v>53</v>
      </c>
      <c r="N42" s="59">
        <v>24</v>
      </c>
      <c r="O42" s="59">
        <v>270</v>
      </c>
      <c r="P42" s="59">
        <v>527</v>
      </c>
      <c r="Q42" s="59">
        <v>72</v>
      </c>
      <c r="R42" s="59">
        <v>5</v>
      </c>
      <c r="S42" s="59">
        <v>5</v>
      </c>
      <c r="T42" s="59">
        <v>3</v>
      </c>
      <c r="U42" s="59">
        <v>8</v>
      </c>
      <c r="V42" s="60">
        <f t="shared" si="0"/>
        <v>39150</v>
      </c>
    </row>
    <row r="43" spans="1:23">
      <c r="A43" s="57" t="s">
        <v>58</v>
      </c>
      <c r="B43" s="58">
        <v>6686</v>
      </c>
      <c r="C43" s="59">
        <v>63</v>
      </c>
      <c r="D43" s="59">
        <v>58</v>
      </c>
      <c r="E43" s="59">
        <v>8</v>
      </c>
      <c r="F43" s="59">
        <v>57</v>
      </c>
      <c r="G43" s="59">
        <v>13</v>
      </c>
      <c r="H43" s="59">
        <v>16</v>
      </c>
      <c r="I43" s="59">
        <v>12</v>
      </c>
      <c r="J43" s="59">
        <v>32</v>
      </c>
      <c r="K43" s="59">
        <v>44</v>
      </c>
      <c r="L43" s="59">
        <v>17</v>
      </c>
      <c r="M43" s="59">
        <v>16</v>
      </c>
      <c r="N43" s="59">
        <v>40</v>
      </c>
      <c r="O43" s="59">
        <v>32</v>
      </c>
      <c r="P43" s="59">
        <v>72</v>
      </c>
      <c r="Q43" s="59">
        <v>5</v>
      </c>
      <c r="R43" s="59">
        <v>1</v>
      </c>
      <c r="S43" s="59">
        <v>0</v>
      </c>
      <c r="T43" s="59">
        <v>3</v>
      </c>
      <c r="U43" s="59">
        <v>0</v>
      </c>
      <c r="V43" s="60">
        <f t="shared" si="0"/>
        <v>7175</v>
      </c>
    </row>
    <row r="44" spans="1:23">
      <c r="A44" s="57" t="s">
        <v>59</v>
      </c>
      <c r="B44" s="58">
        <v>4569</v>
      </c>
      <c r="C44" s="59">
        <v>43</v>
      </c>
      <c r="D44" s="59">
        <v>25</v>
      </c>
      <c r="E44" s="59">
        <v>0</v>
      </c>
      <c r="F44" s="59">
        <v>54</v>
      </c>
      <c r="G44" s="59">
        <v>18</v>
      </c>
      <c r="H44" s="59">
        <v>7</v>
      </c>
      <c r="I44" s="59">
        <v>11</v>
      </c>
      <c r="J44" s="59">
        <v>6</v>
      </c>
      <c r="K44" s="59">
        <v>74</v>
      </c>
      <c r="L44" s="59">
        <v>0</v>
      </c>
      <c r="M44" s="59">
        <v>4</v>
      </c>
      <c r="N44" s="59">
        <v>30</v>
      </c>
      <c r="O44" s="59">
        <v>26</v>
      </c>
      <c r="P44" s="59">
        <v>82</v>
      </c>
      <c r="Q44" s="59">
        <v>6</v>
      </c>
      <c r="R44" s="59">
        <v>0</v>
      </c>
      <c r="S44" s="59">
        <v>0</v>
      </c>
      <c r="T44" s="59">
        <v>2</v>
      </c>
      <c r="U44" s="59">
        <v>0</v>
      </c>
      <c r="V44" s="60">
        <f t="shared" si="0"/>
        <v>4957</v>
      </c>
    </row>
    <row r="45" spans="1:23">
      <c r="A45" s="57" t="s">
        <v>60</v>
      </c>
      <c r="B45" s="58">
        <v>5460</v>
      </c>
      <c r="C45" s="59">
        <v>55</v>
      </c>
      <c r="D45" s="59">
        <v>37</v>
      </c>
      <c r="E45" s="59">
        <v>6</v>
      </c>
      <c r="F45" s="59">
        <v>38</v>
      </c>
      <c r="G45" s="59">
        <v>19</v>
      </c>
      <c r="H45" s="59">
        <v>4</v>
      </c>
      <c r="I45" s="59">
        <v>6</v>
      </c>
      <c r="J45" s="59">
        <v>15</v>
      </c>
      <c r="K45" s="59">
        <v>43</v>
      </c>
      <c r="L45" s="59">
        <v>1</v>
      </c>
      <c r="M45" s="59">
        <v>23</v>
      </c>
      <c r="N45" s="59">
        <v>34</v>
      </c>
      <c r="O45" s="59">
        <v>51</v>
      </c>
      <c r="P45" s="59">
        <v>84</v>
      </c>
      <c r="Q45" s="59">
        <v>2</v>
      </c>
      <c r="R45" s="59">
        <v>0</v>
      </c>
      <c r="S45" s="59">
        <v>1</v>
      </c>
      <c r="T45" s="59">
        <v>5</v>
      </c>
      <c r="U45" s="59">
        <v>1</v>
      </c>
      <c r="V45" s="60">
        <f t="shared" si="0"/>
        <v>5885</v>
      </c>
    </row>
    <row r="46" spans="1:23">
      <c r="A46" s="62" t="s">
        <v>61</v>
      </c>
      <c r="B46" s="63">
        <v>17718</v>
      </c>
      <c r="C46" s="64">
        <v>108</v>
      </c>
      <c r="D46" s="64">
        <v>122</v>
      </c>
      <c r="E46" s="64">
        <v>9</v>
      </c>
      <c r="F46" s="64">
        <v>92</v>
      </c>
      <c r="G46" s="64">
        <v>27</v>
      </c>
      <c r="H46" s="64">
        <v>29</v>
      </c>
      <c r="I46" s="64">
        <v>18</v>
      </c>
      <c r="J46" s="64">
        <v>26</v>
      </c>
      <c r="K46" s="64">
        <v>132</v>
      </c>
      <c r="L46" s="64">
        <v>15</v>
      </c>
      <c r="M46" s="64">
        <v>51</v>
      </c>
      <c r="N46" s="64">
        <v>98</v>
      </c>
      <c r="O46" s="64">
        <v>54</v>
      </c>
      <c r="P46" s="64">
        <v>259</v>
      </c>
      <c r="Q46" s="64">
        <v>40</v>
      </c>
      <c r="R46" s="64">
        <v>14</v>
      </c>
      <c r="S46" s="64">
        <v>0</v>
      </c>
      <c r="T46" s="64">
        <v>15</v>
      </c>
      <c r="U46" s="64">
        <v>8</v>
      </c>
      <c r="V46" s="65">
        <f t="shared" si="0"/>
        <v>18835</v>
      </c>
    </row>
    <row r="47" spans="1:23" ht="13.5" thickBot="1">
      <c r="A47" s="66" t="s">
        <v>19</v>
      </c>
      <c r="B47" s="67">
        <f t="shared" ref="B47:V47" si="1">SUM(B11:B46)</f>
        <v>515837</v>
      </c>
      <c r="C47" s="67">
        <f t="shared" si="1"/>
        <v>3203</v>
      </c>
      <c r="D47" s="67">
        <f t="shared" si="1"/>
        <v>3061</v>
      </c>
      <c r="E47" s="67">
        <f t="shared" si="1"/>
        <v>955</v>
      </c>
      <c r="F47" s="67">
        <f t="shared" si="1"/>
        <v>5929</v>
      </c>
      <c r="G47" s="67">
        <f t="shared" si="1"/>
        <v>1219</v>
      </c>
      <c r="H47" s="67">
        <f t="shared" si="1"/>
        <v>721</v>
      </c>
      <c r="I47" s="67">
        <f t="shared" si="1"/>
        <v>968</v>
      </c>
      <c r="J47" s="67">
        <f t="shared" si="1"/>
        <v>1014</v>
      </c>
      <c r="K47" s="67">
        <f t="shared" si="1"/>
        <v>4688</v>
      </c>
      <c r="L47" s="67">
        <f t="shared" si="1"/>
        <v>350</v>
      </c>
      <c r="M47" s="67">
        <f t="shared" si="1"/>
        <v>1233</v>
      </c>
      <c r="N47" s="67">
        <f t="shared" si="1"/>
        <v>2793</v>
      </c>
      <c r="O47" s="67">
        <f t="shared" si="1"/>
        <v>2807</v>
      </c>
      <c r="P47" s="67">
        <f t="shared" si="1"/>
        <v>7528</v>
      </c>
      <c r="Q47" s="67">
        <f t="shared" si="1"/>
        <v>848</v>
      </c>
      <c r="R47" s="67">
        <f t="shared" si="1"/>
        <v>171</v>
      </c>
      <c r="S47" s="67">
        <f t="shared" si="1"/>
        <v>295</v>
      </c>
      <c r="T47" s="67">
        <f t="shared" si="1"/>
        <v>236</v>
      </c>
      <c r="U47" s="67">
        <f t="shared" si="1"/>
        <v>140</v>
      </c>
      <c r="V47" s="68">
        <f t="shared" si="1"/>
        <v>553996</v>
      </c>
      <c r="W47" s="69"/>
    </row>
    <row r="48" spans="1:23">
      <c r="A48" s="70"/>
      <c r="W48" s="71"/>
    </row>
    <row r="49" spans="1:23">
      <c r="A49" s="72" t="s">
        <v>120</v>
      </c>
      <c r="B49" s="73"/>
      <c r="C49" s="73"/>
      <c r="D49" s="73"/>
      <c r="E49" s="73">
        <v>146391</v>
      </c>
      <c r="W49" s="71"/>
    </row>
    <row r="50" spans="1:23">
      <c r="A50" s="70"/>
      <c r="W50" s="71"/>
    </row>
    <row r="51" spans="1:23">
      <c r="A51" s="72" t="s">
        <v>121</v>
      </c>
      <c r="B51" s="73"/>
      <c r="C51" s="73"/>
      <c r="D51" s="73"/>
      <c r="E51" s="73"/>
    </row>
    <row r="53" spans="1:23">
      <c r="A53" s="72" t="s">
        <v>64</v>
      </c>
      <c r="B53" s="73"/>
      <c r="C53" s="73"/>
      <c r="D53" s="73"/>
      <c r="E53" s="73">
        <f>SUM(E49+V109)</f>
        <v>1353673</v>
      </c>
    </row>
    <row r="54" spans="1:23">
      <c r="A54" s="70"/>
    </row>
    <row r="55" spans="1:23">
      <c r="A55" s="70"/>
    </row>
    <row r="56" spans="1:23">
      <c r="A56" s="70"/>
    </row>
    <row r="57" spans="1:23">
      <c r="A57" s="70"/>
    </row>
    <row r="58" spans="1:23">
      <c r="A58" s="70"/>
    </row>
    <row r="59" spans="1:23">
      <c r="A59" s="70"/>
    </row>
    <row r="60" spans="1:23">
      <c r="A60" s="70"/>
    </row>
    <row r="61" spans="1:23">
      <c r="A61" s="70"/>
    </row>
    <row r="62" spans="1:23" ht="13.5" thickBot="1">
      <c r="A62" s="70"/>
    </row>
    <row r="63" spans="1:23">
      <c r="A63" s="47" t="s">
        <v>5</v>
      </c>
      <c r="B63" s="48" t="s">
        <v>6</v>
      </c>
      <c r="C63" s="48" t="s">
        <v>7</v>
      </c>
      <c r="D63" s="48" t="s">
        <v>7</v>
      </c>
      <c r="E63" s="48" t="s">
        <v>8</v>
      </c>
      <c r="F63" s="48" t="s">
        <v>9</v>
      </c>
      <c r="G63" s="48" t="s">
        <v>9</v>
      </c>
      <c r="H63" s="48" t="s">
        <v>9</v>
      </c>
      <c r="I63" s="48" t="s">
        <v>10</v>
      </c>
      <c r="J63" s="48" t="s">
        <v>10</v>
      </c>
      <c r="K63" s="48" t="s">
        <v>11</v>
      </c>
      <c r="L63" s="48" t="s">
        <v>11</v>
      </c>
      <c r="M63" s="48" t="s">
        <v>12</v>
      </c>
      <c r="N63" s="48" t="s">
        <v>13</v>
      </c>
      <c r="O63" s="48" t="s">
        <v>13</v>
      </c>
      <c r="P63" s="48" t="s">
        <v>14</v>
      </c>
      <c r="Q63" s="48" t="s">
        <v>15</v>
      </c>
      <c r="R63" s="48" t="s">
        <v>16</v>
      </c>
      <c r="S63" s="48" t="s">
        <v>16</v>
      </c>
      <c r="T63" s="48" t="s">
        <v>17</v>
      </c>
      <c r="U63" s="48" t="s">
        <v>18</v>
      </c>
      <c r="V63" s="49" t="s">
        <v>19</v>
      </c>
    </row>
    <row r="64" spans="1:23">
      <c r="A64" s="50"/>
      <c r="B64" s="51" t="s">
        <v>20</v>
      </c>
      <c r="C64" s="51" t="s">
        <v>21</v>
      </c>
      <c r="D64" s="51" t="s">
        <v>21</v>
      </c>
      <c r="E64" s="51"/>
      <c r="F64" s="51" t="s">
        <v>20</v>
      </c>
      <c r="G64" s="51" t="s">
        <v>21</v>
      </c>
      <c r="H64" s="51" t="s">
        <v>21</v>
      </c>
      <c r="I64" s="51" t="s">
        <v>20</v>
      </c>
      <c r="J64" s="51" t="s">
        <v>21</v>
      </c>
      <c r="K64" s="51" t="s">
        <v>20</v>
      </c>
      <c r="L64" s="51" t="s">
        <v>21</v>
      </c>
      <c r="M64" s="51" t="s">
        <v>21</v>
      </c>
      <c r="N64" s="51" t="s">
        <v>22</v>
      </c>
      <c r="O64" s="51" t="s">
        <v>23</v>
      </c>
      <c r="P64" s="51"/>
      <c r="Q64" s="51" t="s">
        <v>24</v>
      </c>
      <c r="R64" s="51" t="s">
        <v>20</v>
      </c>
      <c r="S64" s="51" t="s">
        <v>21</v>
      </c>
      <c r="T64" s="51"/>
      <c r="U64" s="51"/>
      <c r="V64" s="52"/>
    </row>
    <row r="65" spans="1:22" ht="13.5" thickBot="1">
      <c r="A65" s="50"/>
      <c r="B65" s="51"/>
      <c r="C65" s="51"/>
      <c r="D65" s="51" t="s">
        <v>25</v>
      </c>
      <c r="E65" s="51"/>
      <c r="F65" s="51"/>
      <c r="G65" s="51"/>
      <c r="H65" s="51" t="s">
        <v>25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>
      <c r="A66" s="74" t="s">
        <v>66</v>
      </c>
      <c r="B66" s="55">
        <v>8469</v>
      </c>
      <c r="C66" s="55">
        <v>77</v>
      </c>
      <c r="D66" s="55">
        <v>41</v>
      </c>
      <c r="E66" s="55">
        <v>1</v>
      </c>
      <c r="F66" s="55">
        <v>31</v>
      </c>
      <c r="G66" s="55">
        <v>12</v>
      </c>
      <c r="H66" s="55">
        <v>4</v>
      </c>
      <c r="I66" s="55">
        <v>12</v>
      </c>
      <c r="J66" s="55">
        <v>7</v>
      </c>
      <c r="K66" s="55">
        <v>47</v>
      </c>
      <c r="L66" s="55">
        <v>0</v>
      </c>
      <c r="M66" s="55">
        <v>12</v>
      </c>
      <c r="N66" s="55">
        <v>32</v>
      </c>
      <c r="O66" s="55">
        <v>48</v>
      </c>
      <c r="P66" s="55">
        <v>200</v>
      </c>
      <c r="Q66" s="55">
        <v>7</v>
      </c>
      <c r="R66" s="55">
        <v>0</v>
      </c>
      <c r="S66" s="55">
        <v>0</v>
      </c>
      <c r="T66" s="55">
        <v>8</v>
      </c>
      <c r="U66" s="55">
        <v>0</v>
      </c>
      <c r="V66" s="56">
        <f t="shared" ref="V66:V107" si="2">SUM(B66:U66)</f>
        <v>9008</v>
      </c>
    </row>
    <row r="67" spans="1:22">
      <c r="A67" s="75" t="s">
        <v>67</v>
      </c>
      <c r="B67" s="59">
        <v>2674</v>
      </c>
      <c r="C67" s="59">
        <v>22</v>
      </c>
      <c r="D67" s="59">
        <v>12</v>
      </c>
      <c r="E67" s="59">
        <v>0</v>
      </c>
      <c r="F67" s="59">
        <v>11</v>
      </c>
      <c r="G67" s="59">
        <v>5</v>
      </c>
      <c r="H67" s="59">
        <v>2</v>
      </c>
      <c r="I67" s="59">
        <v>0</v>
      </c>
      <c r="J67" s="59">
        <v>1</v>
      </c>
      <c r="K67" s="59">
        <v>12</v>
      </c>
      <c r="L67" s="59">
        <v>0</v>
      </c>
      <c r="M67" s="59">
        <v>4</v>
      </c>
      <c r="N67" s="59">
        <v>20</v>
      </c>
      <c r="O67" s="59">
        <v>49</v>
      </c>
      <c r="P67" s="59">
        <v>37</v>
      </c>
      <c r="Q67" s="59">
        <v>3</v>
      </c>
      <c r="R67" s="59">
        <v>0</v>
      </c>
      <c r="S67" s="59">
        <v>0</v>
      </c>
      <c r="T67" s="59">
        <v>3</v>
      </c>
      <c r="U67" s="59">
        <v>0</v>
      </c>
      <c r="V67" s="60">
        <f t="shared" si="2"/>
        <v>2855</v>
      </c>
    </row>
    <row r="68" spans="1:22">
      <c r="A68" s="75" t="s">
        <v>111</v>
      </c>
      <c r="B68" s="59">
        <v>6909</v>
      </c>
      <c r="C68" s="59">
        <v>93</v>
      </c>
      <c r="D68" s="59">
        <v>49</v>
      </c>
      <c r="E68" s="59">
        <v>2</v>
      </c>
      <c r="F68" s="59">
        <v>18</v>
      </c>
      <c r="G68" s="59">
        <v>22</v>
      </c>
      <c r="H68" s="59">
        <v>4</v>
      </c>
      <c r="I68" s="59">
        <v>6</v>
      </c>
      <c r="J68" s="59">
        <v>5</v>
      </c>
      <c r="K68" s="59">
        <v>51</v>
      </c>
      <c r="L68" s="59">
        <v>0</v>
      </c>
      <c r="M68" s="59">
        <v>9</v>
      </c>
      <c r="N68" s="59">
        <v>41</v>
      </c>
      <c r="O68" s="59">
        <v>55</v>
      </c>
      <c r="P68" s="59">
        <v>144</v>
      </c>
      <c r="Q68" s="59">
        <v>1</v>
      </c>
      <c r="R68" s="59">
        <v>6</v>
      </c>
      <c r="S68" s="59">
        <v>0</v>
      </c>
      <c r="T68" s="59">
        <v>7</v>
      </c>
      <c r="U68" s="59">
        <v>1</v>
      </c>
      <c r="V68" s="60">
        <f t="shared" si="2"/>
        <v>7423</v>
      </c>
    </row>
    <row r="69" spans="1:22">
      <c r="A69" s="75" t="s">
        <v>69</v>
      </c>
      <c r="B69" s="59">
        <v>9249</v>
      </c>
      <c r="C69" s="59">
        <v>76</v>
      </c>
      <c r="D69" s="59">
        <v>77</v>
      </c>
      <c r="E69" s="59">
        <v>4</v>
      </c>
      <c r="F69" s="59">
        <v>43</v>
      </c>
      <c r="G69" s="59">
        <v>20</v>
      </c>
      <c r="H69" s="59">
        <v>15</v>
      </c>
      <c r="I69" s="59">
        <v>6</v>
      </c>
      <c r="J69" s="59">
        <v>0</v>
      </c>
      <c r="K69" s="59">
        <v>50</v>
      </c>
      <c r="L69" s="59">
        <v>0</v>
      </c>
      <c r="M69" s="59">
        <v>43</v>
      </c>
      <c r="N69" s="59">
        <v>54</v>
      </c>
      <c r="O69" s="59">
        <v>31</v>
      </c>
      <c r="P69" s="59">
        <v>93</v>
      </c>
      <c r="Q69" s="59">
        <v>5</v>
      </c>
      <c r="R69" s="59">
        <v>1</v>
      </c>
      <c r="S69" s="59">
        <v>0</v>
      </c>
      <c r="T69" s="59">
        <v>6</v>
      </c>
      <c r="U69" s="59">
        <v>0</v>
      </c>
      <c r="V69" s="60">
        <f t="shared" si="2"/>
        <v>9773</v>
      </c>
    </row>
    <row r="70" spans="1:22">
      <c r="A70" s="75" t="s">
        <v>70</v>
      </c>
      <c r="B70" s="59">
        <v>7689</v>
      </c>
      <c r="C70" s="59">
        <v>96</v>
      </c>
      <c r="D70" s="59">
        <v>68</v>
      </c>
      <c r="E70" s="59">
        <v>0</v>
      </c>
      <c r="F70" s="59">
        <v>32</v>
      </c>
      <c r="G70" s="59">
        <v>29</v>
      </c>
      <c r="H70" s="59">
        <v>6</v>
      </c>
      <c r="I70" s="59">
        <v>27</v>
      </c>
      <c r="J70" s="59">
        <v>37</v>
      </c>
      <c r="K70" s="59">
        <v>109</v>
      </c>
      <c r="L70" s="59">
        <v>0</v>
      </c>
      <c r="M70" s="59">
        <v>22</v>
      </c>
      <c r="N70" s="59">
        <v>45</v>
      </c>
      <c r="O70" s="59">
        <v>32</v>
      </c>
      <c r="P70" s="59">
        <v>192</v>
      </c>
      <c r="Q70" s="59">
        <v>0</v>
      </c>
      <c r="R70" s="59">
        <v>0</v>
      </c>
      <c r="S70" s="59">
        <v>0</v>
      </c>
      <c r="T70" s="59">
        <v>3</v>
      </c>
      <c r="U70" s="59">
        <v>1</v>
      </c>
      <c r="V70" s="60">
        <f t="shared" si="2"/>
        <v>8388</v>
      </c>
    </row>
    <row r="71" spans="1:22">
      <c r="A71" s="75" t="s">
        <v>71</v>
      </c>
      <c r="B71" s="59">
        <v>5683</v>
      </c>
      <c r="C71" s="59">
        <v>54</v>
      </c>
      <c r="D71" s="59">
        <v>52</v>
      </c>
      <c r="E71" s="59">
        <v>0</v>
      </c>
      <c r="F71" s="59">
        <v>31</v>
      </c>
      <c r="G71" s="59">
        <v>16</v>
      </c>
      <c r="H71" s="59">
        <v>14</v>
      </c>
      <c r="I71" s="59">
        <v>5</v>
      </c>
      <c r="J71" s="59">
        <v>0</v>
      </c>
      <c r="K71" s="59">
        <v>24</v>
      </c>
      <c r="L71" s="59">
        <v>27</v>
      </c>
      <c r="M71" s="59">
        <v>12</v>
      </c>
      <c r="N71" s="59">
        <v>35</v>
      </c>
      <c r="O71" s="59">
        <v>49</v>
      </c>
      <c r="P71" s="59">
        <v>116</v>
      </c>
      <c r="Q71" s="59">
        <v>0</v>
      </c>
      <c r="R71" s="59">
        <v>5</v>
      </c>
      <c r="S71" s="59">
        <v>1</v>
      </c>
      <c r="T71" s="59">
        <v>1</v>
      </c>
      <c r="U71" s="59">
        <v>0</v>
      </c>
      <c r="V71" s="60">
        <f t="shared" si="2"/>
        <v>6125</v>
      </c>
    </row>
    <row r="72" spans="1:22">
      <c r="A72" s="75" t="s">
        <v>72</v>
      </c>
      <c r="B72" s="59">
        <v>2452</v>
      </c>
      <c r="C72" s="59">
        <v>23</v>
      </c>
      <c r="D72" s="59">
        <v>19</v>
      </c>
      <c r="E72" s="59">
        <v>0</v>
      </c>
      <c r="F72" s="59">
        <v>8</v>
      </c>
      <c r="G72" s="59">
        <v>9</v>
      </c>
      <c r="H72" s="59">
        <v>11</v>
      </c>
      <c r="I72" s="59">
        <v>0</v>
      </c>
      <c r="J72" s="59">
        <v>0</v>
      </c>
      <c r="K72" s="59">
        <v>11</v>
      </c>
      <c r="L72" s="59">
        <v>0</v>
      </c>
      <c r="M72" s="59">
        <v>2</v>
      </c>
      <c r="N72" s="59">
        <v>14</v>
      </c>
      <c r="O72" s="59">
        <v>31</v>
      </c>
      <c r="P72" s="59">
        <v>42</v>
      </c>
      <c r="Q72" s="59">
        <v>0</v>
      </c>
      <c r="R72" s="59">
        <v>0</v>
      </c>
      <c r="S72" s="59">
        <v>0</v>
      </c>
      <c r="T72" s="59">
        <v>0</v>
      </c>
      <c r="U72" s="59">
        <v>0</v>
      </c>
      <c r="V72" s="60">
        <f t="shared" si="2"/>
        <v>2622</v>
      </c>
    </row>
    <row r="73" spans="1:22">
      <c r="A73" s="75" t="s">
        <v>73</v>
      </c>
      <c r="B73" s="59">
        <v>7912</v>
      </c>
      <c r="C73" s="59">
        <v>64</v>
      </c>
      <c r="D73" s="59">
        <v>37</v>
      </c>
      <c r="E73" s="59">
        <v>6</v>
      </c>
      <c r="F73" s="59">
        <v>63</v>
      </c>
      <c r="G73" s="59">
        <v>21</v>
      </c>
      <c r="H73" s="59">
        <v>23</v>
      </c>
      <c r="I73" s="59">
        <v>37</v>
      </c>
      <c r="J73" s="59">
        <v>20</v>
      </c>
      <c r="K73" s="59">
        <v>94</v>
      </c>
      <c r="L73" s="59">
        <v>0</v>
      </c>
      <c r="M73" s="59">
        <v>32</v>
      </c>
      <c r="N73" s="59">
        <v>48</v>
      </c>
      <c r="O73" s="59">
        <v>38</v>
      </c>
      <c r="P73" s="59">
        <v>122</v>
      </c>
      <c r="Q73" s="59">
        <v>2</v>
      </c>
      <c r="R73" s="59">
        <v>6</v>
      </c>
      <c r="S73" s="59">
        <v>0</v>
      </c>
      <c r="T73" s="59">
        <v>1</v>
      </c>
      <c r="U73" s="59">
        <v>2</v>
      </c>
      <c r="V73" s="60">
        <f t="shared" si="2"/>
        <v>8528</v>
      </c>
    </row>
    <row r="74" spans="1:22">
      <c r="A74" s="75" t="s">
        <v>74</v>
      </c>
      <c r="B74" s="59">
        <v>3566</v>
      </c>
      <c r="C74" s="59">
        <v>36</v>
      </c>
      <c r="D74" s="59">
        <v>69</v>
      </c>
      <c r="E74" s="59">
        <v>1</v>
      </c>
      <c r="F74" s="59">
        <v>4</v>
      </c>
      <c r="G74" s="59">
        <v>3</v>
      </c>
      <c r="H74" s="59">
        <v>9</v>
      </c>
      <c r="I74" s="59">
        <v>1</v>
      </c>
      <c r="J74" s="59">
        <v>0</v>
      </c>
      <c r="K74" s="59">
        <v>18</v>
      </c>
      <c r="L74" s="59">
        <v>6</v>
      </c>
      <c r="M74" s="59">
        <v>8</v>
      </c>
      <c r="N74" s="59">
        <v>20</v>
      </c>
      <c r="O74" s="59">
        <v>27</v>
      </c>
      <c r="P74" s="59">
        <v>35</v>
      </c>
      <c r="Q74" s="59">
        <v>0</v>
      </c>
      <c r="R74" s="59">
        <v>0</v>
      </c>
      <c r="S74" s="59">
        <v>0</v>
      </c>
      <c r="T74" s="59">
        <v>1</v>
      </c>
      <c r="U74" s="59">
        <v>0</v>
      </c>
      <c r="V74" s="60">
        <f t="shared" si="2"/>
        <v>3804</v>
      </c>
    </row>
    <row r="75" spans="1:22">
      <c r="A75" s="75" t="s">
        <v>75</v>
      </c>
      <c r="B75" s="59">
        <v>5237</v>
      </c>
      <c r="C75" s="59">
        <v>31</v>
      </c>
      <c r="D75" s="59">
        <v>30</v>
      </c>
      <c r="E75" s="59">
        <v>0</v>
      </c>
      <c r="F75" s="59">
        <v>18</v>
      </c>
      <c r="G75" s="59">
        <v>1</v>
      </c>
      <c r="H75" s="59">
        <v>4</v>
      </c>
      <c r="I75" s="59">
        <v>0</v>
      </c>
      <c r="J75" s="59">
        <v>2</v>
      </c>
      <c r="K75" s="59">
        <v>44</v>
      </c>
      <c r="L75" s="59">
        <v>0</v>
      </c>
      <c r="M75" s="59">
        <v>0</v>
      </c>
      <c r="N75" s="59">
        <v>29</v>
      </c>
      <c r="O75" s="59">
        <v>44</v>
      </c>
      <c r="P75" s="59">
        <v>82</v>
      </c>
      <c r="Q75" s="59">
        <v>3</v>
      </c>
      <c r="R75" s="59">
        <v>0</v>
      </c>
      <c r="S75" s="59">
        <v>0</v>
      </c>
      <c r="T75" s="59">
        <v>7</v>
      </c>
      <c r="U75" s="59">
        <v>0</v>
      </c>
      <c r="V75" s="60">
        <f t="shared" si="2"/>
        <v>5532</v>
      </c>
    </row>
    <row r="76" spans="1:22">
      <c r="A76" s="75" t="s">
        <v>76</v>
      </c>
      <c r="B76" s="59">
        <v>9583</v>
      </c>
      <c r="C76" s="59">
        <v>105</v>
      </c>
      <c r="D76" s="59">
        <v>89</v>
      </c>
      <c r="E76" s="59">
        <v>2</v>
      </c>
      <c r="F76" s="59">
        <v>42</v>
      </c>
      <c r="G76" s="59">
        <v>12</v>
      </c>
      <c r="H76" s="59">
        <v>8</v>
      </c>
      <c r="I76" s="59">
        <v>6</v>
      </c>
      <c r="J76" s="59">
        <v>23</v>
      </c>
      <c r="K76" s="59">
        <v>66</v>
      </c>
      <c r="L76" s="59">
        <v>0</v>
      </c>
      <c r="M76" s="59">
        <v>20</v>
      </c>
      <c r="N76" s="59">
        <v>51</v>
      </c>
      <c r="O76" s="59">
        <v>104</v>
      </c>
      <c r="P76" s="59">
        <v>124</v>
      </c>
      <c r="Q76" s="59">
        <v>0</v>
      </c>
      <c r="R76" s="59">
        <v>1</v>
      </c>
      <c r="S76" s="59">
        <v>0</v>
      </c>
      <c r="T76" s="59">
        <v>5</v>
      </c>
      <c r="U76" s="59">
        <v>0</v>
      </c>
      <c r="V76" s="60">
        <f t="shared" si="2"/>
        <v>10241</v>
      </c>
    </row>
    <row r="77" spans="1:22">
      <c r="A77" s="75" t="s">
        <v>77</v>
      </c>
      <c r="B77" s="59">
        <v>1560</v>
      </c>
      <c r="C77" s="59">
        <v>11</v>
      </c>
      <c r="D77" s="59">
        <v>9</v>
      </c>
      <c r="E77" s="59">
        <v>0</v>
      </c>
      <c r="F77" s="59">
        <v>12</v>
      </c>
      <c r="G77" s="59">
        <v>5</v>
      </c>
      <c r="H77" s="59">
        <v>0</v>
      </c>
      <c r="I77" s="59">
        <v>0</v>
      </c>
      <c r="J77" s="59">
        <v>0</v>
      </c>
      <c r="K77" s="59">
        <v>8</v>
      </c>
      <c r="L77" s="59">
        <v>4</v>
      </c>
      <c r="M77" s="59">
        <v>2</v>
      </c>
      <c r="N77" s="59">
        <v>9</v>
      </c>
      <c r="O77" s="59">
        <v>41</v>
      </c>
      <c r="P77" s="59">
        <v>46</v>
      </c>
      <c r="Q77" s="59">
        <v>1</v>
      </c>
      <c r="R77" s="59">
        <v>0</v>
      </c>
      <c r="S77" s="59">
        <v>0</v>
      </c>
      <c r="T77" s="59">
        <v>0</v>
      </c>
      <c r="U77" s="59">
        <v>0</v>
      </c>
      <c r="V77" s="60">
        <f t="shared" si="2"/>
        <v>1708</v>
      </c>
    </row>
    <row r="78" spans="1:22">
      <c r="A78" s="75" t="s">
        <v>78</v>
      </c>
      <c r="B78" s="59">
        <v>2674</v>
      </c>
      <c r="C78" s="59">
        <v>32</v>
      </c>
      <c r="D78" s="59">
        <v>19</v>
      </c>
      <c r="E78" s="59">
        <v>0</v>
      </c>
      <c r="F78" s="59">
        <v>24</v>
      </c>
      <c r="G78" s="59">
        <v>11</v>
      </c>
      <c r="H78" s="59">
        <v>1</v>
      </c>
      <c r="I78" s="59">
        <v>5</v>
      </c>
      <c r="J78" s="59">
        <v>0</v>
      </c>
      <c r="K78" s="59">
        <v>5</v>
      </c>
      <c r="L78" s="59">
        <v>0</v>
      </c>
      <c r="M78" s="59">
        <v>9</v>
      </c>
      <c r="N78" s="59">
        <v>17</v>
      </c>
      <c r="O78" s="59">
        <v>42</v>
      </c>
      <c r="P78" s="59">
        <v>42</v>
      </c>
      <c r="Q78" s="59">
        <v>11</v>
      </c>
      <c r="R78" s="59">
        <v>5</v>
      </c>
      <c r="S78" s="59">
        <v>0</v>
      </c>
      <c r="T78" s="59">
        <v>2</v>
      </c>
      <c r="U78" s="59">
        <v>0</v>
      </c>
      <c r="V78" s="60">
        <f t="shared" si="2"/>
        <v>2899</v>
      </c>
    </row>
    <row r="79" spans="1:22">
      <c r="A79" s="75" t="s">
        <v>79</v>
      </c>
      <c r="B79" s="59">
        <v>39114</v>
      </c>
      <c r="C79" s="59">
        <v>422</v>
      </c>
      <c r="D79" s="59">
        <v>300</v>
      </c>
      <c r="E79" s="59">
        <v>41</v>
      </c>
      <c r="F79" s="59">
        <v>636</v>
      </c>
      <c r="G79" s="59">
        <v>84</v>
      </c>
      <c r="H79" s="59">
        <v>37</v>
      </c>
      <c r="I79" s="59">
        <v>69</v>
      </c>
      <c r="J79" s="59">
        <v>92</v>
      </c>
      <c r="K79" s="59">
        <v>451</v>
      </c>
      <c r="L79" s="59">
        <v>0</v>
      </c>
      <c r="M79" s="59">
        <v>112</v>
      </c>
      <c r="N79" s="59">
        <v>216</v>
      </c>
      <c r="O79" s="59">
        <v>240</v>
      </c>
      <c r="P79" s="59">
        <v>916</v>
      </c>
      <c r="Q79" s="59">
        <v>21</v>
      </c>
      <c r="R79" s="59">
        <v>10</v>
      </c>
      <c r="S79" s="59">
        <v>0</v>
      </c>
      <c r="T79" s="59">
        <v>10</v>
      </c>
      <c r="U79" s="59">
        <v>4</v>
      </c>
      <c r="V79" s="60">
        <f t="shared" si="2"/>
        <v>42775</v>
      </c>
    </row>
    <row r="80" spans="1:22">
      <c r="A80" s="75" t="s">
        <v>80</v>
      </c>
      <c r="B80" s="59">
        <v>5687</v>
      </c>
      <c r="C80" s="59">
        <v>89</v>
      </c>
      <c r="D80" s="59">
        <v>47</v>
      </c>
      <c r="E80" s="59">
        <v>0</v>
      </c>
      <c r="F80" s="59">
        <v>67</v>
      </c>
      <c r="G80" s="59">
        <v>20</v>
      </c>
      <c r="H80" s="59">
        <v>8</v>
      </c>
      <c r="I80" s="59">
        <v>8</v>
      </c>
      <c r="J80" s="59">
        <v>2</v>
      </c>
      <c r="K80" s="59">
        <v>28</v>
      </c>
      <c r="L80" s="59">
        <v>13</v>
      </c>
      <c r="M80" s="59">
        <v>15</v>
      </c>
      <c r="N80" s="59">
        <v>32</v>
      </c>
      <c r="O80" s="59">
        <v>61</v>
      </c>
      <c r="P80" s="59">
        <v>130</v>
      </c>
      <c r="Q80" s="59">
        <v>0</v>
      </c>
      <c r="R80" s="59">
        <v>1</v>
      </c>
      <c r="S80" s="59">
        <v>0</v>
      </c>
      <c r="T80" s="59">
        <v>0</v>
      </c>
      <c r="U80" s="59">
        <v>0</v>
      </c>
      <c r="V80" s="60">
        <f t="shared" si="2"/>
        <v>6208</v>
      </c>
    </row>
    <row r="81" spans="1:22">
      <c r="A81" s="75" t="s">
        <v>81</v>
      </c>
      <c r="B81" s="59">
        <v>5237</v>
      </c>
      <c r="C81" s="59">
        <v>57</v>
      </c>
      <c r="D81" s="59">
        <v>32</v>
      </c>
      <c r="E81" s="59">
        <v>2</v>
      </c>
      <c r="F81" s="59">
        <v>42</v>
      </c>
      <c r="G81" s="59">
        <v>3</v>
      </c>
      <c r="H81" s="59">
        <v>8</v>
      </c>
      <c r="I81" s="59">
        <v>2</v>
      </c>
      <c r="J81" s="59">
        <v>0</v>
      </c>
      <c r="K81" s="59">
        <v>17</v>
      </c>
      <c r="L81" s="59">
        <v>0</v>
      </c>
      <c r="M81" s="59">
        <v>20</v>
      </c>
      <c r="N81" s="59">
        <v>30</v>
      </c>
      <c r="O81" s="59">
        <v>47</v>
      </c>
      <c r="P81" s="59">
        <v>77</v>
      </c>
      <c r="Q81" s="59">
        <v>2</v>
      </c>
      <c r="R81" s="59">
        <v>0</v>
      </c>
      <c r="S81" s="59">
        <v>0</v>
      </c>
      <c r="T81" s="59">
        <v>0</v>
      </c>
      <c r="U81" s="59">
        <v>0</v>
      </c>
      <c r="V81" s="60">
        <f t="shared" si="2"/>
        <v>5576</v>
      </c>
    </row>
    <row r="82" spans="1:22">
      <c r="A82" s="75" t="s">
        <v>82</v>
      </c>
      <c r="B82" s="59">
        <v>6129</v>
      </c>
      <c r="C82" s="59">
        <v>33</v>
      </c>
      <c r="D82" s="59">
        <v>86</v>
      </c>
      <c r="E82" s="59">
        <v>0</v>
      </c>
      <c r="F82" s="59">
        <v>22</v>
      </c>
      <c r="G82" s="59">
        <v>12</v>
      </c>
      <c r="H82" s="59">
        <v>14</v>
      </c>
      <c r="I82" s="59">
        <v>2</v>
      </c>
      <c r="J82" s="59">
        <v>2</v>
      </c>
      <c r="K82" s="59">
        <v>30</v>
      </c>
      <c r="L82" s="59">
        <v>0</v>
      </c>
      <c r="M82" s="59">
        <v>24</v>
      </c>
      <c r="N82" s="59">
        <v>35</v>
      </c>
      <c r="O82" s="59">
        <v>47</v>
      </c>
      <c r="P82" s="59">
        <v>58</v>
      </c>
      <c r="Q82" s="59">
        <v>0</v>
      </c>
      <c r="R82" s="59">
        <v>2</v>
      </c>
      <c r="S82" s="59">
        <v>0</v>
      </c>
      <c r="T82" s="59">
        <v>3</v>
      </c>
      <c r="U82" s="59">
        <v>0</v>
      </c>
      <c r="V82" s="60">
        <f t="shared" si="2"/>
        <v>6499</v>
      </c>
    </row>
    <row r="83" spans="1:22">
      <c r="A83" s="75" t="s">
        <v>83</v>
      </c>
      <c r="B83" s="59">
        <v>7466</v>
      </c>
      <c r="C83" s="59">
        <v>47</v>
      </c>
      <c r="D83" s="59">
        <v>44</v>
      </c>
      <c r="E83" s="59">
        <v>0</v>
      </c>
      <c r="F83" s="59">
        <v>54</v>
      </c>
      <c r="G83" s="59">
        <v>21</v>
      </c>
      <c r="H83" s="59">
        <v>18</v>
      </c>
      <c r="I83" s="59">
        <v>8</v>
      </c>
      <c r="J83" s="59">
        <v>18</v>
      </c>
      <c r="K83" s="59">
        <v>44</v>
      </c>
      <c r="L83" s="59">
        <v>1</v>
      </c>
      <c r="M83" s="59">
        <v>19</v>
      </c>
      <c r="N83" s="59">
        <v>44</v>
      </c>
      <c r="O83" s="59">
        <v>36</v>
      </c>
      <c r="P83" s="59">
        <v>72</v>
      </c>
      <c r="Q83" s="59">
        <v>19</v>
      </c>
      <c r="R83" s="59">
        <v>2</v>
      </c>
      <c r="S83" s="59">
        <v>9</v>
      </c>
      <c r="T83" s="59">
        <v>2</v>
      </c>
      <c r="U83" s="59">
        <v>1</v>
      </c>
      <c r="V83" s="60">
        <f t="shared" si="2"/>
        <v>7925</v>
      </c>
    </row>
    <row r="84" spans="1:22">
      <c r="A84" s="75" t="s">
        <v>84</v>
      </c>
      <c r="B84" s="59">
        <v>4903</v>
      </c>
      <c r="C84" s="59">
        <v>28</v>
      </c>
      <c r="D84" s="59">
        <v>22</v>
      </c>
      <c r="E84" s="59">
        <v>0</v>
      </c>
      <c r="F84" s="59">
        <v>28</v>
      </c>
      <c r="G84" s="59">
        <v>9</v>
      </c>
      <c r="H84" s="59">
        <v>9</v>
      </c>
      <c r="I84" s="59">
        <v>5</v>
      </c>
      <c r="J84" s="59">
        <v>5</v>
      </c>
      <c r="K84" s="59">
        <v>15</v>
      </c>
      <c r="L84" s="59">
        <v>12</v>
      </c>
      <c r="M84" s="59">
        <v>11</v>
      </c>
      <c r="N84" s="59">
        <v>28</v>
      </c>
      <c r="O84" s="59">
        <v>58</v>
      </c>
      <c r="P84" s="59">
        <v>53</v>
      </c>
      <c r="Q84" s="59">
        <v>7</v>
      </c>
      <c r="R84" s="59">
        <v>0</v>
      </c>
      <c r="S84" s="59">
        <v>2</v>
      </c>
      <c r="T84" s="59">
        <v>3</v>
      </c>
      <c r="U84" s="59">
        <v>0</v>
      </c>
      <c r="V84" s="60">
        <f t="shared" si="2"/>
        <v>5198</v>
      </c>
    </row>
    <row r="85" spans="1:22">
      <c r="A85" s="75" t="s">
        <v>85</v>
      </c>
      <c r="B85" s="59">
        <v>4234</v>
      </c>
      <c r="C85" s="59">
        <v>57</v>
      </c>
      <c r="D85" s="59">
        <v>30</v>
      </c>
      <c r="E85" s="59">
        <v>1</v>
      </c>
      <c r="F85" s="59">
        <v>24</v>
      </c>
      <c r="G85" s="59">
        <v>20</v>
      </c>
      <c r="H85" s="59">
        <v>10</v>
      </c>
      <c r="I85" s="59">
        <v>6</v>
      </c>
      <c r="J85" s="59">
        <v>0</v>
      </c>
      <c r="K85" s="59">
        <v>18</v>
      </c>
      <c r="L85" s="59">
        <v>1</v>
      </c>
      <c r="M85" s="59">
        <v>19</v>
      </c>
      <c r="N85" s="59">
        <v>26</v>
      </c>
      <c r="O85" s="59">
        <v>31</v>
      </c>
      <c r="P85" s="59">
        <v>68</v>
      </c>
      <c r="Q85" s="59">
        <v>3</v>
      </c>
      <c r="R85" s="59">
        <v>0</v>
      </c>
      <c r="S85" s="59">
        <v>0</v>
      </c>
      <c r="T85" s="59">
        <v>2</v>
      </c>
      <c r="U85" s="59">
        <v>0</v>
      </c>
      <c r="V85" s="60">
        <f t="shared" si="2"/>
        <v>4550</v>
      </c>
    </row>
    <row r="86" spans="1:22">
      <c r="A86" s="75" t="s">
        <v>86</v>
      </c>
      <c r="B86" s="59">
        <v>2897</v>
      </c>
      <c r="C86" s="59">
        <v>31</v>
      </c>
      <c r="D86" s="59">
        <v>21</v>
      </c>
      <c r="E86" s="59">
        <v>0</v>
      </c>
      <c r="F86" s="59">
        <v>25</v>
      </c>
      <c r="G86" s="59">
        <v>8</v>
      </c>
      <c r="H86" s="59">
        <v>0</v>
      </c>
      <c r="I86" s="59">
        <v>3</v>
      </c>
      <c r="J86" s="59">
        <v>2</v>
      </c>
      <c r="K86" s="59">
        <v>54</v>
      </c>
      <c r="L86" s="59">
        <v>0</v>
      </c>
      <c r="M86" s="59">
        <v>5</v>
      </c>
      <c r="N86" s="59">
        <v>19</v>
      </c>
      <c r="O86" s="59">
        <v>68</v>
      </c>
      <c r="P86" s="59">
        <v>49</v>
      </c>
      <c r="Q86" s="59">
        <v>0</v>
      </c>
      <c r="R86" s="59">
        <v>0</v>
      </c>
      <c r="S86" s="59">
        <v>0</v>
      </c>
      <c r="T86" s="59">
        <v>1</v>
      </c>
      <c r="U86" s="59">
        <v>0</v>
      </c>
      <c r="V86" s="60">
        <f t="shared" si="2"/>
        <v>3183</v>
      </c>
    </row>
    <row r="87" spans="1:22">
      <c r="A87" s="75" t="s">
        <v>87</v>
      </c>
      <c r="B87" s="59">
        <v>57612</v>
      </c>
      <c r="C87" s="59">
        <v>470</v>
      </c>
      <c r="D87" s="59">
        <v>218</v>
      </c>
      <c r="E87" s="59">
        <v>118</v>
      </c>
      <c r="F87" s="59">
        <v>578</v>
      </c>
      <c r="G87" s="59">
        <v>119</v>
      </c>
      <c r="H87" s="59">
        <v>15</v>
      </c>
      <c r="I87" s="59">
        <v>103</v>
      </c>
      <c r="J87" s="59">
        <v>193</v>
      </c>
      <c r="K87" s="59">
        <v>847</v>
      </c>
      <c r="L87" s="59">
        <v>1</v>
      </c>
      <c r="M87" s="59">
        <v>77</v>
      </c>
      <c r="N87" s="59">
        <v>308</v>
      </c>
      <c r="O87" s="59">
        <v>516</v>
      </c>
      <c r="P87" s="59">
        <v>839</v>
      </c>
      <c r="Q87" s="59">
        <v>48</v>
      </c>
      <c r="R87" s="59">
        <v>10</v>
      </c>
      <c r="S87" s="59">
        <v>9</v>
      </c>
      <c r="T87" s="59">
        <v>18</v>
      </c>
      <c r="U87" s="59">
        <v>16</v>
      </c>
      <c r="V87" s="60">
        <f t="shared" si="2"/>
        <v>62115</v>
      </c>
    </row>
    <row r="88" spans="1:22">
      <c r="A88" s="75" t="s">
        <v>88</v>
      </c>
      <c r="B88" s="59">
        <v>5234</v>
      </c>
      <c r="C88" s="59">
        <v>50</v>
      </c>
      <c r="D88" s="59">
        <v>65</v>
      </c>
      <c r="E88" s="59">
        <v>0</v>
      </c>
      <c r="F88" s="59">
        <v>42</v>
      </c>
      <c r="G88" s="59">
        <v>24</v>
      </c>
      <c r="H88" s="59">
        <v>7</v>
      </c>
      <c r="I88" s="59">
        <v>5</v>
      </c>
      <c r="J88" s="59">
        <v>16</v>
      </c>
      <c r="K88" s="59">
        <v>42</v>
      </c>
      <c r="L88" s="59">
        <v>36</v>
      </c>
      <c r="M88" s="59">
        <v>11</v>
      </c>
      <c r="N88" s="59">
        <v>31</v>
      </c>
      <c r="O88" s="59">
        <v>25</v>
      </c>
      <c r="P88" s="59">
        <v>86</v>
      </c>
      <c r="Q88" s="59">
        <v>3</v>
      </c>
      <c r="R88" s="59">
        <v>1</v>
      </c>
      <c r="S88" s="59">
        <v>0</v>
      </c>
      <c r="T88" s="59">
        <v>3</v>
      </c>
      <c r="U88" s="59">
        <v>0</v>
      </c>
      <c r="V88" s="60">
        <f t="shared" si="2"/>
        <v>5681</v>
      </c>
    </row>
    <row r="89" spans="1:22">
      <c r="A89" s="75" t="s">
        <v>89</v>
      </c>
      <c r="B89" s="59">
        <v>2674</v>
      </c>
      <c r="C89" s="59">
        <v>34</v>
      </c>
      <c r="D89" s="59">
        <v>52</v>
      </c>
      <c r="E89" s="59">
        <v>0</v>
      </c>
      <c r="F89" s="59">
        <v>17</v>
      </c>
      <c r="G89" s="59">
        <v>3</v>
      </c>
      <c r="H89" s="59">
        <v>2</v>
      </c>
      <c r="I89" s="59">
        <v>8</v>
      </c>
      <c r="J89" s="59">
        <v>9</v>
      </c>
      <c r="K89" s="59">
        <v>12</v>
      </c>
      <c r="L89" s="59">
        <v>4</v>
      </c>
      <c r="M89" s="59">
        <v>5</v>
      </c>
      <c r="N89" s="59">
        <v>16</v>
      </c>
      <c r="O89" s="59">
        <v>42</v>
      </c>
      <c r="P89" s="59">
        <v>47</v>
      </c>
      <c r="Q89" s="59">
        <v>0</v>
      </c>
      <c r="R89" s="59">
        <v>0</v>
      </c>
      <c r="S89" s="59">
        <v>0</v>
      </c>
      <c r="T89" s="59">
        <v>0</v>
      </c>
      <c r="U89" s="59">
        <v>0</v>
      </c>
      <c r="V89" s="60">
        <f t="shared" si="2"/>
        <v>2925</v>
      </c>
    </row>
    <row r="90" spans="1:22">
      <c r="A90" s="75" t="s">
        <v>90</v>
      </c>
      <c r="B90" s="59">
        <v>9583</v>
      </c>
      <c r="C90" s="59">
        <v>99</v>
      </c>
      <c r="D90" s="59">
        <v>149</v>
      </c>
      <c r="E90" s="59">
        <v>29</v>
      </c>
      <c r="F90" s="59">
        <v>123</v>
      </c>
      <c r="G90" s="59">
        <v>29</v>
      </c>
      <c r="H90" s="59">
        <v>37</v>
      </c>
      <c r="I90" s="59">
        <v>5</v>
      </c>
      <c r="J90" s="59">
        <v>1</v>
      </c>
      <c r="K90" s="59">
        <v>79</v>
      </c>
      <c r="L90" s="59">
        <v>0</v>
      </c>
      <c r="M90" s="59">
        <v>26</v>
      </c>
      <c r="N90" s="59">
        <v>54</v>
      </c>
      <c r="O90" s="59">
        <v>64</v>
      </c>
      <c r="P90" s="59">
        <v>135</v>
      </c>
      <c r="Q90" s="59">
        <v>26</v>
      </c>
      <c r="R90" s="59">
        <v>7</v>
      </c>
      <c r="S90" s="59">
        <v>0</v>
      </c>
      <c r="T90" s="59">
        <v>1</v>
      </c>
      <c r="U90" s="59">
        <v>4</v>
      </c>
      <c r="V90" s="60">
        <f t="shared" si="2"/>
        <v>10451</v>
      </c>
    </row>
    <row r="91" spans="1:22">
      <c r="A91" s="75" t="s">
        <v>91</v>
      </c>
      <c r="B91" s="59">
        <v>7020</v>
      </c>
      <c r="C91" s="59">
        <v>70</v>
      </c>
      <c r="D91" s="59">
        <v>56</v>
      </c>
      <c r="E91" s="59">
        <v>0</v>
      </c>
      <c r="F91" s="59">
        <v>26</v>
      </c>
      <c r="G91" s="59">
        <v>11</v>
      </c>
      <c r="H91" s="59">
        <v>4</v>
      </c>
      <c r="I91" s="59">
        <v>3</v>
      </c>
      <c r="J91" s="59">
        <v>5</v>
      </c>
      <c r="K91" s="59">
        <v>46</v>
      </c>
      <c r="L91" s="59">
        <v>97</v>
      </c>
      <c r="M91" s="59">
        <v>31</v>
      </c>
      <c r="N91" s="59">
        <v>40</v>
      </c>
      <c r="O91" s="59">
        <v>28</v>
      </c>
      <c r="P91" s="59">
        <v>103</v>
      </c>
      <c r="Q91" s="59">
        <v>8</v>
      </c>
      <c r="R91" s="59">
        <v>1</v>
      </c>
      <c r="S91" s="59">
        <v>0</v>
      </c>
      <c r="T91" s="59">
        <v>1</v>
      </c>
      <c r="U91" s="59">
        <v>0</v>
      </c>
      <c r="V91" s="60">
        <f t="shared" si="2"/>
        <v>7550</v>
      </c>
    </row>
    <row r="92" spans="1:22">
      <c r="A92" s="75" t="s">
        <v>92</v>
      </c>
      <c r="B92" s="59">
        <v>5683</v>
      </c>
      <c r="C92" s="59">
        <v>68</v>
      </c>
      <c r="D92" s="59">
        <v>27</v>
      </c>
      <c r="E92" s="59">
        <v>0</v>
      </c>
      <c r="F92" s="59">
        <v>18</v>
      </c>
      <c r="G92" s="59">
        <v>14</v>
      </c>
      <c r="H92" s="59">
        <v>4</v>
      </c>
      <c r="I92" s="59">
        <v>2</v>
      </c>
      <c r="J92" s="59">
        <v>37</v>
      </c>
      <c r="K92" s="59">
        <v>28</v>
      </c>
      <c r="L92" s="59">
        <v>6</v>
      </c>
      <c r="M92" s="59">
        <v>23</v>
      </c>
      <c r="N92" s="59">
        <v>34</v>
      </c>
      <c r="O92" s="59">
        <v>50</v>
      </c>
      <c r="P92" s="59">
        <v>91</v>
      </c>
      <c r="Q92" s="59">
        <v>3</v>
      </c>
      <c r="R92" s="59">
        <v>2</v>
      </c>
      <c r="S92" s="59">
        <v>0</v>
      </c>
      <c r="T92" s="59">
        <v>13</v>
      </c>
      <c r="U92" s="59">
        <v>2</v>
      </c>
      <c r="V92" s="60">
        <f t="shared" si="2"/>
        <v>6105</v>
      </c>
    </row>
    <row r="93" spans="1:22">
      <c r="A93" s="75" t="s">
        <v>93</v>
      </c>
      <c r="B93" s="59">
        <v>11478</v>
      </c>
      <c r="C93" s="59">
        <v>93</v>
      </c>
      <c r="D93" s="59">
        <v>86</v>
      </c>
      <c r="E93" s="59">
        <v>0</v>
      </c>
      <c r="F93" s="59">
        <v>54</v>
      </c>
      <c r="G93" s="59">
        <v>28</v>
      </c>
      <c r="H93" s="59">
        <v>4</v>
      </c>
      <c r="I93" s="59">
        <v>19</v>
      </c>
      <c r="J93" s="59">
        <v>16</v>
      </c>
      <c r="K93" s="59">
        <v>121</v>
      </c>
      <c r="L93" s="59">
        <v>13</v>
      </c>
      <c r="M93" s="59">
        <v>26</v>
      </c>
      <c r="N93" s="59">
        <v>61</v>
      </c>
      <c r="O93" s="59">
        <v>60</v>
      </c>
      <c r="P93" s="59">
        <v>238</v>
      </c>
      <c r="Q93" s="59">
        <v>11</v>
      </c>
      <c r="R93" s="59">
        <v>2</v>
      </c>
      <c r="S93" s="59">
        <v>0</v>
      </c>
      <c r="T93" s="59">
        <v>3</v>
      </c>
      <c r="U93" s="59">
        <v>0</v>
      </c>
      <c r="V93" s="60">
        <f t="shared" si="2"/>
        <v>12313</v>
      </c>
    </row>
    <row r="94" spans="1:22">
      <c r="A94" s="76" t="s">
        <v>94</v>
      </c>
      <c r="B94" s="59">
        <v>238471</v>
      </c>
      <c r="C94" s="59">
        <v>408</v>
      </c>
      <c r="D94" s="59">
        <v>424</v>
      </c>
      <c r="E94" s="59">
        <v>711</v>
      </c>
      <c r="F94" s="59">
        <v>4839</v>
      </c>
      <c r="G94" s="59">
        <v>393</v>
      </c>
      <c r="H94" s="59">
        <v>150</v>
      </c>
      <c r="I94" s="59">
        <v>448</v>
      </c>
      <c r="J94" s="59">
        <v>345</v>
      </c>
      <c r="K94" s="59">
        <v>5729</v>
      </c>
      <c r="L94" s="59">
        <v>19</v>
      </c>
      <c r="M94" s="59">
        <v>370</v>
      </c>
      <c r="N94" s="59">
        <v>1394</v>
      </c>
      <c r="O94" s="59">
        <v>1383</v>
      </c>
      <c r="P94" s="59">
        <v>4118</v>
      </c>
      <c r="Q94" s="59">
        <v>285</v>
      </c>
      <c r="R94" s="59">
        <v>52</v>
      </c>
      <c r="S94" s="59">
        <v>686</v>
      </c>
      <c r="T94" s="59">
        <v>72</v>
      </c>
      <c r="U94" s="59">
        <v>5414</v>
      </c>
      <c r="V94" s="60">
        <f t="shared" si="2"/>
        <v>265711</v>
      </c>
    </row>
    <row r="95" spans="1:22">
      <c r="A95" s="75" t="s">
        <v>95</v>
      </c>
      <c r="B95" s="59">
        <v>7243</v>
      </c>
      <c r="C95" s="59">
        <v>83</v>
      </c>
      <c r="D95" s="59">
        <v>76</v>
      </c>
      <c r="E95" s="59">
        <v>2</v>
      </c>
      <c r="F95" s="59">
        <v>46</v>
      </c>
      <c r="G95" s="59">
        <v>21</v>
      </c>
      <c r="H95" s="59">
        <v>10</v>
      </c>
      <c r="I95" s="59">
        <v>8</v>
      </c>
      <c r="J95" s="59">
        <v>1</v>
      </c>
      <c r="K95" s="59">
        <v>24</v>
      </c>
      <c r="L95" s="59">
        <v>4</v>
      </c>
      <c r="M95" s="59">
        <v>37</v>
      </c>
      <c r="N95" s="59">
        <v>41</v>
      </c>
      <c r="O95" s="59">
        <v>65</v>
      </c>
      <c r="P95" s="59">
        <v>119</v>
      </c>
      <c r="Q95" s="59">
        <v>2</v>
      </c>
      <c r="R95" s="59">
        <v>0</v>
      </c>
      <c r="S95" s="59">
        <v>0</v>
      </c>
      <c r="T95" s="59">
        <v>1</v>
      </c>
      <c r="U95" s="59">
        <v>2</v>
      </c>
      <c r="V95" s="60">
        <f t="shared" si="2"/>
        <v>7785</v>
      </c>
    </row>
    <row r="96" spans="1:22">
      <c r="A96" s="75" t="s">
        <v>96</v>
      </c>
      <c r="B96" s="59">
        <v>8469</v>
      </c>
      <c r="C96" s="59">
        <v>86</v>
      </c>
      <c r="D96" s="59">
        <v>85</v>
      </c>
      <c r="E96" s="59">
        <v>1</v>
      </c>
      <c r="F96" s="59">
        <v>114</v>
      </c>
      <c r="G96" s="59">
        <v>39</v>
      </c>
      <c r="H96" s="59">
        <v>10</v>
      </c>
      <c r="I96" s="59">
        <v>11</v>
      </c>
      <c r="J96" s="59">
        <v>2</v>
      </c>
      <c r="K96" s="59">
        <v>43</v>
      </c>
      <c r="L96" s="59">
        <v>0</v>
      </c>
      <c r="M96" s="59">
        <v>16</v>
      </c>
      <c r="N96" s="59">
        <v>48</v>
      </c>
      <c r="O96" s="59">
        <v>79</v>
      </c>
      <c r="P96" s="59">
        <v>254</v>
      </c>
      <c r="Q96" s="59">
        <v>5</v>
      </c>
      <c r="R96" s="59">
        <v>0</v>
      </c>
      <c r="S96" s="59">
        <v>0</v>
      </c>
      <c r="T96" s="59">
        <v>0</v>
      </c>
      <c r="U96" s="59">
        <v>0</v>
      </c>
      <c r="V96" s="60">
        <f t="shared" si="2"/>
        <v>9262</v>
      </c>
    </row>
    <row r="97" spans="1:22">
      <c r="A97" s="75" t="s">
        <v>97</v>
      </c>
      <c r="B97" s="59">
        <v>3343</v>
      </c>
      <c r="C97" s="59">
        <v>29</v>
      </c>
      <c r="D97" s="59">
        <v>34</v>
      </c>
      <c r="E97" s="59">
        <v>0</v>
      </c>
      <c r="F97" s="59">
        <v>14</v>
      </c>
      <c r="G97" s="59">
        <v>7</v>
      </c>
      <c r="H97" s="59">
        <v>2</v>
      </c>
      <c r="I97" s="59">
        <v>2</v>
      </c>
      <c r="J97" s="59">
        <v>1</v>
      </c>
      <c r="K97" s="59">
        <v>17</v>
      </c>
      <c r="L97" s="59">
        <v>0</v>
      </c>
      <c r="M97" s="59">
        <v>0</v>
      </c>
      <c r="N97" s="59">
        <v>19</v>
      </c>
      <c r="O97" s="59">
        <v>34</v>
      </c>
      <c r="P97" s="59">
        <v>53</v>
      </c>
      <c r="Q97" s="59">
        <v>1</v>
      </c>
      <c r="R97" s="59">
        <v>0</v>
      </c>
      <c r="S97" s="59">
        <v>0</v>
      </c>
      <c r="T97" s="59">
        <v>6</v>
      </c>
      <c r="U97" s="59">
        <v>1</v>
      </c>
      <c r="V97" s="60">
        <f t="shared" si="2"/>
        <v>3563</v>
      </c>
    </row>
    <row r="98" spans="1:22">
      <c r="A98" s="75" t="s">
        <v>98</v>
      </c>
      <c r="B98" s="59">
        <v>7466</v>
      </c>
      <c r="C98" s="59">
        <v>62</v>
      </c>
      <c r="D98" s="59">
        <v>71</v>
      </c>
      <c r="E98" s="59">
        <v>7</v>
      </c>
      <c r="F98" s="59">
        <v>68</v>
      </c>
      <c r="G98" s="59">
        <v>20</v>
      </c>
      <c r="H98" s="59">
        <v>12</v>
      </c>
      <c r="I98" s="59">
        <v>8</v>
      </c>
      <c r="J98" s="59">
        <v>12</v>
      </c>
      <c r="K98" s="59">
        <v>40</v>
      </c>
      <c r="L98" s="59">
        <v>0</v>
      </c>
      <c r="M98" s="59">
        <v>26</v>
      </c>
      <c r="N98" s="59">
        <v>43</v>
      </c>
      <c r="O98" s="59">
        <v>33</v>
      </c>
      <c r="P98" s="59">
        <v>93</v>
      </c>
      <c r="Q98" s="59">
        <v>8</v>
      </c>
      <c r="R98" s="59">
        <v>1</v>
      </c>
      <c r="S98" s="59">
        <v>1</v>
      </c>
      <c r="T98" s="59">
        <v>2</v>
      </c>
      <c r="U98" s="59">
        <v>11</v>
      </c>
      <c r="V98" s="60">
        <f t="shared" si="2"/>
        <v>7984</v>
      </c>
    </row>
    <row r="99" spans="1:22">
      <c r="A99" s="75" t="s">
        <v>99</v>
      </c>
      <c r="B99" s="59">
        <v>16381</v>
      </c>
      <c r="C99" s="59">
        <v>102</v>
      </c>
      <c r="D99" s="59">
        <v>101</v>
      </c>
      <c r="E99" s="59">
        <v>22</v>
      </c>
      <c r="F99" s="59">
        <v>251</v>
      </c>
      <c r="G99" s="59">
        <v>59</v>
      </c>
      <c r="H99" s="59">
        <v>39</v>
      </c>
      <c r="I99" s="59">
        <v>37</v>
      </c>
      <c r="J99" s="59">
        <v>33</v>
      </c>
      <c r="K99" s="59">
        <v>151</v>
      </c>
      <c r="L99" s="59">
        <v>8</v>
      </c>
      <c r="M99" s="59">
        <v>42</v>
      </c>
      <c r="N99" s="59">
        <v>92</v>
      </c>
      <c r="O99" s="59">
        <v>91</v>
      </c>
      <c r="P99" s="59">
        <v>200</v>
      </c>
      <c r="Q99" s="59">
        <v>20</v>
      </c>
      <c r="R99" s="59">
        <v>9</v>
      </c>
      <c r="S99" s="59">
        <v>0</v>
      </c>
      <c r="T99" s="59">
        <v>7</v>
      </c>
      <c r="U99" s="59">
        <v>16</v>
      </c>
      <c r="V99" s="60">
        <f t="shared" si="2"/>
        <v>17661</v>
      </c>
    </row>
    <row r="100" spans="1:22">
      <c r="A100" s="76" t="s">
        <v>100</v>
      </c>
      <c r="B100" s="59">
        <v>16270</v>
      </c>
      <c r="C100" s="59">
        <v>99</v>
      </c>
      <c r="D100" s="59">
        <v>106</v>
      </c>
      <c r="E100" s="59">
        <v>25</v>
      </c>
      <c r="F100" s="59">
        <v>164</v>
      </c>
      <c r="G100" s="59">
        <v>53</v>
      </c>
      <c r="H100" s="59">
        <v>54</v>
      </c>
      <c r="I100" s="59">
        <v>16</v>
      </c>
      <c r="J100" s="59">
        <v>35</v>
      </c>
      <c r="K100" s="59">
        <v>131</v>
      </c>
      <c r="L100" s="59">
        <v>15</v>
      </c>
      <c r="M100" s="59">
        <v>50</v>
      </c>
      <c r="N100" s="59">
        <v>89</v>
      </c>
      <c r="O100" s="59">
        <v>71</v>
      </c>
      <c r="P100" s="59">
        <v>240</v>
      </c>
      <c r="Q100" s="59">
        <v>45</v>
      </c>
      <c r="R100" s="59">
        <v>2</v>
      </c>
      <c r="S100" s="59">
        <v>0</v>
      </c>
      <c r="T100" s="59">
        <v>3</v>
      </c>
      <c r="U100" s="59">
        <v>5</v>
      </c>
      <c r="V100" s="60">
        <f t="shared" si="2"/>
        <v>17473</v>
      </c>
    </row>
    <row r="101" spans="1:22">
      <c r="A101" s="75" t="s">
        <v>101</v>
      </c>
      <c r="B101" s="59">
        <v>7243</v>
      </c>
      <c r="C101" s="59">
        <v>42</v>
      </c>
      <c r="D101" s="59">
        <v>73</v>
      </c>
      <c r="E101" s="59">
        <v>0</v>
      </c>
      <c r="F101" s="59">
        <v>32</v>
      </c>
      <c r="G101" s="59">
        <v>10</v>
      </c>
      <c r="H101" s="59">
        <v>8</v>
      </c>
      <c r="I101" s="59">
        <v>2</v>
      </c>
      <c r="J101" s="59">
        <v>5</v>
      </c>
      <c r="K101" s="59">
        <v>27</v>
      </c>
      <c r="L101" s="59">
        <v>1</v>
      </c>
      <c r="M101" s="59">
        <v>12</v>
      </c>
      <c r="N101" s="59">
        <v>41</v>
      </c>
      <c r="O101" s="59">
        <v>81</v>
      </c>
      <c r="P101" s="59">
        <v>84</v>
      </c>
      <c r="Q101" s="59">
        <v>5</v>
      </c>
      <c r="R101" s="59">
        <v>2</v>
      </c>
      <c r="S101" s="59">
        <v>1</v>
      </c>
      <c r="T101" s="59">
        <v>1</v>
      </c>
      <c r="U101" s="59">
        <v>0</v>
      </c>
      <c r="V101" s="60">
        <f t="shared" si="2"/>
        <v>7670</v>
      </c>
    </row>
    <row r="102" spans="1:22">
      <c r="A102" s="75" t="s">
        <v>102</v>
      </c>
      <c r="B102" s="59">
        <v>7800</v>
      </c>
      <c r="C102" s="59">
        <v>55</v>
      </c>
      <c r="D102" s="59">
        <v>61</v>
      </c>
      <c r="E102" s="59">
        <v>7</v>
      </c>
      <c r="F102" s="59">
        <v>57</v>
      </c>
      <c r="G102" s="59">
        <v>18</v>
      </c>
      <c r="H102" s="59">
        <v>25</v>
      </c>
      <c r="I102" s="59">
        <v>9</v>
      </c>
      <c r="J102" s="59">
        <v>5</v>
      </c>
      <c r="K102" s="59">
        <v>38</v>
      </c>
      <c r="L102" s="59">
        <v>3</v>
      </c>
      <c r="M102" s="59">
        <v>24</v>
      </c>
      <c r="N102" s="59">
        <v>45</v>
      </c>
      <c r="O102" s="59">
        <v>38</v>
      </c>
      <c r="P102" s="59">
        <v>86</v>
      </c>
      <c r="Q102" s="59">
        <v>11</v>
      </c>
      <c r="R102" s="59">
        <v>2</v>
      </c>
      <c r="S102" s="59">
        <v>0</v>
      </c>
      <c r="T102" s="59">
        <v>0</v>
      </c>
      <c r="U102" s="59">
        <v>6</v>
      </c>
      <c r="V102" s="60">
        <f t="shared" si="2"/>
        <v>8290</v>
      </c>
    </row>
    <row r="103" spans="1:22">
      <c r="A103" s="75" t="s">
        <v>103</v>
      </c>
      <c r="B103" s="59">
        <v>14932</v>
      </c>
      <c r="C103" s="59">
        <v>218</v>
      </c>
      <c r="D103" s="59">
        <v>133</v>
      </c>
      <c r="E103" s="59">
        <v>6</v>
      </c>
      <c r="F103" s="59">
        <v>109</v>
      </c>
      <c r="G103" s="59">
        <v>32</v>
      </c>
      <c r="H103" s="59">
        <v>21</v>
      </c>
      <c r="I103" s="59">
        <v>29</v>
      </c>
      <c r="J103" s="59">
        <v>33</v>
      </c>
      <c r="K103" s="59">
        <v>88</v>
      </c>
      <c r="L103" s="59">
        <v>17</v>
      </c>
      <c r="M103" s="59">
        <v>27</v>
      </c>
      <c r="N103" s="59">
        <v>82</v>
      </c>
      <c r="O103" s="59">
        <v>90</v>
      </c>
      <c r="P103" s="59">
        <v>201</v>
      </c>
      <c r="Q103" s="59">
        <v>19</v>
      </c>
      <c r="R103" s="59">
        <v>1</v>
      </c>
      <c r="S103" s="59">
        <v>1</v>
      </c>
      <c r="T103" s="59">
        <v>12</v>
      </c>
      <c r="U103" s="59">
        <v>16</v>
      </c>
      <c r="V103" s="60">
        <f t="shared" si="2"/>
        <v>16067</v>
      </c>
    </row>
    <row r="104" spans="1:22">
      <c r="A104" s="75" t="s">
        <v>104</v>
      </c>
      <c r="B104" s="59">
        <v>2117</v>
      </c>
      <c r="C104" s="59">
        <v>36</v>
      </c>
      <c r="D104" s="59">
        <v>15</v>
      </c>
      <c r="E104" s="59">
        <v>0</v>
      </c>
      <c r="F104" s="59">
        <v>35</v>
      </c>
      <c r="G104" s="59">
        <v>9</v>
      </c>
      <c r="H104" s="59">
        <v>2</v>
      </c>
      <c r="I104" s="59">
        <v>1</v>
      </c>
      <c r="J104" s="59">
        <v>0</v>
      </c>
      <c r="K104" s="59">
        <v>5</v>
      </c>
      <c r="L104" s="59">
        <v>0</v>
      </c>
      <c r="M104" s="59">
        <v>2</v>
      </c>
      <c r="N104" s="59">
        <v>14</v>
      </c>
      <c r="O104" s="59">
        <v>33</v>
      </c>
      <c r="P104" s="59">
        <v>38</v>
      </c>
      <c r="Q104" s="59">
        <v>0</v>
      </c>
      <c r="R104" s="59">
        <v>0</v>
      </c>
      <c r="S104" s="59">
        <v>0</v>
      </c>
      <c r="T104" s="59">
        <v>0</v>
      </c>
      <c r="U104" s="59">
        <v>0</v>
      </c>
      <c r="V104" s="60">
        <f t="shared" si="2"/>
        <v>2307</v>
      </c>
    </row>
    <row r="105" spans="1:22">
      <c r="A105" s="75" t="s">
        <v>105</v>
      </c>
      <c r="B105" s="59">
        <v>3566</v>
      </c>
      <c r="C105" s="59">
        <v>44</v>
      </c>
      <c r="D105" s="59">
        <v>32</v>
      </c>
      <c r="E105" s="59">
        <v>0</v>
      </c>
      <c r="F105" s="59">
        <v>12</v>
      </c>
      <c r="G105" s="59">
        <v>16</v>
      </c>
      <c r="H105" s="59">
        <v>2</v>
      </c>
      <c r="I105" s="59">
        <v>1</v>
      </c>
      <c r="J105" s="59">
        <v>5</v>
      </c>
      <c r="K105" s="59">
        <v>23</v>
      </c>
      <c r="L105" s="59">
        <v>0</v>
      </c>
      <c r="M105" s="59">
        <v>15</v>
      </c>
      <c r="N105" s="59">
        <v>18</v>
      </c>
      <c r="O105" s="59">
        <v>20</v>
      </c>
      <c r="P105" s="59">
        <v>32</v>
      </c>
      <c r="Q105" s="59">
        <v>23</v>
      </c>
      <c r="R105" s="59">
        <v>1</v>
      </c>
      <c r="S105" s="59">
        <v>0</v>
      </c>
      <c r="T105" s="59">
        <v>1</v>
      </c>
      <c r="U105" s="59">
        <v>0</v>
      </c>
      <c r="V105" s="60">
        <f t="shared" si="2"/>
        <v>3811</v>
      </c>
    </row>
    <row r="106" spans="1:22">
      <c r="A106" s="75" t="s">
        <v>106</v>
      </c>
      <c r="B106" s="59">
        <v>7578</v>
      </c>
      <c r="C106" s="59">
        <v>54</v>
      </c>
      <c r="D106" s="59">
        <v>73</v>
      </c>
      <c r="E106" s="59">
        <v>2</v>
      </c>
      <c r="F106" s="59">
        <v>113</v>
      </c>
      <c r="G106" s="59">
        <v>7</v>
      </c>
      <c r="H106" s="59">
        <v>14</v>
      </c>
      <c r="I106" s="59">
        <v>3</v>
      </c>
      <c r="J106" s="59">
        <v>0</v>
      </c>
      <c r="K106" s="59">
        <v>34</v>
      </c>
      <c r="L106" s="59">
        <v>0</v>
      </c>
      <c r="M106" s="59">
        <v>24</v>
      </c>
      <c r="N106" s="59">
        <v>44</v>
      </c>
      <c r="O106" s="59">
        <v>48</v>
      </c>
      <c r="P106" s="59">
        <v>88</v>
      </c>
      <c r="Q106" s="59">
        <v>31</v>
      </c>
      <c r="R106" s="59">
        <v>4</v>
      </c>
      <c r="S106" s="59">
        <v>2</v>
      </c>
      <c r="T106" s="59">
        <v>3</v>
      </c>
      <c r="U106" s="59">
        <v>0</v>
      </c>
      <c r="V106" s="60">
        <f t="shared" si="2"/>
        <v>8122</v>
      </c>
    </row>
    <row r="107" spans="1:22" ht="13.5" thickBot="1">
      <c r="A107" s="77" t="s">
        <v>107</v>
      </c>
      <c r="B107" s="59">
        <v>9026</v>
      </c>
      <c r="C107" s="59">
        <v>83</v>
      </c>
      <c r="D107" s="59">
        <v>58</v>
      </c>
      <c r="E107" s="59">
        <v>0</v>
      </c>
      <c r="F107" s="59">
        <v>64</v>
      </c>
      <c r="G107" s="59">
        <v>22</v>
      </c>
      <c r="H107" s="59">
        <v>2</v>
      </c>
      <c r="I107" s="59">
        <v>11</v>
      </c>
      <c r="J107" s="59">
        <v>6</v>
      </c>
      <c r="K107" s="59">
        <v>52</v>
      </c>
      <c r="L107" s="59">
        <v>4</v>
      </c>
      <c r="M107" s="59">
        <v>9</v>
      </c>
      <c r="N107" s="59">
        <v>50</v>
      </c>
      <c r="O107" s="59">
        <v>65</v>
      </c>
      <c r="P107" s="59">
        <v>138</v>
      </c>
      <c r="Q107" s="59">
        <v>17</v>
      </c>
      <c r="R107" s="59">
        <v>1</v>
      </c>
      <c r="S107" s="59">
        <v>3</v>
      </c>
      <c r="T107" s="59">
        <v>6</v>
      </c>
      <c r="U107" s="59">
        <v>3</v>
      </c>
      <c r="V107" s="60">
        <f t="shared" si="2"/>
        <v>9620</v>
      </c>
    </row>
    <row r="108" spans="1:22">
      <c r="A108" s="78" t="s">
        <v>108</v>
      </c>
      <c r="B108" s="64">
        <f>SUM(B66:B107)</f>
        <v>598513</v>
      </c>
      <c r="C108" s="64">
        <f t="shared" ref="C108:U108" si="3">SUM(C66:C107)</f>
        <v>3769</v>
      </c>
      <c r="D108" s="64">
        <f t="shared" si="3"/>
        <v>3148</v>
      </c>
      <c r="E108" s="64">
        <f t="shared" si="3"/>
        <v>990</v>
      </c>
      <c r="F108" s="64">
        <f t="shared" si="3"/>
        <v>8011</v>
      </c>
      <c r="G108" s="64">
        <f t="shared" si="3"/>
        <v>1277</v>
      </c>
      <c r="H108" s="64">
        <f t="shared" si="3"/>
        <v>629</v>
      </c>
      <c r="I108" s="64">
        <f t="shared" si="3"/>
        <v>939</v>
      </c>
      <c r="J108" s="64">
        <f>SUM(J66:J107)</f>
        <v>976</v>
      </c>
      <c r="K108" s="64">
        <f t="shared" si="3"/>
        <v>8773</v>
      </c>
      <c r="L108" s="64">
        <f t="shared" si="3"/>
        <v>292</v>
      </c>
      <c r="M108" s="64">
        <f t="shared" si="3"/>
        <v>1253</v>
      </c>
      <c r="N108" s="64">
        <f t="shared" si="3"/>
        <v>3409</v>
      </c>
      <c r="O108" s="64">
        <f t="shared" si="3"/>
        <v>4095</v>
      </c>
      <c r="P108" s="64">
        <f t="shared" si="3"/>
        <v>9981</v>
      </c>
      <c r="Q108" s="64">
        <f t="shared" si="3"/>
        <v>656</v>
      </c>
      <c r="R108" s="64">
        <f t="shared" si="3"/>
        <v>137</v>
      </c>
      <c r="S108" s="64">
        <f t="shared" si="3"/>
        <v>715</v>
      </c>
      <c r="T108" s="64">
        <f t="shared" si="3"/>
        <v>218</v>
      </c>
      <c r="U108" s="64">
        <f t="shared" si="3"/>
        <v>5505</v>
      </c>
      <c r="V108" s="79">
        <f>SUM(V66:V107)</f>
        <v>653286</v>
      </c>
    </row>
    <row r="109" spans="1:22" ht="13.5" thickBot="1">
      <c r="A109" s="80" t="s">
        <v>19</v>
      </c>
      <c r="B109" s="81">
        <f t="shared" ref="B109:V109" si="4">SUM(B47+B108)</f>
        <v>1114350</v>
      </c>
      <c r="C109" s="81">
        <f t="shared" si="4"/>
        <v>6972</v>
      </c>
      <c r="D109" s="81">
        <f t="shared" si="4"/>
        <v>6209</v>
      </c>
      <c r="E109" s="81">
        <f t="shared" si="4"/>
        <v>1945</v>
      </c>
      <c r="F109" s="81">
        <f t="shared" si="4"/>
        <v>13940</v>
      </c>
      <c r="G109" s="81">
        <f t="shared" si="4"/>
        <v>2496</v>
      </c>
      <c r="H109" s="81">
        <f t="shared" si="4"/>
        <v>1350</v>
      </c>
      <c r="I109" s="81">
        <f t="shared" si="4"/>
        <v>1907</v>
      </c>
      <c r="J109" s="81">
        <f>SUM(J47+J108)</f>
        <v>1990</v>
      </c>
      <c r="K109" s="81">
        <f t="shared" si="4"/>
        <v>13461</v>
      </c>
      <c r="L109" s="81">
        <f t="shared" si="4"/>
        <v>642</v>
      </c>
      <c r="M109" s="81">
        <f t="shared" si="4"/>
        <v>2486</v>
      </c>
      <c r="N109" s="81">
        <f t="shared" si="4"/>
        <v>6202</v>
      </c>
      <c r="O109" s="81">
        <f t="shared" si="4"/>
        <v>6902</v>
      </c>
      <c r="P109" s="81">
        <f t="shared" si="4"/>
        <v>17509</v>
      </c>
      <c r="Q109" s="81">
        <f t="shared" si="4"/>
        <v>1504</v>
      </c>
      <c r="R109" s="81">
        <f t="shared" si="4"/>
        <v>308</v>
      </c>
      <c r="S109" s="81">
        <f t="shared" si="4"/>
        <v>1010</v>
      </c>
      <c r="T109" s="81">
        <f t="shared" si="4"/>
        <v>454</v>
      </c>
      <c r="U109" s="81">
        <f t="shared" si="4"/>
        <v>5645</v>
      </c>
      <c r="V109" s="82">
        <f t="shared" si="4"/>
        <v>1207282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67" orientation="landscape" r:id="rId1"/>
  <headerFooter alignWithMargins="0"/>
  <rowBreaks count="1" manualBreakCount="1">
    <brk id="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7EF13-BF37-4228-89C4-34C3B74033EE}">
  <dimension ref="A1:W109"/>
  <sheetViews>
    <sheetView topLeftCell="A11" zoomScale="60" zoomScaleNormal="100" workbookViewId="0">
      <selection activeCell="W65" sqref="W65"/>
    </sheetView>
  </sheetViews>
  <sheetFormatPr defaultRowHeight="12.75"/>
  <cols>
    <col min="1" max="1" width="14" customWidth="1"/>
    <col min="2" max="2" width="12.42578125" style="46" customWidth="1"/>
    <col min="3" max="5" width="10.85546875" style="46" bestFit="1" customWidth="1"/>
    <col min="6" max="7" width="9.28515625" style="46" bestFit="1" customWidth="1"/>
    <col min="8" max="8" width="10.28515625" style="46" bestFit="1" customWidth="1"/>
    <col min="9" max="12" width="9.28515625" style="46" bestFit="1" customWidth="1"/>
    <col min="13" max="13" width="11" style="46" bestFit="1" customWidth="1"/>
    <col min="14" max="15" width="9.28515625" style="46" bestFit="1" customWidth="1"/>
    <col min="16" max="16" width="12" style="46" bestFit="1" customWidth="1"/>
    <col min="17" max="17" width="10.5703125" style="46" bestFit="1" customWidth="1"/>
    <col min="18" max="21" width="9.28515625" style="46" bestFit="1" customWidth="1"/>
    <col min="22" max="22" width="10.85546875" style="46" bestFit="1" customWidth="1"/>
  </cols>
  <sheetData>
    <row r="1" spans="1:2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>
      <c r="A5" s="240" t="s">
        <v>122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7" spans="1:22" ht="13.5" thickBot="1"/>
    <row r="8" spans="1:22">
      <c r="A8" s="47" t="s">
        <v>5</v>
      </c>
      <c r="B8" s="48" t="s">
        <v>6</v>
      </c>
      <c r="C8" s="48" t="s">
        <v>7</v>
      </c>
      <c r="D8" s="48" t="s">
        <v>7</v>
      </c>
      <c r="E8" s="48" t="s">
        <v>8</v>
      </c>
      <c r="F8" s="48" t="s">
        <v>9</v>
      </c>
      <c r="G8" s="48" t="s">
        <v>9</v>
      </c>
      <c r="H8" s="48" t="s">
        <v>9</v>
      </c>
      <c r="I8" s="48" t="s">
        <v>10</v>
      </c>
      <c r="J8" s="48" t="s">
        <v>10</v>
      </c>
      <c r="K8" s="48" t="s">
        <v>11</v>
      </c>
      <c r="L8" s="48" t="s">
        <v>11</v>
      </c>
      <c r="M8" s="48" t="s">
        <v>12</v>
      </c>
      <c r="N8" s="48" t="s">
        <v>13</v>
      </c>
      <c r="O8" s="48" t="s">
        <v>13</v>
      </c>
      <c r="P8" s="48" t="s">
        <v>14</v>
      </c>
      <c r="Q8" s="48" t="s">
        <v>15</v>
      </c>
      <c r="R8" s="48" t="s">
        <v>16</v>
      </c>
      <c r="S8" s="48" t="s">
        <v>16</v>
      </c>
      <c r="T8" s="48" t="s">
        <v>17</v>
      </c>
      <c r="U8" s="48" t="s">
        <v>65</v>
      </c>
      <c r="V8" s="49" t="s">
        <v>19</v>
      </c>
    </row>
    <row r="9" spans="1:22">
      <c r="A9" s="50"/>
      <c r="B9" s="51" t="s">
        <v>20</v>
      </c>
      <c r="C9" s="51" t="s">
        <v>21</v>
      </c>
      <c r="D9" s="51" t="s">
        <v>21</v>
      </c>
      <c r="E9" s="51"/>
      <c r="F9" s="51" t="s">
        <v>20</v>
      </c>
      <c r="G9" s="51" t="s">
        <v>21</v>
      </c>
      <c r="H9" s="51" t="s">
        <v>21</v>
      </c>
      <c r="I9" s="51" t="s">
        <v>20</v>
      </c>
      <c r="J9" s="51" t="s">
        <v>21</v>
      </c>
      <c r="K9" s="51" t="s">
        <v>20</v>
      </c>
      <c r="L9" s="51" t="s">
        <v>21</v>
      </c>
      <c r="M9" s="51" t="s">
        <v>21</v>
      </c>
      <c r="N9" s="51" t="s">
        <v>22</v>
      </c>
      <c r="O9" s="51" t="s">
        <v>23</v>
      </c>
      <c r="P9" s="51"/>
      <c r="Q9" s="51" t="s">
        <v>24</v>
      </c>
      <c r="R9" s="51" t="s">
        <v>20</v>
      </c>
      <c r="S9" s="51" t="s">
        <v>21</v>
      </c>
      <c r="T9" s="51"/>
      <c r="U9" s="51"/>
      <c r="V9" s="52"/>
    </row>
    <row r="10" spans="1:22" ht="13.5" thickBot="1">
      <c r="A10" s="50"/>
      <c r="B10" s="51"/>
      <c r="C10" s="51"/>
      <c r="D10" s="51" t="s">
        <v>25</v>
      </c>
      <c r="E10" s="51"/>
      <c r="F10" s="51"/>
      <c r="G10" s="51"/>
      <c r="H10" s="51" t="s">
        <v>25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2"/>
    </row>
    <row r="11" spans="1:22">
      <c r="A11" s="53" t="s">
        <v>26</v>
      </c>
      <c r="B11" s="54">
        <v>4063</v>
      </c>
      <c r="C11" s="55">
        <v>23</v>
      </c>
      <c r="D11" s="55">
        <v>27</v>
      </c>
      <c r="E11" s="55">
        <v>0</v>
      </c>
      <c r="F11" s="55">
        <v>42</v>
      </c>
      <c r="G11" s="55">
        <v>14</v>
      </c>
      <c r="H11" s="55">
        <v>2</v>
      </c>
      <c r="I11" s="55">
        <v>0</v>
      </c>
      <c r="J11" s="55">
        <v>6</v>
      </c>
      <c r="K11" s="55">
        <v>27</v>
      </c>
      <c r="L11" s="55">
        <v>0</v>
      </c>
      <c r="M11" s="55">
        <v>25</v>
      </c>
      <c r="N11" s="55">
        <v>25</v>
      </c>
      <c r="O11" s="55">
        <v>54</v>
      </c>
      <c r="P11" s="55">
        <v>48</v>
      </c>
      <c r="Q11" s="55">
        <v>7</v>
      </c>
      <c r="R11" s="55">
        <v>7</v>
      </c>
      <c r="S11" s="55">
        <v>5</v>
      </c>
      <c r="T11" s="55">
        <v>0</v>
      </c>
      <c r="U11" s="55">
        <v>2</v>
      </c>
      <c r="V11" s="56">
        <f t="shared" ref="V11:V46" si="0">SUM(B11:U11)</f>
        <v>4377</v>
      </c>
    </row>
    <row r="12" spans="1:22">
      <c r="A12" s="57" t="s">
        <v>27</v>
      </c>
      <c r="B12" s="58">
        <v>6334</v>
      </c>
      <c r="C12" s="59">
        <v>78</v>
      </c>
      <c r="D12" s="59">
        <v>50</v>
      </c>
      <c r="E12" s="59">
        <v>0</v>
      </c>
      <c r="F12" s="59">
        <v>43</v>
      </c>
      <c r="G12" s="59">
        <v>11</v>
      </c>
      <c r="H12" s="59">
        <v>4</v>
      </c>
      <c r="I12" s="59">
        <v>6</v>
      </c>
      <c r="J12" s="59">
        <v>16</v>
      </c>
      <c r="K12" s="59">
        <v>15</v>
      </c>
      <c r="L12" s="59">
        <v>0</v>
      </c>
      <c r="M12" s="59">
        <v>100</v>
      </c>
      <c r="N12" s="59">
        <v>37</v>
      </c>
      <c r="O12" s="59">
        <v>57</v>
      </c>
      <c r="P12" s="59">
        <v>175</v>
      </c>
      <c r="Q12" s="59">
        <v>2</v>
      </c>
      <c r="R12" s="59">
        <v>0</v>
      </c>
      <c r="S12" s="59">
        <v>0</v>
      </c>
      <c r="T12" s="59">
        <v>6</v>
      </c>
      <c r="U12" s="59">
        <v>1</v>
      </c>
      <c r="V12" s="60">
        <f t="shared" si="0"/>
        <v>6935</v>
      </c>
    </row>
    <row r="13" spans="1:22">
      <c r="A13" s="57" t="s">
        <v>28</v>
      </c>
      <c r="B13" s="58">
        <v>14221</v>
      </c>
      <c r="C13" s="59">
        <v>137</v>
      </c>
      <c r="D13" s="59">
        <v>98</v>
      </c>
      <c r="E13" s="59">
        <v>0</v>
      </c>
      <c r="F13" s="59">
        <v>186</v>
      </c>
      <c r="G13" s="59">
        <v>17</v>
      </c>
      <c r="H13" s="59">
        <v>7</v>
      </c>
      <c r="I13" s="59">
        <v>40</v>
      </c>
      <c r="J13" s="59">
        <v>15</v>
      </c>
      <c r="K13" s="59">
        <v>115</v>
      </c>
      <c r="L13" s="59">
        <v>7</v>
      </c>
      <c r="M13" s="59">
        <v>93</v>
      </c>
      <c r="N13" s="59">
        <v>79</v>
      </c>
      <c r="O13" s="59">
        <v>113</v>
      </c>
      <c r="P13" s="59">
        <v>230</v>
      </c>
      <c r="Q13" s="59">
        <v>4</v>
      </c>
      <c r="R13" s="59">
        <v>2</v>
      </c>
      <c r="S13" s="59">
        <v>0</v>
      </c>
      <c r="T13" s="59">
        <v>16</v>
      </c>
      <c r="U13" s="59">
        <v>0</v>
      </c>
      <c r="V13" s="60">
        <f t="shared" si="0"/>
        <v>15380</v>
      </c>
    </row>
    <row r="14" spans="1:22">
      <c r="A14" s="57" t="s">
        <v>29</v>
      </c>
      <c r="B14" s="58">
        <v>6095</v>
      </c>
      <c r="C14" s="59">
        <v>49</v>
      </c>
      <c r="D14" s="59">
        <v>34</v>
      </c>
      <c r="E14" s="59">
        <v>6</v>
      </c>
      <c r="F14" s="59">
        <v>46</v>
      </c>
      <c r="G14" s="59">
        <v>19</v>
      </c>
      <c r="H14" s="59">
        <v>7</v>
      </c>
      <c r="I14" s="59">
        <v>2</v>
      </c>
      <c r="J14" s="59">
        <v>0</v>
      </c>
      <c r="K14" s="59">
        <v>21</v>
      </c>
      <c r="L14" s="59">
        <v>0</v>
      </c>
      <c r="M14" s="59">
        <v>69</v>
      </c>
      <c r="N14" s="59">
        <v>38</v>
      </c>
      <c r="O14" s="59">
        <v>38</v>
      </c>
      <c r="P14" s="59">
        <v>95</v>
      </c>
      <c r="Q14" s="59">
        <v>15</v>
      </c>
      <c r="R14" s="59">
        <v>2</v>
      </c>
      <c r="S14" s="59">
        <v>10</v>
      </c>
      <c r="T14" s="59">
        <v>2</v>
      </c>
      <c r="U14" s="59">
        <v>1</v>
      </c>
      <c r="V14" s="60">
        <f t="shared" si="0"/>
        <v>6549</v>
      </c>
    </row>
    <row r="15" spans="1:22">
      <c r="A15" s="57" t="s">
        <v>30</v>
      </c>
      <c r="B15" s="58">
        <v>6812</v>
      </c>
      <c r="C15" s="59">
        <v>44</v>
      </c>
      <c r="D15" s="59">
        <v>32</v>
      </c>
      <c r="E15" s="59">
        <v>4</v>
      </c>
      <c r="F15" s="59">
        <v>50</v>
      </c>
      <c r="G15" s="59">
        <v>8</v>
      </c>
      <c r="H15" s="59">
        <v>10</v>
      </c>
      <c r="I15" s="59">
        <v>0</v>
      </c>
      <c r="J15" s="59">
        <v>1</v>
      </c>
      <c r="K15" s="59">
        <v>22</v>
      </c>
      <c r="L15" s="59">
        <v>0</v>
      </c>
      <c r="M15" s="59">
        <v>49</v>
      </c>
      <c r="N15" s="59">
        <v>41</v>
      </c>
      <c r="O15" s="59">
        <v>38</v>
      </c>
      <c r="P15" s="59">
        <v>200</v>
      </c>
      <c r="Q15" s="59">
        <v>30</v>
      </c>
      <c r="R15" s="59">
        <v>4</v>
      </c>
      <c r="S15" s="59">
        <v>6</v>
      </c>
      <c r="T15" s="59">
        <v>6</v>
      </c>
      <c r="U15" s="59">
        <v>0</v>
      </c>
      <c r="V15" s="60">
        <f t="shared" si="0"/>
        <v>7357</v>
      </c>
    </row>
    <row r="16" spans="1:22">
      <c r="A16" s="57" t="s">
        <v>31</v>
      </c>
      <c r="B16" s="58">
        <v>7290</v>
      </c>
      <c r="C16" s="59">
        <v>69</v>
      </c>
      <c r="D16" s="59">
        <v>83</v>
      </c>
      <c r="E16" s="59">
        <v>2</v>
      </c>
      <c r="F16" s="59">
        <v>53</v>
      </c>
      <c r="G16" s="59">
        <v>16</v>
      </c>
      <c r="H16" s="59">
        <v>24</v>
      </c>
      <c r="I16" s="59">
        <v>16</v>
      </c>
      <c r="J16" s="59">
        <v>2</v>
      </c>
      <c r="K16" s="59">
        <v>34</v>
      </c>
      <c r="L16" s="59">
        <v>0</v>
      </c>
      <c r="M16" s="59">
        <v>82</v>
      </c>
      <c r="N16" s="59">
        <v>43</v>
      </c>
      <c r="O16" s="59">
        <v>47</v>
      </c>
      <c r="P16" s="59">
        <v>145</v>
      </c>
      <c r="Q16" s="59">
        <v>5</v>
      </c>
      <c r="R16" s="59">
        <v>2</v>
      </c>
      <c r="S16" s="59">
        <v>0</v>
      </c>
      <c r="T16" s="59">
        <v>5</v>
      </c>
      <c r="U16" s="59">
        <v>0</v>
      </c>
      <c r="V16" s="60">
        <f t="shared" si="0"/>
        <v>7918</v>
      </c>
    </row>
    <row r="17" spans="1:22">
      <c r="A17" s="57" t="s">
        <v>32</v>
      </c>
      <c r="B17" s="58">
        <v>34178</v>
      </c>
      <c r="C17" s="59">
        <v>322</v>
      </c>
      <c r="D17" s="59">
        <v>320</v>
      </c>
      <c r="E17" s="59">
        <v>22</v>
      </c>
      <c r="F17" s="59">
        <v>468</v>
      </c>
      <c r="G17" s="59">
        <v>85</v>
      </c>
      <c r="H17" s="59">
        <v>56</v>
      </c>
      <c r="I17" s="59">
        <v>100</v>
      </c>
      <c r="J17" s="59">
        <v>99</v>
      </c>
      <c r="K17" s="59">
        <v>281</v>
      </c>
      <c r="L17" s="59">
        <v>55</v>
      </c>
      <c r="M17" s="59">
        <v>188</v>
      </c>
      <c r="N17" s="59">
        <v>197</v>
      </c>
      <c r="O17" s="59">
        <v>203</v>
      </c>
      <c r="P17" s="59">
        <v>496</v>
      </c>
      <c r="Q17" s="59">
        <v>18</v>
      </c>
      <c r="R17" s="59">
        <v>11</v>
      </c>
      <c r="S17" s="59">
        <v>18</v>
      </c>
      <c r="T17" s="59">
        <v>12</v>
      </c>
      <c r="U17" s="59">
        <v>5</v>
      </c>
      <c r="V17" s="60">
        <f t="shared" si="0"/>
        <v>37134</v>
      </c>
    </row>
    <row r="18" spans="1:22">
      <c r="A18" s="57" t="s">
        <v>33</v>
      </c>
      <c r="B18" s="58">
        <v>4302</v>
      </c>
      <c r="C18" s="59">
        <v>60</v>
      </c>
      <c r="D18" s="59">
        <v>30</v>
      </c>
      <c r="E18" s="59">
        <v>2</v>
      </c>
      <c r="F18" s="59">
        <v>20</v>
      </c>
      <c r="G18" s="59">
        <v>29</v>
      </c>
      <c r="H18" s="59">
        <v>12</v>
      </c>
      <c r="I18" s="59">
        <v>6</v>
      </c>
      <c r="J18" s="59">
        <v>15</v>
      </c>
      <c r="K18" s="59">
        <v>33</v>
      </c>
      <c r="L18" s="59">
        <v>16</v>
      </c>
      <c r="M18" s="59">
        <v>93</v>
      </c>
      <c r="N18" s="59">
        <v>26</v>
      </c>
      <c r="O18" s="59">
        <v>29</v>
      </c>
      <c r="P18" s="59">
        <v>48</v>
      </c>
      <c r="Q18" s="59">
        <v>6</v>
      </c>
      <c r="R18" s="59">
        <v>4</v>
      </c>
      <c r="S18" s="59">
        <v>4</v>
      </c>
      <c r="T18" s="59">
        <v>5</v>
      </c>
      <c r="U18" s="59">
        <v>0</v>
      </c>
      <c r="V18" s="60">
        <f t="shared" si="0"/>
        <v>4740</v>
      </c>
    </row>
    <row r="19" spans="1:22">
      <c r="A19" s="57" t="s">
        <v>34</v>
      </c>
      <c r="B19" s="58">
        <v>5258</v>
      </c>
      <c r="C19" s="59">
        <v>42</v>
      </c>
      <c r="D19" s="59">
        <v>58</v>
      </c>
      <c r="E19" s="59">
        <v>2</v>
      </c>
      <c r="F19" s="59">
        <v>36</v>
      </c>
      <c r="G19" s="59">
        <v>15</v>
      </c>
      <c r="H19" s="59">
        <v>2</v>
      </c>
      <c r="I19" s="59">
        <v>5</v>
      </c>
      <c r="J19" s="59">
        <v>7</v>
      </c>
      <c r="K19" s="59">
        <v>34</v>
      </c>
      <c r="L19" s="59">
        <v>0</v>
      </c>
      <c r="M19" s="59">
        <v>49</v>
      </c>
      <c r="N19" s="59">
        <v>29</v>
      </c>
      <c r="O19" s="59">
        <v>29</v>
      </c>
      <c r="P19" s="59">
        <v>85</v>
      </c>
      <c r="Q19" s="59">
        <v>2</v>
      </c>
      <c r="R19" s="59">
        <v>0</v>
      </c>
      <c r="S19" s="59">
        <v>2</v>
      </c>
      <c r="T19" s="59">
        <v>0</v>
      </c>
      <c r="U19" s="59">
        <v>1</v>
      </c>
      <c r="V19" s="60">
        <f t="shared" si="0"/>
        <v>5656</v>
      </c>
    </row>
    <row r="20" spans="1:22">
      <c r="A20" s="57" t="s">
        <v>35</v>
      </c>
      <c r="B20" s="58">
        <v>6812</v>
      </c>
      <c r="C20" s="59">
        <v>29</v>
      </c>
      <c r="D20" s="59">
        <v>34</v>
      </c>
      <c r="E20" s="59">
        <v>0</v>
      </c>
      <c r="F20" s="59">
        <v>56</v>
      </c>
      <c r="G20" s="59">
        <v>8</v>
      </c>
      <c r="H20" s="59">
        <v>8</v>
      </c>
      <c r="I20" s="59">
        <v>23</v>
      </c>
      <c r="J20" s="59">
        <v>31</v>
      </c>
      <c r="K20" s="59">
        <v>54</v>
      </c>
      <c r="L20" s="59">
        <v>0</v>
      </c>
      <c r="M20" s="59">
        <v>156</v>
      </c>
      <c r="N20" s="59">
        <v>43</v>
      </c>
      <c r="O20" s="59">
        <v>46</v>
      </c>
      <c r="P20" s="59">
        <v>169</v>
      </c>
      <c r="Q20" s="59">
        <v>6</v>
      </c>
      <c r="R20" s="59">
        <v>0</v>
      </c>
      <c r="S20" s="59">
        <v>2</v>
      </c>
      <c r="T20" s="59">
        <v>2</v>
      </c>
      <c r="U20" s="59">
        <v>0</v>
      </c>
      <c r="V20" s="60">
        <f t="shared" si="0"/>
        <v>7479</v>
      </c>
    </row>
    <row r="21" spans="1:22">
      <c r="A21" s="61" t="s">
        <v>36</v>
      </c>
      <c r="B21" s="58">
        <v>105282</v>
      </c>
      <c r="C21" s="59">
        <v>452</v>
      </c>
      <c r="D21" s="59">
        <v>452</v>
      </c>
      <c r="E21" s="59">
        <v>256</v>
      </c>
      <c r="F21" s="59">
        <v>1071</v>
      </c>
      <c r="G21" s="59">
        <v>268</v>
      </c>
      <c r="H21" s="59">
        <v>151</v>
      </c>
      <c r="I21" s="59">
        <v>215</v>
      </c>
      <c r="J21" s="59">
        <v>349</v>
      </c>
      <c r="K21" s="59">
        <v>1129</v>
      </c>
      <c r="L21" s="59">
        <v>80</v>
      </c>
      <c r="M21" s="59">
        <v>862</v>
      </c>
      <c r="N21" s="59">
        <v>599</v>
      </c>
      <c r="O21" s="59">
        <v>435</v>
      </c>
      <c r="P21" s="59">
        <v>1432</v>
      </c>
      <c r="Q21" s="59">
        <v>238</v>
      </c>
      <c r="R21" s="59">
        <v>29</v>
      </c>
      <c r="S21" s="59">
        <v>77</v>
      </c>
      <c r="T21" s="59">
        <v>43</v>
      </c>
      <c r="U21" s="59">
        <v>42</v>
      </c>
      <c r="V21" s="60">
        <f t="shared" si="0"/>
        <v>113462</v>
      </c>
    </row>
    <row r="22" spans="1:22">
      <c r="A22" s="57" t="s">
        <v>37</v>
      </c>
      <c r="B22" s="58">
        <v>13026</v>
      </c>
      <c r="C22" s="59">
        <v>100</v>
      </c>
      <c r="D22" s="59">
        <v>110</v>
      </c>
      <c r="E22" s="59">
        <v>2</v>
      </c>
      <c r="F22" s="59">
        <v>140</v>
      </c>
      <c r="G22" s="59">
        <v>59</v>
      </c>
      <c r="H22" s="59">
        <v>10</v>
      </c>
      <c r="I22" s="59">
        <v>13</v>
      </c>
      <c r="J22" s="59">
        <v>28</v>
      </c>
      <c r="K22" s="59">
        <v>173</v>
      </c>
      <c r="L22" s="59">
        <v>15</v>
      </c>
      <c r="M22" s="59">
        <v>206</v>
      </c>
      <c r="N22" s="59">
        <v>71</v>
      </c>
      <c r="O22" s="59">
        <v>57</v>
      </c>
      <c r="P22" s="59">
        <v>377</v>
      </c>
      <c r="Q22" s="59">
        <v>6</v>
      </c>
      <c r="R22" s="59">
        <v>2</v>
      </c>
      <c r="S22" s="59">
        <v>0</v>
      </c>
      <c r="T22" s="59">
        <v>6</v>
      </c>
      <c r="U22" s="59">
        <v>2</v>
      </c>
      <c r="V22" s="60">
        <f t="shared" si="0"/>
        <v>14403</v>
      </c>
    </row>
    <row r="23" spans="1:22">
      <c r="A23" s="57" t="s">
        <v>38</v>
      </c>
      <c r="B23" s="58">
        <v>53178</v>
      </c>
      <c r="C23" s="59">
        <v>350</v>
      </c>
      <c r="D23" s="59">
        <v>325</v>
      </c>
      <c r="E23" s="59">
        <v>210</v>
      </c>
      <c r="F23" s="59">
        <v>613</v>
      </c>
      <c r="G23" s="59">
        <v>113</v>
      </c>
      <c r="H23" s="59">
        <v>37</v>
      </c>
      <c r="I23" s="59">
        <v>104</v>
      </c>
      <c r="J23" s="59">
        <v>88</v>
      </c>
      <c r="K23" s="59">
        <v>402</v>
      </c>
      <c r="L23" s="59">
        <v>115</v>
      </c>
      <c r="M23" s="59">
        <v>718</v>
      </c>
      <c r="N23" s="59">
        <v>302</v>
      </c>
      <c r="O23" s="59">
        <v>227</v>
      </c>
      <c r="P23" s="59">
        <v>647</v>
      </c>
      <c r="Q23" s="59">
        <v>75</v>
      </c>
      <c r="R23" s="59">
        <v>41</v>
      </c>
      <c r="S23" s="59">
        <v>116</v>
      </c>
      <c r="T23" s="59">
        <v>23</v>
      </c>
      <c r="U23" s="59">
        <v>13</v>
      </c>
      <c r="V23" s="60">
        <f t="shared" si="0"/>
        <v>57697</v>
      </c>
    </row>
    <row r="24" spans="1:22">
      <c r="A24" s="57" t="s">
        <v>39</v>
      </c>
      <c r="B24" s="58">
        <v>6812</v>
      </c>
      <c r="C24" s="59">
        <v>55</v>
      </c>
      <c r="D24" s="59">
        <v>82</v>
      </c>
      <c r="E24" s="59">
        <v>2</v>
      </c>
      <c r="F24" s="59">
        <v>49</v>
      </c>
      <c r="G24" s="59">
        <v>35</v>
      </c>
      <c r="H24" s="59">
        <v>8</v>
      </c>
      <c r="I24" s="59">
        <v>12</v>
      </c>
      <c r="J24" s="59">
        <v>11</v>
      </c>
      <c r="K24" s="59">
        <v>55</v>
      </c>
      <c r="L24" s="59">
        <v>0</v>
      </c>
      <c r="M24" s="59">
        <v>137</v>
      </c>
      <c r="N24" s="59">
        <v>39</v>
      </c>
      <c r="O24" s="59">
        <v>31</v>
      </c>
      <c r="P24" s="59">
        <v>95</v>
      </c>
      <c r="Q24" s="59">
        <v>30</v>
      </c>
      <c r="R24" s="59">
        <v>2</v>
      </c>
      <c r="S24" s="59">
        <v>2</v>
      </c>
      <c r="T24" s="59">
        <v>0</v>
      </c>
      <c r="U24" s="59">
        <v>0</v>
      </c>
      <c r="V24" s="60">
        <f t="shared" si="0"/>
        <v>7457</v>
      </c>
    </row>
    <row r="25" spans="1:22">
      <c r="A25" s="57" t="s">
        <v>40</v>
      </c>
      <c r="B25" s="58">
        <v>9799</v>
      </c>
      <c r="C25" s="59">
        <v>88</v>
      </c>
      <c r="D25" s="59">
        <v>126</v>
      </c>
      <c r="E25" s="59">
        <v>14</v>
      </c>
      <c r="F25" s="59">
        <v>86</v>
      </c>
      <c r="G25" s="59">
        <v>20</v>
      </c>
      <c r="H25" s="59">
        <v>35</v>
      </c>
      <c r="I25" s="59">
        <v>0</v>
      </c>
      <c r="J25" s="59">
        <v>3</v>
      </c>
      <c r="K25" s="59">
        <v>85</v>
      </c>
      <c r="L25" s="59">
        <v>0</v>
      </c>
      <c r="M25" s="59">
        <v>75</v>
      </c>
      <c r="N25" s="59">
        <v>60</v>
      </c>
      <c r="O25" s="59">
        <v>11</v>
      </c>
      <c r="P25" s="59">
        <v>183</v>
      </c>
      <c r="Q25" s="59">
        <v>22</v>
      </c>
      <c r="R25" s="59">
        <v>5</v>
      </c>
      <c r="S25" s="59">
        <v>0</v>
      </c>
      <c r="T25" s="59">
        <v>5</v>
      </c>
      <c r="U25" s="59">
        <v>0</v>
      </c>
      <c r="V25" s="60">
        <f t="shared" si="0"/>
        <v>10617</v>
      </c>
    </row>
    <row r="26" spans="1:22">
      <c r="A26" s="61" t="s">
        <v>41</v>
      </c>
      <c r="B26" s="58">
        <v>75764</v>
      </c>
      <c r="C26" s="59">
        <v>201</v>
      </c>
      <c r="D26" s="59">
        <v>282</v>
      </c>
      <c r="E26" s="59">
        <v>334</v>
      </c>
      <c r="F26" s="59">
        <v>993</v>
      </c>
      <c r="G26" s="59">
        <v>138</v>
      </c>
      <c r="H26" s="59">
        <v>103</v>
      </c>
      <c r="I26" s="59">
        <v>179</v>
      </c>
      <c r="J26" s="59">
        <v>83</v>
      </c>
      <c r="K26" s="59">
        <v>754</v>
      </c>
      <c r="L26" s="59">
        <v>0</v>
      </c>
      <c r="M26" s="59">
        <v>663</v>
      </c>
      <c r="N26" s="59">
        <v>414</v>
      </c>
      <c r="O26" s="59">
        <v>350</v>
      </c>
      <c r="P26" s="59">
        <v>1047</v>
      </c>
      <c r="Q26" s="59">
        <v>141</v>
      </c>
      <c r="R26" s="59">
        <v>11</v>
      </c>
      <c r="S26" s="59">
        <v>0</v>
      </c>
      <c r="T26" s="59">
        <v>23</v>
      </c>
      <c r="U26" s="59">
        <v>33</v>
      </c>
      <c r="V26" s="60">
        <f t="shared" si="0"/>
        <v>81513</v>
      </c>
    </row>
    <row r="27" spans="1:22">
      <c r="A27" s="61" t="s">
        <v>42</v>
      </c>
      <c r="B27" s="58">
        <v>23901</v>
      </c>
      <c r="C27" s="59">
        <v>108</v>
      </c>
      <c r="D27" s="59">
        <v>116</v>
      </c>
      <c r="E27" s="59">
        <v>54</v>
      </c>
      <c r="F27" s="59">
        <v>257</v>
      </c>
      <c r="G27" s="59">
        <v>52</v>
      </c>
      <c r="H27" s="59">
        <v>33</v>
      </c>
      <c r="I27" s="59">
        <v>82</v>
      </c>
      <c r="J27" s="59">
        <v>108</v>
      </c>
      <c r="K27" s="59">
        <v>343</v>
      </c>
      <c r="L27" s="59">
        <v>30</v>
      </c>
      <c r="M27" s="59">
        <v>181</v>
      </c>
      <c r="N27" s="59">
        <v>136</v>
      </c>
      <c r="O27" s="59">
        <v>67</v>
      </c>
      <c r="P27" s="59">
        <v>359</v>
      </c>
      <c r="Q27" s="59">
        <v>31</v>
      </c>
      <c r="R27" s="59">
        <v>7</v>
      </c>
      <c r="S27" s="59">
        <v>0</v>
      </c>
      <c r="T27" s="59">
        <v>10</v>
      </c>
      <c r="U27" s="59">
        <v>5</v>
      </c>
      <c r="V27" s="60">
        <f t="shared" si="0"/>
        <v>25880</v>
      </c>
    </row>
    <row r="28" spans="1:22">
      <c r="A28" s="57" t="s">
        <v>43</v>
      </c>
      <c r="B28" s="58">
        <v>13145</v>
      </c>
      <c r="C28" s="59">
        <v>73</v>
      </c>
      <c r="D28" s="59">
        <v>82</v>
      </c>
      <c r="E28" s="59">
        <v>22</v>
      </c>
      <c r="F28" s="59">
        <v>173</v>
      </c>
      <c r="G28" s="59">
        <v>30</v>
      </c>
      <c r="H28" s="59">
        <v>26</v>
      </c>
      <c r="I28" s="59">
        <v>29</v>
      </c>
      <c r="J28" s="59">
        <v>17</v>
      </c>
      <c r="K28" s="59">
        <v>97</v>
      </c>
      <c r="L28" s="59">
        <v>0</v>
      </c>
      <c r="M28" s="59">
        <v>244</v>
      </c>
      <c r="N28" s="59">
        <v>75</v>
      </c>
      <c r="O28" s="59">
        <v>79</v>
      </c>
      <c r="P28" s="59">
        <v>254</v>
      </c>
      <c r="Q28" s="59">
        <v>7</v>
      </c>
      <c r="R28" s="59">
        <v>4</v>
      </c>
      <c r="S28" s="59">
        <v>17</v>
      </c>
      <c r="T28" s="59">
        <v>8</v>
      </c>
      <c r="U28" s="59">
        <v>9</v>
      </c>
      <c r="V28" s="60">
        <f t="shared" si="0"/>
        <v>14391</v>
      </c>
    </row>
    <row r="29" spans="1:22">
      <c r="A29" s="57" t="s">
        <v>44</v>
      </c>
      <c r="B29" s="58">
        <v>4780</v>
      </c>
      <c r="C29" s="59">
        <v>25</v>
      </c>
      <c r="D29" s="59">
        <v>66</v>
      </c>
      <c r="E29" s="59">
        <v>0</v>
      </c>
      <c r="F29" s="59">
        <v>14</v>
      </c>
      <c r="G29" s="59">
        <v>6</v>
      </c>
      <c r="H29" s="59">
        <v>0</v>
      </c>
      <c r="I29" s="59">
        <v>0</v>
      </c>
      <c r="J29" s="59">
        <v>0</v>
      </c>
      <c r="K29" s="59">
        <v>46</v>
      </c>
      <c r="L29" s="59">
        <v>0</v>
      </c>
      <c r="M29" s="59">
        <v>62</v>
      </c>
      <c r="N29" s="59">
        <v>31</v>
      </c>
      <c r="O29" s="59">
        <v>45</v>
      </c>
      <c r="P29" s="59">
        <v>198</v>
      </c>
      <c r="Q29" s="59">
        <v>1</v>
      </c>
      <c r="R29" s="59">
        <v>1</v>
      </c>
      <c r="S29" s="59">
        <v>0</v>
      </c>
      <c r="T29" s="59">
        <v>2</v>
      </c>
      <c r="U29" s="59">
        <v>0</v>
      </c>
      <c r="V29" s="60">
        <f t="shared" si="0"/>
        <v>5277</v>
      </c>
    </row>
    <row r="30" spans="1:22">
      <c r="A30" s="57" t="s">
        <v>45</v>
      </c>
      <c r="B30" s="58">
        <v>3824</v>
      </c>
      <c r="C30" s="59">
        <v>27</v>
      </c>
      <c r="D30" s="59">
        <v>34</v>
      </c>
      <c r="E30" s="59">
        <v>0</v>
      </c>
      <c r="F30" s="59">
        <v>39</v>
      </c>
      <c r="G30" s="59">
        <v>6</v>
      </c>
      <c r="H30" s="59">
        <v>8</v>
      </c>
      <c r="I30" s="59">
        <v>0</v>
      </c>
      <c r="J30" s="59">
        <v>0</v>
      </c>
      <c r="K30" s="59">
        <v>19</v>
      </c>
      <c r="L30" s="59">
        <v>0</v>
      </c>
      <c r="M30" s="59">
        <v>56</v>
      </c>
      <c r="N30" s="59">
        <v>24</v>
      </c>
      <c r="O30" s="59">
        <v>74</v>
      </c>
      <c r="P30" s="59">
        <v>28</v>
      </c>
      <c r="Q30" s="59">
        <v>6</v>
      </c>
      <c r="R30" s="59">
        <v>0</v>
      </c>
      <c r="S30" s="59">
        <v>0</v>
      </c>
      <c r="T30" s="59">
        <v>2</v>
      </c>
      <c r="U30" s="59">
        <v>0</v>
      </c>
      <c r="V30" s="60">
        <f t="shared" si="0"/>
        <v>4147</v>
      </c>
    </row>
    <row r="31" spans="1:22">
      <c r="A31" s="57" t="s">
        <v>46</v>
      </c>
      <c r="B31" s="58">
        <v>6094</v>
      </c>
      <c r="C31" s="59">
        <v>42</v>
      </c>
      <c r="D31" s="59">
        <v>36</v>
      </c>
      <c r="E31" s="59">
        <v>2</v>
      </c>
      <c r="F31" s="59">
        <v>82</v>
      </c>
      <c r="G31" s="59">
        <v>9</v>
      </c>
      <c r="H31" s="59">
        <v>10</v>
      </c>
      <c r="I31" s="59">
        <v>0</v>
      </c>
      <c r="J31" s="59">
        <v>0</v>
      </c>
      <c r="K31" s="59">
        <v>36</v>
      </c>
      <c r="L31" s="59">
        <v>0</v>
      </c>
      <c r="M31" s="59">
        <v>106</v>
      </c>
      <c r="N31" s="59">
        <v>38</v>
      </c>
      <c r="O31" s="59">
        <v>57</v>
      </c>
      <c r="P31" s="59">
        <v>85</v>
      </c>
      <c r="Q31" s="59">
        <v>29</v>
      </c>
      <c r="R31" s="59">
        <v>1</v>
      </c>
      <c r="S31" s="59">
        <v>8</v>
      </c>
      <c r="T31" s="59">
        <v>6</v>
      </c>
      <c r="U31" s="59">
        <v>0</v>
      </c>
      <c r="V31" s="60">
        <f t="shared" si="0"/>
        <v>6641</v>
      </c>
    </row>
    <row r="32" spans="1:22">
      <c r="A32" s="57" t="s">
        <v>47</v>
      </c>
      <c r="B32" s="58">
        <v>6214</v>
      </c>
      <c r="C32" s="59">
        <v>31</v>
      </c>
      <c r="D32" s="59">
        <v>46</v>
      </c>
      <c r="E32" s="59">
        <v>0</v>
      </c>
      <c r="F32" s="59">
        <v>32</v>
      </c>
      <c r="G32" s="59">
        <v>10</v>
      </c>
      <c r="H32" s="59">
        <v>0</v>
      </c>
      <c r="I32" s="59">
        <v>4</v>
      </c>
      <c r="J32" s="59">
        <v>0</v>
      </c>
      <c r="K32" s="59">
        <v>28</v>
      </c>
      <c r="L32" s="59">
        <v>0</v>
      </c>
      <c r="M32" s="59">
        <v>44</v>
      </c>
      <c r="N32" s="59">
        <v>36</v>
      </c>
      <c r="O32" s="59">
        <v>57</v>
      </c>
      <c r="P32" s="59">
        <v>91</v>
      </c>
      <c r="Q32" s="59">
        <v>6</v>
      </c>
      <c r="R32" s="59">
        <v>0</v>
      </c>
      <c r="S32" s="59">
        <v>0</v>
      </c>
      <c r="T32" s="59">
        <v>2</v>
      </c>
      <c r="U32" s="59">
        <v>0</v>
      </c>
      <c r="V32" s="60">
        <f t="shared" si="0"/>
        <v>6601</v>
      </c>
    </row>
    <row r="33" spans="1:23">
      <c r="A33" s="57" t="s">
        <v>48</v>
      </c>
      <c r="B33" s="58">
        <v>4541</v>
      </c>
      <c r="C33" s="59">
        <v>42</v>
      </c>
      <c r="D33" s="59">
        <v>14</v>
      </c>
      <c r="E33" s="59">
        <v>0</v>
      </c>
      <c r="F33" s="59">
        <v>16</v>
      </c>
      <c r="G33" s="59">
        <v>12</v>
      </c>
      <c r="H33" s="59">
        <v>6</v>
      </c>
      <c r="I33" s="59">
        <v>5</v>
      </c>
      <c r="J33" s="59">
        <v>1</v>
      </c>
      <c r="K33" s="59">
        <v>3</v>
      </c>
      <c r="L33" s="59">
        <v>0</v>
      </c>
      <c r="M33" s="59">
        <v>93</v>
      </c>
      <c r="N33" s="59">
        <v>32</v>
      </c>
      <c r="O33" s="59">
        <v>60</v>
      </c>
      <c r="P33" s="59">
        <v>60</v>
      </c>
      <c r="Q33" s="59">
        <v>35</v>
      </c>
      <c r="R33" s="59">
        <v>0</v>
      </c>
      <c r="S33" s="59">
        <v>13</v>
      </c>
      <c r="T33" s="59">
        <v>2</v>
      </c>
      <c r="U33" s="59">
        <v>0</v>
      </c>
      <c r="V33" s="60">
        <f t="shared" si="0"/>
        <v>4935</v>
      </c>
    </row>
    <row r="34" spans="1:23">
      <c r="A34" s="57" t="s">
        <v>49</v>
      </c>
      <c r="B34" s="58">
        <v>8484</v>
      </c>
      <c r="C34" s="59">
        <v>76</v>
      </c>
      <c r="D34" s="59">
        <v>63</v>
      </c>
      <c r="E34" s="59">
        <v>2</v>
      </c>
      <c r="F34" s="59">
        <v>108</v>
      </c>
      <c r="G34" s="59">
        <v>25</v>
      </c>
      <c r="H34" s="59">
        <v>21</v>
      </c>
      <c r="I34" s="59">
        <v>15</v>
      </c>
      <c r="J34" s="59">
        <v>14</v>
      </c>
      <c r="K34" s="59">
        <v>46</v>
      </c>
      <c r="L34" s="59">
        <v>11</v>
      </c>
      <c r="M34" s="59">
        <v>131</v>
      </c>
      <c r="N34" s="59">
        <v>54</v>
      </c>
      <c r="O34" s="59">
        <v>79</v>
      </c>
      <c r="P34" s="59">
        <v>115</v>
      </c>
      <c r="Q34" s="59">
        <v>5</v>
      </c>
      <c r="R34" s="59">
        <v>5</v>
      </c>
      <c r="S34" s="59">
        <v>2</v>
      </c>
      <c r="T34" s="59">
        <v>0</v>
      </c>
      <c r="U34" s="59">
        <v>0</v>
      </c>
      <c r="V34" s="60">
        <f t="shared" si="0"/>
        <v>9256</v>
      </c>
    </row>
    <row r="35" spans="1:23">
      <c r="A35" s="57" t="s">
        <v>50</v>
      </c>
      <c r="B35" s="58">
        <v>359</v>
      </c>
      <c r="C35" s="59">
        <v>2</v>
      </c>
      <c r="D35" s="59">
        <v>0</v>
      </c>
      <c r="E35" s="59">
        <v>0</v>
      </c>
      <c r="F35" s="59">
        <v>3</v>
      </c>
      <c r="G35" s="59">
        <v>1</v>
      </c>
      <c r="H35" s="59">
        <v>0</v>
      </c>
      <c r="I35" s="59">
        <v>0</v>
      </c>
      <c r="J35" s="59">
        <v>0</v>
      </c>
      <c r="K35" s="59">
        <v>4</v>
      </c>
      <c r="L35" s="59">
        <v>0</v>
      </c>
      <c r="M35" s="59">
        <v>0</v>
      </c>
      <c r="N35" s="59">
        <v>3</v>
      </c>
      <c r="O35" s="59">
        <v>3</v>
      </c>
      <c r="P35" s="59">
        <v>20</v>
      </c>
      <c r="Q35" s="59">
        <v>4</v>
      </c>
      <c r="R35" s="59">
        <v>0</v>
      </c>
      <c r="S35" s="59">
        <v>0</v>
      </c>
      <c r="T35" s="59">
        <v>0</v>
      </c>
      <c r="U35" s="59">
        <v>0</v>
      </c>
      <c r="V35" s="60">
        <f t="shared" si="0"/>
        <v>399</v>
      </c>
    </row>
    <row r="36" spans="1:23">
      <c r="A36" s="57" t="s">
        <v>51</v>
      </c>
      <c r="B36" s="58">
        <v>9441</v>
      </c>
      <c r="C36" s="59">
        <v>63</v>
      </c>
      <c r="D36" s="59">
        <v>66</v>
      </c>
      <c r="E36" s="59">
        <v>6</v>
      </c>
      <c r="F36" s="59">
        <v>88</v>
      </c>
      <c r="G36" s="59">
        <v>27</v>
      </c>
      <c r="H36" s="59">
        <v>16</v>
      </c>
      <c r="I36" s="59">
        <v>16</v>
      </c>
      <c r="J36" s="59">
        <v>16</v>
      </c>
      <c r="K36" s="59">
        <v>93</v>
      </c>
      <c r="L36" s="59">
        <v>5</v>
      </c>
      <c r="M36" s="59">
        <v>87</v>
      </c>
      <c r="N36" s="59">
        <v>58</v>
      </c>
      <c r="O36" s="59">
        <v>55</v>
      </c>
      <c r="P36" s="59">
        <v>122</v>
      </c>
      <c r="Q36" s="59">
        <v>1</v>
      </c>
      <c r="R36" s="59">
        <v>4</v>
      </c>
      <c r="S36" s="59">
        <v>0</v>
      </c>
      <c r="T36" s="59">
        <v>0</v>
      </c>
      <c r="U36" s="59">
        <v>15</v>
      </c>
      <c r="V36" s="60">
        <f t="shared" si="0"/>
        <v>10179</v>
      </c>
    </row>
    <row r="37" spans="1:23">
      <c r="A37" s="57" t="s">
        <v>52</v>
      </c>
      <c r="B37" s="58">
        <v>12189</v>
      </c>
      <c r="C37" s="59">
        <v>71</v>
      </c>
      <c r="D37" s="59">
        <v>117</v>
      </c>
      <c r="E37" s="59">
        <v>0</v>
      </c>
      <c r="F37" s="59">
        <v>101</v>
      </c>
      <c r="G37" s="59">
        <v>17</v>
      </c>
      <c r="H37" s="59">
        <v>14</v>
      </c>
      <c r="I37" s="59">
        <v>12</v>
      </c>
      <c r="J37" s="59">
        <v>7</v>
      </c>
      <c r="K37" s="59">
        <v>85</v>
      </c>
      <c r="L37" s="59">
        <v>3</v>
      </c>
      <c r="M37" s="59">
        <v>106</v>
      </c>
      <c r="N37" s="59">
        <v>72</v>
      </c>
      <c r="O37" s="59">
        <v>55</v>
      </c>
      <c r="P37" s="59">
        <v>202</v>
      </c>
      <c r="Q37" s="59">
        <v>5</v>
      </c>
      <c r="R37" s="59">
        <v>4</v>
      </c>
      <c r="S37" s="59">
        <v>0</v>
      </c>
      <c r="T37" s="59">
        <v>16</v>
      </c>
      <c r="U37" s="59">
        <v>0</v>
      </c>
      <c r="V37" s="60">
        <f t="shared" si="0"/>
        <v>13076</v>
      </c>
    </row>
    <row r="38" spans="1:23">
      <c r="A38" s="57" t="s">
        <v>53</v>
      </c>
      <c r="B38" s="58">
        <v>2749</v>
      </c>
      <c r="C38" s="59">
        <v>25</v>
      </c>
      <c r="D38" s="59">
        <v>38</v>
      </c>
      <c r="E38" s="59">
        <v>0</v>
      </c>
      <c r="F38" s="59">
        <v>29</v>
      </c>
      <c r="G38" s="59">
        <v>4</v>
      </c>
      <c r="H38" s="59">
        <v>7</v>
      </c>
      <c r="I38" s="59">
        <v>0</v>
      </c>
      <c r="J38" s="59">
        <v>3</v>
      </c>
      <c r="K38" s="59">
        <v>21</v>
      </c>
      <c r="L38" s="59">
        <v>0</v>
      </c>
      <c r="M38" s="59">
        <v>19</v>
      </c>
      <c r="N38" s="59">
        <v>18</v>
      </c>
      <c r="O38" s="59">
        <v>4</v>
      </c>
      <c r="P38" s="59">
        <v>32</v>
      </c>
      <c r="Q38" s="59">
        <v>28</v>
      </c>
      <c r="R38" s="59">
        <v>0</v>
      </c>
      <c r="S38" s="59">
        <v>0</v>
      </c>
      <c r="T38" s="59">
        <v>0</v>
      </c>
      <c r="U38" s="59">
        <v>1</v>
      </c>
      <c r="V38" s="60">
        <f t="shared" si="0"/>
        <v>2978</v>
      </c>
    </row>
    <row r="39" spans="1:23">
      <c r="A39" s="57" t="s">
        <v>54</v>
      </c>
      <c r="B39" s="58">
        <v>4302</v>
      </c>
      <c r="C39" s="59">
        <v>29</v>
      </c>
      <c r="D39" s="59">
        <v>27</v>
      </c>
      <c r="E39" s="59">
        <v>0</v>
      </c>
      <c r="F39" s="59">
        <v>58</v>
      </c>
      <c r="G39" s="59">
        <v>15</v>
      </c>
      <c r="H39" s="59">
        <v>3</v>
      </c>
      <c r="I39" s="59">
        <v>6</v>
      </c>
      <c r="J39" s="59">
        <v>18</v>
      </c>
      <c r="K39" s="59">
        <v>48</v>
      </c>
      <c r="L39" s="59">
        <v>8</v>
      </c>
      <c r="M39" s="59">
        <v>69</v>
      </c>
      <c r="N39" s="59">
        <v>27</v>
      </c>
      <c r="O39" s="59">
        <v>77</v>
      </c>
      <c r="P39" s="59">
        <v>81</v>
      </c>
      <c r="Q39" s="59">
        <v>1</v>
      </c>
      <c r="R39" s="59">
        <v>1</v>
      </c>
      <c r="S39" s="59">
        <v>0</v>
      </c>
      <c r="T39" s="59">
        <v>2</v>
      </c>
      <c r="U39" s="59">
        <v>0</v>
      </c>
      <c r="V39" s="60">
        <f t="shared" si="0"/>
        <v>4772</v>
      </c>
    </row>
    <row r="40" spans="1:23">
      <c r="A40" s="57" t="s">
        <v>55</v>
      </c>
      <c r="B40" s="58">
        <v>13026</v>
      </c>
      <c r="C40" s="59">
        <v>116</v>
      </c>
      <c r="D40" s="59">
        <v>54</v>
      </c>
      <c r="E40" s="59">
        <v>0</v>
      </c>
      <c r="F40" s="59">
        <v>160</v>
      </c>
      <c r="G40" s="59">
        <v>23</v>
      </c>
      <c r="H40" s="59">
        <v>9</v>
      </c>
      <c r="I40" s="59">
        <v>4</v>
      </c>
      <c r="J40" s="59">
        <v>3</v>
      </c>
      <c r="K40" s="59">
        <v>151</v>
      </c>
      <c r="L40" s="59">
        <v>2</v>
      </c>
      <c r="M40" s="59">
        <v>237</v>
      </c>
      <c r="N40" s="59">
        <v>102</v>
      </c>
      <c r="O40" s="59">
        <v>77</v>
      </c>
      <c r="P40" s="59">
        <v>181</v>
      </c>
      <c r="Q40" s="59">
        <v>76</v>
      </c>
      <c r="R40" s="59">
        <v>13</v>
      </c>
      <c r="S40" s="59">
        <v>23</v>
      </c>
      <c r="T40" s="59">
        <v>2</v>
      </c>
      <c r="U40" s="59">
        <v>0</v>
      </c>
      <c r="V40" s="60">
        <f t="shared" si="0"/>
        <v>14259</v>
      </c>
    </row>
    <row r="41" spans="1:23">
      <c r="A41" s="57" t="s">
        <v>56</v>
      </c>
      <c r="B41" s="58">
        <v>4780</v>
      </c>
      <c r="C41" s="59">
        <v>42</v>
      </c>
      <c r="D41" s="59">
        <v>10</v>
      </c>
      <c r="E41" s="59">
        <v>1</v>
      </c>
      <c r="F41" s="59">
        <v>22</v>
      </c>
      <c r="G41" s="59">
        <v>17</v>
      </c>
      <c r="H41" s="59">
        <v>4</v>
      </c>
      <c r="I41" s="59">
        <v>1</v>
      </c>
      <c r="J41" s="59">
        <v>3</v>
      </c>
      <c r="K41" s="59">
        <v>46</v>
      </c>
      <c r="L41" s="59">
        <v>2</v>
      </c>
      <c r="M41" s="59">
        <v>25</v>
      </c>
      <c r="N41" s="59">
        <v>28</v>
      </c>
      <c r="O41" s="59">
        <v>42</v>
      </c>
      <c r="P41" s="59">
        <v>71</v>
      </c>
      <c r="Q41" s="59">
        <v>4</v>
      </c>
      <c r="R41" s="59">
        <v>0</v>
      </c>
      <c r="S41" s="59">
        <v>0</v>
      </c>
      <c r="T41" s="59">
        <v>9</v>
      </c>
      <c r="U41" s="59">
        <v>0</v>
      </c>
      <c r="V41" s="60">
        <f t="shared" si="0"/>
        <v>5107</v>
      </c>
    </row>
    <row r="42" spans="1:23">
      <c r="A42" s="61" t="s">
        <v>57</v>
      </c>
      <c r="B42" s="58">
        <v>39197</v>
      </c>
      <c r="C42" s="59">
        <v>100</v>
      </c>
      <c r="D42" s="59">
        <v>92</v>
      </c>
      <c r="E42" s="59">
        <v>33</v>
      </c>
      <c r="F42" s="59">
        <v>738</v>
      </c>
      <c r="G42" s="59">
        <v>38</v>
      </c>
      <c r="H42" s="59">
        <v>36</v>
      </c>
      <c r="I42" s="59">
        <v>69</v>
      </c>
      <c r="J42" s="59">
        <v>39</v>
      </c>
      <c r="K42" s="59">
        <v>581</v>
      </c>
      <c r="L42" s="59">
        <v>4</v>
      </c>
      <c r="M42" s="59">
        <v>244</v>
      </c>
      <c r="N42" s="59">
        <v>26</v>
      </c>
      <c r="O42" s="59">
        <v>296</v>
      </c>
      <c r="P42" s="59">
        <v>597</v>
      </c>
      <c r="Q42" s="59">
        <v>6</v>
      </c>
      <c r="R42" s="59">
        <v>5</v>
      </c>
      <c r="S42" s="59">
        <v>5</v>
      </c>
      <c r="T42" s="59">
        <v>3</v>
      </c>
      <c r="U42" s="59">
        <v>8</v>
      </c>
      <c r="V42" s="60">
        <f t="shared" si="0"/>
        <v>42117</v>
      </c>
    </row>
    <row r="43" spans="1:23">
      <c r="A43" s="57" t="s">
        <v>58</v>
      </c>
      <c r="B43" s="58">
        <v>7170</v>
      </c>
      <c r="C43" s="59">
        <v>64</v>
      </c>
      <c r="D43" s="59">
        <v>62</v>
      </c>
      <c r="E43" s="59">
        <v>8</v>
      </c>
      <c r="F43" s="59">
        <v>59</v>
      </c>
      <c r="G43" s="59">
        <v>14</v>
      </c>
      <c r="H43" s="59">
        <v>16</v>
      </c>
      <c r="I43" s="59">
        <v>12</v>
      </c>
      <c r="J43" s="59">
        <v>33</v>
      </c>
      <c r="K43" s="59">
        <v>50</v>
      </c>
      <c r="L43" s="59">
        <v>19</v>
      </c>
      <c r="M43" s="59">
        <v>75</v>
      </c>
      <c r="N43" s="59">
        <v>44</v>
      </c>
      <c r="O43" s="59">
        <v>35</v>
      </c>
      <c r="P43" s="59">
        <v>81</v>
      </c>
      <c r="Q43" s="59">
        <v>2</v>
      </c>
      <c r="R43" s="59">
        <v>1</v>
      </c>
      <c r="S43" s="59">
        <v>0</v>
      </c>
      <c r="T43" s="59">
        <v>3</v>
      </c>
      <c r="U43" s="59">
        <v>0</v>
      </c>
      <c r="V43" s="60">
        <f t="shared" si="0"/>
        <v>7748</v>
      </c>
    </row>
    <row r="44" spans="1:23">
      <c r="A44" s="57" t="s">
        <v>59</v>
      </c>
      <c r="B44" s="58">
        <v>4900</v>
      </c>
      <c r="C44" s="59">
        <v>44</v>
      </c>
      <c r="D44" s="59">
        <v>27</v>
      </c>
      <c r="E44" s="59">
        <v>0</v>
      </c>
      <c r="F44" s="59">
        <v>56</v>
      </c>
      <c r="G44" s="59">
        <v>18</v>
      </c>
      <c r="H44" s="59">
        <v>7</v>
      </c>
      <c r="I44" s="59">
        <v>11</v>
      </c>
      <c r="J44" s="59">
        <v>6</v>
      </c>
      <c r="K44" s="59">
        <v>82</v>
      </c>
      <c r="L44" s="59">
        <v>0</v>
      </c>
      <c r="M44" s="59">
        <v>19</v>
      </c>
      <c r="N44" s="59">
        <v>33</v>
      </c>
      <c r="O44" s="59">
        <v>28</v>
      </c>
      <c r="P44" s="59">
        <v>93</v>
      </c>
      <c r="Q44" s="59">
        <v>41</v>
      </c>
      <c r="R44" s="59">
        <v>0</v>
      </c>
      <c r="S44" s="59">
        <v>0</v>
      </c>
      <c r="T44" s="59">
        <v>2</v>
      </c>
      <c r="U44" s="59">
        <v>0</v>
      </c>
      <c r="V44" s="60">
        <f t="shared" si="0"/>
        <v>5367</v>
      </c>
    </row>
    <row r="45" spans="1:23">
      <c r="A45" s="57" t="s">
        <v>60</v>
      </c>
      <c r="B45" s="58">
        <v>5856</v>
      </c>
      <c r="C45" s="59">
        <v>56</v>
      </c>
      <c r="D45" s="59">
        <v>40</v>
      </c>
      <c r="E45" s="59">
        <v>6</v>
      </c>
      <c r="F45" s="59">
        <v>39</v>
      </c>
      <c r="G45" s="59">
        <v>19</v>
      </c>
      <c r="H45" s="59">
        <v>4</v>
      </c>
      <c r="I45" s="59">
        <v>6</v>
      </c>
      <c r="J45" s="59">
        <v>16</v>
      </c>
      <c r="K45" s="59">
        <v>47</v>
      </c>
      <c r="L45" s="59">
        <v>2</v>
      </c>
      <c r="M45" s="59">
        <v>106</v>
      </c>
      <c r="N45" s="59">
        <v>37</v>
      </c>
      <c r="O45" s="59">
        <v>56</v>
      </c>
      <c r="P45" s="59">
        <v>95</v>
      </c>
      <c r="Q45" s="59">
        <v>7</v>
      </c>
      <c r="R45" s="59">
        <v>0</v>
      </c>
      <c r="S45" s="59">
        <v>2</v>
      </c>
      <c r="T45" s="59">
        <v>5</v>
      </c>
      <c r="U45" s="59">
        <v>1</v>
      </c>
      <c r="V45" s="60">
        <f t="shared" si="0"/>
        <v>6400</v>
      </c>
    </row>
    <row r="46" spans="1:23">
      <c r="A46" s="62" t="s">
        <v>61</v>
      </c>
      <c r="B46" s="63">
        <v>19001</v>
      </c>
      <c r="C46" s="64">
        <v>109</v>
      </c>
      <c r="D46" s="64">
        <v>130</v>
      </c>
      <c r="E46" s="64">
        <v>9</v>
      </c>
      <c r="F46" s="64">
        <v>94</v>
      </c>
      <c r="G46" s="64">
        <v>27</v>
      </c>
      <c r="H46" s="64">
        <v>29</v>
      </c>
      <c r="I46" s="64">
        <v>18</v>
      </c>
      <c r="J46" s="64">
        <v>27</v>
      </c>
      <c r="K46" s="64">
        <v>147</v>
      </c>
      <c r="L46" s="64">
        <v>16</v>
      </c>
      <c r="M46" s="64">
        <v>237</v>
      </c>
      <c r="N46" s="64">
        <v>107</v>
      </c>
      <c r="O46" s="64">
        <v>59</v>
      </c>
      <c r="P46" s="64">
        <v>294</v>
      </c>
      <c r="Q46" s="64">
        <v>4</v>
      </c>
      <c r="R46" s="64">
        <v>14</v>
      </c>
      <c r="S46" s="64">
        <v>0</v>
      </c>
      <c r="T46" s="64">
        <v>15</v>
      </c>
      <c r="U46" s="64">
        <v>8</v>
      </c>
      <c r="V46" s="65">
        <f t="shared" si="0"/>
        <v>20345</v>
      </c>
    </row>
    <row r="47" spans="1:23" ht="13.5" thickBot="1">
      <c r="A47" s="66" t="s">
        <v>19</v>
      </c>
      <c r="B47" s="67">
        <f t="shared" ref="B47:V47" si="1">SUM(B11:B46)</f>
        <v>553179</v>
      </c>
      <c r="C47" s="67">
        <f t="shared" si="1"/>
        <v>3244</v>
      </c>
      <c r="D47" s="67">
        <f t="shared" si="1"/>
        <v>3263</v>
      </c>
      <c r="E47" s="67">
        <f t="shared" si="1"/>
        <v>999</v>
      </c>
      <c r="F47" s="67">
        <f>SUM(F11:F46)</f>
        <v>6120</v>
      </c>
      <c r="G47" s="67">
        <f t="shared" si="1"/>
        <v>1225</v>
      </c>
      <c r="H47" s="67">
        <f t="shared" si="1"/>
        <v>725</v>
      </c>
      <c r="I47" s="67">
        <f t="shared" si="1"/>
        <v>1011</v>
      </c>
      <c r="J47" s="67">
        <f t="shared" si="1"/>
        <v>1065</v>
      </c>
      <c r="K47" s="67">
        <f t="shared" si="1"/>
        <v>5207</v>
      </c>
      <c r="L47" s="67">
        <f t="shared" si="1"/>
        <v>390</v>
      </c>
      <c r="M47" s="67">
        <f>SUM(M11:M46)</f>
        <v>5706</v>
      </c>
      <c r="N47" s="67">
        <f t="shared" si="1"/>
        <v>3024</v>
      </c>
      <c r="O47" s="67">
        <f>SUM(O11:O46)</f>
        <v>3070</v>
      </c>
      <c r="P47" s="67">
        <f t="shared" si="1"/>
        <v>8531</v>
      </c>
      <c r="Q47" s="67">
        <f t="shared" si="1"/>
        <v>906</v>
      </c>
      <c r="R47" s="67">
        <f t="shared" si="1"/>
        <v>182</v>
      </c>
      <c r="S47" s="67">
        <f>SUM(S11:S46)</f>
        <v>312</v>
      </c>
      <c r="T47" s="67">
        <f t="shared" si="1"/>
        <v>243</v>
      </c>
      <c r="U47" s="67">
        <f t="shared" si="1"/>
        <v>147</v>
      </c>
      <c r="V47" s="68">
        <f t="shared" si="1"/>
        <v>598549</v>
      </c>
      <c r="W47" s="69"/>
    </row>
    <row r="48" spans="1:23">
      <c r="A48" s="70"/>
      <c r="W48" s="71"/>
    </row>
    <row r="49" spans="1:23">
      <c r="A49" s="72" t="s">
        <v>120</v>
      </c>
      <c r="B49" s="73"/>
      <c r="C49" s="73"/>
      <c r="D49" s="73"/>
      <c r="E49" s="73">
        <v>147584</v>
      </c>
      <c r="W49" s="71"/>
    </row>
    <row r="50" spans="1:23">
      <c r="A50" s="70"/>
      <c r="W50" s="71"/>
    </row>
    <row r="51" spans="1:23">
      <c r="A51" s="72" t="s">
        <v>121</v>
      </c>
      <c r="B51" s="73"/>
      <c r="C51" s="73"/>
      <c r="D51" s="73"/>
      <c r="E51" s="73"/>
    </row>
    <row r="53" spans="1:23">
      <c r="A53" s="72" t="s">
        <v>64</v>
      </c>
      <c r="B53" s="73"/>
      <c r="C53" s="73"/>
      <c r="D53" s="73"/>
      <c r="E53" s="73">
        <f>SUM(E49+V109)</f>
        <v>1451264</v>
      </c>
    </row>
    <row r="54" spans="1:23">
      <c r="A54" s="70"/>
    </row>
    <row r="55" spans="1:23">
      <c r="A55" s="70"/>
    </row>
    <row r="56" spans="1:23">
      <c r="A56" s="70"/>
    </row>
    <row r="57" spans="1:23">
      <c r="A57" s="70"/>
    </row>
    <row r="58" spans="1:23">
      <c r="A58" s="70"/>
    </row>
    <row r="59" spans="1:23">
      <c r="A59" s="70"/>
    </row>
    <row r="60" spans="1:23">
      <c r="A60" s="70"/>
    </row>
    <row r="61" spans="1:23">
      <c r="A61" s="70"/>
    </row>
    <row r="62" spans="1:23" ht="13.5" thickBot="1">
      <c r="A62" s="70"/>
    </row>
    <row r="63" spans="1:23">
      <c r="A63" s="47" t="s">
        <v>5</v>
      </c>
      <c r="B63" s="48" t="s">
        <v>6</v>
      </c>
      <c r="C63" s="48" t="s">
        <v>7</v>
      </c>
      <c r="D63" s="48" t="s">
        <v>7</v>
      </c>
      <c r="E63" s="48" t="s">
        <v>8</v>
      </c>
      <c r="F63" s="48" t="s">
        <v>9</v>
      </c>
      <c r="G63" s="48" t="s">
        <v>9</v>
      </c>
      <c r="H63" s="48" t="s">
        <v>9</v>
      </c>
      <c r="I63" s="48" t="s">
        <v>10</v>
      </c>
      <c r="J63" s="48" t="s">
        <v>10</v>
      </c>
      <c r="K63" s="48" t="s">
        <v>11</v>
      </c>
      <c r="L63" s="48" t="s">
        <v>11</v>
      </c>
      <c r="M63" s="48" t="s">
        <v>12</v>
      </c>
      <c r="N63" s="48" t="s">
        <v>13</v>
      </c>
      <c r="O63" s="48" t="s">
        <v>13</v>
      </c>
      <c r="P63" s="48" t="s">
        <v>14</v>
      </c>
      <c r="Q63" s="48" t="s">
        <v>15</v>
      </c>
      <c r="R63" s="48" t="s">
        <v>16</v>
      </c>
      <c r="S63" s="48" t="s">
        <v>16</v>
      </c>
      <c r="T63" s="48" t="s">
        <v>17</v>
      </c>
      <c r="U63" s="48" t="s">
        <v>65</v>
      </c>
      <c r="V63" s="49" t="s">
        <v>19</v>
      </c>
    </row>
    <row r="64" spans="1:23">
      <c r="A64" s="50"/>
      <c r="B64" s="51" t="s">
        <v>20</v>
      </c>
      <c r="C64" s="51" t="s">
        <v>21</v>
      </c>
      <c r="D64" s="51" t="s">
        <v>21</v>
      </c>
      <c r="E64" s="51"/>
      <c r="F64" s="51" t="s">
        <v>20</v>
      </c>
      <c r="G64" s="51" t="s">
        <v>21</v>
      </c>
      <c r="H64" s="51" t="s">
        <v>21</v>
      </c>
      <c r="I64" s="51" t="s">
        <v>20</v>
      </c>
      <c r="J64" s="51" t="s">
        <v>21</v>
      </c>
      <c r="K64" s="51" t="s">
        <v>20</v>
      </c>
      <c r="L64" s="51" t="s">
        <v>21</v>
      </c>
      <c r="M64" s="51" t="s">
        <v>21</v>
      </c>
      <c r="N64" s="51" t="s">
        <v>22</v>
      </c>
      <c r="O64" s="51" t="s">
        <v>23</v>
      </c>
      <c r="P64" s="51"/>
      <c r="Q64" s="51" t="s">
        <v>24</v>
      </c>
      <c r="R64" s="51" t="s">
        <v>20</v>
      </c>
      <c r="S64" s="51" t="s">
        <v>21</v>
      </c>
      <c r="T64" s="51"/>
      <c r="U64" s="51"/>
      <c r="V64" s="52"/>
    </row>
    <row r="65" spans="1:22" ht="13.5" thickBot="1">
      <c r="A65" s="50"/>
      <c r="B65" s="51"/>
      <c r="C65" s="51"/>
      <c r="D65" s="51" t="s">
        <v>25</v>
      </c>
      <c r="E65" s="51"/>
      <c r="F65" s="51"/>
      <c r="G65" s="51"/>
      <c r="H65" s="51" t="s">
        <v>25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>
      <c r="A66" s="74" t="s">
        <v>66</v>
      </c>
      <c r="B66" s="55">
        <v>9082</v>
      </c>
      <c r="C66" s="55">
        <v>78</v>
      </c>
      <c r="D66" s="55">
        <v>44</v>
      </c>
      <c r="E66" s="55">
        <v>0</v>
      </c>
      <c r="F66" s="55">
        <v>32</v>
      </c>
      <c r="G66" s="55">
        <v>12</v>
      </c>
      <c r="H66" s="55">
        <v>4</v>
      </c>
      <c r="I66" s="55">
        <v>12</v>
      </c>
      <c r="J66" s="55">
        <v>7</v>
      </c>
      <c r="K66" s="55">
        <v>52</v>
      </c>
      <c r="L66" s="55">
        <v>0</v>
      </c>
      <c r="M66" s="55">
        <v>56</v>
      </c>
      <c r="N66" s="55">
        <v>55</v>
      </c>
      <c r="O66" s="55">
        <v>53</v>
      </c>
      <c r="P66" s="55">
        <v>226</v>
      </c>
      <c r="Q66" s="55">
        <v>1</v>
      </c>
      <c r="R66" s="55">
        <v>0</v>
      </c>
      <c r="S66" s="55">
        <v>0</v>
      </c>
      <c r="T66" s="55">
        <v>8</v>
      </c>
      <c r="U66" s="55">
        <v>0</v>
      </c>
      <c r="V66" s="56">
        <f t="shared" ref="V66:V107" si="2">SUM(B66:U66)</f>
        <v>9722</v>
      </c>
    </row>
    <row r="67" spans="1:22">
      <c r="A67" s="75" t="s">
        <v>67</v>
      </c>
      <c r="B67" s="59">
        <v>2868</v>
      </c>
      <c r="C67" s="59">
        <v>23</v>
      </c>
      <c r="D67" s="59">
        <v>12</v>
      </c>
      <c r="E67" s="59">
        <v>0</v>
      </c>
      <c r="F67" s="59">
        <v>12</v>
      </c>
      <c r="G67" s="59">
        <v>5</v>
      </c>
      <c r="H67" s="59">
        <v>3</v>
      </c>
      <c r="I67" s="59">
        <v>0</v>
      </c>
      <c r="J67" s="59">
        <v>1</v>
      </c>
      <c r="K67" s="59">
        <v>13</v>
      </c>
      <c r="L67" s="59">
        <v>0</v>
      </c>
      <c r="M67" s="59">
        <v>18</v>
      </c>
      <c r="N67" s="59">
        <v>22</v>
      </c>
      <c r="O67" s="59">
        <v>54</v>
      </c>
      <c r="P67" s="59">
        <v>42</v>
      </c>
      <c r="Q67" s="59">
        <v>4</v>
      </c>
      <c r="R67" s="59">
        <v>0</v>
      </c>
      <c r="S67" s="59">
        <v>0</v>
      </c>
      <c r="T67" s="59">
        <v>3</v>
      </c>
      <c r="U67" s="59">
        <v>0</v>
      </c>
      <c r="V67" s="60">
        <f t="shared" si="2"/>
        <v>3080</v>
      </c>
    </row>
    <row r="68" spans="1:22">
      <c r="A68" s="75" t="s">
        <v>111</v>
      </c>
      <c r="B68" s="59">
        <v>7409</v>
      </c>
      <c r="C68" s="59">
        <v>94</v>
      </c>
      <c r="D68" s="59">
        <v>52</v>
      </c>
      <c r="E68" s="59">
        <v>2</v>
      </c>
      <c r="F68" s="59">
        <v>19</v>
      </c>
      <c r="G68" s="59">
        <v>23</v>
      </c>
      <c r="H68" s="59">
        <v>4</v>
      </c>
      <c r="I68" s="59">
        <v>6</v>
      </c>
      <c r="J68" s="59">
        <v>5</v>
      </c>
      <c r="K68" s="59">
        <v>57</v>
      </c>
      <c r="L68" s="59">
        <v>0</v>
      </c>
      <c r="M68" s="59">
        <v>44</v>
      </c>
      <c r="N68" s="59">
        <v>45</v>
      </c>
      <c r="O68" s="59">
        <v>60</v>
      </c>
      <c r="P68" s="59">
        <v>163</v>
      </c>
      <c r="Q68" s="59">
        <v>2</v>
      </c>
      <c r="R68" s="59">
        <v>7</v>
      </c>
      <c r="S68" s="59">
        <v>0</v>
      </c>
      <c r="T68" s="59">
        <v>7</v>
      </c>
      <c r="U68" s="59">
        <v>1</v>
      </c>
      <c r="V68" s="60">
        <f t="shared" si="2"/>
        <v>8000</v>
      </c>
    </row>
    <row r="69" spans="1:22">
      <c r="A69" s="75" t="s">
        <v>69</v>
      </c>
      <c r="B69" s="59">
        <v>9919</v>
      </c>
      <c r="C69" s="59">
        <v>77</v>
      </c>
      <c r="D69" s="59">
        <v>82</v>
      </c>
      <c r="E69" s="59">
        <v>5</v>
      </c>
      <c r="F69" s="59">
        <v>45</v>
      </c>
      <c r="G69" s="59">
        <v>20</v>
      </c>
      <c r="H69" s="59">
        <v>15</v>
      </c>
      <c r="I69" s="59">
        <v>6</v>
      </c>
      <c r="J69" s="59">
        <v>0</v>
      </c>
      <c r="K69" s="59">
        <v>55</v>
      </c>
      <c r="L69" s="59">
        <v>0</v>
      </c>
      <c r="M69" s="59">
        <v>200</v>
      </c>
      <c r="N69" s="59">
        <v>60</v>
      </c>
      <c r="O69" s="59">
        <v>34</v>
      </c>
      <c r="P69" s="59">
        <v>105</v>
      </c>
      <c r="Q69" s="59">
        <v>4</v>
      </c>
      <c r="R69" s="59">
        <v>1</v>
      </c>
      <c r="S69" s="59">
        <v>0</v>
      </c>
      <c r="T69" s="59">
        <v>6</v>
      </c>
      <c r="U69" s="59">
        <v>0</v>
      </c>
      <c r="V69" s="60">
        <f t="shared" si="2"/>
        <v>10634</v>
      </c>
    </row>
    <row r="70" spans="1:22">
      <c r="A70" s="75" t="s">
        <v>70</v>
      </c>
      <c r="B70" s="59">
        <v>8246</v>
      </c>
      <c r="C70" s="59">
        <v>97</v>
      </c>
      <c r="D70" s="59">
        <v>72</v>
      </c>
      <c r="E70" s="59">
        <v>0</v>
      </c>
      <c r="F70" s="59">
        <v>33</v>
      </c>
      <c r="G70" s="59">
        <v>29</v>
      </c>
      <c r="H70" s="59">
        <v>6</v>
      </c>
      <c r="I70" s="59">
        <v>28</v>
      </c>
      <c r="J70" s="59">
        <v>39</v>
      </c>
      <c r="K70" s="59">
        <v>121</v>
      </c>
      <c r="L70" s="59">
        <v>0</v>
      </c>
      <c r="M70" s="59">
        <v>100</v>
      </c>
      <c r="N70" s="59">
        <v>50</v>
      </c>
      <c r="O70" s="59">
        <v>35</v>
      </c>
      <c r="P70" s="59">
        <v>218</v>
      </c>
      <c r="Q70" s="59">
        <v>0</v>
      </c>
      <c r="R70" s="59">
        <v>0</v>
      </c>
      <c r="S70" s="59">
        <v>0</v>
      </c>
      <c r="T70" s="59">
        <v>3</v>
      </c>
      <c r="U70" s="59">
        <v>1</v>
      </c>
      <c r="V70" s="60">
        <f t="shared" si="2"/>
        <v>9078</v>
      </c>
    </row>
    <row r="71" spans="1:22">
      <c r="A71" s="75" t="s">
        <v>71</v>
      </c>
      <c r="B71" s="59">
        <v>6095</v>
      </c>
      <c r="C71" s="59">
        <v>55</v>
      </c>
      <c r="D71" s="59">
        <v>55</v>
      </c>
      <c r="E71" s="59">
        <v>0</v>
      </c>
      <c r="F71" s="59">
        <v>32</v>
      </c>
      <c r="G71" s="59">
        <v>16</v>
      </c>
      <c r="H71" s="59">
        <v>14</v>
      </c>
      <c r="I71" s="59">
        <v>5</v>
      </c>
      <c r="J71" s="59">
        <v>0</v>
      </c>
      <c r="K71" s="59">
        <v>27</v>
      </c>
      <c r="L71" s="59">
        <v>30</v>
      </c>
      <c r="M71" s="59">
        <v>56</v>
      </c>
      <c r="N71" s="59">
        <v>38</v>
      </c>
      <c r="O71" s="59">
        <v>54</v>
      </c>
      <c r="P71" s="59">
        <v>131</v>
      </c>
      <c r="Q71" s="59">
        <v>0</v>
      </c>
      <c r="R71" s="59">
        <v>5</v>
      </c>
      <c r="S71" s="59">
        <v>2</v>
      </c>
      <c r="T71" s="59">
        <v>2</v>
      </c>
      <c r="U71" s="59">
        <v>0</v>
      </c>
      <c r="V71" s="60">
        <f t="shared" si="2"/>
        <v>6617</v>
      </c>
    </row>
    <row r="72" spans="1:22">
      <c r="A72" s="75" t="s">
        <v>72</v>
      </c>
      <c r="B72" s="59">
        <v>2629</v>
      </c>
      <c r="C72" s="59">
        <v>23</v>
      </c>
      <c r="D72" s="59">
        <v>20</v>
      </c>
      <c r="E72" s="59">
        <v>0</v>
      </c>
      <c r="F72" s="59">
        <v>8</v>
      </c>
      <c r="G72" s="59">
        <v>9</v>
      </c>
      <c r="H72" s="59">
        <v>11</v>
      </c>
      <c r="I72" s="59">
        <v>0</v>
      </c>
      <c r="J72" s="59">
        <v>0</v>
      </c>
      <c r="K72" s="59">
        <v>12</v>
      </c>
      <c r="L72" s="59">
        <v>0</v>
      </c>
      <c r="M72" s="59">
        <v>7</v>
      </c>
      <c r="N72" s="59">
        <v>16</v>
      </c>
      <c r="O72" s="59">
        <v>34</v>
      </c>
      <c r="P72" s="59">
        <v>48</v>
      </c>
      <c r="Q72" s="59">
        <v>0</v>
      </c>
      <c r="R72" s="59">
        <v>0</v>
      </c>
      <c r="S72" s="59">
        <v>0</v>
      </c>
      <c r="T72" s="59">
        <v>0</v>
      </c>
      <c r="U72" s="59">
        <v>0</v>
      </c>
      <c r="V72" s="60">
        <f t="shared" si="2"/>
        <v>2817</v>
      </c>
    </row>
    <row r="73" spans="1:22">
      <c r="A73" s="75" t="s">
        <v>73</v>
      </c>
      <c r="B73" s="59">
        <v>8485</v>
      </c>
      <c r="C73" s="59">
        <v>65</v>
      </c>
      <c r="D73" s="59">
        <v>40</v>
      </c>
      <c r="E73" s="59">
        <v>6</v>
      </c>
      <c r="F73" s="59">
        <v>65</v>
      </c>
      <c r="G73" s="59">
        <v>21</v>
      </c>
      <c r="H73" s="59">
        <v>24</v>
      </c>
      <c r="I73" s="59">
        <v>39</v>
      </c>
      <c r="J73" s="59">
        <v>21</v>
      </c>
      <c r="K73" s="59">
        <v>105</v>
      </c>
      <c r="L73" s="59">
        <v>0</v>
      </c>
      <c r="M73" s="59">
        <v>150</v>
      </c>
      <c r="N73" s="59">
        <v>53</v>
      </c>
      <c r="O73" s="59">
        <v>42</v>
      </c>
      <c r="P73" s="59">
        <v>138</v>
      </c>
      <c r="Q73" s="59">
        <v>2</v>
      </c>
      <c r="R73" s="59">
        <v>6</v>
      </c>
      <c r="S73" s="59">
        <v>0</v>
      </c>
      <c r="T73" s="59">
        <v>2</v>
      </c>
      <c r="U73" s="59">
        <v>2</v>
      </c>
      <c r="V73" s="60">
        <f t="shared" si="2"/>
        <v>9266</v>
      </c>
    </row>
    <row r="74" spans="1:22">
      <c r="A74" s="75" t="s">
        <v>74</v>
      </c>
      <c r="B74" s="59">
        <v>3824</v>
      </c>
      <c r="C74" s="59">
        <v>36</v>
      </c>
      <c r="D74" s="59">
        <v>73</v>
      </c>
      <c r="E74" s="59">
        <v>1</v>
      </c>
      <c r="F74" s="59">
        <v>4</v>
      </c>
      <c r="G74" s="59">
        <v>4</v>
      </c>
      <c r="H74" s="59">
        <v>9</v>
      </c>
      <c r="I74" s="59">
        <v>2</v>
      </c>
      <c r="J74" s="59">
        <v>0</v>
      </c>
      <c r="K74" s="59">
        <v>19</v>
      </c>
      <c r="L74" s="59">
        <v>7</v>
      </c>
      <c r="M74" s="59">
        <v>38</v>
      </c>
      <c r="N74" s="59">
        <v>22</v>
      </c>
      <c r="O74" s="59">
        <v>29</v>
      </c>
      <c r="P74" s="59">
        <v>40</v>
      </c>
      <c r="Q74" s="59">
        <v>0</v>
      </c>
      <c r="R74" s="59">
        <v>0</v>
      </c>
      <c r="S74" s="59">
        <v>0</v>
      </c>
      <c r="T74" s="59">
        <v>2</v>
      </c>
      <c r="U74" s="59">
        <v>0</v>
      </c>
      <c r="V74" s="60">
        <f t="shared" si="2"/>
        <v>4110</v>
      </c>
    </row>
    <row r="75" spans="1:22">
      <c r="A75" s="75" t="s">
        <v>75</v>
      </c>
      <c r="B75" s="59">
        <v>5617</v>
      </c>
      <c r="C75" s="59">
        <v>31</v>
      </c>
      <c r="D75" s="59">
        <v>32</v>
      </c>
      <c r="E75" s="59">
        <v>0</v>
      </c>
      <c r="F75" s="59">
        <v>19</v>
      </c>
      <c r="G75" s="59">
        <v>1</v>
      </c>
      <c r="H75" s="59">
        <v>4</v>
      </c>
      <c r="I75" s="59">
        <v>0</v>
      </c>
      <c r="J75" s="59">
        <v>3</v>
      </c>
      <c r="K75" s="59">
        <v>49</v>
      </c>
      <c r="L75" s="59">
        <v>0</v>
      </c>
      <c r="M75" s="59">
        <v>0</v>
      </c>
      <c r="N75" s="59">
        <v>33</v>
      </c>
      <c r="O75" s="59">
        <v>48</v>
      </c>
      <c r="P75" s="59">
        <v>93</v>
      </c>
      <c r="Q75" s="59">
        <v>4</v>
      </c>
      <c r="R75" s="59">
        <v>0</v>
      </c>
      <c r="S75" s="59">
        <v>0</v>
      </c>
      <c r="T75" s="59">
        <v>7</v>
      </c>
      <c r="U75" s="59">
        <v>0</v>
      </c>
      <c r="V75" s="60">
        <f t="shared" si="2"/>
        <v>5941</v>
      </c>
    </row>
    <row r="76" spans="1:22">
      <c r="A76" s="75" t="s">
        <v>76</v>
      </c>
      <c r="B76" s="59">
        <v>10277</v>
      </c>
      <c r="C76" s="59">
        <v>106</v>
      </c>
      <c r="D76" s="59">
        <v>94</v>
      </c>
      <c r="E76" s="59">
        <v>2</v>
      </c>
      <c r="F76" s="59">
        <v>43</v>
      </c>
      <c r="G76" s="59">
        <v>12</v>
      </c>
      <c r="H76" s="59">
        <v>8</v>
      </c>
      <c r="I76" s="59">
        <v>6</v>
      </c>
      <c r="J76" s="59">
        <v>24</v>
      </c>
      <c r="K76" s="59">
        <v>73</v>
      </c>
      <c r="L76" s="59">
        <v>0</v>
      </c>
      <c r="M76" s="59">
        <v>93</v>
      </c>
      <c r="N76" s="59">
        <v>56</v>
      </c>
      <c r="O76" s="59">
        <v>113</v>
      </c>
      <c r="P76" s="59">
        <v>141</v>
      </c>
      <c r="Q76" s="59">
        <v>0</v>
      </c>
      <c r="R76" s="59">
        <v>1</v>
      </c>
      <c r="S76" s="59">
        <v>0</v>
      </c>
      <c r="T76" s="59">
        <v>4</v>
      </c>
      <c r="U76" s="59">
        <v>0</v>
      </c>
      <c r="V76" s="60">
        <f t="shared" si="2"/>
        <v>11053</v>
      </c>
    </row>
    <row r="77" spans="1:22">
      <c r="A77" s="75" t="s">
        <v>77</v>
      </c>
      <c r="B77" s="59">
        <v>1673</v>
      </c>
      <c r="C77" s="59">
        <v>11</v>
      </c>
      <c r="D77" s="59">
        <v>10</v>
      </c>
      <c r="E77" s="59">
        <v>0</v>
      </c>
      <c r="F77" s="59">
        <v>13</v>
      </c>
      <c r="G77" s="59">
        <v>5</v>
      </c>
      <c r="H77" s="59">
        <v>0</v>
      </c>
      <c r="I77" s="59">
        <v>0</v>
      </c>
      <c r="J77" s="59">
        <v>0</v>
      </c>
      <c r="K77" s="59">
        <v>10</v>
      </c>
      <c r="L77" s="59">
        <v>4</v>
      </c>
      <c r="M77" s="59">
        <v>7</v>
      </c>
      <c r="N77" s="59">
        <v>10</v>
      </c>
      <c r="O77" s="59">
        <v>45</v>
      </c>
      <c r="P77" s="59">
        <v>52</v>
      </c>
      <c r="Q77" s="59">
        <v>1</v>
      </c>
      <c r="R77" s="59">
        <v>0</v>
      </c>
      <c r="S77" s="59">
        <v>0</v>
      </c>
      <c r="T77" s="59">
        <v>0</v>
      </c>
      <c r="U77" s="59">
        <v>0</v>
      </c>
      <c r="V77" s="60">
        <f t="shared" si="2"/>
        <v>1841</v>
      </c>
    </row>
    <row r="78" spans="1:22">
      <c r="A78" s="75" t="s">
        <v>78</v>
      </c>
      <c r="B78" s="59">
        <v>2868</v>
      </c>
      <c r="C78" s="59">
        <v>32</v>
      </c>
      <c r="D78" s="59">
        <v>20</v>
      </c>
      <c r="E78" s="59">
        <v>0</v>
      </c>
      <c r="F78" s="59">
        <v>24</v>
      </c>
      <c r="G78" s="59">
        <v>11</v>
      </c>
      <c r="H78" s="59">
        <v>2</v>
      </c>
      <c r="I78" s="59">
        <v>5</v>
      </c>
      <c r="J78" s="59">
        <v>0</v>
      </c>
      <c r="K78" s="59">
        <v>6</v>
      </c>
      <c r="L78" s="59">
        <v>0</v>
      </c>
      <c r="M78" s="59">
        <v>44</v>
      </c>
      <c r="N78" s="59">
        <v>18</v>
      </c>
      <c r="O78" s="59">
        <v>47</v>
      </c>
      <c r="P78" s="59">
        <v>48</v>
      </c>
      <c r="Q78" s="59">
        <v>12</v>
      </c>
      <c r="R78" s="59">
        <v>5</v>
      </c>
      <c r="S78" s="59">
        <v>0</v>
      </c>
      <c r="T78" s="59">
        <v>2</v>
      </c>
      <c r="U78" s="59">
        <v>0</v>
      </c>
      <c r="V78" s="60">
        <f t="shared" si="2"/>
        <v>3144</v>
      </c>
    </row>
    <row r="79" spans="1:22">
      <c r="A79" s="75" t="s">
        <v>79</v>
      </c>
      <c r="B79" s="59">
        <v>41945</v>
      </c>
      <c r="C79" s="59">
        <v>428</v>
      </c>
      <c r="D79" s="59">
        <v>319</v>
      </c>
      <c r="E79" s="59">
        <v>42</v>
      </c>
      <c r="F79" s="59">
        <v>656</v>
      </c>
      <c r="G79" s="59">
        <v>85</v>
      </c>
      <c r="H79" s="59">
        <v>37</v>
      </c>
      <c r="I79" s="59">
        <v>72</v>
      </c>
      <c r="J79" s="59">
        <v>97</v>
      </c>
      <c r="K79" s="59">
        <v>502</v>
      </c>
      <c r="L79" s="59">
        <v>0</v>
      </c>
      <c r="M79" s="59">
        <v>519</v>
      </c>
      <c r="N79" s="59">
        <v>236</v>
      </c>
      <c r="O79" s="59">
        <v>263</v>
      </c>
      <c r="P79" s="59">
        <v>1038</v>
      </c>
      <c r="Q79" s="59">
        <v>22</v>
      </c>
      <c r="R79" s="59">
        <v>11</v>
      </c>
      <c r="S79" s="59">
        <v>0</v>
      </c>
      <c r="T79" s="59">
        <v>10</v>
      </c>
      <c r="U79" s="59">
        <v>3</v>
      </c>
      <c r="V79" s="60">
        <f t="shared" si="2"/>
        <v>46285</v>
      </c>
    </row>
    <row r="80" spans="1:22">
      <c r="A80" s="75" t="s">
        <v>80</v>
      </c>
      <c r="B80" s="59">
        <v>6095</v>
      </c>
      <c r="C80" s="59">
        <v>90</v>
      </c>
      <c r="D80" s="59">
        <v>50</v>
      </c>
      <c r="E80" s="59">
        <v>0</v>
      </c>
      <c r="F80" s="59">
        <v>69</v>
      </c>
      <c r="G80" s="59">
        <v>20</v>
      </c>
      <c r="H80" s="59">
        <v>8</v>
      </c>
      <c r="I80" s="59">
        <v>9</v>
      </c>
      <c r="J80" s="59">
        <v>2</v>
      </c>
      <c r="K80" s="59">
        <v>31</v>
      </c>
      <c r="L80" s="59">
        <v>15</v>
      </c>
      <c r="M80" s="59">
        <v>69</v>
      </c>
      <c r="N80" s="59">
        <v>35</v>
      </c>
      <c r="O80" s="59">
        <v>67</v>
      </c>
      <c r="P80" s="59">
        <v>147</v>
      </c>
      <c r="Q80" s="59">
        <v>0</v>
      </c>
      <c r="R80" s="59">
        <v>1</v>
      </c>
      <c r="S80" s="59">
        <v>0</v>
      </c>
      <c r="T80" s="59">
        <v>0</v>
      </c>
      <c r="U80" s="59">
        <v>0</v>
      </c>
      <c r="V80" s="60">
        <f t="shared" si="2"/>
        <v>6708</v>
      </c>
    </row>
    <row r="81" spans="1:22">
      <c r="A81" s="75" t="s">
        <v>81</v>
      </c>
      <c r="B81" s="59">
        <v>5617</v>
      </c>
      <c r="C81" s="59">
        <v>58</v>
      </c>
      <c r="D81" s="59">
        <v>34</v>
      </c>
      <c r="E81" s="59">
        <v>2</v>
      </c>
      <c r="F81" s="59">
        <v>43</v>
      </c>
      <c r="G81" s="59">
        <v>4</v>
      </c>
      <c r="H81" s="59">
        <v>8</v>
      </c>
      <c r="I81" s="59">
        <v>2</v>
      </c>
      <c r="J81" s="59">
        <v>0</v>
      </c>
      <c r="K81" s="59">
        <v>19</v>
      </c>
      <c r="L81" s="59">
        <v>0</v>
      </c>
      <c r="M81" s="59">
        <v>93</v>
      </c>
      <c r="N81" s="59">
        <v>33</v>
      </c>
      <c r="O81" s="59">
        <v>51</v>
      </c>
      <c r="P81" s="59">
        <v>87</v>
      </c>
      <c r="Q81" s="59">
        <v>2</v>
      </c>
      <c r="R81" s="59">
        <v>0</v>
      </c>
      <c r="S81" s="59">
        <v>0</v>
      </c>
      <c r="T81" s="59">
        <v>0</v>
      </c>
      <c r="U81" s="59">
        <v>0</v>
      </c>
      <c r="V81" s="60">
        <f t="shared" si="2"/>
        <v>6053</v>
      </c>
    </row>
    <row r="82" spans="1:22">
      <c r="A82" s="75" t="s">
        <v>82</v>
      </c>
      <c r="B82" s="59">
        <v>6573</v>
      </c>
      <c r="C82" s="59">
        <v>33</v>
      </c>
      <c r="D82" s="59">
        <v>92</v>
      </c>
      <c r="E82" s="59">
        <v>0</v>
      </c>
      <c r="F82" s="59">
        <v>23</v>
      </c>
      <c r="G82" s="59">
        <v>12</v>
      </c>
      <c r="H82" s="59">
        <v>14</v>
      </c>
      <c r="I82" s="59">
        <v>2</v>
      </c>
      <c r="J82" s="59">
        <v>2</v>
      </c>
      <c r="K82" s="59">
        <v>32</v>
      </c>
      <c r="L82" s="59">
        <v>0</v>
      </c>
      <c r="M82" s="59">
        <v>113</v>
      </c>
      <c r="N82" s="59">
        <v>41</v>
      </c>
      <c r="O82" s="59">
        <v>51</v>
      </c>
      <c r="P82" s="59">
        <v>65</v>
      </c>
      <c r="Q82" s="59">
        <v>0</v>
      </c>
      <c r="R82" s="59">
        <v>2</v>
      </c>
      <c r="S82" s="59">
        <v>0</v>
      </c>
      <c r="T82" s="59">
        <v>3</v>
      </c>
      <c r="U82" s="59">
        <v>0</v>
      </c>
      <c r="V82" s="60">
        <f t="shared" si="2"/>
        <v>7058</v>
      </c>
    </row>
    <row r="83" spans="1:22">
      <c r="A83" s="75" t="s">
        <v>83</v>
      </c>
      <c r="B83" s="59">
        <v>8007</v>
      </c>
      <c r="C83" s="59">
        <v>48</v>
      </c>
      <c r="D83" s="59">
        <v>47</v>
      </c>
      <c r="E83" s="59">
        <v>0</v>
      </c>
      <c r="F83" s="59">
        <v>56</v>
      </c>
      <c r="G83" s="59">
        <v>21</v>
      </c>
      <c r="H83" s="59">
        <v>18</v>
      </c>
      <c r="I83" s="59">
        <v>9</v>
      </c>
      <c r="J83" s="59">
        <v>18</v>
      </c>
      <c r="K83" s="59">
        <v>49</v>
      </c>
      <c r="L83" s="59">
        <v>1</v>
      </c>
      <c r="M83" s="59">
        <v>87</v>
      </c>
      <c r="N83" s="59">
        <v>48</v>
      </c>
      <c r="O83" s="59">
        <v>39</v>
      </c>
      <c r="P83" s="59">
        <v>81</v>
      </c>
      <c r="Q83" s="59">
        <v>21</v>
      </c>
      <c r="R83" s="59">
        <v>2</v>
      </c>
      <c r="S83" s="59">
        <v>10</v>
      </c>
      <c r="T83" s="59">
        <v>2</v>
      </c>
      <c r="U83" s="59">
        <v>1</v>
      </c>
      <c r="V83" s="60">
        <f t="shared" si="2"/>
        <v>8565</v>
      </c>
    </row>
    <row r="84" spans="1:22">
      <c r="A84" s="75" t="s">
        <v>84</v>
      </c>
      <c r="B84" s="59">
        <v>5258</v>
      </c>
      <c r="C84" s="59">
        <v>28</v>
      </c>
      <c r="D84" s="59">
        <v>24</v>
      </c>
      <c r="E84" s="59">
        <v>0</v>
      </c>
      <c r="F84" s="59">
        <v>29</v>
      </c>
      <c r="G84" s="59">
        <v>9</v>
      </c>
      <c r="H84" s="59">
        <v>9</v>
      </c>
      <c r="I84" s="59">
        <v>5</v>
      </c>
      <c r="J84" s="59">
        <v>5</v>
      </c>
      <c r="K84" s="59">
        <v>16</v>
      </c>
      <c r="L84" s="59">
        <v>13</v>
      </c>
      <c r="M84" s="59">
        <v>49</v>
      </c>
      <c r="N84" s="59">
        <v>31</v>
      </c>
      <c r="O84" s="59">
        <v>63</v>
      </c>
      <c r="P84" s="59">
        <v>60</v>
      </c>
      <c r="Q84" s="59">
        <v>7</v>
      </c>
      <c r="R84" s="59">
        <v>0</v>
      </c>
      <c r="S84" s="59">
        <v>2</v>
      </c>
      <c r="T84" s="59">
        <v>3</v>
      </c>
      <c r="U84" s="59">
        <v>0</v>
      </c>
      <c r="V84" s="60">
        <f t="shared" si="2"/>
        <v>5611</v>
      </c>
    </row>
    <row r="85" spans="1:22">
      <c r="A85" s="75" t="s">
        <v>85</v>
      </c>
      <c r="B85" s="59">
        <v>4541</v>
      </c>
      <c r="C85" s="59">
        <v>58</v>
      </c>
      <c r="D85" s="59">
        <v>32</v>
      </c>
      <c r="E85" s="59">
        <v>1</v>
      </c>
      <c r="F85" s="59">
        <v>24</v>
      </c>
      <c r="G85" s="59">
        <v>20</v>
      </c>
      <c r="H85" s="59">
        <v>10</v>
      </c>
      <c r="I85" s="59">
        <v>6</v>
      </c>
      <c r="J85" s="59">
        <v>0</v>
      </c>
      <c r="K85" s="59">
        <v>19</v>
      </c>
      <c r="L85" s="59">
        <v>1</v>
      </c>
      <c r="M85" s="59">
        <v>87</v>
      </c>
      <c r="N85" s="59">
        <v>28</v>
      </c>
      <c r="O85" s="59">
        <v>34</v>
      </c>
      <c r="P85" s="59">
        <v>77</v>
      </c>
      <c r="Q85" s="59">
        <v>4</v>
      </c>
      <c r="R85" s="59">
        <v>0</v>
      </c>
      <c r="S85" s="59">
        <v>0</v>
      </c>
      <c r="T85" s="59">
        <v>2</v>
      </c>
      <c r="U85" s="59">
        <v>0</v>
      </c>
      <c r="V85" s="60">
        <f t="shared" si="2"/>
        <v>4944</v>
      </c>
    </row>
    <row r="86" spans="1:22">
      <c r="A86" s="75" t="s">
        <v>86</v>
      </c>
      <c r="B86" s="59">
        <v>3107</v>
      </c>
      <c r="C86" s="59">
        <v>31</v>
      </c>
      <c r="D86" s="59">
        <v>22</v>
      </c>
      <c r="E86" s="59">
        <v>0</v>
      </c>
      <c r="F86" s="59">
        <v>26</v>
      </c>
      <c r="G86" s="59">
        <v>8</v>
      </c>
      <c r="H86" s="59">
        <v>0</v>
      </c>
      <c r="I86" s="59">
        <v>4</v>
      </c>
      <c r="J86" s="59">
        <v>2</v>
      </c>
      <c r="K86" s="59">
        <v>60</v>
      </c>
      <c r="L86" s="59">
        <v>0</v>
      </c>
      <c r="M86" s="59">
        <v>25</v>
      </c>
      <c r="N86" s="59">
        <v>20</v>
      </c>
      <c r="O86" s="59">
        <v>74</v>
      </c>
      <c r="P86" s="59">
        <v>56</v>
      </c>
      <c r="Q86" s="59">
        <v>0</v>
      </c>
      <c r="R86" s="59">
        <v>0</v>
      </c>
      <c r="S86" s="59">
        <v>0</v>
      </c>
      <c r="T86" s="59">
        <v>2</v>
      </c>
      <c r="U86" s="59">
        <v>0</v>
      </c>
      <c r="V86" s="60">
        <f t="shared" si="2"/>
        <v>3437</v>
      </c>
    </row>
    <row r="87" spans="1:22">
      <c r="A87" s="75" t="s">
        <v>87</v>
      </c>
      <c r="B87" s="59">
        <v>61783</v>
      </c>
      <c r="C87" s="59">
        <v>477</v>
      </c>
      <c r="D87" s="59">
        <v>232</v>
      </c>
      <c r="E87" s="59">
        <v>124</v>
      </c>
      <c r="F87" s="59">
        <v>597</v>
      </c>
      <c r="G87" s="59">
        <v>120</v>
      </c>
      <c r="H87" s="59">
        <v>15</v>
      </c>
      <c r="I87" s="59">
        <v>108</v>
      </c>
      <c r="J87" s="59">
        <v>202</v>
      </c>
      <c r="K87" s="59">
        <v>941</v>
      </c>
      <c r="L87" s="59">
        <v>1</v>
      </c>
      <c r="M87" s="59">
        <v>356</v>
      </c>
      <c r="N87" s="59">
        <v>337</v>
      </c>
      <c r="O87" s="59">
        <v>564</v>
      </c>
      <c r="P87" s="59">
        <v>950</v>
      </c>
      <c r="Q87" s="59">
        <v>51</v>
      </c>
      <c r="R87" s="59">
        <v>11</v>
      </c>
      <c r="S87" s="59">
        <v>10</v>
      </c>
      <c r="T87" s="59">
        <v>18</v>
      </c>
      <c r="U87" s="59">
        <v>16</v>
      </c>
      <c r="V87" s="60">
        <f t="shared" si="2"/>
        <v>66913</v>
      </c>
    </row>
    <row r="88" spans="1:22">
      <c r="A88" s="75" t="s">
        <v>88</v>
      </c>
      <c r="B88" s="59">
        <v>5617</v>
      </c>
      <c r="C88" s="59">
        <v>50</v>
      </c>
      <c r="D88" s="59">
        <v>69</v>
      </c>
      <c r="E88" s="59">
        <v>0</v>
      </c>
      <c r="F88" s="59">
        <v>43</v>
      </c>
      <c r="G88" s="59">
        <v>24</v>
      </c>
      <c r="H88" s="59">
        <v>7</v>
      </c>
      <c r="I88" s="59">
        <v>5</v>
      </c>
      <c r="J88" s="59">
        <v>17</v>
      </c>
      <c r="K88" s="59">
        <v>46</v>
      </c>
      <c r="L88" s="59">
        <v>40</v>
      </c>
      <c r="M88" s="59">
        <v>49</v>
      </c>
      <c r="N88" s="59">
        <v>34</v>
      </c>
      <c r="O88" s="59">
        <v>27</v>
      </c>
      <c r="P88" s="59">
        <v>97</v>
      </c>
      <c r="Q88" s="59">
        <v>4</v>
      </c>
      <c r="R88" s="59">
        <v>1</v>
      </c>
      <c r="S88" s="59">
        <v>0</v>
      </c>
      <c r="T88" s="59">
        <v>2</v>
      </c>
      <c r="U88" s="59">
        <v>0</v>
      </c>
      <c r="V88" s="60">
        <f t="shared" si="2"/>
        <v>6132</v>
      </c>
    </row>
    <row r="89" spans="1:22">
      <c r="A89" s="75" t="s">
        <v>89</v>
      </c>
      <c r="B89" s="59">
        <v>2868</v>
      </c>
      <c r="C89" s="59">
        <v>35</v>
      </c>
      <c r="D89" s="59">
        <v>54</v>
      </c>
      <c r="E89" s="59">
        <v>0</v>
      </c>
      <c r="F89" s="59">
        <v>17</v>
      </c>
      <c r="G89" s="59">
        <v>4</v>
      </c>
      <c r="H89" s="59">
        <v>3</v>
      </c>
      <c r="I89" s="59">
        <v>9</v>
      </c>
      <c r="J89" s="59">
        <v>10</v>
      </c>
      <c r="K89" s="59">
        <v>13</v>
      </c>
      <c r="L89" s="59">
        <v>4</v>
      </c>
      <c r="M89" s="59">
        <v>25</v>
      </c>
      <c r="N89" s="59">
        <v>19</v>
      </c>
      <c r="O89" s="59">
        <v>46</v>
      </c>
      <c r="P89" s="59">
        <v>54</v>
      </c>
      <c r="Q89" s="59">
        <v>0</v>
      </c>
      <c r="R89" s="59">
        <v>0</v>
      </c>
      <c r="S89" s="59">
        <v>0</v>
      </c>
      <c r="T89" s="59">
        <v>0</v>
      </c>
      <c r="U89" s="59">
        <v>0</v>
      </c>
      <c r="V89" s="60">
        <f t="shared" si="2"/>
        <v>3161</v>
      </c>
    </row>
    <row r="90" spans="1:22">
      <c r="A90" s="75" t="s">
        <v>90</v>
      </c>
      <c r="B90" s="59">
        <v>10277</v>
      </c>
      <c r="C90" s="59">
        <v>100</v>
      </c>
      <c r="D90" s="59">
        <v>159</v>
      </c>
      <c r="E90" s="59">
        <v>30</v>
      </c>
      <c r="F90" s="59">
        <v>127</v>
      </c>
      <c r="G90" s="59">
        <v>29</v>
      </c>
      <c r="H90" s="59">
        <v>37</v>
      </c>
      <c r="I90" s="59">
        <v>5</v>
      </c>
      <c r="J90" s="59">
        <v>1</v>
      </c>
      <c r="K90" s="59">
        <v>88</v>
      </c>
      <c r="L90" s="59">
        <v>0</v>
      </c>
      <c r="M90" s="59">
        <v>119</v>
      </c>
      <c r="N90" s="59">
        <v>60</v>
      </c>
      <c r="O90" s="59">
        <v>70</v>
      </c>
      <c r="P90" s="59">
        <v>153</v>
      </c>
      <c r="Q90" s="59">
        <v>28</v>
      </c>
      <c r="R90" s="59">
        <v>7</v>
      </c>
      <c r="S90" s="59">
        <v>0</v>
      </c>
      <c r="T90" s="59">
        <v>1</v>
      </c>
      <c r="U90" s="59">
        <v>3</v>
      </c>
      <c r="V90" s="60">
        <f t="shared" si="2"/>
        <v>11294</v>
      </c>
    </row>
    <row r="91" spans="1:22">
      <c r="A91" s="75" t="s">
        <v>91</v>
      </c>
      <c r="B91" s="59">
        <v>7529</v>
      </c>
      <c r="C91" s="59">
        <v>70</v>
      </c>
      <c r="D91" s="59">
        <v>59</v>
      </c>
      <c r="E91" s="59">
        <v>0</v>
      </c>
      <c r="F91" s="59">
        <v>27</v>
      </c>
      <c r="G91" s="59">
        <v>11</v>
      </c>
      <c r="H91" s="59">
        <v>4</v>
      </c>
      <c r="I91" s="59">
        <v>4</v>
      </c>
      <c r="J91" s="59">
        <v>5</v>
      </c>
      <c r="K91" s="59">
        <v>51</v>
      </c>
      <c r="L91" s="59">
        <v>108</v>
      </c>
      <c r="M91" s="59">
        <v>144</v>
      </c>
      <c r="N91" s="59">
        <v>44</v>
      </c>
      <c r="O91" s="59">
        <v>31</v>
      </c>
      <c r="P91" s="59">
        <v>117</v>
      </c>
      <c r="Q91" s="59">
        <v>8</v>
      </c>
      <c r="R91" s="59">
        <v>1</v>
      </c>
      <c r="S91" s="59">
        <v>0</v>
      </c>
      <c r="T91" s="59">
        <v>1</v>
      </c>
      <c r="U91" s="59">
        <v>0</v>
      </c>
      <c r="V91" s="60">
        <f t="shared" si="2"/>
        <v>8214</v>
      </c>
    </row>
    <row r="92" spans="1:22">
      <c r="A92" s="75" t="s">
        <v>92</v>
      </c>
      <c r="B92" s="59">
        <v>6094</v>
      </c>
      <c r="C92" s="59">
        <v>69</v>
      </c>
      <c r="D92" s="59">
        <v>28</v>
      </c>
      <c r="E92" s="59">
        <v>0</v>
      </c>
      <c r="F92" s="59">
        <v>19</v>
      </c>
      <c r="G92" s="59">
        <v>14</v>
      </c>
      <c r="H92" s="59">
        <v>4</v>
      </c>
      <c r="I92" s="59">
        <v>2</v>
      </c>
      <c r="J92" s="59">
        <v>39</v>
      </c>
      <c r="K92" s="59">
        <v>31</v>
      </c>
      <c r="L92" s="59">
        <v>7</v>
      </c>
      <c r="M92" s="59">
        <v>106</v>
      </c>
      <c r="N92" s="59">
        <v>37</v>
      </c>
      <c r="O92" s="59">
        <v>55</v>
      </c>
      <c r="P92" s="59">
        <v>103</v>
      </c>
      <c r="Q92" s="59">
        <v>4</v>
      </c>
      <c r="R92" s="59">
        <v>2</v>
      </c>
      <c r="S92" s="59">
        <v>0</v>
      </c>
      <c r="T92" s="59">
        <v>13</v>
      </c>
      <c r="U92" s="59">
        <v>2</v>
      </c>
      <c r="V92" s="60">
        <f t="shared" si="2"/>
        <v>6629</v>
      </c>
    </row>
    <row r="93" spans="1:22">
      <c r="A93" s="75" t="s">
        <v>93</v>
      </c>
      <c r="B93" s="59">
        <v>12308</v>
      </c>
      <c r="C93" s="59">
        <v>95</v>
      </c>
      <c r="D93" s="59">
        <v>88</v>
      </c>
      <c r="E93" s="59">
        <v>0</v>
      </c>
      <c r="F93" s="59">
        <v>56</v>
      </c>
      <c r="G93" s="59">
        <v>28</v>
      </c>
      <c r="H93" s="59">
        <v>4</v>
      </c>
      <c r="I93" s="59">
        <v>20</v>
      </c>
      <c r="J93" s="59">
        <v>17</v>
      </c>
      <c r="K93" s="59">
        <v>135</v>
      </c>
      <c r="L93" s="59">
        <v>15</v>
      </c>
      <c r="M93" s="59">
        <v>119</v>
      </c>
      <c r="N93" s="59">
        <v>67</v>
      </c>
      <c r="O93" s="59">
        <v>66</v>
      </c>
      <c r="P93" s="59">
        <v>270</v>
      </c>
      <c r="Q93" s="59">
        <v>12</v>
      </c>
      <c r="R93" s="59">
        <v>2</v>
      </c>
      <c r="S93" s="59">
        <v>0</v>
      </c>
      <c r="T93" s="59">
        <v>3</v>
      </c>
      <c r="U93" s="59">
        <v>0</v>
      </c>
      <c r="V93" s="60">
        <f t="shared" si="2"/>
        <v>13305</v>
      </c>
    </row>
    <row r="94" spans="1:22">
      <c r="A94" s="76" t="s">
        <v>94</v>
      </c>
      <c r="B94" s="59">
        <v>255735</v>
      </c>
      <c r="C94" s="59">
        <v>413</v>
      </c>
      <c r="D94" s="59">
        <v>450</v>
      </c>
      <c r="E94" s="59">
        <v>742</v>
      </c>
      <c r="F94" s="59">
        <v>4995</v>
      </c>
      <c r="G94" s="59">
        <v>395</v>
      </c>
      <c r="H94" s="59">
        <v>150</v>
      </c>
      <c r="I94" s="59">
        <v>470</v>
      </c>
      <c r="J94" s="59">
        <v>361</v>
      </c>
      <c r="K94" s="59">
        <v>6362</v>
      </c>
      <c r="L94" s="59">
        <v>21</v>
      </c>
      <c r="M94" s="59">
        <v>1713</v>
      </c>
      <c r="N94" s="59">
        <v>1527</v>
      </c>
      <c r="O94" s="59">
        <v>1514</v>
      </c>
      <c r="P94" s="59">
        <v>4666</v>
      </c>
      <c r="Q94" s="59">
        <v>302</v>
      </c>
      <c r="R94" s="59">
        <v>54</v>
      </c>
      <c r="S94" s="59">
        <v>729</v>
      </c>
      <c r="T94" s="59">
        <v>73</v>
      </c>
      <c r="U94" s="59">
        <v>5564</v>
      </c>
      <c r="V94" s="60">
        <f t="shared" si="2"/>
        <v>286236</v>
      </c>
    </row>
    <row r="95" spans="1:22">
      <c r="A95" s="75" t="s">
        <v>95</v>
      </c>
      <c r="B95" s="59">
        <v>7768</v>
      </c>
      <c r="C95" s="59">
        <v>84</v>
      </c>
      <c r="D95" s="59">
        <v>81</v>
      </c>
      <c r="E95" s="59">
        <v>2</v>
      </c>
      <c r="F95" s="59">
        <v>47</v>
      </c>
      <c r="G95" s="59">
        <v>21</v>
      </c>
      <c r="H95" s="59">
        <v>10</v>
      </c>
      <c r="I95" s="59">
        <v>9</v>
      </c>
      <c r="J95" s="59">
        <v>1</v>
      </c>
      <c r="K95" s="59">
        <v>27</v>
      </c>
      <c r="L95" s="59">
        <v>4</v>
      </c>
      <c r="M95" s="59">
        <v>169</v>
      </c>
      <c r="N95" s="59">
        <v>44</v>
      </c>
      <c r="O95" s="59">
        <v>71</v>
      </c>
      <c r="P95" s="59">
        <v>134</v>
      </c>
      <c r="Q95" s="59">
        <v>2</v>
      </c>
      <c r="R95" s="59">
        <v>0</v>
      </c>
      <c r="S95" s="59">
        <v>0</v>
      </c>
      <c r="T95" s="59">
        <v>1</v>
      </c>
      <c r="U95" s="59">
        <v>2</v>
      </c>
      <c r="V95" s="60">
        <f t="shared" si="2"/>
        <v>8477</v>
      </c>
    </row>
    <row r="96" spans="1:22">
      <c r="A96" s="75" t="s">
        <v>96</v>
      </c>
      <c r="B96" s="59">
        <v>9082</v>
      </c>
      <c r="C96" s="59">
        <v>87</v>
      </c>
      <c r="D96" s="59">
        <v>91</v>
      </c>
      <c r="E96" s="59">
        <v>2</v>
      </c>
      <c r="F96" s="59">
        <v>118</v>
      </c>
      <c r="G96" s="59">
        <v>39</v>
      </c>
      <c r="H96" s="59">
        <v>10</v>
      </c>
      <c r="I96" s="59">
        <v>11</v>
      </c>
      <c r="J96" s="59">
        <v>2</v>
      </c>
      <c r="K96" s="59">
        <v>48</v>
      </c>
      <c r="L96" s="59">
        <v>0</v>
      </c>
      <c r="M96" s="59">
        <v>75</v>
      </c>
      <c r="N96" s="59">
        <v>53</v>
      </c>
      <c r="O96" s="59">
        <v>86</v>
      </c>
      <c r="P96" s="59">
        <v>288</v>
      </c>
      <c r="Q96" s="59">
        <v>4</v>
      </c>
      <c r="R96" s="59">
        <v>0</v>
      </c>
      <c r="S96" s="59">
        <v>0</v>
      </c>
      <c r="T96" s="59">
        <v>0</v>
      </c>
      <c r="U96" s="59">
        <v>0</v>
      </c>
      <c r="V96" s="60">
        <f t="shared" si="2"/>
        <v>9996</v>
      </c>
    </row>
    <row r="97" spans="1:22">
      <c r="A97" s="75" t="s">
        <v>97</v>
      </c>
      <c r="B97" s="59">
        <v>3585</v>
      </c>
      <c r="C97" s="59">
        <v>29</v>
      </c>
      <c r="D97" s="59">
        <v>36</v>
      </c>
      <c r="E97" s="59">
        <v>0</v>
      </c>
      <c r="F97" s="59">
        <v>14</v>
      </c>
      <c r="G97" s="59">
        <v>7</v>
      </c>
      <c r="H97" s="59">
        <v>2</v>
      </c>
      <c r="I97" s="59">
        <v>2</v>
      </c>
      <c r="J97" s="59">
        <v>1</v>
      </c>
      <c r="K97" s="59">
        <v>19</v>
      </c>
      <c r="L97" s="59">
        <v>0</v>
      </c>
      <c r="M97" s="59">
        <v>0</v>
      </c>
      <c r="N97" s="59">
        <v>20</v>
      </c>
      <c r="O97" s="59">
        <v>38</v>
      </c>
      <c r="P97" s="59">
        <v>60</v>
      </c>
      <c r="Q97" s="59">
        <v>1</v>
      </c>
      <c r="R97" s="59">
        <v>0</v>
      </c>
      <c r="S97" s="59">
        <v>0</v>
      </c>
      <c r="T97" s="59">
        <v>6</v>
      </c>
      <c r="U97" s="59">
        <v>1</v>
      </c>
      <c r="V97" s="60">
        <f t="shared" si="2"/>
        <v>3821</v>
      </c>
    </row>
    <row r="98" spans="1:22">
      <c r="A98" s="75" t="s">
        <v>98</v>
      </c>
      <c r="B98" s="59">
        <v>8007</v>
      </c>
      <c r="C98" s="59">
        <v>63</v>
      </c>
      <c r="D98" s="59">
        <v>76</v>
      </c>
      <c r="E98" s="59">
        <v>7</v>
      </c>
      <c r="F98" s="59">
        <v>71</v>
      </c>
      <c r="G98" s="59">
        <v>20</v>
      </c>
      <c r="H98" s="59">
        <v>12</v>
      </c>
      <c r="I98" s="59">
        <v>9</v>
      </c>
      <c r="J98" s="59">
        <v>12</v>
      </c>
      <c r="K98" s="59">
        <v>45</v>
      </c>
      <c r="L98" s="59">
        <v>0</v>
      </c>
      <c r="M98" s="59">
        <v>119</v>
      </c>
      <c r="N98" s="59">
        <v>48</v>
      </c>
      <c r="O98" s="59">
        <v>36</v>
      </c>
      <c r="P98" s="59">
        <v>105</v>
      </c>
      <c r="Q98" s="59">
        <v>8</v>
      </c>
      <c r="R98" s="59">
        <v>1</v>
      </c>
      <c r="S98" s="59">
        <v>2</v>
      </c>
      <c r="T98" s="59">
        <v>2</v>
      </c>
      <c r="U98" s="59">
        <v>12</v>
      </c>
      <c r="V98" s="60">
        <f t="shared" si="2"/>
        <v>8655</v>
      </c>
    </row>
    <row r="99" spans="1:22">
      <c r="A99" s="75" t="s">
        <v>99</v>
      </c>
      <c r="B99" s="59">
        <v>17567</v>
      </c>
      <c r="C99" s="59">
        <v>104</v>
      </c>
      <c r="D99" s="59">
        <v>108</v>
      </c>
      <c r="E99" s="59">
        <v>23</v>
      </c>
      <c r="F99" s="59">
        <v>259</v>
      </c>
      <c r="G99" s="59">
        <v>60</v>
      </c>
      <c r="H99" s="59">
        <v>40</v>
      </c>
      <c r="I99" s="59">
        <v>39</v>
      </c>
      <c r="J99" s="59">
        <v>34</v>
      </c>
      <c r="K99" s="59">
        <v>167</v>
      </c>
      <c r="L99" s="59">
        <v>9</v>
      </c>
      <c r="M99" s="59">
        <v>193</v>
      </c>
      <c r="N99" s="59">
        <v>100</v>
      </c>
      <c r="O99" s="59">
        <v>100</v>
      </c>
      <c r="P99" s="59">
        <v>226</v>
      </c>
      <c r="Q99" s="59">
        <v>22</v>
      </c>
      <c r="R99" s="59">
        <v>10</v>
      </c>
      <c r="S99" s="59">
        <v>0</v>
      </c>
      <c r="T99" s="59">
        <v>7</v>
      </c>
      <c r="U99" s="59">
        <v>16</v>
      </c>
      <c r="V99" s="60">
        <f t="shared" si="2"/>
        <v>19084</v>
      </c>
    </row>
    <row r="100" spans="1:22">
      <c r="A100" s="76" t="s">
        <v>100</v>
      </c>
      <c r="B100" s="59">
        <v>17447</v>
      </c>
      <c r="C100" s="59">
        <v>100</v>
      </c>
      <c r="D100" s="59">
        <v>113</v>
      </c>
      <c r="E100" s="59">
        <v>26</v>
      </c>
      <c r="F100" s="59">
        <v>170</v>
      </c>
      <c r="G100" s="59">
        <v>53</v>
      </c>
      <c r="H100" s="59">
        <v>54</v>
      </c>
      <c r="I100" s="59">
        <v>17</v>
      </c>
      <c r="J100" s="59">
        <v>37</v>
      </c>
      <c r="K100" s="59">
        <v>145</v>
      </c>
      <c r="L100" s="59">
        <v>16</v>
      </c>
      <c r="M100" s="59">
        <v>231</v>
      </c>
      <c r="N100" s="59">
        <v>98</v>
      </c>
      <c r="O100" s="59">
        <v>78</v>
      </c>
      <c r="P100" s="59">
        <v>272</v>
      </c>
      <c r="Q100" s="59">
        <v>48</v>
      </c>
      <c r="R100" s="59">
        <v>2</v>
      </c>
      <c r="S100" s="59">
        <v>0</v>
      </c>
      <c r="T100" s="59">
        <v>3</v>
      </c>
      <c r="U100" s="59">
        <v>5</v>
      </c>
      <c r="V100" s="60">
        <f t="shared" si="2"/>
        <v>18915</v>
      </c>
    </row>
    <row r="101" spans="1:22">
      <c r="A101" s="75" t="s">
        <v>101</v>
      </c>
      <c r="B101" s="59">
        <v>7767</v>
      </c>
      <c r="C101" s="59">
        <v>42</v>
      </c>
      <c r="D101" s="59">
        <v>78</v>
      </c>
      <c r="E101" s="59">
        <v>0</v>
      </c>
      <c r="F101" s="59">
        <v>33</v>
      </c>
      <c r="G101" s="59">
        <v>10</v>
      </c>
      <c r="H101" s="59">
        <v>8</v>
      </c>
      <c r="I101" s="59">
        <v>2</v>
      </c>
      <c r="J101" s="59">
        <v>5</v>
      </c>
      <c r="K101" s="59">
        <v>30</v>
      </c>
      <c r="L101" s="59">
        <v>1</v>
      </c>
      <c r="M101" s="59">
        <v>56</v>
      </c>
      <c r="N101" s="59">
        <v>45</v>
      </c>
      <c r="O101" s="59">
        <v>89</v>
      </c>
      <c r="P101" s="59">
        <v>95</v>
      </c>
      <c r="Q101" s="59">
        <v>4</v>
      </c>
      <c r="R101" s="59">
        <v>2</v>
      </c>
      <c r="S101" s="59">
        <v>2</v>
      </c>
      <c r="T101" s="59">
        <v>1</v>
      </c>
      <c r="U101" s="59">
        <v>0</v>
      </c>
      <c r="V101" s="60">
        <f t="shared" si="2"/>
        <v>8270</v>
      </c>
    </row>
    <row r="102" spans="1:22">
      <c r="A102" s="75" t="s">
        <v>102</v>
      </c>
      <c r="B102" s="59">
        <v>8365</v>
      </c>
      <c r="C102" s="59">
        <v>56</v>
      </c>
      <c r="D102" s="59">
        <v>65</v>
      </c>
      <c r="E102" s="59">
        <v>7</v>
      </c>
      <c r="F102" s="59">
        <v>59</v>
      </c>
      <c r="G102" s="59">
        <v>18</v>
      </c>
      <c r="H102" s="59">
        <v>25</v>
      </c>
      <c r="I102" s="59">
        <v>10</v>
      </c>
      <c r="J102" s="59">
        <v>5</v>
      </c>
      <c r="K102" s="59">
        <v>42</v>
      </c>
      <c r="L102" s="59">
        <v>3</v>
      </c>
      <c r="M102" s="59">
        <v>113</v>
      </c>
      <c r="N102" s="59">
        <v>50</v>
      </c>
      <c r="O102" s="59">
        <v>42</v>
      </c>
      <c r="P102" s="59">
        <v>97</v>
      </c>
      <c r="Q102" s="59">
        <v>12</v>
      </c>
      <c r="R102" s="59">
        <v>2</v>
      </c>
      <c r="S102" s="59">
        <v>0</v>
      </c>
      <c r="T102" s="59">
        <v>0</v>
      </c>
      <c r="U102" s="59">
        <v>6</v>
      </c>
      <c r="V102" s="60">
        <f t="shared" si="2"/>
        <v>8977</v>
      </c>
    </row>
    <row r="103" spans="1:22">
      <c r="A103" s="75" t="s">
        <v>103</v>
      </c>
      <c r="B103" s="59">
        <v>16013</v>
      </c>
      <c r="C103" s="59">
        <v>220</v>
      </c>
      <c r="D103" s="59">
        <v>141</v>
      </c>
      <c r="E103" s="59">
        <v>6</v>
      </c>
      <c r="F103" s="59">
        <v>112</v>
      </c>
      <c r="G103" s="59">
        <v>33</v>
      </c>
      <c r="H103" s="59">
        <v>21</v>
      </c>
      <c r="I103" s="59">
        <v>31</v>
      </c>
      <c r="J103" s="59">
        <v>34</v>
      </c>
      <c r="K103" s="59">
        <v>97</v>
      </c>
      <c r="L103" s="59">
        <v>19</v>
      </c>
      <c r="M103" s="59">
        <v>125</v>
      </c>
      <c r="N103" s="59">
        <v>90</v>
      </c>
      <c r="O103" s="59">
        <v>98</v>
      </c>
      <c r="P103" s="59">
        <v>228</v>
      </c>
      <c r="Q103" s="59">
        <v>20</v>
      </c>
      <c r="R103" s="59">
        <v>1</v>
      </c>
      <c r="S103" s="59">
        <v>2</v>
      </c>
      <c r="T103" s="59">
        <v>12</v>
      </c>
      <c r="U103" s="59">
        <v>16</v>
      </c>
      <c r="V103" s="60">
        <f t="shared" si="2"/>
        <v>17319</v>
      </c>
    </row>
    <row r="104" spans="1:22">
      <c r="A104" s="75" t="s">
        <v>104</v>
      </c>
      <c r="B104" s="59">
        <v>2271</v>
      </c>
      <c r="C104" s="59">
        <v>37</v>
      </c>
      <c r="D104" s="59">
        <v>16</v>
      </c>
      <c r="E104" s="59">
        <v>0</v>
      </c>
      <c r="F104" s="59">
        <v>36</v>
      </c>
      <c r="G104" s="59">
        <v>9</v>
      </c>
      <c r="H104" s="59">
        <v>2</v>
      </c>
      <c r="I104" s="59">
        <v>1</v>
      </c>
      <c r="J104" s="59">
        <v>0</v>
      </c>
      <c r="K104" s="59">
        <v>6</v>
      </c>
      <c r="L104" s="59">
        <v>0</v>
      </c>
      <c r="M104" s="59">
        <v>7</v>
      </c>
      <c r="N104" s="59">
        <v>16</v>
      </c>
      <c r="O104" s="59">
        <v>36</v>
      </c>
      <c r="P104" s="59">
        <v>44</v>
      </c>
      <c r="Q104" s="59">
        <v>0</v>
      </c>
      <c r="R104" s="59">
        <v>0</v>
      </c>
      <c r="S104" s="59">
        <v>0</v>
      </c>
      <c r="T104" s="59">
        <v>0</v>
      </c>
      <c r="U104" s="59">
        <v>0</v>
      </c>
      <c r="V104" s="60">
        <f t="shared" si="2"/>
        <v>2481</v>
      </c>
    </row>
    <row r="105" spans="1:22">
      <c r="A105" s="75" t="s">
        <v>105</v>
      </c>
      <c r="B105" s="59">
        <v>3824</v>
      </c>
      <c r="C105" s="59">
        <v>44</v>
      </c>
      <c r="D105" s="59">
        <v>34</v>
      </c>
      <c r="E105" s="59">
        <v>0</v>
      </c>
      <c r="F105" s="59">
        <v>13</v>
      </c>
      <c r="G105" s="59">
        <v>16</v>
      </c>
      <c r="H105" s="59">
        <v>2</v>
      </c>
      <c r="I105" s="59">
        <v>1</v>
      </c>
      <c r="J105" s="59">
        <v>5</v>
      </c>
      <c r="K105" s="59">
        <v>25</v>
      </c>
      <c r="L105" s="59">
        <v>0</v>
      </c>
      <c r="M105" s="59">
        <v>69</v>
      </c>
      <c r="N105" s="59">
        <v>22</v>
      </c>
      <c r="O105" s="59">
        <v>22</v>
      </c>
      <c r="P105" s="59">
        <v>36</v>
      </c>
      <c r="Q105" s="59">
        <v>24</v>
      </c>
      <c r="R105" s="59">
        <v>1</v>
      </c>
      <c r="S105" s="59">
        <v>0</v>
      </c>
      <c r="T105" s="59">
        <v>1</v>
      </c>
      <c r="U105" s="59">
        <v>0</v>
      </c>
      <c r="V105" s="60">
        <f t="shared" si="2"/>
        <v>4139</v>
      </c>
    </row>
    <row r="106" spans="1:22">
      <c r="A106" s="75" t="s">
        <v>106</v>
      </c>
      <c r="B106" s="59">
        <v>8126</v>
      </c>
      <c r="C106" s="59">
        <v>55</v>
      </c>
      <c r="D106" s="59">
        <v>78</v>
      </c>
      <c r="E106" s="59">
        <v>2</v>
      </c>
      <c r="F106" s="59">
        <v>117</v>
      </c>
      <c r="G106" s="59">
        <v>7</v>
      </c>
      <c r="H106" s="59">
        <v>14</v>
      </c>
      <c r="I106" s="59">
        <v>4</v>
      </c>
      <c r="J106" s="59">
        <v>0</v>
      </c>
      <c r="K106" s="59">
        <v>37</v>
      </c>
      <c r="L106" s="59">
        <v>0</v>
      </c>
      <c r="M106" s="59">
        <v>113</v>
      </c>
      <c r="N106" s="59">
        <v>48</v>
      </c>
      <c r="O106" s="59">
        <v>53</v>
      </c>
      <c r="P106" s="59">
        <v>99</v>
      </c>
      <c r="Q106" s="59">
        <v>33</v>
      </c>
      <c r="R106" s="59">
        <v>4</v>
      </c>
      <c r="S106" s="59">
        <v>2</v>
      </c>
      <c r="T106" s="59">
        <v>3</v>
      </c>
      <c r="U106" s="59">
        <v>0</v>
      </c>
      <c r="V106" s="60">
        <f t="shared" si="2"/>
        <v>8795</v>
      </c>
    </row>
    <row r="107" spans="1:22" ht="13.5" thickBot="1">
      <c r="A107" s="77" t="s">
        <v>107</v>
      </c>
      <c r="B107" s="59">
        <v>9680</v>
      </c>
      <c r="C107" s="59">
        <v>84</v>
      </c>
      <c r="D107" s="59">
        <v>62</v>
      </c>
      <c r="E107" s="59">
        <v>0</v>
      </c>
      <c r="F107" s="59">
        <v>66</v>
      </c>
      <c r="G107" s="59">
        <v>23</v>
      </c>
      <c r="H107" s="59">
        <v>2</v>
      </c>
      <c r="I107" s="59">
        <v>11</v>
      </c>
      <c r="J107" s="59">
        <v>6</v>
      </c>
      <c r="K107" s="59">
        <v>58</v>
      </c>
      <c r="L107" s="59">
        <v>4</v>
      </c>
      <c r="M107" s="59">
        <v>44</v>
      </c>
      <c r="N107" s="59">
        <v>54</v>
      </c>
      <c r="O107" s="59">
        <v>71</v>
      </c>
      <c r="P107" s="59">
        <v>157</v>
      </c>
      <c r="Q107" s="59">
        <v>18</v>
      </c>
      <c r="R107" s="59">
        <v>1</v>
      </c>
      <c r="S107" s="59">
        <v>4</v>
      </c>
      <c r="T107" s="59">
        <v>6</v>
      </c>
      <c r="U107" s="59">
        <v>3</v>
      </c>
      <c r="V107" s="60">
        <f t="shared" si="2"/>
        <v>10354</v>
      </c>
    </row>
    <row r="108" spans="1:22">
      <c r="A108" s="78" t="s">
        <v>108</v>
      </c>
      <c r="B108" s="64">
        <f>SUM(B66:B107)</f>
        <v>641848</v>
      </c>
      <c r="C108" s="64">
        <f t="shared" ref="C108:V108" si="3">SUM(C66:C107)</f>
        <v>3816</v>
      </c>
      <c r="D108" s="64">
        <f t="shared" si="3"/>
        <v>3344</v>
      </c>
      <c r="E108" s="64">
        <f t="shared" si="3"/>
        <v>1032</v>
      </c>
      <c r="F108" s="64">
        <f t="shared" si="3"/>
        <v>8271</v>
      </c>
      <c r="G108" s="64">
        <f t="shared" si="3"/>
        <v>1288</v>
      </c>
      <c r="H108" s="64">
        <f t="shared" si="3"/>
        <v>634</v>
      </c>
      <c r="I108" s="64">
        <f t="shared" si="3"/>
        <v>988</v>
      </c>
      <c r="J108" s="64">
        <f t="shared" si="3"/>
        <v>1020</v>
      </c>
      <c r="K108" s="64">
        <f t="shared" si="3"/>
        <v>9740</v>
      </c>
      <c r="L108" s="64">
        <f t="shared" si="3"/>
        <v>323</v>
      </c>
      <c r="M108" s="64">
        <f t="shared" si="3"/>
        <v>5800</v>
      </c>
      <c r="N108" s="64">
        <f t="shared" si="3"/>
        <v>3763</v>
      </c>
      <c r="O108" s="64">
        <f t="shared" si="3"/>
        <v>4483</v>
      </c>
      <c r="P108" s="64">
        <f t="shared" si="3"/>
        <v>11307</v>
      </c>
      <c r="Q108" s="64">
        <f t="shared" si="3"/>
        <v>691</v>
      </c>
      <c r="R108" s="64">
        <f t="shared" si="3"/>
        <v>143</v>
      </c>
      <c r="S108" s="64">
        <f>SUM(S66:S107)</f>
        <v>765</v>
      </c>
      <c r="T108" s="64">
        <f t="shared" si="3"/>
        <v>221</v>
      </c>
      <c r="U108" s="64">
        <f t="shared" si="3"/>
        <v>5654</v>
      </c>
      <c r="V108" s="79">
        <f t="shared" si="3"/>
        <v>705131</v>
      </c>
    </row>
    <row r="109" spans="1:22" ht="13.5" thickBot="1">
      <c r="A109" s="80" t="s">
        <v>19</v>
      </c>
      <c r="B109" s="81">
        <f t="shared" ref="B109:V109" si="4">SUM(B47+B108)</f>
        <v>1195027</v>
      </c>
      <c r="C109" s="81">
        <f t="shared" si="4"/>
        <v>7060</v>
      </c>
      <c r="D109" s="81">
        <f t="shared" si="4"/>
        <v>6607</v>
      </c>
      <c r="E109" s="81">
        <f t="shared" si="4"/>
        <v>2031</v>
      </c>
      <c r="F109" s="81">
        <f t="shared" si="4"/>
        <v>14391</v>
      </c>
      <c r="G109" s="81">
        <f t="shared" si="4"/>
        <v>2513</v>
      </c>
      <c r="H109" s="81">
        <f t="shared" si="4"/>
        <v>1359</v>
      </c>
      <c r="I109" s="81">
        <f t="shared" si="4"/>
        <v>1999</v>
      </c>
      <c r="J109" s="81">
        <f t="shared" si="4"/>
        <v>2085</v>
      </c>
      <c r="K109" s="81">
        <f t="shared" si="4"/>
        <v>14947</v>
      </c>
      <c r="L109" s="81">
        <f t="shared" si="4"/>
        <v>713</v>
      </c>
      <c r="M109" s="81">
        <f t="shared" si="4"/>
        <v>11506</v>
      </c>
      <c r="N109" s="81">
        <f t="shared" si="4"/>
        <v>6787</v>
      </c>
      <c r="O109" s="81">
        <f t="shared" si="4"/>
        <v>7553</v>
      </c>
      <c r="P109" s="81">
        <f t="shared" si="4"/>
        <v>19838</v>
      </c>
      <c r="Q109" s="81">
        <f t="shared" si="4"/>
        <v>1597</v>
      </c>
      <c r="R109" s="81">
        <f t="shared" si="4"/>
        <v>325</v>
      </c>
      <c r="S109" s="81">
        <f>SUM(S47+S108)</f>
        <v>1077</v>
      </c>
      <c r="T109" s="81">
        <f t="shared" si="4"/>
        <v>464</v>
      </c>
      <c r="U109" s="81">
        <f t="shared" si="4"/>
        <v>5801</v>
      </c>
      <c r="V109" s="82">
        <f t="shared" si="4"/>
        <v>1303680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67" orientation="landscape" r:id="rId1"/>
  <headerFooter alignWithMargins="0"/>
  <rowBreaks count="1" manualBreakCount="1">
    <brk id="5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E5654-0052-4A91-9D55-664D971050EA}">
  <dimension ref="A1:W109"/>
  <sheetViews>
    <sheetView topLeftCell="A23" zoomScale="60" zoomScaleNormal="100" workbookViewId="0">
      <selection activeCell="W65" sqref="W65"/>
    </sheetView>
  </sheetViews>
  <sheetFormatPr defaultRowHeight="12.75"/>
  <cols>
    <col min="1" max="1" width="14" customWidth="1"/>
    <col min="2" max="2" width="12.42578125" style="46" customWidth="1"/>
    <col min="3" max="5" width="10.85546875" style="46" bestFit="1" customWidth="1"/>
    <col min="6" max="7" width="9.28515625" style="46" bestFit="1" customWidth="1"/>
    <col min="8" max="8" width="10.28515625" style="46" bestFit="1" customWidth="1"/>
    <col min="9" max="9" width="9.28515625" style="46" bestFit="1" customWidth="1"/>
    <col min="10" max="10" width="10.85546875" style="46" bestFit="1" customWidth="1"/>
    <col min="11" max="12" width="9.28515625" style="46" bestFit="1" customWidth="1"/>
    <col min="13" max="13" width="11" style="46" bestFit="1" customWidth="1"/>
    <col min="14" max="15" width="9.28515625" style="46" bestFit="1" customWidth="1"/>
    <col min="16" max="16" width="12" style="46" bestFit="1" customWidth="1"/>
    <col min="17" max="17" width="10.5703125" style="46" bestFit="1" customWidth="1"/>
    <col min="18" max="21" width="9.28515625" style="46" bestFit="1" customWidth="1"/>
    <col min="22" max="22" width="10.85546875" style="46" bestFit="1" customWidth="1"/>
  </cols>
  <sheetData>
    <row r="1" spans="1:2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>
      <c r="A5" s="240" t="s">
        <v>123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7" spans="1:22" ht="13.5" thickBot="1"/>
    <row r="8" spans="1:22">
      <c r="A8" s="47" t="s">
        <v>5</v>
      </c>
      <c r="B8" s="48" t="s">
        <v>6</v>
      </c>
      <c r="C8" s="48" t="s">
        <v>7</v>
      </c>
      <c r="D8" s="48" t="s">
        <v>7</v>
      </c>
      <c r="E8" s="48" t="s">
        <v>8</v>
      </c>
      <c r="F8" s="48" t="s">
        <v>9</v>
      </c>
      <c r="G8" s="48" t="s">
        <v>9</v>
      </c>
      <c r="H8" s="48" t="s">
        <v>9</v>
      </c>
      <c r="I8" s="48" t="s">
        <v>10</v>
      </c>
      <c r="J8" s="48" t="s">
        <v>10</v>
      </c>
      <c r="K8" s="48" t="s">
        <v>11</v>
      </c>
      <c r="L8" s="48" t="s">
        <v>11</v>
      </c>
      <c r="M8" s="48" t="s">
        <v>12</v>
      </c>
      <c r="N8" s="48" t="s">
        <v>13</v>
      </c>
      <c r="O8" s="48" t="s">
        <v>13</v>
      </c>
      <c r="P8" s="48" t="s">
        <v>14</v>
      </c>
      <c r="Q8" s="48" t="s">
        <v>15</v>
      </c>
      <c r="R8" s="48" t="s">
        <v>16</v>
      </c>
      <c r="S8" s="48" t="s">
        <v>16</v>
      </c>
      <c r="T8" s="48" t="s">
        <v>17</v>
      </c>
      <c r="U8" s="48" t="s">
        <v>18</v>
      </c>
      <c r="V8" s="49" t="s">
        <v>19</v>
      </c>
    </row>
    <row r="9" spans="1:22">
      <c r="A9" s="50"/>
      <c r="B9" s="51" t="s">
        <v>20</v>
      </c>
      <c r="C9" s="51" t="s">
        <v>21</v>
      </c>
      <c r="D9" s="51" t="s">
        <v>21</v>
      </c>
      <c r="E9" s="51"/>
      <c r="F9" s="51" t="s">
        <v>20</v>
      </c>
      <c r="G9" s="51" t="s">
        <v>21</v>
      </c>
      <c r="H9" s="51" t="s">
        <v>21</v>
      </c>
      <c r="I9" s="51" t="s">
        <v>20</v>
      </c>
      <c r="J9" s="51" t="s">
        <v>21</v>
      </c>
      <c r="K9" s="51" t="s">
        <v>20</v>
      </c>
      <c r="L9" s="51" t="s">
        <v>21</v>
      </c>
      <c r="M9" s="51" t="s">
        <v>21</v>
      </c>
      <c r="N9" s="51" t="s">
        <v>22</v>
      </c>
      <c r="O9" s="51" t="s">
        <v>23</v>
      </c>
      <c r="P9" s="51"/>
      <c r="Q9" s="51" t="s">
        <v>24</v>
      </c>
      <c r="R9" s="51" t="s">
        <v>20</v>
      </c>
      <c r="S9" s="51" t="s">
        <v>21</v>
      </c>
      <c r="T9" s="51"/>
      <c r="U9" s="51"/>
      <c r="V9" s="52"/>
    </row>
    <row r="10" spans="1:22" ht="13.5" thickBot="1">
      <c r="A10" s="50"/>
      <c r="B10" s="51"/>
      <c r="C10" s="51"/>
      <c r="D10" s="51" t="s">
        <v>25</v>
      </c>
      <c r="E10" s="51"/>
      <c r="F10" s="51"/>
      <c r="G10" s="51"/>
      <c r="H10" s="51" t="s">
        <v>25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2"/>
    </row>
    <row r="11" spans="1:22">
      <c r="A11" s="53" t="s">
        <v>26</v>
      </c>
      <c r="B11" s="54">
        <v>4325</v>
      </c>
      <c r="C11" s="55">
        <v>24</v>
      </c>
      <c r="D11" s="55">
        <v>29</v>
      </c>
      <c r="E11" s="55">
        <v>0</v>
      </c>
      <c r="F11" s="55">
        <v>44</v>
      </c>
      <c r="G11" s="55">
        <v>14</v>
      </c>
      <c r="H11" s="55">
        <v>1</v>
      </c>
      <c r="I11" s="55">
        <v>0</v>
      </c>
      <c r="J11" s="55">
        <v>6</v>
      </c>
      <c r="K11" s="55">
        <v>31</v>
      </c>
      <c r="L11" s="55">
        <v>0</v>
      </c>
      <c r="M11" s="55">
        <v>25</v>
      </c>
      <c r="N11" s="55">
        <v>29</v>
      </c>
      <c r="O11" s="55">
        <v>58</v>
      </c>
      <c r="P11" s="55">
        <v>54</v>
      </c>
      <c r="Q11" s="55">
        <v>7</v>
      </c>
      <c r="R11" s="55">
        <v>10</v>
      </c>
      <c r="S11" s="55">
        <v>5</v>
      </c>
      <c r="T11" s="55">
        <v>0</v>
      </c>
      <c r="U11" s="55">
        <v>2</v>
      </c>
      <c r="V11" s="56">
        <f t="shared" ref="V11:V46" si="0">SUM(B11:U11)</f>
        <v>4664</v>
      </c>
    </row>
    <row r="12" spans="1:22">
      <c r="A12" s="57" t="s">
        <v>27</v>
      </c>
      <c r="B12" s="58">
        <v>6742</v>
      </c>
      <c r="C12" s="59">
        <v>80</v>
      </c>
      <c r="D12" s="59">
        <v>53</v>
      </c>
      <c r="E12" s="59">
        <v>0</v>
      </c>
      <c r="F12" s="59">
        <v>46</v>
      </c>
      <c r="G12" s="59">
        <v>11</v>
      </c>
      <c r="H12" s="59">
        <v>5</v>
      </c>
      <c r="I12" s="59">
        <v>7</v>
      </c>
      <c r="J12" s="59">
        <v>16</v>
      </c>
      <c r="K12" s="59">
        <v>17</v>
      </c>
      <c r="L12" s="59">
        <v>0</v>
      </c>
      <c r="M12" s="59">
        <v>100</v>
      </c>
      <c r="N12" s="59">
        <v>42</v>
      </c>
      <c r="O12" s="59">
        <v>61</v>
      </c>
      <c r="P12" s="59">
        <v>198</v>
      </c>
      <c r="Q12" s="59">
        <v>2</v>
      </c>
      <c r="R12" s="59">
        <v>0</v>
      </c>
      <c r="S12" s="59">
        <v>0</v>
      </c>
      <c r="T12" s="59">
        <v>7</v>
      </c>
      <c r="U12" s="59">
        <v>1</v>
      </c>
      <c r="V12" s="60">
        <f t="shared" si="0"/>
        <v>7388</v>
      </c>
    </row>
    <row r="13" spans="1:22">
      <c r="A13" s="57" t="s">
        <v>28</v>
      </c>
      <c r="B13" s="58">
        <v>15137</v>
      </c>
      <c r="C13" s="59">
        <v>140</v>
      </c>
      <c r="D13" s="59">
        <v>105</v>
      </c>
      <c r="E13" s="59">
        <v>0</v>
      </c>
      <c r="F13" s="59">
        <v>196</v>
      </c>
      <c r="G13" s="59">
        <v>18</v>
      </c>
      <c r="H13" s="59">
        <v>7</v>
      </c>
      <c r="I13" s="59">
        <v>46</v>
      </c>
      <c r="J13" s="59">
        <v>15</v>
      </c>
      <c r="K13" s="59">
        <v>131</v>
      </c>
      <c r="L13" s="59">
        <v>7</v>
      </c>
      <c r="M13" s="59">
        <v>94</v>
      </c>
      <c r="N13" s="59">
        <v>90</v>
      </c>
      <c r="O13" s="59">
        <v>123</v>
      </c>
      <c r="P13" s="59">
        <v>261</v>
      </c>
      <c r="Q13" s="59">
        <v>4</v>
      </c>
      <c r="R13" s="59">
        <v>3</v>
      </c>
      <c r="S13" s="59">
        <v>0</v>
      </c>
      <c r="T13" s="59">
        <v>21</v>
      </c>
      <c r="U13" s="59">
        <v>0</v>
      </c>
      <c r="V13" s="60">
        <f t="shared" si="0"/>
        <v>16398</v>
      </c>
    </row>
    <row r="14" spans="1:22">
      <c r="A14" s="57" t="s">
        <v>29</v>
      </c>
      <c r="B14" s="58">
        <v>6487</v>
      </c>
      <c r="C14" s="59">
        <v>50</v>
      </c>
      <c r="D14" s="59">
        <v>36</v>
      </c>
      <c r="E14" s="59">
        <v>6</v>
      </c>
      <c r="F14" s="59">
        <v>49</v>
      </c>
      <c r="G14" s="59">
        <v>19</v>
      </c>
      <c r="H14" s="59">
        <v>7</v>
      </c>
      <c r="I14" s="59">
        <v>3</v>
      </c>
      <c r="J14" s="59">
        <v>0</v>
      </c>
      <c r="K14" s="59">
        <v>24</v>
      </c>
      <c r="L14" s="59">
        <v>0</v>
      </c>
      <c r="M14" s="59">
        <v>69</v>
      </c>
      <c r="N14" s="59">
        <v>43</v>
      </c>
      <c r="O14" s="59">
        <v>41</v>
      </c>
      <c r="P14" s="59">
        <v>108</v>
      </c>
      <c r="Q14" s="59">
        <v>15</v>
      </c>
      <c r="R14" s="59">
        <v>3</v>
      </c>
      <c r="S14" s="59">
        <v>10</v>
      </c>
      <c r="T14" s="59">
        <v>3</v>
      </c>
      <c r="U14" s="59">
        <v>1</v>
      </c>
      <c r="V14" s="60">
        <f t="shared" si="0"/>
        <v>6974</v>
      </c>
    </row>
    <row r="15" spans="1:22">
      <c r="A15" s="57" t="s">
        <v>30</v>
      </c>
      <c r="B15" s="58">
        <v>7251</v>
      </c>
      <c r="C15" s="59">
        <v>45</v>
      </c>
      <c r="D15" s="59">
        <v>35</v>
      </c>
      <c r="E15" s="59">
        <v>5</v>
      </c>
      <c r="F15" s="59">
        <v>53</v>
      </c>
      <c r="G15" s="59">
        <v>8</v>
      </c>
      <c r="H15" s="59">
        <v>11</v>
      </c>
      <c r="I15" s="59">
        <v>0</v>
      </c>
      <c r="J15" s="59">
        <v>1</v>
      </c>
      <c r="K15" s="59">
        <v>26</v>
      </c>
      <c r="L15" s="59">
        <v>0</v>
      </c>
      <c r="M15" s="59">
        <v>50</v>
      </c>
      <c r="N15" s="59">
        <v>46</v>
      </c>
      <c r="O15" s="59">
        <v>41</v>
      </c>
      <c r="P15" s="59">
        <v>227</v>
      </c>
      <c r="Q15" s="59">
        <v>31</v>
      </c>
      <c r="R15" s="59">
        <v>5</v>
      </c>
      <c r="S15" s="59">
        <v>6</v>
      </c>
      <c r="T15" s="59">
        <v>7</v>
      </c>
      <c r="U15" s="59">
        <v>0</v>
      </c>
      <c r="V15" s="60">
        <f t="shared" si="0"/>
        <v>7848</v>
      </c>
    </row>
    <row r="16" spans="1:22">
      <c r="A16" s="57" t="s">
        <v>31</v>
      </c>
      <c r="B16" s="58">
        <v>7759</v>
      </c>
      <c r="C16" s="59">
        <v>70</v>
      </c>
      <c r="D16" s="59">
        <v>89</v>
      </c>
      <c r="E16" s="59">
        <v>2</v>
      </c>
      <c r="F16" s="59">
        <v>56</v>
      </c>
      <c r="G16" s="59">
        <v>16</v>
      </c>
      <c r="H16" s="59">
        <v>25</v>
      </c>
      <c r="I16" s="59">
        <v>18</v>
      </c>
      <c r="J16" s="59">
        <v>3</v>
      </c>
      <c r="K16" s="59">
        <v>39</v>
      </c>
      <c r="L16" s="59">
        <v>0</v>
      </c>
      <c r="M16" s="59">
        <v>82</v>
      </c>
      <c r="N16" s="59">
        <v>49</v>
      </c>
      <c r="O16" s="59">
        <v>51</v>
      </c>
      <c r="P16" s="59">
        <v>164</v>
      </c>
      <c r="Q16" s="59">
        <v>5</v>
      </c>
      <c r="R16" s="59">
        <v>2</v>
      </c>
      <c r="S16" s="59">
        <v>0</v>
      </c>
      <c r="T16" s="59">
        <v>6</v>
      </c>
      <c r="U16" s="59">
        <v>0</v>
      </c>
      <c r="V16" s="60">
        <f t="shared" si="0"/>
        <v>8436</v>
      </c>
    </row>
    <row r="17" spans="1:22">
      <c r="A17" s="57" t="s">
        <v>32</v>
      </c>
      <c r="B17" s="58">
        <v>36380</v>
      </c>
      <c r="C17" s="59">
        <v>327</v>
      </c>
      <c r="D17" s="59">
        <v>342</v>
      </c>
      <c r="E17" s="59">
        <v>24</v>
      </c>
      <c r="F17" s="59">
        <v>494</v>
      </c>
      <c r="G17" s="59">
        <v>86</v>
      </c>
      <c r="H17" s="59">
        <v>59</v>
      </c>
      <c r="I17" s="59">
        <v>115</v>
      </c>
      <c r="J17" s="59">
        <v>103</v>
      </c>
      <c r="K17" s="59">
        <v>319</v>
      </c>
      <c r="L17" s="59">
        <v>56</v>
      </c>
      <c r="M17" s="59">
        <v>188</v>
      </c>
      <c r="N17" s="59">
        <v>224</v>
      </c>
      <c r="O17" s="59">
        <v>221</v>
      </c>
      <c r="P17" s="59">
        <v>562</v>
      </c>
      <c r="Q17" s="59">
        <v>19</v>
      </c>
      <c r="R17" s="59">
        <v>15</v>
      </c>
      <c r="S17" s="59">
        <v>19</v>
      </c>
      <c r="T17" s="59">
        <v>15</v>
      </c>
      <c r="U17" s="59">
        <v>5</v>
      </c>
      <c r="V17" s="60">
        <f t="shared" si="0"/>
        <v>39573</v>
      </c>
    </row>
    <row r="18" spans="1:22">
      <c r="A18" s="57" t="s">
        <v>33</v>
      </c>
      <c r="B18" s="58">
        <v>4579</v>
      </c>
      <c r="C18" s="59">
        <v>61</v>
      </c>
      <c r="D18" s="59">
        <v>32</v>
      </c>
      <c r="E18" s="59">
        <v>2</v>
      </c>
      <c r="F18" s="59">
        <v>21</v>
      </c>
      <c r="G18" s="59">
        <v>30</v>
      </c>
      <c r="H18" s="59">
        <v>13</v>
      </c>
      <c r="I18" s="59">
        <v>7</v>
      </c>
      <c r="J18" s="59">
        <v>15</v>
      </c>
      <c r="K18" s="59">
        <v>38</v>
      </c>
      <c r="L18" s="59">
        <v>16</v>
      </c>
      <c r="M18" s="59">
        <v>93</v>
      </c>
      <c r="N18" s="59">
        <v>29</v>
      </c>
      <c r="O18" s="59">
        <v>32</v>
      </c>
      <c r="P18" s="59">
        <v>54</v>
      </c>
      <c r="Q18" s="59">
        <v>6</v>
      </c>
      <c r="R18" s="59">
        <v>5</v>
      </c>
      <c r="S18" s="59">
        <v>4</v>
      </c>
      <c r="T18" s="59">
        <v>6</v>
      </c>
      <c r="U18" s="59">
        <v>0</v>
      </c>
      <c r="V18" s="60">
        <f t="shared" si="0"/>
        <v>5043</v>
      </c>
    </row>
    <row r="19" spans="1:22">
      <c r="A19" s="57" t="s">
        <v>34</v>
      </c>
      <c r="B19" s="58">
        <v>5597</v>
      </c>
      <c r="C19" s="59">
        <v>43</v>
      </c>
      <c r="D19" s="59">
        <v>62</v>
      </c>
      <c r="E19" s="59">
        <v>2</v>
      </c>
      <c r="F19" s="59">
        <v>38</v>
      </c>
      <c r="G19" s="59">
        <v>15</v>
      </c>
      <c r="H19" s="59">
        <v>1</v>
      </c>
      <c r="I19" s="59">
        <v>5</v>
      </c>
      <c r="J19" s="59">
        <v>8</v>
      </c>
      <c r="K19" s="59">
        <v>39</v>
      </c>
      <c r="L19" s="59">
        <v>0</v>
      </c>
      <c r="M19" s="59">
        <v>50</v>
      </c>
      <c r="N19" s="59">
        <v>33</v>
      </c>
      <c r="O19" s="59">
        <v>32</v>
      </c>
      <c r="P19" s="59">
        <v>97</v>
      </c>
      <c r="Q19" s="59">
        <v>3</v>
      </c>
      <c r="R19" s="59">
        <v>0</v>
      </c>
      <c r="S19" s="59">
        <v>3</v>
      </c>
      <c r="T19" s="59">
        <v>0</v>
      </c>
      <c r="U19" s="59">
        <v>1</v>
      </c>
      <c r="V19" s="60">
        <f t="shared" si="0"/>
        <v>6029</v>
      </c>
    </row>
    <row r="20" spans="1:22">
      <c r="A20" s="57" t="s">
        <v>35</v>
      </c>
      <c r="B20" s="58">
        <v>7251</v>
      </c>
      <c r="C20" s="59">
        <v>29</v>
      </c>
      <c r="D20" s="59">
        <v>36</v>
      </c>
      <c r="E20" s="59">
        <v>0</v>
      </c>
      <c r="F20" s="59">
        <v>59</v>
      </c>
      <c r="G20" s="59">
        <v>8</v>
      </c>
      <c r="H20" s="59">
        <v>8</v>
      </c>
      <c r="I20" s="59">
        <v>27</v>
      </c>
      <c r="J20" s="59">
        <v>32</v>
      </c>
      <c r="K20" s="59">
        <v>61</v>
      </c>
      <c r="L20" s="59">
        <v>0</v>
      </c>
      <c r="M20" s="59">
        <v>157</v>
      </c>
      <c r="N20" s="59">
        <v>49</v>
      </c>
      <c r="O20" s="59">
        <v>50</v>
      </c>
      <c r="P20" s="59">
        <v>191</v>
      </c>
      <c r="Q20" s="59">
        <v>6</v>
      </c>
      <c r="R20" s="59">
        <v>0</v>
      </c>
      <c r="S20" s="59">
        <v>3</v>
      </c>
      <c r="T20" s="59">
        <v>3</v>
      </c>
      <c r="U20" s="59">
        <v>0</v>
      </c>
      <c r="V20" s="60">
        <f t="shared" si="0"/>
        <v>7970</v>
      </c>
    </row>
    <row r="21" spans="1:22">
      <c r="A21" s="61" t="s">
        <v>36</v>
      </c>
      <c r="B21" s="58">
        <v>112064</v>
      </c>
      <c r="C21" s="59">
        <v>460</v>
      </c>
      <c r="D21" s="59">
        <v>483</v>
      </c>
      <c r="E21" s="59">
        <v>271</v>
      </c>
      <c r="F21" s="59">
        <v>1131</v>
      </c>
      <c r="G21" s="59">
        <v>272</v>
      </c>
      <c r="H21" s="59">
        <v>158</v>
      </c>
      <c r="I21" s="59">
        <v>246</v>
      </c>
      <c r="J21" s="59">
        <v>364</v>
      </c>
      <c r="K21" s="59">
        <v>1288</v>
      </c>
      <c r="L21" s="59">
        <v>80</v>
      </c>
      <c r="M21" s="59">
        <v>863</v>
      </c>
      <c r="N21" s="59">
        <v>680</v>
      </c>
      <c r="O21" s="59">
        <v>474</v>
      </c>
      <c r="P21" s="59">
        <v>1622</v>
      </c>
      <c r="Q21" s="59">
        <v>246</v>
      </c>
      <c r="R21" s="59">
        <v>39</v>
      </c>
      <c r="S21" s="59">
        <v>79</v>
      </c>
      <c r="T21" s="59">
        <v>55</v>
      </c>
      <c r="U21" s="59">
        <v>42</v>
      </c>
      <c r="V21" s="60">
        <f t="shared" si="0"/>
        <v>120917</v>
      </c>
    </row>
    <row r="22" spans="1:22">
      <c r="A22" s="57" t="s">
        <v>37</v>
      </c>
      <c r="B22" s="58">
        <v>13865</v>
      </c>
      <c r="C22" s="59">
        <v>102</v>
      </c>
      <c r="D22" s="59">
        <v>118</v>
      </c>
      <c r="E22" s="59">
        <v>1</v>
      </c>
      <c r="F22" s="59">
        <v>148</v>
      </c>
      <c r="G22" s="59">
        <v>60</v>
      </c>
      <c r="H22" s="59">
        <v>11</v>
      </c>
      <c r="I22" s="59">
        <v>15</v>
      </c>
      <c r="J22" s="59">
        <v>29</v>
      </c>
      <c r="K22" s="59">
        <v>198</v>
      </c>
      <c r="L22" s="59">
        <v>15</v>
      </c>
      <c r="M22" s="59">
        <v>206</v>
      </c>
      <c r="N22" s="59">
        <v>80</v>
      </c>
      <c r="O22" s="59">
        <v>62</v>
      </c>
      <c r="P22" s="59">
        <v>427</v>
      </c>
      <c r="Q22" s="59">
        <v>6</v>
      </c>
      <c r="R22" s="59">
        <v>2</v>
      </c>
      <c r="S22" s="59">
        <v>0</v>
      </c>
      <c r="T22" s="59">
        <v>7</v>
      </c>
      <c r="U22" s="59">
        <v>2</v>
      </c>
      <c r="V22" s="60">
        <f t="shared" si="0"/>
        <v>15354</v>
      </c>
    </row>
    <row r="23" spans="1:22">
      <c r="A23" s="57" t="s">
        <v>38</v>
      </c>
      <c r="B23" s="58">
        <v>56605</v>
      </c>
      <c r="C23" s="59">
        <v>356</v>
      </c>
      <c r="D23" s="59">
        <v>347</v>
      </c>
      <c r="E23" s="59">
        <v>223</v>
      </c>
      <c r="F23" s="59">
        <v>648</v>
      </c>
      <c r="G23" s="59">
        <v>115</v>
      </c>
      <c r="H23" s="59">
        <v>39</v>
      </c>
      <c r="I23" s="59">
        <v>119</v>
      </c>
      <c r="J23" s="59">
        <v>92</v>
      </c>
      <c r="K23" s="59">
        <v>457</v>
      </c>
      <c r="L23" s="59">
        <v>116</v>
      </c>
      <c r="M23" s="59">
        <v>719</v>
      </c>
      <c r="N23" s="59">
        <v>343</v>
      </c>
      <c r="O23" s="59">
        <v>248</v>
      </c>
      <c r="P23" s="59">
        <v>732</v>
      </c>
      <c r="Q23" s="59">
        <v>78</v>
      </c>
      <c r="R23" s="59">
        <v>55</v>
      </c>
      <c r="S23" s="59">
        <v>119</v>
      </c>
      <c r="T23" s="59">
        <v>30</v>
      </c>
      <c r="U23" s="59">
        <v>13</v>
      </c>
      <c r="V23" s="60">
        <f t="shared" si="0"/>
        <v>61454</v>
      </c>
    </row>
    <row r="24" spans="1:22">
      <c r="A24" s="57" t="s">
        <v>39</v>
      </c>
      <c r="B24" s="58">
        <v>7251</v>
      </c>
      <c r="C24" s="59">
        <v>56</v>
      </c>
      <c r="D24" s="59">
        <v>88</v>
      </c>
      <c r="E24" s="59">
        <v>1</v>
      </c>
      <c r="F24" s="59">
        <v>57</v>
      </c>
      <c r="G24" s="59">
        <v>36</v>
      </c>
      <c r="H24" s="59">
        <v>8</v>
      </c>
      <c r="I24" s="59">
        <v>14</v>
      </c>
      <c r="J24" s="59">
        <v>11</v>
      </c>
      <c r="K24" s="59">
        <v>63</v>
      </c>
      <c r="L24" s="59">
        <v>0</v>
      </c>
      <c r="M24" s="59">
        <v>137</v>
      </c>
      <c r="N24" s="59">
        <v>45</v>
      </c>
      <c r="O24" s="59">
        <v>34</v>
      </c>
      <c r="P24" s="59">
        <v>108</v>
      </c>
      <c r="Q24" s="59">
        <v>31</v>
      </c>
      <c r="R24" s="59">
        <v>2</v>
      </c>
      <c r="S24" s="59">
        <v>1</v>
      </c>
      <c r="T24" s="59">
        <v>0</v>
      </c>
      <c r="U24" s="59">
        <v>0</v>
      </c>
      <c r="V24" s="60">
        <f t="shared" si="0"/>
        <v>7943</v>
      </c>
    </row>
    <row r="25" spans="1:22">
      <c r="A25" s="57" t="s">
        <v>40</v>
      </c>
      <c r="B25" s="58">
        <v>10431</v>
      </c>
      <c r="C25" s="59">
        <v>90</v>
      </c>
      <c r="D25" s="59">
        <v>134</v>
      </c>
      <c r="E25" s="59">
        <v>15</v>
      </c>
      <c r="F25" s="59">
        <v>91</v>
      </c>
      <c r="G25" s="59">
        <v>21</v>
      </c>
      <c r="H25" s="59">
        <v>37</v>
      </c>
      <c r="I25" s="59">
        <v>0</v>
      </c>
      <c r="J25" s="59">
        <v>3</v>
      </c>
      <c r="K25" s="59">
        <v>97</v>
      </c>
      <c r="L25" s="59">
        <v>0</v>
      </c>
      <c r="M25" s="59">
        <v>75</v>
      </c>
      <c r="N25" s="59">
        <v>68</v>
      </c>
      <c r="O25" s="59">
        <v>12</v>
      </c>
      <c r="P25" s="59">
        <v>207</v>
      </c>
      <c r="Q25" s="59">
        <v>22</v>
      </c>
      <c r="R25" s="59">
        <v>6</v>
      </c>
      <c r="S25" s="59">
        <v>0</v>
      </c>
      <c r="T25" s="59">
        <v>6</v>
      </c>
      <c r="U25" s="59">
        <v>0</v>
      </c>
      <c r="V25" s="60">
        <f t="shared" si="0"/>
        <v>11315</v>
      </c>
    </row>
    <row r="26" spans="1:22">
      <c r="A26" s="61" t="s">
        <v>41</v>
      </c>
      <c r="B26" s="58">
        <v>80645</v>
      </c>
      <c r="C26" s="59">
        <v>205</v>
      </c>
      <c r="D26" s="59">
        <v>302</v>
      </c>
      <c r="E26" s="59">
        <v>353</v>
      </c>
      <c r="F26" s="59">
        <v>1049</v>
      </c>
      <c r="G26" s="59">
        <v>140</v>
      </c>
      <c r="H26" s="59">
        <v>108</v>
      </c>
      <c r="I26" s="59">
        <v>205</v>
      </c>
      <c r="J26" s="59">
        <v>87</v>
      </c>
      <c r="K26" s="59">
        <v>860</v>
      </c>
      <c r="L26" s="59">
        <v>0</v>
      </c>
      <c r="M26" s="59">
        <v>664</v>
      </c>
      <c r="N26" s="59">
        <v>470</v>
      </c>
      <c r="O26" s="59">
        <v>381</v>
      </c>
      <c r="P26" s="59">
        <v>1186</v>
      </c>
      <c r="Q26" s="59">
        <v>146</v>
      </c>
      <c r="R26" s="59">
        <v>15</v>
      </c>
      <c r="S26" s="59">
        <v>0</v>
      </c>
      <c r="T26" s="59">
        <v>30</v>
      </c>
      <c r="U26" s="59">
        <v>33</v>
      </c>
      <c r="V26" s="60">
        <f t="shared" si="0"/>
        <v>86879</v>
      </c>
    </row>
    <row r="27" spans="1:22">
      <c r="A27" s="61" t="s">
        <v>42</v>
      </c>
      <c r="B27" s="58">
        <v>25440</v>
      </c>
      <c r="C27" s="59">
        <v>110</v>
      </c>
      <c r="D27" s="59">
        <v>124</v>
      </c>
      <c r="E27" s="59">
        <v>57</v>
      </c>
      <c r="F27" s="59">
        <v>272</v>
      </c>
      <c r="G27" s="59">
        <v>53</v>
      </c>
      <c r="H27" s="59">
        <v>34</v>
      </c>
      <c r="I27" s="59">
        <v>94</v>
      </c>
      <c r="J27" s="59">
        <v>112</v>
      </c>
      <c r="K27" s="59">
        <v>391</v>
      </c>
      <c r="L27" s="59">
        <v>30</v>
      </c>
      <c r="M27" s="59">
        <v>181</v>
      </c>
      <c r="N27" s="59">
        <v>156</v>
      </c>
      <c r="O27" s="59">
        <v>73</v>
      </c>
      <c r="P27" s="59">
        <v>407</v>
      </c>
      <c r="Q27" s="59">
        <v>33</v>
      </c>
      <c r="R27" s="59">
        <v>10</v>
      </c>
      <c r="S27" s="59">
        <v>0</v>
      </c>
      <c r="T27" s="59">
        <v>13</v>
      </c>
      <c r="U27" s="59">
        <v>5</v>
      </c>
      <c r="V27" s="60">
        <f t="shared" si="0"/>
        <v>27595</v>
      </c>
    </row>
    <row r="28" spans="1:22">
      <c r="A28" s="57" t="s">
        <v>43</v>
      </c>
      <c r="B28" s="58">
        <v>13992</v>
      </c>
      <c r="C28" s="59">
        <v>75</v>
      </c>
      <c r="D28" s="59">
        <v>86</v>
      </c>
      <c r="E28" s="59">
        <v>24</v>
      </c>
      <c r="F28" s="59">
        <v>182</v>
      </c>
      <c r="G28" s="59">
        <v>31</v>
      </c>
      <c r="H28" s="59">
        <v>27</v>
      </c>
      <c r="I28" s="59">
        <v>34</v>
      </c>
      <c r="J28" s="59">
        <v>18</v>
      </c>
      <c r="K28" s="59">
        <v>111</v>
      </c>
      <c r="L28" s="59">
        <v>0</v>
      </c>
      <c r="M28" s="59">
        <v>244</v>
      </c>
      <c r="N28" s="59">
        <v>86</v>
      </c>
      <c r="O28" s="59">
        <v>86</v>
      </c>
      <c r="P28" s="59">
        <v>288</v>
      </c>
      <c r="Q28" s="59">
        <v>7</v>
      </c>
      <c r="R28" s="59">
        <v>5</v>
      </c>
      <c r="S28" s="59">
        <v>17</v>
      </c>
      <c r="T28" s="59">
        <v>10</v>
      </c>
      <c r="U28" s="59">
        <v>6</v>
      </c>
      <c r="V28" s="60">
        <f t="shared" si="0"/>
        <v>15329</v>
      </c>
    </row>
    <row r="29" spans="1:22">
      <c r="A29" s="57" t="s">
        <v>44</v>
      </c>
      <c r="B29" s="58">
        <v>5088</v>
      </c>
      <c r="C29" s="59">
        <v>25</v>
      </c>
      <c r="D29" s="59">
        <v>71</v>
      </c>
      <c r="E29" s="59">
        <v>0</v>
      </c>
      <c r="F29" s="59">
        <v>15</v>
      </c>
      <c r="G29" s="59">
        <v>6</v>
      </c>
      <c r="H29" s="59">
        <v>0</v>
      </c>
      <c r="I29" s="59">
        <v>0</v>
      </c>
      <c r="J29" s="59">
        <v>0</v>
      </c>
      <c r="K29" s="59">
        <v>53</v>
      </c>
      <c r="L29" s="59">
        <v>0</v>
      </c>
      <c r="M29" s="59">
        <v>62</v>
      </c>
      <c r="N29" s="59">
        <v>35</v>
      </c>
      <c r="O29" s="59">
        <v>49</v>
      </c>
      <c r="P29" s="59">
        <v>225</v>
      </c>
      <c r="Q29" s="59">
        <v>1</v>
      </c>
      <c r="R29" s="59">
        <v>2</v>
      </c>
      <c r="S29" s="59">
        <v>0</v>
      </c>
      <c r="T29" s="59">
        <v>2</v>
      </c>
      <c r="U29" s="59">
        <v>0</v>
      </c>
      <c r="V29" s="60">
        <f t="shared" si="0"/>
        <v>5634</v>
      </c>
    </row>
    <row r="30" spans="1:22">
      <c r="A30" s="57" t="s">
        <v>45</v>
      </c>
      <c r="B30" s="58">
        <v>4070</v>
      </c>
      <c r="C30" s="59">
        <v>27</v>
      </c>
      <c r="D30" s="59">
        <v>36</v>
      </c>
      <c r="E30" s="59">
        <v>0</v>
      </c>
      <c r="F30" s="59">
        <v>41</v>
      </c>
      <c r="G30" s="59">
        <v>7</v>
      </c>
      <c r="H30" s="59">
        <v>8</v>
      </c>
      <c r="I30" s="59">
        <v>0</v>
      </c>
      <c r="J30" s="59">
        <v>0</v>
      </c>
      <c r="K30" s="59">
        <v>22</v>
      </c>
      <c r="L30" s="59">
        <v>0</v>
      </c>
      <c r="M30" s="59">
        <v>57</v>
      </c>
      <c r="N30" s="59">
        <v>27</v>
      </c>
      <c r="O30" s="59">
        <v>81</v>
      </c>
      <c r="P30" s="59">
        <v>31</v>
      </c>
      <c r="Q30" s="59">
        <v>6</v>
      </c>
      <c r="R30" s="59">
        <v>0</v>
      </c>
      <c r="S30" s="59">
        <v>0</v>
      </c>
      <c r="T30" s="59">
        <v>3</v>
      </c>
      <c r="U30" s="59">
        <v>0</v>
      </c>
      <c r="V30" s="60">
        <f t="shared" si="0"/>
        <v>4416</v>
      </c>
    </row>
    <row r="31" spans="1:22">
      <c r="A31" s="57" t="s">
        <v>46</v>
      </c>
      <c r="B31" s="58">
        <v>6487</v>
      </c>
      <c r="C31" s="59">
        <v>42</v>
      </c>
      <c r="D31" s="59">
        <v>40</v>
      </c>
      <c r="E31" s="59">
        <v>2</v>
      </c>
      <c r="F31" s="59">
        <v>87</v>
      </c>
      <c r="G31" s="59">
        <v>9</v>
      </c>
      <c r="H31" s="59">
        <v>11</v>
      </c>
      <c r="I31" s="59">
        <v>0</v>
      </c>
      <c r="J31" s="59">
        <v>0</v>
      </c>
      <c r="K31" s="59">
        <v>41</v>
      </c>
      <c r="L31" s="59">
        <v>0</v>
      </c>
      <c r="M31" s="59">
        <v>106</v>
      </c>
      <c r="N31" s="59">
        <v>43</v>
      </c>
      <c r="O31" s="59">
        <v>62</v>
      </c>
      <c r="P31" s="59">
        <v>97</v>
      </c>
      <c r="Q31" s="59">
        <v>30</v>
      </c>
      <c r="R31" s="59">
        <v>2</v>
      </c>
      <c r="S31" s="59">
        <v>9</v>
      </c>
      <c r="T31" s="59">
        <v>7</v>
      </c>
      <c r="U31" s="59">
        <v>0</v>
      </c>
      <c r="V31" s="60">
        <f t="shared" si="0"/>
        <v>7075</v>
      </c>
    </row>
    <row r="32" spans="1:22">
      <c r="A32" s="57" t="s">
        <v>47</v>
      </c>
      <c r="B32" s="58">
        <v>6615</v>
      </c>
      <c r="C32" s="59">
        <v>32</v>
      </c>
      <c r="D32" s="59">
        <v>49</v>
      </c>
      <c r="E32" s="59">
        <v>0</v>
      </c>
      <c r="F32" s="59">
        <v>33</v>
      </c>
      <c r="G32" s="59">
        <v>10</v>
      </c>
      <c r="H32" s="59">
        <v>0</v>
      </c>
      <c r="I32" s="59">
        <v>4</v>
      </c>
      <c r="J32" s="59">
        <v>0</v>
      </c>
      <c r="K32" s="59">
        <v>32</v>
      </c>
      <c r="L32" s="59">
        <v>0</v>
      </c>
      <c r="M32" s="59">
        <v>44</v>
      </c>
      <c r="N32" s="59">
        <v>41</v>
      </c>
      <c r="O32" s="59">
        <v>62</v>
      </c>
      <c r="P32" s="59">
        <v>103</v>
      </c>
      <c r="Q32" s="59">
        <v>0</v>
      </c>
      <c r="R32" s="59">
        <v>0</v>
      </c>
      <c r="S32" s="59">
        <v>0</v>
      </c>
      <c r="T32" s="59">
        <v>3</v>
      </c>
      <c r="U32" s="59">
        <v>0</v>
      </c>
      <c r="V32" s="60">
        <f t="shared" si="0"/>
        <v>7028</v>
      </c>
    </row>
    <row r="33" spans="1:23">
      <c r="A33" s="57" t="s">
        <v>48</v>
      </c>
      <c r="B33" s="58">
        <v>4834</v>
      </c>
      <c r="C33" s="59">
        <v>43</v>
      </c>
      <c r="D33" s="59">
        <v>15</v>
      </c>
      <c r="E33" s="59">
        <v>0</v>
      </c>
      <c r="F33" s="59">
        <v>17</v>
      </c>
      <c r="G33" s="59">
        <v>12</v>
      </c>
      <c r="H33" s="59">
        <v>6</v>
      </c>
      <c r="I33" s="59">
        <v>5</v>
      </c>
      <c r="J33" s="59">
        <v>1</v>
      </c>
      <c r="K33" s="59">
        <v>3</v>
      </c>
      <c r="L33" s="59">
        <v>0</v>
      </c>
      <c r="M33" s="59">
        <v>93</v>
      </c>
      <c r="N33" s="59">
        <v>36</v>
      </c>
      <c r="O33" s="59">
        <v>66</v>
      </c>
      <c r="P33" s="59">
        <v>67</v>
      </c>
      <c r="Q33" s="59">
        <v>6</v>
      </c>
      <c r="R33" s="59">
        <v>0</v>
      </c>
      <c r="S33" s="59">
        <v>14</v>
      </c>
      <c r="T33" s="59">
        <v>3</v>
      </c>
      <c r="U33" s="59">
        <v>0</v>
      </c>
      <c r="V33" s="60">
        <f t="shared" si="0"/>
        <v>5221</v>
      </c>
    </row>
    <row r="34" spans="1:23">
      <c r="A34" s="57" t="s">
        <v>49</v>
      </c>
      <c r="B34" s="58">
        <v>9031</v>
      </c>
      <c r="C34" s="59">
        <v>78</v>
      </c>
      <c r="D34" s="59">
        <v>68</v>
      </c>
      <c r="E34" s="59">
        <v>2</v>
      </c>
      <c r="F34" s="59">
        <v>114</v>
      </c>
      <c r="G34" s="59">
        <v>25</v>
      </c>
      <c r="H34" s="59">
        <v>23</v>
      </c>
      <c r="I34" s="59">
        <v>17</v>
      </c>
      <c r="J34" s="59">
        <v>14</v>
      </c>
      <c r="K34" s="59">
        <v>53</v>
      </c>
      <c r="L34" s="59">
        <v>11</v>
      </c>
      <c r="M34" s="59">
        <v>131</v>
      </c>
      <c r="N34" s="59">
        <v>61</v>
      </c>
      <c r="O34" s="59">
        <v>86</v>
      </c>
      <c r="P34" s="59">
        <v>130</v>
      </c>
      <c r="Q34" s="59">
        <v>36</v>
      </c>
      <c r="R34" s="59">
        <v>6</v>
      </c>
      <c r="S34" s="59">
        <v>1</v>
      </c>
      <c r="T34" s="59">
        <v>0</v>
      </c>
      <c r="U34" s="59">
        <v>0</v>
      </c>
      <c r="V34" s="60">
        <f t="shared" si="0"/>
        <v>9887</v>
      </c>
    </row>
    <row r="35" spans="1:23">
      <c r="A35" s="57" t="s">
        <v>50</v>
      </c>
      <c r="B35" s="58">
        <v>382</v>
      </c>
      <c r="C35" s="59">
        <v>2</v>
      </c>
      <c r="D35" s="59">
        <v>0</v>
      </c>
      <c r="E35" s="59">
        <v>0</v>
      </c>
      <c r="F35" s="59">
        <v>3</v>
      </c>
      <c r="G35" s="59">
        <v>1</v>
      </c>
      <c r="H35" s="59">
        <v>0</v>
      </c>
      <c r="I35" s="59">
        <v>0</v>
      </c>
      <c r="J35" s="59">
        <v>0</v>
      </c>
      <c r="K35" s="59">
        <v>5</v>
      </c>
      <c r="L35" s="59">
        <v>0</v>
      </c>
      <c r="M35" s="59">
        <v>0</v>
      </c>
      <c r="N35" s="59">
        <v>4</v>
      </c>
      <c r="O35" s="59">
        <v>3</v>
      </c>
      <c r="P35" s="59">
        <v>22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60">
        <f t="shared" si="0"/>
        <v>422</v>
      </c>
    </row>
    <row r="36" spans="1:23">
      <c r="A36" s="57" t="s">
        <v>51</v>
      </c>
      <c r="B36" s="58">
        <v>10049</v>
      </c>
      <c r="C36" s="59">
        <v>64</v>
      </c>
      <c r="D36" s="59">
        <v>71</v>
      </c>
      <c r="E36" s="59">
        <v>6</v>
      </c>
      <c r="F36" s="59">
        <v>93</v>
      </c>
      <c r="G36" s="59">
        <v>28</v>
      </c>
      <c r="H36" s="59">
        <v>17</v>
      </c>
      <c r="I36" s="59">
        <v>19</v>
      </c>
      <c r="J36" s="59">
        <v>16</v>
      </c>
      <c r="K36" s="59">
        <v>106</v>
      </c>
      <c r="L36" s="59">
        <v>6</v>
      </c>
      <c r="M36" s="59">
        <v>88</v>
      </c>
      <c r="N36" s="59">
        <v>66</v>
      </c>
      <c r="O36" s="59">
        <v>60</v>
      </c>
      <c r="P36" s="59">
        <v>139</v>
      </c>
      <c r="Q36" s="59">
        <v>5</v>
      </c>
      <c r="R36" s="59">
        <v>5</v>
      </c>
      <c r="S36" s="59">
        <v>0</v>
      </c>
      <c r="T36" s="59">
        <v>0</v>
      </c>
      <c r="U36" s="59">
        <v>15</v>
      </c>
      <c r="V36" s="60">
        <f t="shared" si="0"/>
        <v>10853</v>
      </c>
    </row>
    <row r="37" spans="1:23">
      <c r="A37" s="57" t="s">
        <v>52</v>
      </c>
      <c r="B37" s="58">
        <v>12975</v>
      </c>
      <c r="C37" s="59">
        <v>73</v>
      </c>
      <c r="D37" s="59">
        <v>125</v>
      </c>
      <c r="E37" s="59">
        <v>0</v>
      </c>
      <c r="F37" s="59">
        <v>106</v>
      </c>
      <c r="G37" s="59">
        <v>17</v>
      </c>
      <c r="H37" s="59">
        <v>14</v>
      </c>
      <c r="I37" s="59">
        <v>14</v>
      </c>
      <c r="J37" s="59">
        <v>8</v>
      </c>
      <c r="K37" s="59">
        <v>97</v>
      </c>
      <c r="L37" s="59">
        <v>3</v>
      </c>
      <c r="M37" s="59">
        <v>106</v>
      </c>
      <c r="N37" s="59">
        <v>82</v>
      </c>
      <c r="O37" s="59">
        <v>60</v>
      </c>
      <c r="P37" s="59">
        <v>229</v>
      </c>
      <c r="Q37" s="59">
        <v>4</v>
      </c>
      <c r="R37" s="59">
        <v>5</v>
      </c>
      <c r="S37" s="59">
        <v>0</v>
      </c>
      <c r="T37" s="59">
        <v>21</v>
      </c>
      <c r="U37" s="59">
        <v>0</v>
      </c>
      <c r="V37" s="60">
        <f t="shared" si="0"/>
        <v>13939</v>
      </c>
    </row>
    <row r="38" spans="1:23">
      <c r="A38" s="57" t="s">
        <v>53</v>
      </c>
      <c r="B38" s="58">
        <v>2926</v>
      </c>
      <c r="C38" s="59">
        <v>25</v>
      </c>
      <c r="D38" s="59">
        <v>41</v>
      </c>
      <c r="E38" s="59">
        <v>0</v>
      </c>
      <c r="F38" s="59">
        <v>30</v>
      </c>
      <c r="G38" s="59">
        <v>4</v>
      </c>
      <c r="H38" s="59">
        <v>7</v>
      </c>
      <c r="I38" s="59">
        <v>0</v>
      </c>
      <c r="J38" s="59">
        <v>3</v>
      </c>
      <c r="K38" s="59">
        <v>24</v>
      </c>
      <c r="L38" s="59">
        <v>0</v>
      </c>
      <c r="M38" s="59">
        <v>18</v>
      </c>
      <c r="N38" s="59">
        <v>21</v>
      </c>
      <c r="O38" s="59">
        <v>5</v>
      </c>
      <c r="P38" s="59">
        <v>36</v>
      </c>
      <c r="Q38" s="59">
        <v>1</v>
      </c>
      <c r="R38" s="59">
        <v>0</v>
      </c>
      <c r="S38" s="59">
        <v>0</v>
      </c>
      <c r="T38" s="59">
        <v>0</v>
      </c>
      <c r="U38" s="59">
        <v>1</v>
      </c>
      <c r="V38" s="60">
        <f t="shared" si="0"/>
        <v>3142</v>
      </c>
    </row>
    <row r="39" spans="1:23">
      <c r="A39" s="57" t="s">
        <v>54</v>
      </c>
      <c r="B39" s="58">
        <v>4579</v>
      </c>
      <c r="C39" s="59">
        <v>29</v>
      </c>
      <c r="D39" s="59">
        <v>29</v>
      </c>
      <c r="E39" s="59">
        <v>0</v>
      </c>
      <c r="F39" s="59">
        <v>61</v>
      </c>
      <c r="G39" s="59">
        <v>15</v>
      </c>
      <c r="H39" s="59">
        <v>3</v>
      </c>
      <c r="I39" s="59">
        <v>7</v>
      </c>
      <c r="J39" s="59">
        <v>19</v>
      </c>
      <c r="K39" s="59">
        <v>55</v>
      </c>
      <c r="L39" s="59">
        <v>8</v>
      </c>
      <c r="M39" s="59">
        <v>69</v>
      </c>
      <c r="N39" s="59">
        <v>31</v>
      </c>
      <c r="O39" s="59">
        <v>83</v>
      </c>
      <c r="P39" s="59">
        <v>92</v>
      </c>
      <c r="Q39" s="59">
        <v>5</v>
      </c>
      <c r="R39" s="59">
        <v>2</v>
      </c>
      <c r="S39" s="59">
        <v>0</v>
      </c>
      <c r="T39" s="59">
        <v>2</v>
      </c>
      <c r="U39" s="59">
        <v>0</v>
      </c>
      <c r="V39" s="60">
        <f t="shared" si="0"/>
        <v>5089</v>
      </c>
    </row>
    <row r="40" spans="1:23">
      <c r="A40" s="57" t="s">
        <v>55</v>
      </c>
      <c r="B40" s="58">
        <v>13865</v>
      </c>
      <c r="C40" s="59">
        <v>119</v>
      </c>
      <c r="D40" s="59">
        <v>59</v>
      </c>
      <c r="E40" s="59">
        <v>0</v>
      </c>
      <c r="F40" s="59">
        <v>169</v>
      </c>
      <c r="G40" s="59">
        <v>23</v>
      </c>
      <c r="H40" s="59">
        <v>9</v>
      </c>
      <c r="I40" s="59">
        <v>4</v>
      </c>
      <c r="J40" s="59">
        <v>3</v>
      </c>
      <c r="K40" s="59">
        <v>172</v>
      </c>
      <c r="L40" s="59">
        <v>1</v>
      </c>
      <c r="M40" s="59">
        <v>237</v>
      </c>
      <c r="N40" s="59">
        <v>116</v>
      </c>
      <c r="O40" s="59">
        <v>83</v>
      </c>
      <c r="P40" s="59">
        <v>204</v>
      </c>
      <c r="Q40" s="59">
        <v>29</v>
      </c>
      <c r="R40" s="59">
        <v>18</v>
      </c>
      <c r="S40" s="59">
        <v>24</v>
      </c>
      <c r="T40" s="59">
        <v>3</v>
      </c>
      <c r="U40" s="59">
        <v>0</v>
      </c>
      <c r="V40" s="60">
        <f t="shared" si="0"/>
        <v>15138</v>
      </c>
    </row>
    <row r="41" spans="1:23">
      <c r="A41" s="57" t="s">
        <v>56</v>
      </c>
      <c r="B41" s="58">
        <v>5088</v>
      </c>
      <c r="C41" s="59">
        <v>43</v>
      </c>
      <c r="D41" s="59">
        <v>11</v>
      </c>
      <c r="E41" s="59">
        <v>1</v>
      </c>
      <c r="F41" s="59">
        <v>23</v>
      </c>
      <c r="G41" s="59">
        <v>17</v>
      </c>
      <c r="H41" s="59">
        <v>5</v>
      </c>
      <c r="I41" s="59">
        <v>1</v>
      </c>
      <c r="J41" s="59">
        <v>3</v>
      </c>
      <c r="K41" s="59">
        <v>53</v>
      </c>
      <c r="L41" s="59">
        <v>1</v>
      </c>
      <c r="M41" s="59">
        <v>25</v>
      </c>
      <c r="N41" s="59">
        <v>32</v>
      </c>
      <c r="O41" s="59">
        <v>45</v>
      </c>
      <c r="P41" s="59">
        <v>81</v>
      </c>
      <c r="Q41" s="59">
        <v>1</v>
      </c>
      <c r="R41" s="59">
        <v>0</v>
      </c>
      <c r="S41" s="59">
        <v>0</v>
      </c>
      <c r="T41" s="59">
        <v>12</v>
      </c>
      <c r="U41" s="59">
        <v>0</v>
      </c>
      <c r="V41" s="60">
        <f t="shared" si="0"/>
        <v>5442</v>
      </c>
    </row>
    <row r="42" spans="1:23">
      <c r="A42" s="61" t="s">
        <v>57</v>
      </c>
      <c r="B42" s="58">
        <v>41722</v>
      </c>
      <c r="C42" s="59">
        <v>101</v>
      </c>
      <c r="D42" s="59">
        <v>98</v>
      </c>
      <c r="E42" s="59">
        <v>35</v>
      </c>
      <c r="F42" s="59">
        <v>780</v>
      </c>
      <c r="G42" s="59">
        <v>39</v>
      </c>
      <c r="H42" s="59">
        <v>38</v>
      </c>
      <c r="I42" s="59">
        <v>79</v>
      </c>
      <c r="J42" s="59">
        <v>41</v>
      </c>
      <c r="K42" s="59">
        <v>662</v>
      </c>
      <c r="L42" s="59">
        <v>4</v>
      </c>
      <c r="M42" s="59">
        <v>244</v>
      </c>
      <c r="N42" s="59">
        <v>29</v>
      </c>
      <c r="O42" s="59">
        <v>322</v>
      </c>
      <c r="P42" s="59">
        <v>676</v>
      </c>
      <c r="Q42" s="59">
        <v>79</v>
      </c>
      <c r="R42" s="59">
        <v>6</v>
      </c>
      <c r="S42" s="59">
        <v>5</v>
      </c>
      <c r="T42" s="59">
        <v>4</v>
      </c>
      <c r="U42" s="59">
        <v>8</v>
      </c>
      <c r="V42" s="60">
        <f t="shared" si="0"/>
        <v>44972</v>
      </c>
    </row>
    <row r="43" spans="1:23">
      <c r="A43" s="57" t="s">
        <v>58</v>
      </c>
      <c r="B43" s="58">
        <v>7632</v>
      </c>
      <c r="C43" s="59">
        <v>65</v>
      </c>
      <c r="D43" s="59">
        <v>66</v>
      </c>
      <c r="E43" s="59">
        <v>9</v>
      </c>
      <c r="F43" s="59">
        <v>62</v>
      </c>
      <c r="G43" s="59">
        <v>14</v>
      </c>
      <c r="H43" s="59">
        <v>17</v>
      </c>
      <c r="I43" s="59">
        <v>14</v>
      </c>
      <c r="J43" s="59">
        <v>34</v>
      </c>
      <c r="K43" s="59">
        <v>56</v>
      </c>
      <c r="L43" s="59">
        <v>19</v>
      </c>
      <c r="M43" s="59">
        <v>75</v>
      </c>
      <c r="N43" s="59">
        <v>50</v>
      </c>
      <c r="O43" s="59">
        <v>38</v>
      </c>
      <c r="P43" s="59">
        <v>92</v>
      </c>
      <c r="Q43" s="59">
        <v>5</v>
      </c>
      <c r="R43" s="59">
        <v>2</v>
      </c>
      <c r="S43" s="59">
        <v>0</v>
      </c>
      <c r="T43" s="59">
        <v>4</v>
      </c>
      <c r="U43" s="59">
        <v>0</v>
      </c>
      <c r="V43" s="60">
        <f t="shared" si="0"/>
        <v>8254</v>
      </c>
    </row>
    <row r="44" spans="1:23">
      <c r="A44" s="57" t="s">
        <v>59</v>
      </c>
      <c r="B44" s="58">
        <v>5215</v>
      </c>
      <c r="C44" s="59">
        <v>45</v>
      </c>
      <c r="D44" s="59">
        <v>29</v>
      </c>
      <c r="E44" s="59">
        <v>0</v>
      </c>
      <c r="F44" s="59">
        <v>59</v>
      </c>
      <c r="G44" s="59">
        <v>18</v>
      </c>
      <c r="H44" s="59">
        <v>7</v>
      </c>
      <c r="I44" s="59">
        <v>13</v>
      </c>
      <c r="J44" s="59">
        <v>6</v>
      </c>
      <c r="K44" s="59">
        <v>94</v>
      </c>
      <c r="L44" s="59">
        <v>0</v>
      </c>
      <c r="M44" s="59">
        <v>18</v>
      </c>
      <c r="N44" s="59">
        <v>37</v>
      </c>
      <c r="O44" s="59">
        <v>30</v>
      </c>
      <c r="P44" s="59">
        <v>106</v>
      </c>
      <c r="Q44" s="59">
        <v>6</v>
      </c>
      <c r="R44" s="59">
        <v>0</v>
      </c>
      <c r="S44" s="59">
        <v>0</v>
      </c>
      <c r="T44" s="59">
        <v>3</v>
      </c>
      <c r="U44" s="59">
        <v>0</v>
      </c>
      <c r="V44" s="60">
        <f t="shared" si="0"/>
        <v>5686</v>
      </c>
    </row>
    <row r="45" spans="1:23">
      <c r="A45" s="57" t="s">
        <v>60</v>
      </c>
      <c r="B45" s="58">
        <v>6233</v>
      </c>
      <c r="C45" s="59">
        <v>57</v>
      </c>
      <c r="D45" s="59">
        <v>42</v>
      </c>
      <c r="E45" s="59">
        <v>6</v>
      </c>
      <c r="F45" s="59">
        <v>41</v>
      </c>
      <c r="G45" s="59">
        <v>19</v>
      </c>
      <c r="H45" s="59">
        <v>5</v>
      </c>
      <c r="I45" s="59">
        <v>7</v>
      </c>
      <c r="J45" s="59">
        <v>16</v>
      </c>
      <c r="K45" s="59">
        <v>55</v>
      </c>
      <c r="L45" s="59">
        <v>1</v>
      </c>
      <c r="M45" s="59">
        <v>106</v>
      </c>
      <c r="N45" s="59">
        <v>42</v>
      </c>
      <c r="O45" s="59">
        <v>60</v>
      </c>
      <c r="P45" s="59">
        <v>108</v>
      </c>
      <c r="Q45" s="59">
        <v>3</v>
      </c>
      <c r="R45" s="59">
        <v>0</v>
      </c>
      <c r="S45" s="59">
        <v>1</v>
      </c>
      <c r="T45" s="59">
        <v>12</v>
      </c>
      <c r="U45" s="59">
        <v>1</v>
      </c>
      <c r="V45" s="60">
        <f t="shared" si="0"/>
        <v>6815</v>
      </c>
    </row>
    <row r="46" spans="1:23">
      <c r="A46" s="62" t="s">
        <v>61</v>
      </c>
      <c r="B46" s="63">
        <v>20225</v>
      </c>
      <c r="C46" s="64">
        <v>112</v>
      </c>
      <c r="D46" s="64">
        <v>139</v>
      </c>
      <c r="E46" s="64">
        <v>10</v>
      </c>
      <c r="F46" s="64">
        <v>100</v>
      </c>
      <c r="G46" s="64">
        <v>28</v>
      </c>
      <c r="H46" s="64">
        <v>31</v>
      </c>
      <c r="I46" s="64">
        <v>21</v>
      </c>
      <c r="J46" s="64">
        <v>28</v>
      </c>
      <c r="K46" s="64">
        <v>167</v>
      </c>
      <c r="L46" s="64">
        <v>16</v>
      </c>
      <c r="M46" s="64">
        <v>237</v>
      </c>
      <c r="N46" s="64">
        <v>122</v>
      </c>
      <c r="O46" s="64">
        <v>64</v>
      </c>
      <c r="P46" s="64">
        <v>332</v>
      </c>
      <c r="Q46" s="64">
        <v>42</v>
      </c>
      <c r="R46" s="64">
        <v>19</v>
      </c>
      <c r="S46" s="64">
        <v>0</v>
      </c>
      <c r="T46" s="64">
        <v>19</v>
      </c>
      <c r="U46" s="64">
        <v>8</v>
      </c>
      <c r="V46" s="65">
        <f t="shared" si="0"/>
        <v>21720</v>
      </c>
    </row>
    <row r="47" spans="1:23" ht="13.5" thickBot="1">
      <c r="A47" s="66" t="s">
        <v>19</v>
      </c>
      <c r="B47" s="67">
        <f t="shared" ref="B47:V47" si="1">SUM(B11:B46)</f>
        <v>588817</v>
      </c>
      <c r="C47" s="67">
        <f t="shared" si="1"/>
        <v>3305</v>
      </c>
      <c r="D47" s="67">
        <f t="shared" si="1"/>
        <v>3490</v>
      </c>
      <c r="E47" s="67">
        <f t="shared" si="1"/>
        <v>1057</v>
      </c>
      <c r="F47" s="67">
        <f t="shared" si="1"/>
        <v>6468</v>
      </c>
      <c r="G47" s="67">
        <f t="shared" si="1"/>
        <v>1245</v>
      </c>
      <c r="H47" s="67">
        <f t="shared" si="1"/>
        <v>760</v>
      </c>
      <c r="I47" s="67">
        <f t="shared" si="1"/>
        <v>1160</v>
      </c>
      <c r="J47" s="67">
        <f t="shared" si="1"/>
        <v>1107</v>
      </c>
      <c r="K47" s="67">
        <f t="shared" si="1"/>
        <v>5940</v>
      </c>
      <c r="L47" s="67">
        <f t="shared" si="1"/>
        <v>390</v>
      </c>
      <c r="M47" s="67">
        <f t="shared" si="1"/>
        <v>5713</v>
      </c>
      <c r="N47" s="67">
        <f t="shared" si="1"/>
        <v>3437</v>
      </c>
      <c r="O47" s="67">
        <f t="shared" si="1"/>
        <v>3339</v>
      </c>
      <c r="P47" s="67">
        <f t="shared" si="1"/>
        <v>9663</v>
      </c>
      <c r="Q47" s="67">
        <f t="shared" si="1"/>
        <v>926</v>
      </c>
      <c r="R47" s="67">
        <f t="shared" si="1"/>
        <v>244</v>
      </c>
      <c r="S47" s="67">
        <f t="shared" si="1"/>
        <v>320</v>
      </c>
      <c r="T47" s="67">
        <f t="shared" si="1"/>
        <v>317</v>
      </c>
      <c r="U47" s="67">
        <f t="shared" si="1"/>
        <v>144</v>
      </c>
      <c r="V47" s="68">
        <f t="shared" si="1"/>
        <v>637842</v>
      </c>
      <c r="W47" s="69"/>
    </row>
    <row r="48" spans="1:23">
      <c r="A48" s="70"/>
      <c r="W48" s="71"/>
    </row>
    <row r="49" spans="1:23">
      <c r="A49" s="72" t="s">
        <v>120</v>
      </c>
      <c r="B49" s="73"/>
      <c r="C49" s="73"/>
      <c r="D49" s="73"/>
      <c r="E49" s="73">
        <v>158395</v>
      </c>
      <c r="W49" s="71"/>
    </row>
    <row r="50" spans="1:23">
      <c r="A50" s="70"/>
      <c r="W50" s="71"/>
    </row>
    <row r="51" spans="1:23">
      <c r="A51" s="72" t="s">
        <v>124</v>
      </c>
      <c r="B51" s="73"/>
      <c r="C51" s="73"/>
      <c r="D51" s="73"/>
      <c r="E51" s="73">
        <v>21550</v>
      </c>
    </row>
    <row r="53" spans="1:23">
      <c r="A53" s="72" t="s">
        <v>64</v>
      </c>
      <c r="B53" s="73"/>
      <c r="C53" s="73"/>
      <c r="D53" s="73"/>
      <c r="E53" s="73">
        <f>SUM(E49+E51+V109)</f>
        <v>1569313</v>
      </c>
    </row>
    <row r="54" spans="1:23">
      <c r="A54" s="70"/>
    </row>
    <row r="55" spans="1:23">
      <c r="A55" s="70"/>
    </row>
    <row r="56" spans="1:23">
      <c r="A56" s="70"/>
    </row>
    <row r="57" spans="1:23">
      <c r="A57" s="70"/>
    </row>
    <row r="58" spans="1:23">
      <c r="A58" s="70"/>
    </row>
    <row r="59" spans="1:23">
      <c r="A59" s="70"/>
    </row>
    <row r="60" spans="1:23">
      <c r="A60" s="70"/>
    </row>
    <row r="61" spans="1:23">
      <c r="A61" s="70"/>
    </row>
    <row r="62" spans="1:23" ht="13.5" thickBot="1">
      <c r="A62" s="70"/>
    </row>
    <row r="63" spans="1:23">
      <c r="A63" s="47" t="s">
        <v>5</v>
      </c>
      <c r="B63" s="48" t="s">
        <v>6</v>
      </c>
      <c r="C63" s="48" t="s">
        <v>7</v>
      </c>
      <c r="D63" s="48" t="s">
        <v>7</v>
      </c>
      <c r="E63" s="48" t="s">
        <v>8</v>
      </c>
      <c r="F63" s="48" t="s">
        <v>9</v>
      </c>
      <c r="G63" s="48" t="s">
        <v>9</v>
      </c>
      <c r="H63" s="48" t="s">
        <v>9</v>
      </c>
      <c r="I63" s="48" t="s">
        <v>10</v>
      </c>
      <c r="J63" s="48" t="s">
        <v>10</v>
      </c>
      <c r="K63" s="48" t="s">
        <v>11</v>
      </c>
      <c r="L63" s="48" t="s">
        <v>11</v>
      </c>
      <c r="M63" s="48" t="s">
        <v>12</v>
      </c>
      <c r="N63" s="48" t="s">
        <v>13</v>
      </c>
      <c r="O63" s="48" t="s">
        <v>13</v>
      </c>
      <c r="P63" s="48" t="s">
        <v>14</v>
      </c>
      <c r="Q63" s="48" t="s">
        <v>15</v>
      </c>
      <c r="R63" s="48" t="s">
        <v>16</v>
      </c>
      <c r="S63" s="48" t="s">
        <v>16</v>
      </c>
      <c r="T63" s="48" t="s">
        <v>17</v>
      </c>
      <c r="U63" s="48" t="s">
        <v>18</v>
      </c>
      <c r="V63" s="49" t="s">
        <v>19</v>
      </c>
    </row>
    <row r="64" spans="1:23">
      <c r="A64" s="50"/>
      <c r="B64" s="51" t="s">
        <v>20</v>
      </c>
      <c r="C64" s="51" t="s">
        <v>21</v>
      </c>
      <c r="D64" s="51" t="s">
        <v>21</v>
      </c>
      <c r="E64" s="51"/>
      <c r="F64" s="51" t="s">
        <v>20</v>
      </c>
      <c r="G64" s="51" t="s">
        <v>21</v>
      </c>
      <c r="H64" s="51" t="s">
        <v>21</v>
      </c>
      <c r="I64" s="51" t="s">
        <v>20</v>
      </c>
      <c r="J64" s="51" t="s">
        <v>21</v>
      </c>
      <c r="K64" s="51" t="s">
        <v>20</v>
      </c>
      <c r="L64" s="51" t="s">
        <v>21</v>
      </c>
      <c r="M64" s="51" t="s">
        <v>21</v>
      </c>
      <c r="N64" s="51" t="s">
        <v>22</v>
      </c>
      <c r="O64" s="51" t="s">
        <v>23</v>
      </c>
      <c r="P64" s="51"/>
      <c r="Q64" s="51" t="s">
        <v>24</v>
      </c>
      <c r="R64" s="51" t="s">
        <v>20</v>
      </c>
      <c r="S64" s="51" t="s">
        <v>21</v>
      </c>
      <c r="T64" s="51"/>
      <c r="U64" s="51"/>
      <c r="V64" s="52"/>
    </row>
    <row r="65" spans="1:22" ht="13.5" thickBot="1">
      <c r="A65" s="50"/>
      <c r="B65" s="51"/>
      <c r="C65" s="51"/>
      <c r="D65" s="51" t="s">
        <v>25</v>
      </c>
      <c r="E65" s="51"/>
      <c r="F65" s="51"/>
      <c r="G65" s="51"/>
      <c r="H65" s="51" t="s">
        <v>25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>
      <c r="A66" s="74" t="s">
        <v>66</v>
      </c>
      <c r="B66" s="55">
        <v>9667</v>
      </c>
      <c r="C66" s="55">
        <v>80</v>
      </c>
      <c r="D66" s="55">
        <v>47</v>
      </c>
      <c r="E66" s="55">
        <v>0</v>
      </c>
      <c r="F66" s="55">
        <v>33</v>
      </c>
      <c r="G66" s="55">
        <v>12</v>
      </c>
      <c r="H66" s="55">
        <v>5</v>
      </c>
      <c r="I66" s="55">
        <v>14</v>
      </c>
      <c r="J66" s="55">
        <v>8</v>
      </c>
      <c r="K66" s="55">
        <v>60</v>
      </c>
      <c r="L66" s="55">
        <v>0</v>
      </c>
      <c r="M66" s="55">
        <v>57</v>
      </c>
      <c r="N66" s="55">
        <v>63</v>
      </c>
      <c r="O66" s="55">
        <v>58</v>
      </c>
      <c r="P66" s="55">
        <v>256</v>
      </c>
      <c r="Q66" s="55">
        <v>7</v>
      </c>
      <c r="R66" s="55">
        <v>0</v>
      </c>
      <c r="S66" s="55">
        <v>0</v>
      </c>
      <c r="T66" s="55">
        <v>10</v>
      </c>
      <c r="U66" s="55">
        <v>0</v>
      </c>
      <c r="V66" s="56">
        <f t="shared" ref="V66:V107" si="2">SUM(B66:U66)</f>
        <v>10377</v>
      </c>
    </row>
    <row r="67" spans="1:22">
      <c r="A67" s="75" t="s">
        <v>67</v>
      </c>
      <c r="B67" s="59">
        <v>3053</v>
      </c>
      <c r="C67" s="59">
        <v>23</v>
      </c>
      <c r="D67" s="59">
        <v>13</v>
      </c>
      <c r="E67" s="59">
        <v>0</v>
      </c>
      <c r="F67" s="59">
        <v>12</v>
      </c>
      <c r="G67" s="59">
        <v>4</v>
      </c>
      <c r="H67" s="59">
        <v>2</v>
      </c>
      <c r="I67" s="59">
        <v>0</v>
      </c>
      <c r="J67" s="59">
        <v>1</v>
      </c>
      <c r="K67" s="59">
        <v>15</v>
      </c>
      <c r="L67" s="59">
        <v>0</v>
      </c>
      <c r="M67" s="59">
        <v>18</v>
      </c>
      <c r="N67" s="59">
        <v>25</v>
      </c>
      <c r="O67" s="59">
        <v>59</v>
      </c>
      <c r="P67" s="59">
        <v>47</v>
      </c>
      <c r="Q67" s="59">
        <v>4</v>
      </c>
      <c r="R67" s="59">
        <v>0</v>
      </c>
      <c r="S67" s="59">
        <v>0</v>
      </c>
      <c r="T67" s="59">
        <v>4</v>
      </c>
      <c r="U67" s="59">
        <v>0</v>
      </c>
      <c r="V67" s="60">
        <f t="shared" si="2"/>
        <v>3280</v>
      </c>
    </row>
    <row r="68" spans="1:22">
      <c r="A68" s="75" t="s">
        <v>111</v>
      </c>
      <c r="B68" s="59">
        <v>7887</v>
      </c>
      <c r="C68" s="59">
        <v>96</v>
      </c>
      <c r="D68" s="59">
        <v>56</v>
      </c>
      <c r="E68" s="59">
        <v>2</v>
      </c>
      <c r="F68" s="59">
        <v>20</v>
      </c>
      <c r="G68" s="59">
        <v>23</v>
      </c>
      <c r="H68" s="59">
        <v>5</v>
      </c>
      <c r="I68" s="59">
        <v>7</v>
      </c>
      <c r="J68" s="59">
        <v>5</v>
      </c>
      <c r="K68" s="59">
        <v>65</v>
      </c>
      <c r="L68" s="59">
        <v>0</v>
      </c>
      <c r="M68" s="59">
        <v>44</v>
      </c>
      <c r="N68" s="59">
        <v>51</v>
      </c>
      <c r="O68" s="59">
        <v>66</v>
      </c>
      <c r="P68" s="59">
        <v>184</v>
      </c>
      <c r="Q68" s="59">
        <v>1</v>
      </c>
      <c r="R68" s="59">
        <v>8</v>
      </c>
      <c r="S68" s="59">
        <v>0</v>
      </c>
      <c r="T68" s="59">
        <v>9</v>
      </c>
      <c r="U68" s="59">
        <v>1</v>
      </c>
      <c r="V68" s="60">
        <f t="shared" si="2"/>
        <v>8530</v>
      </c>
    </row>
    <row r="69" spans="1:22">
      <c r="A69" s="75" t="s">
        <v>69</v>
      </c>
      <c r="B69" s="59">
        <v>10558</v>
      </c>
      <c r="C69" s="59">
        <v>78</v>
      </c>
      <c r="D69" s="59">
        <v>88</v>
      </c>
      <c r="E69" s="59">
        <v>5</v>
      </c>
      <c r="F69" s="59">
        <v>47</v>
      </c>
      <c r="G69" s="59">
        <v>21</v>
      </c>
      <c r="H69" s="59">
        <v>15</v>
      </c>
      <c r="I69" s="59">
        <v>7</v>
      </c>
      <c r="J69" s="59">
        <v>0</v>
      </c>
      <c r="K69" s="59">
        <v>63</v>
      </c>
      <c r="L69" s="59">
        <v>0</v>
      </c>
      <c r="M69" s="59">
        <v>201</v>
      </c>
      <c r="N69" s="59">
        <v>68</v>
      </c>
      <c r="O69" s="59">
        <v>37</v>
      </c>
      <c r="P69" s="59">
        <v>119</v>
      </c>
      <c r="Q69" s="59">
        <v>5</v>
      </c>
      <c r="R69" s="59">
        <v>2</v>
      </c>
      <c r="S69" s="59">
        <v>0</v>
      </c>
      <c r="T69" s="59">
        <v>7</v>
      </c>
      <c r="U69" s="59">
        <v>0</v>
      </c>
      <c r="V69" s="60">
        <f>SUM(B69:U69)</f>
        <v>11321</v>
      </c>
    </row>
    <row r="70" spans="1:22">
      <c r="A70" s="75" t="s">
        <v>70</v>
      </c>
      <c r="B70" s="59">
        <v>8777</v>
      </c>
      <c r="C70" s="59">
        <v>99</v>
      </c>
      <c r="D70" s="59">
        <v>77</v>
      </c>
      <c r="E70" s="59">
        <v>0</v>
      </c>
      <c r="F70" s="59">
        <v>35</v>
      </c>
      <c r="G70" s="59">
        <v>30</v>
      </c>
      <c r="H70" s="59">
        <v>6</v>
      </c>
      <c r="I70" s="59">
        <v>32</v>
      </c>
      <c r="J70" s="59">
        <v>41</v>
      </c>
      <c r="K70" s="59">
        <v>138</v>
      </c>
      <c r="L70" s="59">
        <v>0</v>
      </c>
      <c r="M70" s="59">
        <v>100</v>
      </c>
      <c r="N70" s="59">
        <v>56</v>
      </c>
      <c r="O70" s="59">
        <v>38</v>
      </c>
      <c r="P70" s="59">
        <v>247</v>
      </c>
      <c r="Q70" s="59">
        <v>0</v>
      </c>
      <c r="R70" s="59">
        <v>0</v>
      </c>
      <c r="S70" s="59">
        <v>0</v>
      </c>
      <c r="T70" s="59">
        <v>4</v>
      </c>
      <c r="U70" s="59">
        <v>1</v>
      </c>
      <c r="V70" s="60">
        <f t="shared" si="2"/>
        <v>9681</v>
      </c>
    </row>
    <row r="71" spans="1:22">
      <c r="A71" s="75" t="s">
        <v>71</v>
      </c>
      <c r="B71" s="59">
        <v>6487</v>
      </c>
      <c r="C71" s="59">
        <v>56</v>
      </c>
      <c r="D71" s="59">
        <v>59</v>
      </c>
      <c r="E71" s="59">
        <v>0</v>
      </c>
      <c r="F71" s="59">
        <v>33</v>
      </c>
      <c r="G71" s="59">
        <v>16</v>
      </c>
      <c r="H71" s="59">
        <v>14</v>
      </c>
      <c r="I71" s="59">
        <v>5</v>
      </c>
      <c r="J71" s="59">
        <v>0</v>
      </c>
      <c r="K71" s="59">
        <v>31</v>
      </c>
      <c r="L71" s="59">
        <v>30</v>
      </c>
      <c r="M71" s="59">
        <v>57</v>
      </c>
      <c r="N71" s="59">
        <v>43</v>
      </c>
      <c r="O71" s="59">
        <v>58</v>
      </c>
      <c r="P71" s="59">
        <v>148</v>
      </c>
      <c r="Q71" s="59">
        <v>0</v>
      </c>
      <c r="R71" s="59">
        <v>6</v>
      </c>
      <c r="S71" s="59">
        <v>1</v>
      </c>
      <c r="T71" s="59">
        <v>1</v>
      </c>
      <c r="U71" s="59">
        <v>0</v>
      </c>
      <c r="V71" s="60">
        <f t="shared" si="2"/>
        <v>7045</v>
      </c>
    </row>
    <row r="72" spans="1:22">
      <c r="A72" s="75" t="s">
        <v>72</v>
      </c>
      <c r="B72" s="59">
        <v>2798</v>
      </c>
      <c r="C72" s="59">
        <v>24</v>
      </c>
      <c r="D72" s="59">
        <v>21</v>
      </c>
      <c r="E72" s="59">
        <v>0</v>
      </c>
      <c r="F72" s="59">
        <v>9</v>
      </c>
      <c r="G72" s="59">
        <v>9</v>
      </c>
      <c r="H72" s="59">
        <v>12</v>
      </c>
      <c r="I72" s="59">
        <v>0</v>
      </c>
      <c r="J72" s="59">
        <v>0</v>
      </c>
      <c r="K72" s="59">
        <v>14</v>
      </c>
      <c r="L72" s="59">
        <v>0</v>
      </c>
      <c r="M72" s="59">
        <v>7</v>
      </c>
      <c r="N72" s="59">
        <v>18</v>
      </c>
      <c r="O72" s="59">
        <v>37</v>
      </c>
      <c r="P72" s="59">
        <v>54</v>
      </c>
      <c r="Q72" s="59">
        <v>0</v>
      </c>
      <c r="R72" s="59">
        <v>0</v>
      </c>
      <c r="S72" s="59">
        <v>0</v>
      </c>
      <c r="T72" s="59">
        <v>0</v>
      </c>
      <c r="U72" s="59">
        <v>0</v>
      </c>
      <c r="V72" s="60">
        <f t="shared" si="2"/>
        <v>3003</v>
      </c>
    </row>
    <row r="73" spans="1:22">
      <c r="A73" s="75" t="s">
        <v>73</v>
      </c>
      <c r="B73" s="59">
        <v>9031</v>
      </c>
      <c r="C73" s="59">
        <v>66</v>
      </c>
      <c r="D73" s="59">
        <v>42</v>
      </c>
      <c r="E73" s="59">
        <v>6</v>
      </c>
      <c r="F73" s="59">
        <v>68</v>
      </c>
      <c r="G73" s="59">
        <v>22</v>
      </c>
      <c r="H73" s="59">
        <v>25</v>
      </c>
      <c r="I73" s="59">
        <v>45</v>
      </c>
      <c r="J73" s="59">
        <v>22</v>
      </c>
      <c r="K73" s="59">
        <v>119</v>
      </c>
      <c r="L73" s="59">
        <v>0</v>
      </c>
      <c r="M73" s="59">
        <v>150</v>
      </c>
      <c r="N73" s="59">
        <v>60</v>
      </c>
      <c r="O73" s="59">
        <v>45</v>
      </c>
      <c r="P73" s="59">
        <v>157</v>
      </c>
      <c r="Q73" s="59">
        <v>3</v>
      </c>
      <c r="R73" s="59">
        <v>8</v>
      </c>
      <c r="S73" s="59">
        <v>0</v>
      </c>
      <c r="T73" s="59">
        <v>2</v>
      </c>
      <c r="U73" s="59">
        <v>2</v>
      </c>
      <c r="V73" s="60">
        <f t="shared" si="2"/>
        <v>9873</v>
      </c>
    </row>
    <row r="74" spans="1:22">
      <c r="A74" s="75" t="s">
        <v>74</v>
      </c>
      <c r="B74" s="59">
        <v>4070</v>
      </c>
      <c r="C74" s="59">
        <v>37</v>
      </c>
      <c r="D74" s="59">
        <v>78</v>
      </c>
      <c r="E74" s="59">
        <v>1</v>
      </c>
      <c r="F74" s="59">
        <v>5</v>
      </c>
      <c r="G74" s="59">
        <v>4</v>
      </c>
      <c r="H74" s="59">
        <v>9</v>
      </c>
      <c r="I74" s="59">
        <v>2</v>
      </c>
      <c r="J74" s="59">
        <v>0</v>
      </c>
      <c r="K74" s="59">
        <v>22</v>
      </c>
      <c r="L74" s="59">
        <v>7</v>
      </c>
      <c r="M74" s="59">
        <v>38</v>
      </c>
      <c r="N74" s="59">
        <v>26</v>
      </c>
      <c r="O74" s="59">
        <v>32</v>
      </c>
      <c r="P74" s="59">
        <v>45</v>
      </c>
      <c r="Q74" s="59">
        <v>0</v>
      </c>
      <c r="R74" s="59">
        <v>0</v>
      </c>
      <c r="S74" s="59">
        <v>0</v>
      </c>
      <c r="T74" s="59">
        <v>1</v>
      </c>
      <c r="U74" s="59">
        <v>0</v>
      </c>
      <c r="V74" s="60">
        <f t="shared" si="2"/>
        <v>4377</v>
      </c>
    </row>
    <row r="75" spans="1:22">
      <c r="A75" s="75" t="s">
        <v>75</v>
      </c>
      <c r="B75" s="59">
        <v>5979</v>
      </c>
      <c r="C75" s="59">
        <v>32</v>
      </c>
      <c r="D75" s="59">
        <v>35</v>
      </c>
      <c r="E75" s="59">
        <v>0</v>
      </c>
      <c r="F75" s="59">
        <v>20</v>
      </c>
      <c r="G75" s="59">
        <v>1</v>
      </c>
      <c r="H75" s="59">
        <v>5</v>
      </c>
      <c r="I75" s="59">
        <v>0</v>
      </c>
      <c r="J75" s="59">
        <v>3</v>
      </c>
      <c r="K75" s="59">
        <v>56</v>
      </c>
      <c r="L75" s="59">
        <v>0</v>
      </c>
      <c r="M75" s="59">
        <v>0</v>
      </c>
      <c r="N75" s="59">
        <v>37</v>
      </c>
      <c r="O75" s="59">
        <v>52</v>
      </c>
      <c r="P75" s="59">
        <v>106</v>
      </c>
      <c r="Q75" s="59">
        <v>4</v>
      </c>
      <c r="R75" s="59">
        <v>0</v>
      </c>
      <c r="S75" s="59">
        <v>0</v>
      </c>
      <c r="T75" s="59">
        <v>9</v>
      </c>
      <c r="U75" s="59">
        <v>0</v>
      </c>
      <c r="V75" s="60">
        <f t="shared" si="2"/>
        <v>6339</v>
      </c>
    </row>
    <row r="76" spans="1:22">
      <c r="A76" s="75" t="s">
        <v>76</v>
      </c>
      <c r="B76" s="59">
        <v>10939</v>
      </c>
      <c r="C76" s="59">
        <v>108</v>
      </c>
      <c r="D76" s="59">
        <v>101</v>
      </c>
      <c r="E76" s="59">
        <v>2</v>
      </c>
      <c r="F76" s="59">
        <v>46</v>
      </c>
      <c r="G76" s="59">
        <v>12</v>
      </c>
      <c r="H76" s="59">
        <v>8</v>
      </c>
      <c r="I76" s="59">
        <v>7</v>
      </c>
      <c r="J76" s="59">
        <v>25</v>
      </c>
      <c r="K76" s="59">
        <v>84</v>
      </c>
      <c r="L76" s="59">
        <v>0</v>
      </c>
      <c r="M76" s="59">
        <v>93</v>
      </c>
      <c r="N76" s="59">
        <v>64</v>
      </c>
      <c r="O76" s="59">
        <v>123</v>
      </c>
      <c r="P76" s="59">
        <v>159</v>
      </c>
      <c r="Q76" s="59">
        <v>0</v>
      </c>
      <c r="R76" s="59">
        <v>2</v>
      </c>
      <c r="S76" s="59">
        <v>0</v>
      </c>
      <c r="T76" s="59">
        <v>6</v>
      </c>
      <c r="U76" s="59">
        <v>0</v>
      </c>
      <c r="V76" s="60">
        <f t="shared" si="2"/>
        <v>11779</v>
      </c>
    </row>
    <row r="77" spans="1:22">
      <c r="A77" s="75" t="s">
        <v>77</v>
      </c>
      <c r="B77" s="59">
        <v>1781</v>
      </c>
      <c r="C77" s="59">
        <v>12</v>
      </c>
      <c r="D77" s="59">
        <v>11</v>
      </c>
      <c r="E77" s="59">
        <v>0</v>
      </c>
      <c r="F77" s="59">
        <v>14</v>
      </c>
      <c r="G77" s="59">
        <v>4</v>
      </c>
      <c r="H77" s="59">
        <v>0</v>
      </c>
      <c r="I77" s="59">
        <v>0</v>
      </c>
      <c r="J77" s="59">
        <v>0</v>
      </c>
      <c r="K77" s="59">
        <v>10</v>
      </c>
      <c r="L77" s="59">
        <v>4</v>
      </c>
      <c r="M77" s="59">
        <v>7</v>
      </c>
      <c r="N77" s="59">
        <v>12</v>
      </c>
      <c r="O77" s="59">
        <v>49</v>
      </c>
      <c r="P77" s="59">
        <v>58</v>
      </c>
      <c r="Q77" s="59">
        <v>1</v>
      </c>
      <c r="R77" s="59">
        <v>0</v>
      </c>
      <c r="S77" s="59">
        <v>0</v>
      </c>
      <c r="T77" s="59">
        <v>0</v>
      </c>
      <c r="U77" s="59">
        <v>0</v>
      </c>
      <c r="V77" s="60">
        <f t="shared" si="2"/>
        <v>1963</v>
      </c>
    </row>
    <row r="78" spans="1:22">
      <c r="A78" s="75" t="s">
        <v>78</v>
      </c>
      <c r="B78" s="59">
        <v>3053</v>
      </c>
      <c r="C78" s="59">
        <v>33</v>
      </c>
      <c r="D78" s="59">
        <v>21</v>
      </c>
      <c r="E78" s="59">
        <v>0</v>
      </c>
      <c r="F78" s="59">
        <v>26</v>
      </c>
      <c r="G78" s="59">
        <v>11</v>
      </c>
      <c r="H78" s="59">
        <v>1</v>
      </c>
      <c r="I78" s="59">
        <v>5</v>
      </c>
      <c r="J78" s="59">
        <v>0</v>
      </c>
      <c r="K78" s="59">
        <v>7</v>
      </c>
      <c r="L78" s="59">
        <v>0</v>
      </c>
      <c r="M78" s="59">
        <v>44</v>
      </c>
      <c r="N78" s="59">
        <v>21</v>
      </c>
      <c r="O78" s="59">
        <v>51</v>
      </c>
      <c r="P78" s="59">
        <v>53</v>
      </c>
      <c r="Q78" s="59">
        <v>13</v>
      </c>
      <c r="R78" s="59">
        <v>6</v>
      </c>
      <c r="S78" s="59">
        <v>0</v>
      </c>
      <c r="T78" s="59">
        <v>3</v>
      </c>
      <c r="U78" s="59">
        <v>0</v>
      </c>
      <c r="V78" s="60">
        <f t="shared" si="2"/>
        <v>3348</v>
      </c>
    </row>
    <row r="79" spans="1:22">
      <c r="A79" s="75" t="s">
        <v>79</v>
      </c>
      <c r="B79" s="59">
        <v>44648</v>
      </c>
      <c r="C79" s="59">
        <v>435</v>
      </c>
      <c r="D79" s="59">
        <v>341</v>
      </c>
      <c r="E79" s="59">
        <v>45</v>
      </c>
      <c r="F79" s="59">
        <v>693</v>
      </c>
      <c r="G79" s="59">
        <v>86</v>
      </c>
      <c r="H79" s="59">
        <v>40</v>
      </c>
      <c r="I79" s="59">
        <v>83</v>
      </c>
      <c r="J79" s="59">
        <v>101</v>
      </c>
      <c r="K79" s="59">
        <v>572</v>
      </c>
      <c r="L79" s="59">
        <v>0</v>
      </c>
      <c r="M79" s="59">
        <v>520</v>
      </c>
      <c r="N79" s="59">
        <v>268</v>
      </c>
      <c r="O79" s="59">
        <v>286</v>
      </c>
      <c r="P79" s="59">
        <v>1175</v>
      </c>
      <c r="Q79" s="59">
        <v>22</v>
      </c>
      <c r="R79" s="59">
        <v>15</v>
      </c>
      <c r="S79" s="59">
        <v>0</v>
      </c>
      <c r="T79" s="59">
        <v>13</v>
      </c>
      <c r="U79" s="59">
        <v>4</v>
      </c>
      <c r="V79" s="60">
        <f t="shared" si="2"/>
        <v>49347</v>
      </c>
    </row>
    <row r="80" spans="1:22">
      <c r="A80" s="75" t="s">
        <v>80</v>
      </c>
      <c r="B80" s="59">
        <v>6487</v>
      </c>
      <c r="C80" s="59">
        <v>92</v>
      </c>
      <c r="D80" s="59">
        <v>53</v>
      </c>
      <c r="E80" s="59">
        <v>0</v>
      </c>
      <c r="F80" s="59">
        <v>73</v>
      </c>
      <c r="G80" s="59">
        <v>21</v>
      </c>
      <c r="H80" s="59">
        <v>8</v>
      </c>
      <c r="I80" s="59">
        <v>10</v>
      </c>
      <c r="J80" s="59">
        <v>3</v>
      </c>
      <c r="K80" s="59">
        <v>36</v>
      </c>
      <c r="L80" s="59">
        <v>15</v>
      </c>
      <c r="M80" s="59">
        <v>69</v>
      </c>
      <c r="N80" s="59">
        <v>39</v>
      </c>
      <c r="O80" s="59">
        <v>71</v>
      </c>
      <c r="P80" s="59">
        <v>166</v>
      </c>
      <c r="Q80" s="59">
        <v>0</v>
      </c>
      <c r="R80" s="59">
        <v>2</v>
      </c>
      <c r="S80" s="59">
        <v>0</v>
      </c>
      <c r="T80" s="59">
        <v>0</v>
      </c>
      <c r="U80" s="59">
        <v>0</v>
      </c>
      <c r="V80" s="60">
        <f t="shared" si="2"/>
        <v>7145</v>
      </c>
    </row>
    <row r="81" spans="1:22">
      <c r="A81" s="75" t="s">
        <v>81</v>
      </c>
      <c r="B81" s="59">
        <v>5978</v>
      </c>
      <c r="C81" s="59">
        <v>59</v>
      </c>
      <c r="D81" s="59">
        <v>36</v>
      </c>
      <c r="E81" s="59">
        <v>2</v>
      </c>
      <c r="F81" s="59">
        <v>46</v>
      </c>
      <c r="G81" s="59">
        <v>4</v>
      </c>
      <c r="H81" s="59">
        <v>8</v>
      </c>
      <c r="I81" s="59">
        <v>3</v>
      </c>
      <c r="J81" s="59">
        <v>0</v>
      </c>
      <c r="K81" s="59">
        <v>22</v>
      </c>
      <c r="L81" s="59">
        <v>0</v>
      </c>
      <c r="M81" s="59">
        <v>93</v>
      </c>
      <c r="N81" s="59">
        <v>37</v>
      </c>
      <c r="O81" s="59">
        <v>56</v>
      </c>
      <c r="P81" s="59">
        <v>99</v>
      </c>
      <c r="Q81" s="59">
        <v>3</v>
      </c>
      <c r="R81" s="59">
        <v>0</v>
      </c>
      <c r="S81" s="59">
        <v>0</v>
      </c>
      <c r="T81" s="59">
        <v>0</v>
      </c>
      <c r="U81" s="59">
        <v>0</v>
      </c>
      <c r="V81" s="60">
        <f t="shared" si="2"/>
        <v>6446</v>
      </c>
    </row>
    <row r="82" spans="1:22">
      <c r="A82" s="75" t="s">
        <v>82</v>
      </c>
      <c r="B82" s="59">
        <v>6996</v>
      </c>
      <c r="C82" s="59">
        <v>34</v>
      </c>
      <c r="D82" s="59">
        <v>98</v>
      </c>
      <c r="E82" s="59">
        <v>0</v>
      </c>
      <c r="F82" s="59">
        <v>24</v>
      </c>
      <c r="G82" s="59">
        <v>12</v>
      </c>
      <c r="H82" s="59">
        <v>14</v>
      </c>
      <c r="I82" s="59">
        <v>3</v>
      </c>
      <c r="J82" s="59">
        <v>3</v>
      </c>
      <c r="K82" s="59">
        <v>38</v>
      </c>
      <c r="L82" s="59">
        <v>0</v>
      </c>
      <c r="M82" s="59">
        <v>113</v>
      </c>
      <c r="N82" s="59">
        <v>46</v>
      </c>
      <c r="O82" s="59">
        <v>56</v>
      </c>
      <c r="P82" s="59">
        <v>74</v>
      </c>
      <c r="Q82" s="59">
        <v>0</v>
      </c>
      <c r="R82" s="59">
        <v>3</v>
      </c>
      <c r="S82" s="59">
        <v>0</v>
      </c>
      <c r="T82" s="59">
        <v>4</v>
      </c>
      <c r="U82" s="59">
        <v>0</v>
      </c>
      <c r="V82" s="60">
        <f t="shared" si="2"/>
        <v>7518</v>
      </c>
    </row>
    <row r="83" spans="1:22">
      <c r="A83" s="75" t="s">
        <v>83</v>
      </c>
      <c r="B83" s="59">
        <v>8523</v>
      </c>
      <c r="C83" s="59">
        <v>49</v>
      </c>
      <c r="D83" s="59">
        <v>50</v>
      </c>
      <c r="E83" s="59">
        <v>0</v>
      </c>
      <c r="F83" s="59">
        <v>59</v>
      </c>
      <c r="G83" s="59">
        <v>22</v>
      </c>
      <c r="H83" s="59">
        <v>19</v>
      </c>
      <c r="I83" s="59">
        <v>10</v>
      </c>
      <c r="J83" s="59">
        <v>19</v>
      </c>
      <c r="K83" s="59">
        <v>56</v>
      </c>
      <c r="L83" s="59">
        <v>1</v>
      </c>
      <c r="M83" s="59">
        <v>88</v>
      </c>
      <c r="N83" s="59">
        <v>55</v>
      </c>
      <c r="O83" s="59">
        <v>43</v>
      </c>
      <c r="P83" s="59">
        <v>92</v>
      </c>
      <c r="Q83" s="59">
        <v>21</v>
      </c>
      <c r="R83" s="59">
        <v>3</v>
      </c>
      <c r="S83" s="59">
        <v>10</v>
      </c>
      <c r="T83" s="59">
        <v>3</v>
      </c>
      <c r="U83" s="59">
        <v>1</v>
      </c>
      <c r="V83" s="60">
        <f t="shared" si="2"/>
        <v>9124</v>
      </c>
    </row>
    <row r="84" spans="1:22">
      <c r="A84" s="75" t="s">
        <v>84</v>
      </c>
      <c r="B84" s="59">
        <v>5597</v>
      </c>
      <c r="C84" s="59">
        <v>29</v>
      </c>
      <c r="D84" s="59">
        <v>25</v>
      </c>
      <c r="E84" s="59">
        <v>0</v>
      </c>
      <c r="F84" s="59">
        <v>30</v>
      </c>
      <c r="G84" s="59">
        <v>9</v>
      </c>
      <c r="H84" s="59">
        <v>9</v>
      </c>
      <c r="I84" s="59">
        <v>5</v>
      </c>
      <c r="J84" s="59">
        <v>5</v>
      </c>
      <c r="K84" s="59">
        <v>19</v>
      </c>
      <c r="L84" s="59">
        <v>14</v>
      </c>
      <c r="M84" s="59">
        <v>50</v>
      </c>
      <c r="N84" s="59">
        <v>35</v>
      </c>
      <c r="O84" s="59">
        <v>69</v>
      </c>
      <c r="P84" s="59">
        <v>67</v>
      </c>
      <c r="Q84" s="59">
        <v>7</v>
      </c>
      <c r="R84" s="59">
        <v>0</v>
      </c>
      <c r="S84" s="59">
        <v>2</v>
      </c>
      <c r="T84" s="59">
        <v>4</v>
      </c>
      <c r="U84" s="59">
        <v>0</v>
      </c>
      <c r="V84" s="60">
        <f t="shared" si="2"/>
        <v>5976</v>
      </c>
    </row>
    <row r="85" spans="1:22">
      <c r="A85" s="75" t="s">
        <v>85</v>
      </c>
      <c r="B85" s="59">
        <v>4834</v>
      </c>
      <c r="C85" s="59">
        <v>59</v>
      </c>
      <c r="D85" s="59">
        <v>35</v>
      </c>
      <c r="E85" s="59">
        <v>1</v>
      </c>
      <c r="F85" s="59">
        <v>26</v>
      </c>
      <c r="G85" s="59">
        <v>21</v>
      </c>
      <c r="H85" s="59">
        <v>11</v>
      </c>
      <c r="I85" s="59">
        <v>7</v>
      </c>
      <c r="J85" s="59">
        <v>0</v>
      </c>
      <c r="K85" s="59">
        <v>22</v>
      </c>
      <c r="L85" s="59">
        <v>1</v>
      </c>
      <c r="M85" s="59">
        <v>88</v>
      </c>
      <c r="N85" s="59">
        <v>32</v>
      </c>
      <c r="O85" s="59">
        <v>36</v>
      </c>
      <c r="P85" s="59">
        <v>88</v>
      </c>
      <c r="Q85" s="59">
        <v>4</v>
      </c>
      <c r="R85" s="59">
        <v>0</v>
      </c>
      <c r="S85" s="59">
        <v>0</v>
      </c>
      <c r="T85" s="59">
        <v>3</v>
      </c>
      <c r="U85" s="59">
        <v>0</v>
      </c>
      <c r="V85" s="60">
        <f t="shared" si="2"/>
        <v>5268</v>
      </c>
    </row>
    <row r="86" spans="1:22">
      <c r="A86" s="75" t="s">
        <v>86</v>
      </c>
      <c r="B86" s="59">
        <v>3307</v>
      </c>
      <c r="C86" s="59">
        <v>32</v>
      </c>
      <c r="D86" s="59">
        <v>24</v>
      </c>
      <c r="E86" s="59">
        <v>0</v>
      </c>
      <c r="F86" s="59">
        <v>27</v>
      </c>
      <c r="G86" s="59">
        <v>8</v>
      </c>
      <c r="H86" s="59">
        <v>0</v>
      </c>
      <c r="I86" s="59">
        <v>4</v>
      </c>
      <c r="J86" s="59">
        <v>3</v>
      </c>
      <c r="K86" s="59">
        <v>68</v>
      </c>
      <c r="L86" s="59">
        <v>0</v>
      </c>
      <c r="M86" s="59">
        <v>25</v>
      </c>
      <c r="N86" s="59">
        <v>23</v>
      </c>
      <c r="O86" s="59">
        <v>81</v>
      </c>
      <c r="P86" s="59">
        <v>63</v>
      </c>
      <c r="Q86" s="59">
        <v>0</v>
      </c>
      <c r="R86" s="59">
        <v>0</v>
      </c>
      <c r="S86" s="59">
        <v>0</v>
      </c>
      <c r="T86" s="59">
        <v>2</v>
      </c>
      <c r="U86" s="59">
        <v>0</v>
      </c>
      <c r="V86" s="60">
        <f t="shared" si="2"/>
        <v>3667</v>
      </c>
    </row>
    <row r="87" spans="1:22">
      <c r="A87" s="75" t="s">
        <v>87</v>
      </c>
      <c r="B87" s="59">
        <v>65763</v>
      </c>
      <c r="C87" s="59">
        <v>485</v>
      </c>
      <c r="D87" s="59">
        <v>248</v>
      </c>
      <c r="E87" s="59">
        <v>132</v>
      </c>
      <c r="F87" s="59">
        <v>631</v>
      </c>
      <c r="G87" s="59">
        <v>122</v>
      </c>
      <c r="H87" s="59">
        <v>15</v>
      </c>
      <c r="I87" s="59">
        <v>123</v>
      </c>
      <c r="J87" s="59">
        <v>211</v>
      </c>
      <c r="K87" s="59">
        <v>1073</v>
      </c>
      <c r="L87" s="59">
        <v>1</v>
      </c>
      <c r="M87" s="59">
        <v>356</v>
      </c>
      <c r="N87" s="59">
        <v>382</v>
      </c>
      <c r="O87" s="59">
        <v>614</v>
      </c>
      <c r="P87" s="59">
        <v>1076</v>
      </c>
      <c r="Q87" s="59">
        <v>53</v>
      </c>
      <c r="R87" s="59">
        <v>15</v>
      </c>
      <c r="S87" s="59">
        <v>10</v>
      </c>
      <c r="T87" s="59">
        <v>24</v>
      </c>
      <c r="U87" s="59">
        <v>16</v>
      </c>
      <c r="V87" s="60">
        <f t="shared" si="2"/>
        <v>71350</v>
      </c>
    </row>
    <row r="88" spans="1:22">
      <c r="A88" s="75" t="s">
        <v>88</v>
      </c>
      <c r="B88" s="59">
        <v>5978</v>
      </c>
      <c r="C88" s="59">
        <v>51</v>
      </c>
      <c r="D88" s="59">
        <v>74</v>
      </c>
      <c r="E88" s="59">
        <v>0</v>
      </c>
      <c r="F88" s="59">
        <v>46</v>
      </c>
      <c r="G88" s="59">
        <v>24</v>
      </c>
      <c r="H88" s="59">
        <v>7</v>
      </c>
      <c r="I88" s="59">
        <v>5</v>
      </c>
      <c r="J88" s="59">
        <v>18</v>
      </c>
      <c r="K88" s="59">
        <v>53</v>
      </c>
      <c r="L88" s="59">
        <v>41</v>
      </c>
      <c r="M88" s="59">
        <v>50</v>
      </c>
      <c r="N88" s="59">
        <v>39</v>
      </c>
      <c r="O88" s="59">
        <v>30</v>
      </c>
      <c r="P88" s="59">
        <v>110</v>
      </c>
      <c r="Q88" s="59">
        <v>4</v>
      </c>
      <c r="R88" s="59">
        <v>2</v>
      </c>
      <c r="S88" s="59">
        <v>0</v>
      </c>
      <c r="T88" s="59">
        <v>1</v>
      </c>
      <c r="U88" s="59">
        <v>0</v>
      </c>
      <c r="V88" s="60">
        <f t="shared" si="2"/>
        <v>6533</v>
      </c>
    </row>
    <row r="89" spans="1:22">
      <c r="A89" s="75" t="s">
        <v>89</v>
      </c>
      <c r="B89" s="59">
        <v>3053</v>
      </c>
      <c r="C89" s="59">
        <v>35</v>
      </c>
      <c r="D89" s="59">
        <v>59</v>
      </c>
      <c r="E89" s="59">
        <v>0</v>
      </c>
      <c r="F89" s="59">
        <v>18</v>
      </c>
      <c r="G89" s="59">
        <v>4</v>
      </c>
      <c r="H89" s="59">
        <v>2</v>
      </c>
      <c r="I89" s="59">
        <v>10</v>
      </c>
      <c r="J89" s="59">
        <v>10</v>
      </c>
      <c r="K89" s="59">
        <v>15</v>
      </c>
      <c r="L89" s="59">
        <v>4</v>
      </c>
      <c r="M89" s="59">
        <v>25</v>
      </c>
      <c r="N89" s="59">
        <v>22</v>
      </c>
      <c r="O89" s="59">
        <v>50</v>
      </c>
      <c r="P89" s="59">
        <v>61</v>
      </c>
      <c r="Q89" s="59">
        <v>0</v>
      </c>
      <c r="R89" s="59">
        <v>0</v>
      </c>
      <c r="S89" s="59">
        <v>0</v>
      </c>
      <c r="T89" s="59">
        <v>0</v>
      </c>
      <c r="U89" s="59">
        <v>0</v>
      </c>
      <c r="V89" s="60">
        <f t="shared" si="2"/>
        <v>3368</v>
      </c>
    </row>
    <row r="90" spans="1:22">
      <c r="A90" s="75" t="s">
        <v>90</v>
      </c>
      <c r="B90" s="59">
        <v>10939</v>
      </c>
      <c r="C90" s="59">
        <v>102</v>
      </c>
      <c r="D90" s="59">
        <v>169</v>
      </c>
      <c r="E90" s="59">
        <v>32</v>
      </c>
      <c r="F90" s="59">
        <v>134</v>
      </c>
      <c r="G90" s="59">
        <v>30</v>
      </c>
      <c r="H90" s="59">
        <v>39</v>
      </c>
      <c r="I90" s="59">
        <v>5</v>
      </c>
      <c r="J90" s="59">
        <v>1</v>
      </c>
      <c r="K90" s="59">
        <v>101</v>
      </c>
      <c r="L90" s="59">
        <v>0</v>
      </c>
      <c r="M90" s="59">
        <v>119</v>
      </c>
      <c r="N90" s="59">
        <v>68</v>
      </c>
      <c r="O90" s="59">
        <v>77</v>
      </c>
      <c r="P90" s="59">
        <v>173</v>
      </c>
      <c r="Q90" s="59">
        <v>29</v>
      </c>
      <c r="R90" s="59">
        <v>10</v>
      </c>
      <c r="S90" s="59">
        <v>0</v>
      </c>
      <c r="T90" s="59">
        <v>1</v>
      </c>
      <c r="U90" s="59">
        <v>4</v>
      </c>
      <c r="V90" s="60">
        <f t="shared" si="2"/>
        <v>12033</v>
      </c>
    </row>
    <row r="91" spans="1:22">
      <c r="A91" s="75" t="s">
        <v>91</v>
      </c>
      <c r="B91" s="59">
        <v>8014</v>
      </c>
      <c r="C91" s="59">
        <v>72</v>
      </c>
      <c r="D91" s="59">
        <v>64</v>
      </c>
      <c r="E91" s="59">
        <v>0</v>
      </c>
      <c r="F91" s="59">
        <v>29</v>
      </c>
      <c r="G91" s="59">
        <v>11</v>
      </c>
      <c r="H91" s="59">
        <v>5</v>
      </c>
      <c r="I91" s="59">
        <v>4</v>
      </c>
      <c r="J91" s="59">
        <v>5</v>
      </c>
      <c r="K91" s="59">
        <v>58</v>
      </c>
      <c r="L91" s="59">
        <v>108</v>
      </c>
      <c r="M91" s="59">
        <v>144</v>
      </c>
      <c r="N91" s="59">
        <v>50</v>
      </c>
      <c r="O91" s="59">
        <v>33</v>
      </c>
      <c r="P91" s="59">
        <v>133</v>
      </c>
      <c r="Q91" s="59">
        <v>9</v>
      </c>
      <c r="R91" s="59">
        <v>2</v>
      </c>
      <c r="S91" s="59">
        <v>0</v>
      </c>
      <c r="T91" s="59">
        <v>2</v>
      </c>
      <c r="U91" s="59">
        <v>0</v>
      </c>
      <c r="V91" s="60">
        <f t="shared" si="2"/>
        <v>8743</v>
      </c>
    </row>
    <row r="92" spans="1:22">
      <c r="A92" s="75" t="s">
        <v>92</v>
      </c>
      <c r="B92" s="59">
        <v>6487</v>
      </c>
      <c r="C92" s="59">
        <v>70</v>
      </c>
      <c r="D92" s="59">
        <v>30</v>
      </c>
      <c r="E92" s="59">
        <v>0</v>
      </c>
      <c r="F92" s="59">
        <v>20</v>
      </c>
      <c r="G92" s="59">
        <v>14</v>
      </c>
      <c r="H92" s="59">
        <v>5</v>
      </c>
      <c r="I92" s="59">
        <v>3</v>
      </c>
      <c r="J92" s="59">
        <v>41</v>
      </c>
      <c r="K92" s="59">
        <v>36</v>
      </c>
      <c r="L92" s="59">
        <v>7</v>
      </c>
      <c r="M92" s="59">
        <v>106</v>
      </c>
      <c r="N92" s="59">
        <v>42</v>
      </c>
      <c r="O92" s="59">
        <v>60</v>
      </c>
      <c r="P92" s="59">
        <v>117</v>
      </c>
      <c r="Q92" s="59">
        <v>4</v>
      </c>
      <c r="R92" s="59">
        <v>3</v>
      </c>
      <c r="S92" s="59">
        <v>0</v>
      </c>
      <c r="T92" s="59">
        <v>16</v>
      </c>
      <c r="U92" s="59">
        <v>2</v>
      </c>
      <c r="V92" s="60">
        <f t="shared" si="2"/>
        <v>7063</v>
      </c>
    </row>
    <row r="93" spans="1:22">
      <c r="A93" s="75" t="s">
        <v>93</v>
      </c>
      <c r="B93" s="59">
        <v>13101</v>
      </c>
      <c r="C93" s="59">
        <v>96</v>
      </c>
      <c r="D93" s="59">
        <v>94</v>
      </c>
      <c r="E93" s="59">
        <v>0</v>
      </c>
      <c r="F93" s="59">
        <v>59</v>
      </c>
      <c r="G93" s="59">
        <v>29</v>
      </c>
      <c r="H93" s="59">
        <v>5</v>
      </c>
      <c r="I93" s="59">
        <v>22</v>
      </c>
      <c r="J93" s="59">
        <v>18</v>
      </c>
      <c r="K93" s="59">
        <v>154</v>
      </c>
      <c r="L93" s="59">
        <v>15</v>
      </c>
      <c r="M93" s="59">
        <v>119</v>
      </c>
      <c r="N93" s="59">
        <v>76</v>
      </c>
      <c r="O93" s="59">
        <v>72</v>
      </c>
      <c r="P93" s="59">
        <v>306</v>
      </c>
      <c r="Q93" s="59">
        <v>13</v>
      </c>
      <c r="R93" s="59">
        <v>3</v>
      </c>
      <c r="S93" s="59">
        <v>0</v>
      </c>
      <c r="T93" s="59">
        <v>4</v>
      </c>
      <c r="U93" s="59">
        <v>0</v>
      </c>
      <c r="V93" s="60">
        <f t="shared" si="2"/>
        <v>14186</v>
      </c>
    </row>
    <row r="94" spans="1:22">
      <c r="A94" s="76" t="s">
        <v>94</v>
      </c>
      <c r="B94" s="59">
        <v>272211</v>
      </c>
      <c r="C94" s="59">
        <v>420</v>
      </c>
      <c r="D94" s="59">
        <v>480</v>
      </c>
      <c r="E94" s="59">
        <v>786</v>
      </c>
      <c r="F94" s="59">
        <v>5275</v>
      </c>
      <c r="G94" s="59">
        <v>402</v>
      </c>
      <c r="H94" s="59">
        <v>157</v>
      </c>
      <c r="I94" s="59">
        <v>538</v>
      </c>
      <c r="J94" s="59">
        <v>377</v>
      </c>
      <c r="K94" s="59">
        <v>7261</v>
      </c>
      <c r="L94" s="59">
        <v>21</v>
      </c>
      <c r="M94" s="59">
        <v>1716</v>
      </c>
      <c r="N94" s="59">
        <v>1736</v>
      </c>
      <c r="O94" s="59">
        <v>1648</v>
      </c>
      <c r="P94" s="59">
        <v>5283</v>
      </c>
      <c r="Q94" s="59">
        <v>313</v>
      </c>
      <c r="R94" s="59">
        <v>72</v>
      </c>
      <c r="S94" s="59">
        <v>747</v>
      </c>
      <c r="T94" s="59">
        <v>95</v>
      </c>
      <c r="U94" s="59">
        <v>5585</v>
      </c>
      <c r="V94" s="60">
        <f t="shared" si="2"/>
        <v>305123</v>
      </c>
    </row>
    <row r="95" spans="1:22">
      <c r="A95" s="75" t="s">
        <v>95</v>
      </c>
      <c r="B95" s="59">
        <v>8268</v>
      </c>
      <c r="C95" s="59">
        <v>86</v>
      </c>
      <c r="D95" s="59">
        <v>86</v>
      </c>
      <c r="E95" s="59">
        <v>2</v>
      </c>
      <c r="F95" s="59">
        <v>50</v>
      </c>
      <c r="G95" s="59">
        <v>22</v>
      </c>
      <c r="H95" s="59">
        <v>11</v>
      </c>
      <c r="I95" s="59">
        <v>10</v>
      </c>
      <c r="J95" s="59">
        <v>1</v>
      </c>
      <c r="K95" s="59">
        <v>31</v>
      </c>
      <c r="L95" s="59">
        <v>4</v>
      </c>
      <c r="M95" s="59">
        <v>169</v>
      </c>
      <c r="N95" s="59">
        <v>50</v>
      </c>
      <c r="O95" s="59">
        <v>77</v>
      </c>
      <c r="P95" s="59">
        <v>153</v>
      </c>
      <c r="Q95" s="59">
        <v>3</v>
      </c>
      <c r="R95" s="59">
        <v>0</v>
      </c>
      <c r="S95" s="59">
        <v>0</v>
      </c>
      <c r="T95" s="59">
        <v>2</v>
      </c>
      <c r="U95" s="59">
        <v>2</v>
      </c>
      <c r="V95" s="60">
        <f t="shared" si="2"/>
        <v>9027</v>
      </c>
    </row>
    <row r="96" spans="1:22">
      <c r="A96" s="75" t="s">
        <v>96</v>
      </c>
      <c r="B96" s="59">
        <v>9667</v>
      </c>
      <c r="C96" s="59">
        <v>88</v>
      </c>
      <c r="D96" s="59">
        <v>97</v>
      </c>
      <c r="E96" s="59">
        <v>1</v>
      </c>
      <c r="F96" s="59">
        <v>125</v>
      </c>
      <c r="G96" s="59">
        <v>40</v>
      </c>
      <c r="H96" s="59">
        <v>11</v>
      </c>
      <c r="I96" s="59">
        <v>13</v>
      </c>
      <c r="J96" s="59">
        <v>3</v>
      </c>
      <c r="K96" s="59">
        <v>55</v>
      </c>
      <c r="L96" s="59">
        <v>0</v>
      </c>
      <c r="M96" s="59">
        <v>75</v>
      </c>
      <c r="N96" s="59">
        <v>60</v>
      </c>
      <c r="O96" s="59">
        <v>93</v>
      </c>
      <c r="P96" s="59">
        <v>326</v>
      </c>
      <c r="Q96" s="59">
        <v>5</v>
      </c>
      <c r="R96" s="59">
        <v>0</v>
      </c>
      <c r="S96" s="59">
        <v>0</v>
      </c>
      <c r="T96" s="59">
        <v>0</v>
      </c>
      <c r="U96" s="59">
        <v>0</v>
      </c>
      <c r="V96" s="60">
        <f t="shared" si="2"/>
        <v>10659</v>
      </c>
    </row>
    <row r="97" spans="1:22">
      <c r="A97" s="75" t="s">
        <v>97</v>
      </c>
      <c r="B97" s="59">
        <v>3816</v>
      </c>
      <c r="C97" s="59">
        <v>29</v>
      </c>
      <c r="D97" s="59">
        <v>38</v>
      </c>
      <c r="E97" s="59">
        <v>0</v>
      </c>
      <c r="F97" s="59">
        <v>15</v>
      </c>
      <c r="G97" s="59">
        <v>7</v>
      </c>
      <c r="H97" s="59">
        <v>2</v>
      </c>
      <c r="I97" s="59">
        <v>3</v>
      </c>
      <c r="J97" s="59">
        <v>1</v>
      </c>
      <c r="K97" s="59">
        <v>22</v>
      </c>
      <c r="L97" s="59">
        <v>0</v>
      </c>
      <c r="M97" s="59">
        <v>0</v>
      </c>
      <c r="N97" s="59">
        <v>23</v>
      </c>
      <c r="O97" s="59">
        <v>41</v>
      </c>
      <c r="P97" s="59">
        <v>67</v>
      </c>
      <c r="Q97" s="59">
        <v>1</v>
      </c>
      <c r="R97" s="59">
        <v>0</v>
      </c>
      <c r="S97" s="59">
        <v>0</v>
      </c>
      <c r="T97" s="59">
        <v>7</v>
      </c>
      <c r="U97" s="59">
        <v>1</v>
      </c>
      <c r="V97" s="60">
        <f t="shared" si="2"/>
        <v>4073</v>
      </c>
    </row>
    <row r="98" spans="1:22">
      <c r="A98" s="75" t="s">
        <v>98</v>
      </c>
      <c r="B98" s="59">
        <v>8522</v>
      </c>
      <c r="C98" s="59">
        <v>64</v>
      </c>
      <c r="D98" s="59">
        <v>81</v>
      </c>
      <c r="E98" s="59">
        <v>7</v>
      </c>
      <c r="F98" s="59">
        <v>75</v>
      </c>
      <c r="G98" s="59">
        <v>21</v>
      </c>
      <c r="H98" s="59">
        <v>13</v>
      </c>
      <c r="I98" s="59">
        <v>10</v>
      </c>
      <c r="J98" s="59">
        <v>13</v>
      </c>
      <c r="K98" s="59">
        <v>51</v>
      </c>
      <c r="L98" s="59">
        <v>0</v>
      </c>
      <c r="M98" s="59">
        <v>119</v>
      </c>
      <c r="N98" s="59">
        <v>53</v>
      </c>
      <c r="O98" s="59">
        <v>40</v>
      </c>
      <c r="P98" s="59">
        <v>119</v>
      </c>
      <c r="Q98" s="59">
        <v>9</v>
      </c>
      <c r="R98" s="59">
        <v>2</v>
      </c>
      <c r="S98" s="59">
        <v>1</v>
      </c>
      <c r="T98" s="59">
        <v>3</v>
      </c>
      <c r="U98" s="59">
        <v>12</v>
      </c>
      <c r="V98" s="60">
        <f t="shared" si="2"/>
        <v>9215</v>
      </c>
    </row>
    <row r="99" spans="1:22">
      <c r="A99" s="75" t="s">
        <v>99</v>
      </c>
      <c r="B99" s="59">
        <v>18698</v>
      </c>
      <c r="C99" s="59">
        <v>106</v>
      </c>
      <c r="D99" s="59">
        <v>115</v>
      </c>
      <c r="E99" s="59">
        <v>25</v>
      </c>
      <c r="F99" s="59">
        <v>274</v>
      </c>
      <c r="G99" s="59">
        <v>61</v>
      </c>
      <c r="H99" s="59">
        <v>41</v>
      </c>
      <c r="I99" s="59">
        <v>45</v>
      </c>
      <c r="J99" s="59">
        <v>36</v>
      </c>
      <c r="K99" s="59">
        <v>191</v>
      </c>
      <c r="L99" s="59">
        <v>9</v>
      </c>
      <c r="M99" s="59">
        <v>194</v>
      </c>
      <c r="N99" s="59">
        <v>113</v>
      </c>
      <c r="O99" s="59">
        <v>109</v>
      </c>
      <c r="P99" s="59">
        <v>256</v>
      </c>
      <c r="Q99" s="59">
        <v>22</v>
      </c>
      <c r="R99" s="59">
        <v>13</v>
      </c>
      <c r="S99" s="59">
        <v>0</v>
      </c>
      <c r="T99" s="59">
        <v>9</v>
      </c>
      <c r="U99" s="59">
        <v>16</v>
      </c>
      <c r="V99" s="60">
        <f t="shared" si="2"/>
        <v>20333</v>
      </c>
    </row>
    <row r="100" spans="1:22">
      <c r="A100" s="76" t="s">
        <v>100</v>
      </c>
      <c r="B100" s="59">
        <v>18572</v>
      </c>
      <c r="C100" s="59">
        <v>102</v>
      </c>
      <c r="D100" s="59">
        <v>120</v>
      </c>
      <c r="E100" s="59">
        <v>28</v>
      </c>
      <c r="F100" s="59">
        <v>179</v>
      </c>
      <c r="G100" s="59">
        <v>54</v>
      </c>
      <c r="H100" s="59">
        <v>57</v>
      </c>
      <c r="I100" s="59">
        <v>20</v>
      </c>
      <c r="J100" s="59">
        <v>38</v>
      </c>
      <c r="K100" s="59">
        <v>166</v>
      </c>
      <c r="L100" s="59">
        <v>16</v>
      </c>
      <c r="M100" s="59">
        <v>232</v>
      </c>
      <c r="N100" s="59">
        <v>111</v>
      </c>
      <c r="O100" s="59">
        <v>85</v>
      </c>
      <c r="P100" s="59">
        <v>368</v>
      </c>
      <c r="Q100" s="59">
        <v>50</v>
      </c>
      <c r="R100" s="59">
        <v>3</v>
      </c>
      <c r="S100" s="59">
        <v>0</v>
      </c>
      <c r="T100" s="59">
        <v>4</v>
      </c>
      <c r="U100" s="59">
        <v>5</v>
      </c>
      <c r="V100" s="60">
        <f t="shared" si="2"/>
        <v>20210</v>
      </c>
    </row>
    <row r="101" spans="1:22">
      <c r="A101" s="75" t="s">
        <v>101</v>
      </c>
      <c r="B101" s="59">
        <v>8268</v>
      </c>
      <c r="C101" s="59">
        <v>43</v>
      </c>
      <c r="D101" s="59">
        <v>83</v>
      </c>
      <c r="E101" s="59">
        <v>0</v>
      </c>
      <c r="F101" s="59">
        <v>35</v>
      </c>
      <c r="G101" s="59">
        <v>10</v>
      </c>
      <c r="H101" s="59">
        <v>8</v>
      </c>
      <c r="I101" s="59">
        <v>3</v>
      </c>
      <c r="J101" s="59">
        <v>5</v>
      </c>
      <c r="K101" s="59">
        <v>34</v>
      </c>
      <c r="L101" s="59">
        <v>1</v>
      </c>
      <c r="M101" s="59">
        <v>57</v>
      </c>
      <c r="N101" s="59">
        <v>50</v>
      </c>
      <c r="O101" s="59">
        <v>97</v>
      </c>
      <c r="P101" s="59">
        <v>108</v>
      </c>
      <c r="Q101" s="59">
        <v>5</v>
      </c>
      <c r="R101" s="59">
        <v>3</v>
      </c>
      <c r="S101" s="59">
        <v>1</v>
      </c>
      <c r="T101" s="59">
        <v>2</v>
      </c>
      <c r="U101" s="59">
        <v>0</v>
      </c>
      <c r="V101" s="60">
        <f t="shared" si="2"/>
        <v>8813</v>
      </c>
    </row>
    <row r="102" spans="1:22">
      <c r="A102" s="75" t="s">
        <v>102</v>
      </c>
      <c r="B102" s="59">
        <v>8904</v>
      </c>
      <c r="C102" s="59">
        <v>57</v>
      </c>
      <c r="D102" s="59">
        <v>69</v>
      </c>
      <c r="E102" s="59">
        <v>7</v>
      </c>
      <c r="F102" s="59">
        <v>62</v>
      </c>
      <c r="G102" s="59">
        <v>18</v>
      </c>
      <c r="H102" s="59">
        <v>26</v>
      </c>
      <c r="I102" s="59">
        <v>11</v>
      </c>
      <c r="J102" s="59">
        <v>5</v>
      </c>
      <c r="K102" s="59">
        <v>48</v>
      </c>
      <c r="L102" s="59">
        <v>3</v>
      </c>
      <c r="M102" s="59">
        <v>113</v>
      </c>
      <c r="N102" s="59">
        <v>56</v>
      </c>
      <c r="O102" s="59">
        <v>45</v>
      </c>
      <c r="P102" s="59">
        <v>110</v>
      </c>
      <c r="Q102" s="59">
        <v>13</v>
      </c>
      <c r="R102" s="59">
        <v>3</v>
      </c>
      <c r="S102" s="59">
        <v>0</v>
      </c>
      <c r="T102" s="59">
        <v>0</v>
      </c>
      <c r="U102" s="59">
        <v>6</v>
      </c>
      <c r="V102" s="60">
        <f t="shared" si="2"/>
        <v>9556</v>
      </c>
    </row>
    <row r="103" spans="1:22">
      <c r="A103" s="75" t="s">
        <v>103</v>
      </c>
      <c r="B103" s="59">
        <v>17045</v>
      </c>
      <c r="C103" s="59">
        <v>224</v>
      </c>
      <c r="D103" s="59">
        <v>151</v>
      </c>
      <c r="E103" s="59">
        <v>6</v>
      </c>
      <c r="F103" s="59">
        <v>119</v>
      </c>
      <c r="G103" s="59">
        <v>33</v>
      </c>
      <c r="H103" s="59">
        <v>22</v>
      </c>
      <c r="I103" s="59">
        <v>35</v>
      </c>
      <c r="J103" s="59">
        <v>36</v>
      </c>
      <c r="K103" s="59">
        <v>111</v>
      </c>
      <c r="L103" s="59">
        <v>19</v>
      </c>
      <c r="M103" s="59">
        <v>125</v>
      </c>
      <c r="N103" s="59">
        <v>102</v>
      </c>
      <c r="O103" s="59">
        <v>107</v>
      </c>
      <c r="P103" s="59">
        <v>258</v>
      </c>
      <c r="Q103" s="59">
        <v>21</v>
      </c>
      <c r="R103" s="59">
        <v>2</v>
      </c>
      <c r="S103" s="59">
        <v>1</v>
      </c>
      <c r="T103" s="59">
        <v>15</v>
      </c>
      <c r="U103" s="59">
        <v>16</v>
      </c>
      <c r="V103" s="60">
        <f t="shared" si="2"/>
        <v>18448</v>
      </c>
    </row>
    <row r="104" spans="1:22">
      <c r="A104" s="75" t="s">
        <v>104</v>
      </c>
      <c r="B104" s="59">
        <v>2417</v>
      </c>
      <c r="C104" s="59">
        <v>37</v>
      </c>
      <c r="D104" s="59">
        <v>17</v>
      </c>
      <c r="E104" s="59">
        <v>0</v>
      </c>
      <c r="F104" s="59">
        <v>38</v>
      </c>
      <c r="G104" s="59">
        <v>9</v>
      </c>
      <c r="H104" s="59">
        <v>2</v>
      </c>
      <c r="I104" s="59">
        <v>2</v>
      </c>
      <c r="J104" s="59">
        <v>0</v>
      </c>
      <c r="K104" s="59">
        <v>7</v>
      </c>
      <c r="L104" s="59">
        <v>0</v>
      </c>
      <c r="M104" s="59">
        <v>7</v>
      </c>
      <c r="N104" s="59">
        <v>18</v>
      </c>
      <c r="O104" s="59">
        <v>40</v>
      </c>
      <c r="P104" s="59">
        <v>49</v>
      </c>
      <c r="Q104" s="59">
        <v>0</v>
      </c>
      <c r="R104" s="59">
        <v>0</v>
      </c>
      <c r="S104" s="59">
        <v>0</v>
      </c>
      <c r="T104" s="59">
        <v>0</v>
      </c>
      <c r="U104" s="59">
        <v>0</v>
      </c>
      <c r="V104" s="60">
        <f t="shared" si="2"/>
        <v>2643</v>
      </c>
    </row>
    <row r="105" spans="1:22">
      <c r="A105" s="75" t="s">
        <v>105</v>
      </c>
      <c r="B105" s="59">
        <v>4070</v>
      </c>
      <c r="C105" s="59">
        <v>45</v>
      </c>
      <c r="D105" s="59">
        <v>36</v>
      </c>
      <c r="E105" s="59">
        <v>0</v>
      </c>
      <c r="F105" s="59">
        <v>14</v>
      </c>
      <c r="G105" s="59">
        <v>16</v>
      </c>
      <c r="H105" s="59">
        <v>2</v>
      </c>
      <c r="I105" s="59">
        <v>1</v>
      </c>
      <c r="J105" s="59">
        <v>5</v>
      </c>
      <c r="K105" s="59">
        <v>29</v>
      </c>
      <c r="L105" s="59">
        <v>0</v>
      </c>
      <c r="M105" s="59">
        <v>69</v>
      </c>
      <c r="N105" s="59">
        <v>25</v>
      </c>
      <c r="O105" s="59">
        <v>24</v>
      </c>
      <c r="P105" s="59">
        <v>40</v>
      </c>
      <c r="Q105" s="59">
        <v>25</v>
      </c>
      <c r="R105" s="59">
        <v>2</v>
      </c>
      <c r="S105" s="59">
        <v>0</v>
      </c>
      <c r="T105" s="59">
        <v>1</v>
      </c>
      <c r="U105" s="59">
        <v>0</v>
      </c>
      <c r="V105" s="60">
        <f t="shared" si="2"/>
        <v>4404</v>
      </c>
    </row>
    <row r="106" spans="1:22">
      <c r="A106" s="75" t="s">
        <v>106</v>
      </c>
      <c r="B106" s="59">
        <v>8650</v>
      </c>
      <c r="C106" s="59">
        <v>56</v>
      </c>
      <c r="D106" s="59">
        <v>83</v>
      </c>
      <c r="E106" s="59">
        <v>2</v>
      </c>
      <c r="F106" s="59">
        <v>123</v>
      </c>
      <c r="G106" s="59">
        <v>7</v>
      </c>
      <c r="H106" s="59">
        <v>14</v>
      </c>
      <c r="I106" s="59">
        <v>4</v>
      </c>
      <c r="J106" s="59">
        <v>0</v>
      </c>
      <c r="K106" s="59">
        <v>43</v>
      </c>
      <c r="L106" s="59">
        <v>0</v>
      </c>
      <c r="M106" s="59">
        <v>113</v>
      </c>
      <c r="N106" s="59">
        <v>54</v>
      </c>
      <c r="O106" s="59">
        <v>58</v>
      </c>
      <c r="P106" s="59">
        <v>112</v>
      </c>
      <c r="Q106" s="59">
        <v>34</v>
      </c>
      <c r="R106" s="59">
        <v>5</v>
      </c>
      <c r="S106" s="59">
        <v>2</v>
      </c>
      <c r="T106" s="59">
        <v>4</v>
      </c>
      <c r="U106" s="59">
        <v>0</v>
      </c>
      <c r="V106" s="60">
        <f t="shared" si="2"/>
        <v>9364</v>
      </c>
    </row>
    <row r="107" spans="1:22" ht="13.5" thickBot="1">
      <c r="A107" s="77" t="s">
        <v>107</v>
      </c>
      <c r="B107" s="59">
        <v>10303</v>
      </c>
      <c r="C107" s="59">
        <v>86</v>
      </c>
      <c r="D107" s="59">
        <v>66</v>
      </c>
      <c r="E107" s="59">
        <v>0</v>
      </c>
      <c r="F107" s="59">
        <v>70</v>
      </c>
      <c r="G107" s="59">
        <v>23</v>
      </c>
      <c r="H107" s="59">
        <v>2</v>
      </c>
      <c r="I107" s="59">
        <v>13</v>
      </c>
      <c r="J107" s="59">
        <v>6</v>
      </c>
      <c r="K107" s="59">
        <v>67</v>
      </c>
      <c r="L107" s="59">
        <v>4</v>
      </c>
      <c r="M107" s="59">
        <v>44</v>
      </c>
      <c r="N107" s="59">
        <v>61</v>
      </c>
      <c r="O107" s="59">
        <v>77</v>
      </c>
      <c r="P107" s="59">
        <v>117</v>
      </c>
      <c r="Q107" s="59">
        <v>19</v>
      </c>
      <c r="R107" s="59">
        <v>2</v>
      </c>
      <c r="S107" s="59">
        <v>4</v>
      </c>
      <c r="T107" s="59">
        <v>7</v>
      </c>
      <c r="U107" s="59">
        <v>4</v>
      </c>
      <c r="V107" s="60">
        <f t="shared" si="2"/>
        <v>10975</v>
      </c>
    </row>
    <row r="108" spans="1:22">
      <c r="A108" s="78" t="s">
        <v>108</v>
      </c>
      <c r="B108" s="64">
        <f t="shared" ref="B108:V108" si="3">SUM(B66:B107)</f>
        <v>683196</v>
      </c>
      <c r="C108" s="64">
        <f t="shared" si="3"/>
        <v>3887</v>
      </c>
      <c r="D108" s="64">
        <f t="shared" si="3"/>
        <v>3571</v>
      </c>
      <c r="E108" s="64">
        <f t="shared" si="3"/>
        <v>1092</v>
      </c>
      <c r="F108" s="64">
        <f t="shared" si="3"/>
        <v>8737</v>
      </c>
      <c r="G108" s="64">
        <f t="shared" si="3"/>
        <v>1309</v>
      </c>
      <c r="H108" s="64">
        <f t="shared" si="3"/>
        <v>662</v>
      </c>
      <c r="I108" s="64">
        <f t="shared" si="3"/>
        <v>1129</v>
      </c>
      <c r="J108" s="64">
        <f t="shared" si="3"/>
        <v>1069</v>
      </c>
      <c r="K108" s="64">
        <f t="shared" si="3"/>
        <v>11123</v>
      </c>
      <c r="L108" s="64">
        <f t="shared" si="3"/>
        <v>325</v>
      </c>
      <c r="M108" s="64">
        <f t="shared" si="3"/>
        <v>5814</v>
      </c>
      <c r="N108" s="64">
        <f t="shared" si="3"/>
        <v>4270</v>
      </c>
      <c r="O108" s="64">
        <f t="shared" si="3"/>
        <v>4880</v>
      </c>
      <c r="P108" s="64">
        <f t="shared" si="3"/>
        <v>12799</v>
      </c>
      <c r="Q108" s="64">
        <f t="shared" si="3"/>
        <v>727</v>
      </c>
      <c r="R108" s="64">
        <f t="shared" si="3"/>
        <v>197</v>
      </c>
      <c r="S108" s="64">
        <f t="shared" si="3"/>
        <v>779</v>
      </c>
      <c r="T108" s="64">
        <f t="shared" si="3"/>
        <v>282</v>
      </c>
      <c r="U108" s="64">
        <f t="shared" si="3"/>
        <v>5678</v>
      </c>
      <c r="V108" s="79">
        <f t="shared" si="3"/>
        <v>751526</v>
      </c>
    </row>
    <row r="109" spans="1:22" ht="13.5" thickBot="1">
      <c r="A109" s="80" t="s">
        <v>19</v>
      </c>
      <c r="B109" s="81">
        <f t="shared" ref="B109:V109" si="4">SUM(B47+B108)</f>
        <v>1272013</v>
      </c>
      <c r="C109" s="81">
        <f t="shared" si="4"/>
        <v>7192</v>
      </c>
      <c r="D109" s="81">
        <f t="shared" si="4"/>
        <v>7061</v>
      </c>
      <c r="E109" s="81">
        <f t="shared" si="4"/>
        <v>2149</v>
      </c>
      <c r="F109" s="81">
        <f t="shared" si="4"/>
        <v>15205</v>
      </c>
      <c r="G109" s="81">
        <f t="shared" si="4"/>
        <v>2554</v>
      </c>
      <c r="H109" s="81">
        <f t="shared" si="4"/>
        <v>1422</v>
      </c>
      <c r="I109" s="81">
        <f t="shared" si="4"/>
        <v>2289</v>
      </c>
      <c r="J109" s="81">
        <f t="shared" si="4"/>
        <v>2176</v>
      </c>
      <c r="K109" s="81">
        <f t="shared" si="4"/>
        <v>17063</v>
      </c>
      <c r="L109" s="81">
        <f t="shared" si="4"/>
        <v>715</v>
      </c>
      <c r="M109" s="81">
        <f t="shared" si="4"/>
        <v>11527</v>
      </c>
      <c r="N109" s="81">
        <f t="shared" si="4"/>
        <v>7707</v>
      </c>
      <c r="O109" s="81">
        <f t="shared" si="4"/>
        <v>8219</v>
      </c>
      <c r="P109" s="81">
        <f t="shared" si="4"/>
        <v>22462</v>
      </c>
      <c r="Q109" s="81">
        <f t="shared" si="4"/>
        <v>1653</v>
      </c>
      <c r="R109" s="81">
        <f t="shared" si="4"/>
        <v>441</v>
      </c>
      <c r="S109" s="81">
        <f t="shared" si="4"/>
        <v>1099</v>
      </c>
      <c r="T109" s="81">
        <f t="shared" si="4"/>
        <v>599</v>
      </c>
      <c r="U109" s="81">
        <f t="shared" si="4"/>
        <v>5822</v>
      </c>
      <c r="V109" s="82">
        <f t="shared" si="4"/>
        <v>1389368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67" orientation="landscape" r:id="rId1"/>
  <headerFooter alignWithMargins="0"/>
  <rowBreaks count="1" manualBreakCount="1">
    <brk id="5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07FF1-A18E-4673-BDD8-EC2F0D2654E3}">
  <dimension ref="A1:W109"/>
  <sheetViews>
    <sheetView topLeftCell="A39" zoomScale="60" zoomScaleNormal="100" workbookViewId="0">
      <selection activeCell="W65" sqref="W65"/>
    </sheetView>
  </sheetViews>
  <sheetFormatPr defaultRowHeight="12.75"/>
  <cols>
    <col min="1" max="1" width="14" customWidth="1"/>
    <col min="2" max="2" width="12.42578125" style="46" customWidth="1"/>
    <col min="3" max="5" width="10.85546875" style="46" bestFit="1" customWidth="1"/>
    <col min="6" max="7" width="9.28515625" style="46" bestFit="1" customWidth="1"/>
    <col min="8" max="8" width="10.28515625" style="46" bestFit="1" customWidth="1"/>
    <col min="9" max="12" width="9.28515625" style="46" bestFit="1" customWidth="1"/>
    <col min="13" max="13" width="11" style="46" bestFit="1" customWidth="1"/>
    <col min="14" max="15" width="9.28515625" style="46" bestFit="1" customWidth="1"/>
    <col min="16" max="16" width="12" style="46" bestFit="1" customWidth="1"/>
    <col min="17" max="17" width="10.5703125" style="46" bestFit="1" customWidth="1"/>
    <col min="18" max="21" width="9.28515625" style="46" bestFit="1" customWidth="1"/>
    <col min="22" max="22" width="10.85546875" style="46" bestFit="1" customWidth="1"/>
  </cols>
  <sheetData>
    <row r="1" spans="1:2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</row>
    <row r="3" spans="1:22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ht="15.75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>
      <c r="A5" s="240" t="s">
        <v>125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</row>
    <row r="7" spans="1:22" ht="13.5" thickBot="1"/>
    <row r="8" spans="1:22">
      <c r="A8" s="47" t="s">
        <v>5</v>
      </c>
      <c r="B8" s="48" t="s">
        <v>6</v>
      </c>
      <c r="C8" s="48" t="s">
        <v>7</v>
      </c>
      <c r="D8" s="48" t="s">
        <v>7</v>
      </c>
      <c r="E8" s="48" t="s">
        <v>8</v>
      </c>
      <c r="F8" s="48" t="s">
        <v>9</v>
      </c>
      <c r="G8" s="48" t="s">
        <v>9</v>
      </c>
      <c r="H8" s="48" t="s">
        <v>9</v>
      </c>
      <c r="I8" s="48" t="s">
        <v>10</v>
      </c>
      <c r="J8" s="48" t="s">
        <v>10</v>
      </c>
      <c r="K8" s="48" t="s">
        <v>11</v>
      </c>
      <c r="L8" s="48" t="s">
        <v>11</v>
      </c>
      <c r="M8" s="48" t="s">
        <v>12</v>
      </c>
      <c r="N8" s="48" t="s">
        <v>13</v>
      </c>
      <c r="O8" s="48" t="s">
        <v>13</v>
      </c>
      <c r="P8" s="48" t="s">
        <v>14</v>
      </c>
      <c r="Q8" s="48" t="s">
        <v>15</v>
      </c>
      <c r="R8" s="48" t="s">
        <v>16</v>
      </c>
      <c r="S8" s="48" t="s">
        <v>16</v>
      </c>
      <c r="T8" s="48" t="s">
        <v>17</v>
      </c>
      <c r="U8" s="48" t="s">
        <v>65</v>
      </c>
      <c r="V8" s="49" t="s">
        <v>19</v>
      </c>
    </row>
    <row r="9" spans="1:22">
      <c r="A9" s="50"/>
      <c r="B9" s="51" t="s">
        <v>20</v>
      </c>
      <c r="C9" s="51" t="s">
        <v>21</v>
      </c>
      <c r="D9" s="51" t="s">
        <v>21</v>
      </c>
      <c r="E9" s="51"/>
      <c r="F9" s="51" t="s">
        <v>20</v>
      </c>
      <c r="G9" s="51" t="s">
        <v>21</v>
      </c>
      <c r="H9" s="51" t="s">
        <v>21</v>
      </c>
      <c r="I9" s="51" t="s">
        <v>20</v>
      </c>
      <c r="J9" s="51" t="s">
        <v>21</v>
      </c>
      <c r="K9" s="51" t="s">
        <v>20</v>
      </c>
      <c r="L9" s="51" t="s">
        <v>21</v>
      </c>
      <c r="M9" s="51" t="s">
        <v>21</v>
      </c>
      <c r="N9" s="51" t="s">
        <v>22</v>
      </c>
      <c r="O9" s="51" t="s">
        <v>23</v>
      </c>
      <c r="P9" s="51"/>
      <c r="Q9" s="51" t="s">
        <v>24</v>
      </c>
      <c r="R9" s="51" t="s">
        <v>20</v>
      </c>
      <c r="S9" s="51" t="s">
        <v>21</v>
      </c>
      <c r="T9" s="51"/>
      <c r="U9" s="51"/>
      <c r="V9" s="52"/>
    </row>
    <row r="10" spans="1:22" ht="13.5" thickBot="1">
      <c r="A10" s="50"/>
      <c r="B10" s="51"/>
      <c r="C10" s="51"/>
      <c r="D10" s="51" t="s">
        <v>25</v>
      </c>
      <c r="E10" s="51"/>
      <c r="F10" s="51"/>
      <c r="G10" s="51"/>
      <c r="H10" s="51" t="s">
        <v>25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2"/>
    </row>
    <row r="11" spans="1:22">
      <c r="A11" s="53" t="s">
        <v>26</v>
      </c>
      <c r="B11" s="54">
        <v>4434</v>
      </c>
      <c r="C11" s="55">
        <v>24</v>
      </c>
      <c r="D11" s="55">
        <v>30</v>
      </c>
      <c r="E11" s="55">
        <v>0</v>
      </c>
      <c r="F11" s="55">
        <v>46</v>
      </c>
      <c r="G11" s="55">
        <v>14</v>
      </c>
      <c r="H11" s="55">
        <v>1</v>
      </c>
      <c r="I11" s="55">
        <v>0</v>
      </c>
      <c r="J11" s="55">
        <v>7</v>
      </c>
      <c r="K11" s="55">
        <v>35</v>
      </c>
      <c r="L11" s="55">
        <v>0</v>
      </c>
      <c r="M11" s="55">
        <v>6</v>
      </c>
      <c r="N11" s="55">
        <v>30</v>
      </c>
      <c r="O11" s="55">
        <v>63</v>
      </c>
      <c r="P11" s="55">
        <v>58</v>
      </c>
      <c r="Q11" s="55">
        <v>8</v>
      </c>
      <c r="R11" s="55">
        <v>8</v>
      </c>
      <c r="S11" s="55">
        <v>5</v>
      </c>
      <c r="T11" s="55">
        <v>0</v>
      </c>
      <c r="U11" s="55">
        <v>2</v>
      </c>
      <c r="V11" s="56">
        <f t="shared" ref="V11:V46" si="0">SUM(B11:U11)</f>
        <v>4771</v>
      </c>
    </row>
    <row r="12" spans="1:22">
      <c r="A12" s="57" t="s">
        <v>27</v>
      </c>
      <c r="B12" s="58">
        <v>6912</v>
      </c>
      <c r="C12" s="59">
        <v>79</v>
      </c>
      <c r="D12" s="59">
        <v>54</v>
      </c>
      <c r="E12" s="59">
        <v>0</v>
      </c>
      <c r="F12" s="59">
        <v>47</v>
      </c>
      <c r="G12" s="59">
        <v>12</v>
      </c>
      <c r="H12" s="59">
        <v>5</v>
      </c>
      <c r="I12" s="59">
        <v>7</v>
      </c>
      <c r="J12" s="59">
        <v>19</v>
      </c>
      <c r="K12" s="59">
        <v>19</v>
      </c>
      <c r="L12" s="59">
        <v>0</v>
      </c>
      <c r="M12" s="59">
        <v>25</v>
      </c>
      <c r="N12" s="59">
        <v>44</v>
      </c>
      <c r="O12" s="59">
        <v>67</v>
      </c>
      <c r="P12" s="59">
        <v>214</v>
      </c>
      <c r="Q12" s="59">
        <v>3</v>
      </c>
      <c r="R12" s="59">
        <v>0</v>
      </c>
      <c r="S12" s="59">
        <v>0</v>
      </c>
      <c r="T12" s="59">
        <v>6</v>
      </c>
      <c r="U12" s="59">
        <v>1</v>
      </c>
      <c r="V12" s="60">
        <f t="shared" si="0"/>
        <v>7514</v>
      </c>
    </row>
    <row r="13" spans="1:22">
      <c r="A13" s="57" t="s">
        <v>28</v>
      </c>
      <c r="B13" s="58">
        <v>15520</v>
      </c>
      <c r="C13" s="59">
        <v>140</v>
      </c>
      <c r="D13" s="59">
        <v>108</v>
      </c>
      <c r="E13" s="59">
        <v>0</v>
      </c>
      <c r="F13" s="59">
        <v>203</v>
      </c>
      <c r="G13" s="59">
        <v>17</v>
      </c>
      <c r="H13" s="59">
        <v>7</v>
      </c>
      <c r="I13" s="59">
        <v>47</v>
      </c>
      <c r="J13" s="59">
        <v>17</v>
      </c>
      <c r="K13" s="59">
        <v>149</v>
      </c>
      <c r="L13" s="59">
        <v>9</v>
      </c>
      <c r="M13" s="59">
        <v>24</v>
      </c>
      <c r="N13" s="59">
        <v>93</v>
      </c>
      <c r="O13" s="59">
        <v>133</v>
      </c>
      <c r="P13" s="59">
        <v>282</v>
      </c>
      <c r="Q13" s="59">
        <v>4</v>
      </c>
      <c r="R13" s="59">
        <v>3</v>
      </c>
      <c r="S13" s="59">
        <v>0</v>
      </c>
      <c r="T13" s="59">
        <v>17</v>
      </c>
      <c r="U13" s="59">
        <v>0</v>
      </c>
      <c r="V13" s="60">
        <f t="shared" si="0"/>
        <v>16773</v>
      </c>
    </row>
    <row r="14" spans="1:22">
      <c r="A14" s="57" t="s">
        <v>29</v>
      </c>
      <c r="B14" s="58">
        <v>6651</v>
      </c>
      <c r="C14" s="59">
        <v>50</v>
      </c>
      <c r="D14" s="59">
        <v>37</v>
      </c>
      <c r="E14" s="59">
        <v>6</v>
      </c>
      <c r="F14" s="59">
        <v>50</v>
      </c>
      <c r="G14" s="59">
        <v>20</v>
      </c>
      <c r="H14" s="59">
        <v>7</v>
      </c>
      <c r="I14" s="59">
        <v>3</v>
      </c>
      <c r="J14" s="59">
        <v>0</v>
      </c>
      <c r="K14" s="59">
        <v>27</v>
      </c>
      <c r="L14" s="59">
        <v>0</v>
      </c>
      <c r="M14" s="59">
        <v>18</v>
      </c>
      <c r="N14" s="59">
        <v>45</v>
      </c>
      <c r="O14" s="59">
        <v>44</v>
      </c>
      <c r="P14" s="59">
        <v>117</v>
      </c>
      <c r="Q14" s="59">
        <v>16</v>
      </c>
      <c r="R14" s="59">
        <v>3</v>
      </c>
      <c r="S14" s="59">
        <v>11</v>
      </c>
      <c r="T14" s="59">
        <v>2</v>
      </c>
      <c r="U14" s="59">
        <v>1</v>
      </c>
      <c r="V14" s="60">
        <f t="shared" si="0"/>
        <v>7108</v>
      </c>
    </row>
    <row r="15" spans="1:22">
      <c r="A15" s="57" t="s">
        <v>30</v>
      </c>
      <c r="B15" s="58">
        <v>7434</v>
      </c>
      <c r="C15" s="59">
        <v>45</v>
      </c>
      <c r="D15" s="59">
        <v>36</v>
      </c>
      <c r="E15" s="59">
        <v>5</v>
      </c>
      <c r="F15" s="59">
        <v>55</v>
      </c>
      <c r="G15" s="59">
        <v>8</v>
      </c>
      <c r="H15" s="59">
        <v>11</v>
      </c>
      <c r="I15" s="59">
        <v>0</v>
      </c>
      <c r="J15" s="59">
        <v>1</v>
      </c>
      <c r="K15" s="59">
        <v>29</v>
      </c>
      <c r="L15" s="59">
        <v>0</v>
      </c>
      <c r="M15" s="59">
        <v>17</v>
      </c>
      <c r="N15" s="59">
        <v>48</v>
      </c>
      <c r="O15" s="59">
        <v>44</v>
      </c>
      <c r="P15" s="59">
        <v>246</v>
      </c>
      <c r="Q15" s="59">
        <v>34</v>
      </c>
      <c r="R15" s="59">
        <v>4</v>
      </c>
      <c r="S15" s="59">
        <v>7</v>
      </c>
      <c r="T15" s="59">
        <v>6</v>
      </c>
      <c r="U15" s="59">
        <v>0</v>
      </c>
      <c r="V15" s="60">
        <f t="shared" si="0"/>
        <v>8030</v>
      </c>
    </row>
    <row r="16" spans="1:22">
      <c r="A16" s="57" t="s">
        <v>31</v>
      </c>
      <c r="B16" s="58">
        <v>7955</v>
      </c>
      <c r="C16" s="59">
        <v>70</v>
      </c>
      <c r="D16" s="59">
        <v>92</v>
      </c>
      <c r="E16" s="59">
        <v>2</v>
      </c>
      <c r="F16" s="59">
        <v>58</v>
      </c>
      <c r="G16" s="59">
        <v>16</v>
      </c>
      <c r="H16" s="59">
        <v>24</v>
      </c>
      <c r="I16" s="59">
        <v>19</v>
      </c>
      <c r="J16" s="59">
        <v>3</v>
      </c>
      <c r="K16" s="59">
        <v>44</v>
      </c>
      <c r="L16" s="59">
        <v>0</v>
      </c>
      <c r="M16" s="59">
        <v>21</v>
      </c>
      <c r="N16" s="59">
        <v>50</v>
      </c>
      <c r="O16" s="59">
        <v>55</v>
      </c>
      <c r="P16" s="59">
        <v>177</v>
      </c>
      <c r="Q16" s="59">
        <v>5</v>
      </c>
      <c r="R16" s="59">
        <v>1</v>
      </c>
      <c r="S16" s="59">
        <v>0</v>
      </c>
      <c r="T16" s="59">
        <v>5</v>
      </c>
      <c r="U16" s="59">
        <v>0</v>
      </c>
      <c r="V16" s="60">
        <f t="shared" si="0"/>
        <v>8597</v>
      </c>
    </row>
    <row r="17" spans="1:22">
      <c r="A17" s="57" t="s">
        <v>32</v>
      </c>
      <c r="B17" s="58">
        <v>37299</v>
      </c>
      <c r="C17" s="59">
        <v>325</v>
      </c>
      <c r="D17" s="59">
        <v>320</v>
      </c>
      <c r="E17" s="59">
        <v>24</v>
      </c>
      <c r="F17" s="59">
        <v>512</v>
      </c>
      <c r="G17" s="59">
        <v>87</v>
      </c>
      <c r="H17" s="59">
        <v>58</v>
      </c>
      <c r="I17" s="59">
        <v>117</v>
      </c>
      <c r="J17" s="59">
        <v>116</v>
      </c>
      <c r="K17" s="59">
        <v>361</v>
      </c>
      <c r="L17" s="59">
        <v>71</v>
      </c>
      <c r="M17" s="59">
        <v>76</v>
      </c>
      <c r="N17" s="59">
        <v>232</v>
      </c>
      <c r="O17" s="59">
        <v>258</v>
      </c>
      <c r="P17" s="59">
        <v>608</v>
      </c>
      <c r="Q17" s="59">
        <v>20</v>
      </c>
      <c r="R17" s="59">
        <v>12</v>
      </c>
      <c r="S17" s="59">
        <v>20</v>
      </c>
      <c r="T17" s="59">
        <v>12</v>
      </c>
      <c r="U17" s="59">
        <v>5</v>
      </c>
      <c r="V17" s="60">
        <f t="shared" si="0"/>
        <v>40533</v>
      </c>
    </row>
    <row r="18" spans="1:22">
      <c r="A18" s="57" t="s">
        <v>33</v>
      </c>
      <c r="B18" s="58">
        <v>4695</v>
      </c>
      <c r="C18" s="59">
        <v>61</v>
      </c>
      <c r="D18" s="59">
        <v>33</v>
      </c>
      <c r="E18" s="59">
        <v>2</v>
      </c>
      <c r="F18" s="59">
        <v>22</v>
      </c>
      <c r="G18" s="59">
        <v>30</v>
      </c>
      <c r="H18" s="59">
        <v>13</v>
      </c>
      <c r="I18" s="59">
        <v>7</v>
      </c>
      <c r="J18" s="59">
        <v>17</v>
      </c>
      <c r="K18" s="59">
        <v>42</v>
      </c>
      <c r="L18" s="59">
        <v>21</v>
      </c>
      <c r="M18" s="59">
        <v>10</v>
      </c>
      <c r="N18" s="59">
        <v>30</v>
      </c>
      <c r="O18" s="59">
        <v>35</v>
      </c>
      <c r="P18" s="59">
        <v>58</v>
      </c>
      <c r="Q18" s="59">
        <v>7</v>
      </c>
      <c r="R18" s="59">
        <v>4</v>
      </c>
      <c r="S18" s="59">
        <v>4</v>
      </c>
      <c r="T18" s="59">
        <v>5</v>
      </c>
      <c r="U18" s="59">
        <v>0</v>
      </c>
      <c r="V18" s="60">
        <f t="shared" si="0"/>
        <v>5096</v>
      </c>
    </row>
    <row r="19" spans="1:22">
      <c r="A19" s="57" t="s">
        <v>34</v>
      </c>
      <c r="B19" s="58">
        <v>5738</v>
      </c>
      <c r="C19" s="59">
        <v>43</v>
      </c>
      <c r="D19" s="59">
        <v>64</v>
      </c>
      <c r="E19" s="59">
        <v>2</v>
      </c>
      <c r="F19" s="59">
        <v>39</v>
      </c>
      <c r="G19" s="59">
        <v>15</v>
      </c>
      <c r="H19" s="59">
        <v>1</v>
      </c>
      <c r="I19" s="59">
        <v>6</v>
      </c>
      <c r="J19" s="59">
        <v>9</v>
      </c>
      <c r="K19" s="59">
        <v>44</v>
      </c>
      <c r="L19" s="59">
        <v>0</v>
      </c>
      <c r="M19" s="59">
        <v>12</v>
      </c>
      <c r="N19" s="59">
        <v>34</v>
      </c>
      <c r="O19" s="59">
        <v>35</v>
      </c>
      <c r="P19" s="59">
        <v>105</v>
      </c>
      <c r="Q19" s="59">
        <v>3</v>
      </c>
      <c r="R19" s="59">
        <v>0</v>
      </c>
      <c r="S19" s="59">
        <v>3</v>
      </c>
      <c r="T19" s="59">
        <v>0</v>
      </c>
      <c r="U19" s="59">
        <v>1</v>
      </c>
      <c r="V19" s="60">
        <f t="shared" si="0"/>
        <v>6154</v>
      </c>
    </row>
    <row r="20" spans="1:22">
      <c r="A20" s="57" t="s">
        <v>35</v>
      </c>
      <c r="B20" s="58">
        <v>7434</v>
      </c>
      <c r="C20" s="59">
        <v>29</v>
      </c>
      <c r="D20" s="59">
        <v>37</v>
      </c>
      <c r="E20" s="59">
        <v>0</v>
      </c>
      <c r="F20" s="59">
        <v>61</v>
      </c>
      <c r="G20" s="59">
        <v>8</v>
      </c>
      <c r="H20" s="59">
        <v>8</v>
      </c>
      <c r="I20" s="59">
        <v>27</v>
      </c>
      <c r="J20" s="59">
        <v>36</v>
      </c>
      <c r="K20" s="59">
        <v>69</v>
      </c>
      <c r="L20" s="59">
        <v>0</v>
      </c>
      <c r="M20" s="59">
        <v>19</v>
      </c>
      <c r="N20" s="59">
        <v>50</v>
      </c>
      <c r="O20" s="59">
        <v>54</v>
      </c>
      <c r="P20" s="59">
        <v>207</v>
      </c>
      <c r="Q20" s="59">
        <v>7</v>
      </c>
      <c r="R20" s="59">
        <v>0</v>
      </c>
      <c r="S20" s="59">
        <v>3</v>
      </c>
      <c r="T20" s="59">
        <v>2</v>
      </c>
      <c r="U20" s="59">
        <v>0</v>
      </c>
      <c r="V20" s="60">
        <f t="shared" si="0"/>
        <v>8051</v>
      </c>
    </row>
    <row r="21" spans="1:22">
      <c r="A21" s="61" t="s">
        <v>36</v>
      </c>
      <c r="B21" s="58">
        <v>114397</v>
      </c>
      <c r="C21" s="59">
        <v>458</v>
      </c>
      <c r="D21" s="59">
        <v>497</v>
      </c>
      <c r="E21" s="59">
        <v>275</v>
      </c>
      <c r="F21" s="59">
        <v>1172</v>
      </c>
      <c r="G21" s="59">
        <v>267</v>
      </c>
      <c r="H21" s="59">
        <v>147</v>
      </c>
      <c r="I21" s="59">
        <v>251</v>
      </c>
      <c r="J21" s="59">
        <v>407</v>
      </c>
      <c r="K21" s="59">
        <v>1457</v>
      </c>
      <c r="L21" s="59">
        <v>103</v>
      </c>
      <c r="M21" s="59">
        <v>220</v>
      </c>
      <c r="N21" s="59">
        <v>704</v>
      </c>
      <c r="O21" s="59">
        <v>512</v>
      </c>
      <c r="P21" s="59">
        <v>1755</v>
      </c>
      <c r="Q21" s="59">
        <v>266</v>
      </c>
      <c r="R21" s="59">
        <v>32</v>
      </c>
      <c r="S21" s="59">
        <v>86</v>
      </c>
      <c r="T21" s="59">
        <v>46</v>
      </c>
      <c r="U21" s="59">
        <v>44</v>
      </c>
      <c r="V21" s="60">
        <f t="shared" si="0"/>
        <v>123096</v>
      </c>
    </row>
    <row r="22" spans="1:22">
      <c r="A22" s="57" t="s">
        <v>37</v>
      </c>
      <c r="B22" s="58">
        <v>14215</v>
      </c>
      <c r="C22" s="59">
        <v>102</v>
      </c>
      <c r="D22" s="59">
        <v>121</v>
      </c>
      <c r="E22" s="59">
        <v>1</v>
      </c>
      <c r="F22" s="59">
        <v>153</v>
      </c>
      <c r="G22" s="59">
        <v>61</v>
      </c>
      <c r="H22" s="59">
        <v>11</v>
      </c>
      <c r="I22" s="59">
        <v>16</v>
      </c>
      <c r="J22" s="59">
        <v>33</v>
      </c>
      <c r="K22" s="59">
        <v>224</v>
      </c>
      <c r="L22" s="59">
        <v>19</v>
      </c>
      <c r="M22" s="59">
        <v>32</v>
      </c>
      <c r="N22" s="59">
        <v>83</v>
      </c>
      <c r="O22" s="59">
        <v>67</v>
      </c>
      <c r="P22" s="59">
        <v>462</v>
      </c>
      <c r="Q22" s="59">
        <v>7</v>
      </c>
      <c r="R22" s="59">
        <v>1</v>
      </c>
      <c r="S22" s="59">
        <v>0</v>
      </c>
      <c r="T22" s="59">
        <v>6</v>
      </c>
      <c r="U22" s="59">
        <v>2</v>
      </c>
      <c r="V22" s="60">
        <f t="shared" si="0"/>
        <v>15616</v>
      </c>
    </row>
    <row r="23" spans="1:22">
      <c r="A23" s="57" t="s">
        <v>38</v>
      </c>
      <c r="B23" s="58">
        <v>57536</v>
      </c>
      <c r="C23" s="59">
        <v>354</v>
      </c>
      <c r="D23" s="59">
        <v>357</v>
      </c>
      <c r="E23" s="59">
        <v>226</v>
      </c>
      <c r="F23" s="59">
        <v>671</v>
      </c>
      <c r="G23" s="59">
        <v>116</v>
      </c>
      <c r="H23" s="59">
        <v>38</v>
      </c>
      <c r="I23" s="59">
        <v>12</v>
      </c>
      <c r="J23" s="59">
        <v>103</v>
      </c>
      <c r="K23" s="59">
        <v>517</v>
      </c>
      <c r="L23" s="59">
        <v>148</v>
      </c>
      <c r="M23" s="59">
        <v>182</v>
      </c>
      <c r="N23" s="59">
        <v>355</v>
      </c>
      <c r="O23" s="59">
        <v>268</v>
      </c>
      <c r="P23" s="59">
        <v>793</v>
      </c>
      <c r="Q23" s="59">
        <v>84</v>
      </c>
      <c r="R23" s="59">
        <v>46</v>
      </c>
      <c r="S23" s="59">
        <v>132</v>
      </c>
      <c r="T23" s="59">
        <v>25</v>
      </c>
      <c r="U23" s="59">
        <v>13</v>
      </c>
      <c r="V23" s="60">
        <f t="shared" si="0"/>
        <v>61976</v>
      </c>
    </row>
    <row r="24" spans="1:22">
      <c r="A24" s="57" t="s">
        <v>39</v>
      </c>
      <c r="B24" s="58">
        <v>7434</v>
      </c>
      <c r="C24" s="59">
        <v>56</v>
      </c>
      <c r="D24" s="59">
        <v>90</v>
      </c>
      <c r="E24" s="59">
        <v>1</v>
      </c>
      <c r="F24" s="59">
        <v>53</v>
      </c>
      <c r="G24" s="59">
        <v>36</v>
      </c>
      <c r="H24" s="59">
        <v>8</v>
      </c>
      <c r="I24" s="59">
        <v>14</v>
      </c>
      <c r="J24" s="59">
        <v>13</v>
      </c>
      <c r="K24" s="59">
        <v>71</v>
      </c>
      <c r="L24" s="59">
        <v>0</v>
      </c>
      <c r="M24" s="59">
        <v>35</v>
      </c>
      <c r="N24" s="59">
        <v>46</v>
      </c>
      <c r="O24" s="59">
        <v>36</v>
      </c>
      <c r="P24" s="59">
        <v>119</v>
      </c>
      <c r="Q24" s="59">
        <v>34</v>
      </c>
      <c r="R24" s="59">
        <v>1</v>
      </c>
      <c r="S24" s="59">
        <v>1</v>
      </c>
      <c r="T24" s="59">
        <v>0</v>
      </c>
      <c r="U24" s="59">
        <v>0</v>
      </c>
      <c r="V24" s="60">
        <f t="shared" si="0"/>
        <v>8048</v>
      </c>
    </row>
    <row r="25" spans="1:22">
      <c r="A25" s="57" t="s">
        <v>40</v>
      </c>
      <c r="B25" s="58">
        <v>10694</v>
      </c>
      <c r="C25" s="59">
        <v>90</v>
      </c>
      <c r="D25" s="59">
        <v>138</v>
      </c>
      <c r="E25" s="59">
        <v>15</v>
      </c>
      <c r="F25" s="59">
        <v>95</v>
      </c>
      <c r="G25" s="59">
        <v>21</v>
      </c>
      <c r="H25" s="59">
        <v>36</v>
      </c>
      <c r="I25" s="59">
        <v>0</v>
      </c>
      <c r="J25" s="59">
        <v>3</v>
      </c>
      <c r="K25" s="59">
        <v>110</v>
      </c>
      <c r="L25" s="59">
        <v>0</v>
      </c>
      <c r="M25" s="59">
        <v>19</v>
      </c>
      <c r="N25" s="59">
        <v>70</v>
      </c>
      <c r="O25" s="59">
        <v>12</v>
      </c>
      <c r="P25" s="59">
        <v>224</v>
      </c>
      <c r="Q25" s="59">
        <v>24</v>
      </c>
      <c r="R25" s="59">
        <v>5</v>
      </c>
      <c r="S25" s="59">
        <v>0</v>
      </c>
      <c r="T25" s="59">
        <v>5</v>
      </c>
      <c r="U25" s="59">
        <v>0</v>
      </c>
      <c r="V25" s="60">
        <f t="shared" si="0"/>
        <v>11561</v>
      </c>
    </row>
    <row r="26" spans="1:22">
      <c r="A26" s="61" t="s">
        <v>41</v>
      </c>
      <c r="B26" s="58">
        <v>82184</v>
      </c>
      <c r="C26" s="59">
        <v>204</v>
      </c>
      <c r="D26" s="59">
        <v>311</v>
      </c>
      <c r="E26" s="59">
        <v>359</v>
      </c>
      <c r="F26" s="59">
        <v>1087</v>
      </c>
      <c r="G26" s="59">
        <v>142</v>
      </c>
      <c r="H26" s="59">
        <v>106</v>
      </c>
      <c r="I26" s="59">
        <v>209</v>
      </c>
      <c r="J26" s="59">
        <v>97</v>
      </c>
      <c r="K26" s="59">
        <v>973</v>
      </c>
      <c r="L26" s="59">
        <v>0</v>
      </c>
      <c r="M26" s="59">
        <v>168</v>
      </c>
      <c r="N26" s="59">
        <v>487</v>
      </c>
      <c r="O26" s="59">
        <v>412</v>
      </c>
      <c r="P26" s="59">
        <v>1284</v>
      </c>
      <c r="Q26" s="59">
        <v>158</v>
      </c>
      <c r="R26" s="59">
        <v>12</v>
      </c>
      <c r="S26" s="59">
        <v>0</v>
      </c>
      <c r="T26" s="59">
        <v>25</v>
      </c>
      <c r="U26" s="59">
        <v>34</v>
      </c>
      <c r="V26" s="60">
        <f t="shared" si="0"/>
        <v>88252</v>
      </c>
    </row>
    <row r="27" spans="1:22">
      <c r="A27" s="61" t="s">
        <v>42</v>
      </c>
      <c r="B27" s="58">
        <v>26083</v>
      </c>
      <c r="C27" s="59">
        <v>110</v>
      </c>
      <c r="D27" s="59">
        <v>127</v>
      </c>
      <c r="E27" s="59">
        <v>58</v>
      </c>
      <c r="F27" s="59">
        <v>282</v>
      </c>
      <c r="G27" s="59">
        <v>54</v>
      </c>
      <c r="H27" s="59">
        <v>34</v>
      </c>
      <c r="I27" s="59">
        <v>96</v>
      </c>
      <c r="J27" s="59">
        <v>126</v>
      </c>
      <c r="K27" s="59">
        <v>442</v>
      </c>
      <c r="L27" s="59">
        <v>38</v>
      </c>
      <c r="M27" s="59">
        <v>46</v>
      </c>
      <c r="N27" s="59">
        <v>161</v>
      </c>
      <c r="O27" s="59">
        <v>79</v>
      </c>
      <c r="P27" s="59">
        <v>440</v>
      </c>
      <c r="Q27" s="59">
        <v>35</v>
      </c>
      <c r="R27" s="59">
        <v>8</v>
      </c>
      <c r="S27" s="59">
        <v>0</v>
      </c>
      <c r="T27" s="59">
        <v>11</v>
      </c>
      <c r="U27" s="59">
        <v>5</v>
      </c>
      <c r="V27" s="60">
        <f t="shared" si="0"/>
        <v>28235</v>
      </c>
    </row>
    <row r="28" spans="1:22">
      <c r="A28" s="57" t="s">
        <v>43</v>
      </c>
      <c r="B28" s="58">
        <v>14346</v>
      </c>
      <c r="C28" s="59">
        <v>74</v>
      </c>
      <c r="D28" s="59">
        <v>89</v>
      </c>
      <c r="E28" s="59">
        <v>24</v>
      </c>
      <c r="F28" s="59">
        <v>189</v>
      </c>
      <c r="G28" s="59">
        <v>31</v>
      </c>
      <c r="H28" s="59">
        <v>27</v>
      </c>
      <c r="I28" s="59">
        <v>34</v>
      </c>
      <c r="J28" s="59">
        <v>20</v>
      </c>
      <c r="K28" s="59">
        <v>125</v>
      </c>
      <c r="L28" s="59">
        <v>0</v>
      </c>
      <c r="M28" s="59">
        <v>62</v>
      </c>
      <c r="N28" s="59">
        <v>89</v>
      </c>
      <c r="O28" s="59">
        <v>93</v>
      </c>
      <c r="P28" s="59">
        <v>311</v>
      </c>
      <c r="Q28" s="59">
        <v>8</v>
      </c>
      <c r="R28" s="59">
        <v>4</v>
      </c>
      <c r="S28" s="59">
        <v>19</v>
      </c>
      <c r="T28" s="59">
        <v>9</v>
      </c>
      <c r="U28" s="59">
        <v>6</v>
      </c>
      <c r="V28" s="60">
        <f t="shared" si="0"/>
        <v>15560</v>
      </c>
    </row>
    <row r="29" spans="1:22">
      <c r="A29" s="57" t="s">
        <v>44</v>
      </c>
      <c r="B29" s="58">
        <v>5217</v>
      </c>
      <c r="C29" s="59">
        <v>25</v>
      </c>
      <c r="D29" s="59">
        <v>73</v>
      </c>
      <c r="E29" s="59">
        <v>0</v>
      </c>
      <c r="F29" s="59">
        <v>16</v>
      </c>
      <c r="G29" s="59">
        <v>6</v>
      </c>
      <c r="H29" s="59">
        <v>0</v>
      </c>
      <c r="I29" s="59">
        <v>0</v>
      </c>
      <c r="J29" s="59">
        <v>0</v>
      </c>
      <c r="K29" s="59">
        <v>60</v>
      </c>
      <c r="L29" s="59">
        <v>0</v>
      </c>
      <c r="M29" s="59">
        <v>16</v>
      </c>
      <c r="N29" s="59">
        <v>36</v>
      </c>
      <c r="O29" s="59">
        <v>52</v>
      </c>
      <c r="P29" s="59">
        <v>243</v>
      </c>
      <c r="Q29" s="59">
        <v>1</v>
      </c>
      <c r="R29" s="59">
        <v>1</v>
      </c>
      <c r="S29" s="59">
        <v>0</v>
      </c>
      <c r="T29" s="59">
        <v>1</v>
      </c>
      <c r="U29" s="59">
        <v>0</v>
      </c>
      <c r="V29" s="60">
        <f t="shared" si="0"/>
        <v>5747</v>
      </c>
    </row>
    <row r="30" spans="1:22">
      <c r="A30" s="57" t="s">
        <v>45</v>
      </c>
      <c r="B30" s="58">
        <v>4173</v>
      </c>
      <c r="C30" s="59">
        <v>27</v>
      </c>
      <c r="D30" s="59">
        <v>37</v>
      </c>
      <c r="E30" s="59">
        <v>0</v>
      </c>
      <c r="F30" s="59">
        <v>43</v>
      </c>
      <c r="G30" s="59">
        <v>7</v>
      </c>
      <c r="H30" s="59">
        <v>8</v>
      </c>
      <c r="I30" s="59">
        <v>0</v>
      </c>
      <c r="J30" s="59">
        <v>0</v>
      </c>
      <c r="K30" s="59">
        <v>25</v>
      </c>
      <c r="L30" s="59">
        <v>0</v>
      </c>
      <c r="M30" s="59">
        <v>14</v>
      </c>
      <c r="N30" s="59">
        <v>28</v>
      </c>
      <c r="O30" s="59">
        <v>87</v>
      </c>
      <c r="P30" s="59">
        <v>34</v>
      </c>
      <c r="Q30" s="59">
        <v>7</v>
      </c>
      <c r="R30" s="59">
        <v>0</v>
      </c>
      <c r="S30" s="59">
        <v>0</v>
      </c>
      <c r="T30" s="59">
        <v>2</v>
      </c>
      <c r="U30" s="59">
        <v>0</v>
      </c>
      <c r="V30" s="60">
        <f t="shared" si="0"/>
        <v>4492</v>
      </c>
    </row>
    <row r="31" spans="1:22">
      <c r="A31" s="57" t="s">
        <v>46</v>
      </c>
      <c r="B31" s="58">
        <v>6651</v>
      </c>
      <c r="C31" s="59">
        <v>42</v>
      </c>
      <c r="D31" s="59">
        <v>41</v>
      </c>
      <c r="E31" s="59">
        <v>2</v>
      </c>
      <c r="F31" s="59">
        <v>90</v>
      </c>
      <c r="G31" s="59">
        <v>9</v>
      </c>
      <c r="H31" s="59">
        <v>11</v>
      </c>
      <c r="I31" s="59">
        <v>0</v>
      </c>
      <c r="J31" s="59">
        <v>0</v>
      </c>
      <c r="K31" s="59">
        <v>46</v>
      </c>
      <c r="L31" s="59">
        <v>0</v>
      </c>
      <c r="M31" s="59">
        <v>18</v>
      </c>
      <c r="N31" s="59">
        <v>45</v>
      </c>
      <c r="O31" s="59">
        <v>67</v>
      </c>
      <c r="P31" s="59">
        <v>105</v>
      </c>
      <c r="Q31" s="59">
        <v>32</v>
      </c>
      <c r="R31" s="59">
        <v>1</v>
      </c>
      <c r="S31" s="59">
        <v>9</v>
      </c>
      <c r="T31" s="59">
        <v>6</v>
      </c>
      <c r="U31" s="59">
        <v>0</v>
      </c>
      <c r="V31" s="60">
        <f t="shared" si="0"/>
        <v>7175</v>
      </c>
    </row>
    <row r="32" spans="1:22">
      <c r="A32" s="57" t="s">
        <v>47</v>
      </c>
      <c r="B32" s="58">
        <v>6782</v>
      </c>
      <c r="C32" s="59">
        <v>32</v>
      </c>
      <c r="D32" s="59">
        <v>50</v>
      </c>
      <c r="E32" s="59">
        <v>0</v>
      </c>
      <c r="F32" s="59">
        <v>35</v>
      </c>
      <c r="G32" s="59">
        <v>10</v>
      </c>
      <c r="H32" s="59">
        <v>0</v>
      </c>
      <c r="I32" s="59">
        <v>4</v>
      </c>
      <c r="J32" s="59">
        <v>0</v>
      </c>
      <c r="K32" s="59">
        <v>37</v>
      </c>
      <c r="L32" s="59">
        <v>0</v>
      </c>
      <c r="M32" s="59">
        <v>11</v>
      </c>
      <c r="N32" s="59">
        <v>42</v>
      </c>
      <c r="O32" s="59">
        <v>67</v>
      </c>
      <c r="P32" s="59">
        <v>112</v>
      </c>
      <c r="Q32" s="59">
        <v>0</v>
      </c>
      <c r="R32" s="59">
        <v>0</v>
      </c>
      <c r="S32" s="59">
        <v>0</v>
      </c>
      <c r="T32" s="59">
        <v>2</v>
      </c>
      <c r="U32" s="59">
        <v>0</v>
      </c>
      <c r="V32" s="60">
        <f t="shared" si="0"/>
        <v>7184</v>
      </c>
    </row>
    <row r="33" spans="1:23">
      <c r="A33" s="57" t="s">
        <v>48</v>
      </c>
      <c r="B33" s="58">
        <v>4956</v>
      </c>
      <c r="C33" s="59">
        <v>43</v>
      </c>
      <c r="D33" s="59">
        <v>15</v>
      </c>
      <c r="E33" s="59">
        <v>0</v>
      </c>
      <c r="F33" s="59">
        <v>17</v>
      </c>
      <c r="G33" s="59">
        <v>13</v>
      </c>
      <c r="H33" s="59">
        <v>6</v>
      </c>
      <c r="I33" s="59">
        <v>6</v>
      </c>
      <c r="J33" s="59">
        <v>1</v>
      </c>
      <c r="K33" s="59">
        <v>4</v>
      </c>
      <c r="L33" s="59">
        <v>0</v>
      </c>
      <c r="M33" s="59">
        <v>24</v>
      </c>
      <c r="N33" s="59">
        <v>38</v>
      </c>
      <c r="O33" s="59">
        <v>71</v>
      </c>
      <c r="P33" s="59">
        <v>73</v>
      </c>
      <c r="Q33" s="59">
        <v>7</v>
      </c>
      <c r="R33" s="59">
        <v>0</v>
      </c>
      <c r="S33" s="59">
        <v>15</v>
      </c>
      <c r="T33" s="59">
        <v>2</v>
      </c>
      <c r="U33" s="59">
        <v>0</v>
      </c>
      <c r="V33" s="60">
        <f t="shared" si="0"/>
        <v>5291</v>
      </c>
    </row>
    <row r="34" spans="1:23">
      <c r="A34" s="57" t="s">
        <v>49</v>
      </c>
      <c r="B34" s="58">
        <v>9260</v>
      </c>
      <c r="C34" s="59">
        <v>77</v>
      </c>
      <c r="D34" s="59">
        <v>70</v>
      </c>
      <c r="E34" s="59">
        <v>2</v>
      </c>
      <c r="F34" s="59">
        <v>118</v>
      </c>
      <c r="G34" s="59">
        <v>26</v>
      </c>
      <c r="H34" s="59">
        <v>22</v>
      </c>
      <c r="I34" s="59">
        <v>17</v>
      </c>
      <c r="J34" s="59">
        <v>16</v>
      </c>
      <c r="K34" s="59">
        <v>60</v>
      </c>
      <c r="L34" s="59">
        <v>14</v>
      </c>
      <c r="M34" s="59">
        <v>33</v>
      </c>
      <c r="N34" s="59">
        <v>63</v>
      </c>
      <c r="O34" s="59">
        <v>93</v>
      </c>
      <c r="P34" s="59">
        <v>141</v>
      </c>
      <c r="Q34" s="59">
        <v>39</v>
      </c>
      <c r="R34" s="59">
        <v>5</v>
      </c>
      <c r="S34" s="59">
        <v>1</v>
      </c>
      <c r="T34" s="59">
        <v>0</v>
      </c>
      <c r="U34" s="59">
        <v>0</v>
      </c>
      <c r="V34" s="60">
        <f t="shared" si="0"/>
        <v>10057</v>
      </c>
    </row>
    <row r="35" spans="1:23">
      <c r="A35" s="57" t="s">
        <v>50</v>
      </c>
      <c r="B35" s="58">
        <v>391</v>
      </c>
      <c r="C35" s="59">
        <v>2</v>
      </c>
      <c r="D35" s="59">
        <v>0</v>
      </c>
      <c r="E35" s="59">
        <v>0</v>
      </c>
      <c r="F35" s="59">
        <v>3</v>
      </c>
      <c r="G35" s="59">
        <v>1</v>
      </c>
      <c r="H35" s="59">
        <v>0</v>
      </c>
      <c r="I35" s="59">
        <v>0</v>
      </c>
      <c r="J35" s="59">
        <v>0</v>
      </c>
      <c r="K35" s="59">
        <v>7</v>
      </c>
      <c r="L35" s="59">
        <v>0</v>
      </c>
      <c r="M35" s="59">
        <v>0</v>
      </c>
      <c r="N35" s="59">
        <v>4</v>
      </c>
      <c r="O35" s="59">
        <v>4</v>
      </c>
      <c r="P35" s="59">
        <v>24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60">
        <f t="shared" si="0"/>
        <v>436</v>
      </c>
    </row>
    <row r="36" spans="1:23">
      <c r="A36" s="57" t="s">
        <v>51</v>
      </c>
      <c r="B36" s="58">
        <v>10303</v>
      </c>
      <c r="C36" s="59">
        <v>64</v>
      </c>
      <c r="D36" s="59">
        <v>73</v>
      </c>
      <c r="E36" s="59">
        <v>6</v>
      </c>
      <c r="F36" s="59">
        <v>96</v>
      </c>
      <c r="G36" s="59">
        <v>28</v>
      </c>
      <c r="H36" s="59">
        <v>16</v>
      </c>
      <c r="I36" s="59">
        <v>19</v>
      </c>
      <c r="J36" s="59">
        <v>19</v>
      </c>
      <c r="K36" s="59">
        <v>120</v>
      </c>
      <c r="L36" s="59">
        <v>7</v>
      </c>
      <c r="M36" s="59">
        <v>22</v>
      </c>
      <c r="N36" s="59">
        <v>68</v>
      </c>
      <c r="O36" s="59">
        <v>65</v>
      </c>
      <c r="P36" s="59">
        <v>151</v>
      </c>
      <c r="Q36" s="59">
        <v>5</v>
      </c>
      <c r="R36" s="59">
        <v>4</v>
      </c>
      <c r="S36" s="59">
        <v>0</v>
      </c>
      <c r="T36" s="59">
        <v>0</v>
      </c>
      <c r="U36" s="59">
        <v>16</v>
      </c>
      <c r="V36" s="60">
        <f t="shared" si="0"/>
        <v>11082</v>
      </c>
    </row>
    <row r="37" spans="1:23">
      <c r="A37" s="57" t="s">
        <v>52</v>
      </c>
      <c r="B37" s="58">
        <v>13303</v>
      </c>
      <c r="C37" s="59">
        <v>72</v>
      </c>
      <c r="D37" s="59">
        <v>129</v>
      </c>
      <c r="E37" s="59">
        <v>0</v>
      </c>
      <c r="F37" s="59">
        <v>110</v>
      </c>
      <c r="G37" s="59">
        <v>17</v>
      </c>
      <c r="H37" s="59">
        <v>14</v>
      </c>
      <c r="I37" s="59">
        <v>14</v>
      </c>
      <c r="J37" s="59">
        <v>9</v>
      </c>
      <c r="K37" s="59">
        <v>110</v>
      </c>
      <c r="L37" s="59">
        <v>3</v>
      </c>
      <c r="M37" s="59">
        <v>27</v>
      </c>
      <c r="N37" s="59">
        <v>85</v>
      </c>
      <c r="O37" s="59">
        <v>65</v>
      </c>
      <c r="P37" s="59">
        <v>248</v>
      </c>
      <c r="Q37" s="59">
        <v>4</v>
      </c>
      <c r="R37" s="59">
        <v>4</v>
      </c>
      <c r="S37" s="59">
        <v>0</v>
      </c>
      <c r="T37" s="59">
        <v>17</v>
      </c>
      <c r="U37" s="59">
        <v>0</v>
      </c>
      <c r="V37" s="60">
        <f t="shared" si="0"/>
        <v>14231</v>
      </c>
    </row>
    <row r="38" spans="1:23">
      <c r="A38" s="57" t="s">
        <v>53</v>
      </c>
      <c r="B38" s="58">
        <v>4000</v>
      </c>
      <c r="C38" s="59">
        <v>25</v>
      </c>
      <c r="D38" s="59">
        <v>42</v>
      </c>
      <c r="E38" s="59">
        <v>0</v>
      </c>
      <c r="F38" s="59">
        <v>31</v>
      </c>
      <c r="G38" s="59">
        <v>5</v>
      </c>
      <c r="H38" s="59">
        <v>7</v>
      </c>
      <c r="I38" s="59">
        <v>0</v>
      </c>
      <c r="J38" s="59">
        <v>3</v>
      </c>
      <c r="K38" s="59">
        <v>27</v>
      </c>
      <c r="L38" s="59">
        <v>0</v>
      </c>
      <c r="M38" s="59">
        <v>5</v>
      </c>
      <c r="N38" s="59">
        <v>22</v>
      </c>
      <c r="O38" s="59">
        <v>5</v>
      </c>
      <c r="P38" s="59">
        <v>39</v>
      </c>
      <c r="Q38" s="59">
        <v>1</v>
      </c>
      <c r="R38" s="59">
        <v>0</v>
      </c>
      <c r="S38" s="59">
        <v>0</v>
      </c>
      <c r="T38" s="59">
        <v>0</v>
      </c>
      <c r="U38" s="59">
        <v>1</v>
      </c>
      <c r="V38" s="60">
        <f t="shared" si="0"/>
        <v>4213</v>
      </c>
    </row>
    <row r="39" spans="1:23">
      <c r="A39" s="57" t="s">
        <v>54</v>
      </c>
      <c r="B39" s="58">
        <v>4695</v>
      </c>
      <c r="C39" s="59">
        <v>29</v>
      </c>
      <c r="D39" s="59">
        <v>30</v>
      </c>
      <c r="E39" s="59">
        <v>0</v>
      </c>
      <c r="F39" s="59">
        <v>63</v>
      </c>
      <c r="G39" s="59">
        <v>15</v>
      </c>
      <c r="H39" s="59">
        <v>4</v>
      </c>
      <c r="I39" s="59">
        <v>7</v>
      </c>
      <c r="J39" s="59">
        <v>21</v>
      </c>
      <c r="K39" s="59">
        <v>62</v>
      </c>
      <c r="L39" s="59">
        <v>10</v>
      </c>
      <c r="M39" s="59">
        <v>18</v>
      </c>
      <c r="N39" s="59">
        <v>32</v>
      </c>
      <c r="O39" s="59">
        <v>91</v>
      </c>
      <c r="P39" s="59">
        <v>100</v>
      </c>
      <c r="Q39" s="59">
        <v>5</v>
      </c>
      <c r="R39" s="59">
        <v>1</v>
      </c>
      <c r="S39" s="59">
        <v>0</v>
      </c>
      <c r="T39" s="59">
        <v>1</v>
      </c>
      <c r="U39" s="59">
        <v>0</v>
      </c>
      <c r="V39" s="60">
        <f t="shared" si="0"/>
        <v>5184</v>
      </c>
    </row>
    <row r="40" spans="1:23">
      <c r="A40" s="57" t="s">
        <v>55</v>
      </c>
      <c r="B40" s="58">
        <v>14215</v>
      </c>
      <c r="C40" s="59">
        <v>118</v>
      </c>
      <c r="D40" s="59">
        <v>60</v>
      </c>
      <c r="E40" s="59">
        <v>0</v>
      </c>
      <c r="F40" s="59">
        <v>175</v>
      </c>
      <c r="G40" s="59">
        <v>23</v>
      </c>
      <c r="H40" s="59">
        <v>9</v>
      </c>
      <c r="I40" s="59">
        <v>4</v>
      </c>
      <c r="J40" s="59">
        <v>3</v>
      </c>
      <c r="K40" s="59">
        <v>195</v>
      </c>
      <c r="L40" s="59">
        <v>2</v>
      </c>
      <c r="M40" s="59">
        <v>60</v>
      </c>
      <c r="N40" s="59">
        <v>121</v>
      </c>
      <c r="O40" s="59">
        <v>91</v>
      </c>
      <c r="P40" s="59">
        <v>221</v>
      </c>
      <c r="Q40" s="59">
        <v>31</v>
      </c>
      <c r="R40" s="59">
        <v>21</v>
      </c>
      <c r="S40" s="59">
        <v>26</v>
      </c>
      <c r="T40" s="59">
        <v>2</v>
      </c>
      <c r="U40" s="59">
        <v>0</v>
      </c>
      <c r="V40" s="60">
        <f t="shared" si="0"/>
        <v>15377</v>
      </c>
    </row>
    <row r="41" spans="1:23">
      <c r="A41" s="57" t="s">
        <v>56</v>
      </c>
      <c r="B41" s="58">
        <v>5217</v>
      </c>
      <c r="C41" s="59">
        <v>43</v>
      </c>
      <c r="D41" s="59">
        <v>11</v>
      </c>
      <c r="E41" s="59">
        <v>1</v>
      </c>
      <c r="F41" s="59">
        <v>24</v>
      </c>
      <c r="G41" s="59">
        <v>17</v>
      </c>
      <c r="H41" s="59">
        <v>5</v>
      </c>
      <c r="I41" s="59">
        <v>1</v>
      </c>
      <c r="J41" s="59">
        <v>3</v>
      </c>
      <c r="K41" s="59">
        <v>60</v>
      </c>
      <c r="L41" s="59">
        <v>2</v>
      </c>
      <c r="M41" s="59">
        <v>6</v>
      </c>
      <c r="N41" s="59">
        <v>34</v>
      </c>
      <c r="O41" s="59">
        <v>49</v>
      </c>
      <c r="P41" s="59">
        <v>88</v>
      </c>
      <c r="Q41" s="59">
        <v>1</v>
      </c>
      <c r="R41" s="59">
        <v>0</v>
      </c>
      <c r="S41" s="59">
        <v>0</v>
      </c>
      <c r="T41" s="59">
        <v>10</v>
      </c>
      <c r="U41" s="59">
        <v>0</v>
      </c>
      <c r="V41" s="60">
        <f t="shared" si="0"/>
        <v>5572</v>
      </c>
    </row>
    <row r="42" spans="1:23">
      <c r="A42" s="61" t="s">
        <v>57</v>
      </c>
      <c r="B42" s="58">
        <v>42277</v>
      </c>
      <c r="C42" s="59">
        <v>101</v>
      </c>
      <c r="D42" s="59">
        <v>101</v>
      </c>
      <c r="E42" s="59">
        <v>35</v>
      </c>
      <c r="F42" s="59">
        <v>808</v>
      </c>
      <c r="G42" s="59">
        <v>40</v>
      </c>
      <c r="H42" s="59">
        <v>37</v>
      </c>
      <c r="I42" s="59">
        <v>80</v>
      </c>
      <c r="J42" s="59">
        <v>46</v>
      </c>
      <c r="K42" s="59">
        <v>749</v>
      </c>
      <c r="L42" s="59">
        <v>5</v>
      </c>
      <c r="M42" s="59">
        <v>62</v>
      </c>
      <c r="N42" s="59">
        <v>30</v>
      </c>
      <c r="O42" s="59">
        <v>348</v>
      </c>
      <c r="P42" s="59">
        <v>732</v>
      </c>
      <c r="Q42" s="59">
        <v>85</v>
      </c>
      <c r="R42" s="59">
        <v>5</v>
      </c>
      <c r="S42" s="59">
        <v>5</v>
      </c>
      <c r="T42" s="59">
        <v>4</v>
      </c>
      <c r="U42" s="59">
        <v>8</v>
      </c>
      <c r="V42" s="60">
        <f t="shared" si="0"/>
        <v>45558</v>
      </c>
    </row>
    <row r="43" spans="1:23">
      <c r="A43" s="57" t="s">
        <v>58</v>
      </c>
      <c r="B43" s="58">
        <v>7825</v>
      </c>
      <c r="C43" s="59">
        <v>64</v>
      </c>
      <c r="D43" s="59">
        <v>68</v>
      </c>
      <c r="E43" s="59">
        <v>9</v>
      </c>
      <c r="F43" s="59">
        <v>65</v>
      </c>
      <c r="G43" s="59">
        <v>14</v>
      </c>
      <c r="H43" s="59">
        <v>16</v>
      </c>
      <c r="I43" s="59">
        <v>14</v>
      </c>
      <c r="J43" s="59">
        <v>38</v>
      </c>
      <c r="K43" s="59">
        <v>64</v>
      </c>
      <c r="L43" s="59">
        <v>24</v>
      </c>
      <c r="M43" s="59">
        <v>19</v>
      </c>
      <c r="N43" s="59">
        <v>52</v>
      </c>
      <c r="O43" s="59">
        <v>41</v>
      </c>
      <c r="P43" s="59">
        <v>100</v>
      </c>
      <c r="Q43" s="59">
        <v>5</v>
      </c>
      <c r="R43" s="59">
        <v>1</v>
      </c>
      <c r="S43" s="59">
        <v>0</v>
      </c>
      <c r="T43" s="59">
        <v>4</v>
      </c>
      <c r="U43" s="59">
        <v>0</v>
      </c>
      <c r="V43" s="60">
        <f t="shared" si="0"/>
        <v>8423</v>
      </c>
    </row>
    <row r="44" spans="1:23">
      <c r="A44" s="57" t="s">
        <v>59</v>
      </c>
      <c r="B44" s="58">
        <v>5347</v>
      </c>
      <c r="C44" s="59">
        <v>44</v>
      </c>
      <c r="D44" s="59">
        <v>30</v>
      </c>
      <c r="E44" s="59">
        <v>0</v>
      </c>
      <c r="F44" s="59">
        <v>61</v>
      </c>
      <c r="G44" s="59">
        <v>19</v>
      </c>
      <c r="H44" s="59">
        <v>7</v>
      </c>
      <c r="I44" s="59">
        <v>13</v>
      </c>
      <c r="J44" s="59">
        <v>7</v>
      </c>
      <c r="K44" s="59">
        <v>106</v>
      </c>
      <c r="L44" s="59">
        <v>0</v>
      </c>
      <c r="M44" s="59">
        <v>5</v>
      </c>
      <c r="N44" s="59">
        <v>38</v>
      </c>
      <c r="O44" s="59">
        <v>33</v>
      </c>
      <c r="P44" s="59">
        <v>114</v>
      </c>
      <c r="Q44" s="59">
        <v>7</v>
      </c>
      <c r="R44" s="59">
        <v>0</v>
      </c>
      <c r="S44" s="59">
        <v>0</v>
      </c>
      <c r="T44" s="59">
        <v>2</v>
      </c>
      <c r="U44" s="59">
        <v>0</v>
      </c>
      <c r="V44" s="60">
        <f t="shared" si="0"/>
        <v>5833</v>
      </c>
    </row>
    <row r="45" spans="1:23">
      <c r="A45" s="57" t="s">
        <v>60</v>
      </c>
      <c r="B45" s="58">
        <v>6390</v>
      </c>
      <c r="C45" s="59">
        <v>57</v>
      </c>
      <c r="D45" s="59">
        <v>44</v>
      </c>
      <c r="E45" s="59">
        <v>6</v>
      </c>
      <c r="F45" s="59">
        <v>43</v>
      </c>
      <c r="G45" s="59">
        <v>20</v>
      </c>
      <c r="H45" s="59">
        <v>5</v>
      </c>
      <c r="I45" s="59">
        <v>7</v>
      </c>
      <c r="J45" s="59">
        <v>19</v>
      </c>
      <c r="K45" s="59">
        <v>62</v>
      </c>
      <c r="L45" s="59">
        <v>2</v>
      </c>
      <c r="M45" s="59">
        <v>18</v>
      </c>
      <c r="N45" s="59">
        <v>44</v>
      </c>
      <c r="O45" s="59">
        <v>66</v>
      </c>
      <c r="P45" s="59">
        <v>117</v>
      </c>
      <c r="Q45" s="59">
        <v>3</v>
      </c>
      <c r="R45" s="59">
        <v>0</v>
      </c>
      <c r="S45" s="59">
        <v>1</v>
      </c>
      <c r="T45" s="59">
        <v>5</v>
      </c>
      <c r="U45" s="59">
        <v>1</v>
      </c>
      <c r="V45" s="60">
        <f t="shared" si="0"/>
        <v>6910</v>
      </c>
    </row>
    <row r="46" spans="1:23">
      <c r="A46" s="62" t="s">
        <v>61</v>
      </c>
      <c r="B46" s="63">
        <v>20736</v>
      </c>
      <c r="C46" s="64">
        <v>111</v>
      </c>
      <c r="D46" s="64">
        <v>143</v>
      </c>
      <c r="E46" s="64">
        <v>10</v>
      </c>
      <c r="F46" s="64">
        <v>104</v>
      </c>
      <c r="G46" s="64">
        <v>28</v>
      </c>
      <c r="H46" s="64">
        <v>30</v>
      </c>
      <c r="I46" s="64">
        <v>21</v>
      </c>
      <c r="J46" s="64">
        <v>31</v>
      </c>
      <c r="K46" s="64">
        <v>189</v>
      </c>
      <c r="L46" s="64">
        <v>21</v>
      </c>
      <c r="M46" s="64">
        <v>60</v>
      </c>
      <c r="N46" s="64">
        <v>126</v>
      </c>
      <c r="O46" s="64">
        <v>69</v>
      </c>
      <c r="P46" s="64">
        <v>360</v>
      </c>
      <c r="Q46" s="64">
        <v>46</v>
      </c>
      <c r="R46" s="64">
        <v>16</v>
      </c>
      <c r="S46" s="64">
        <v>0</v>
      </c>
      <c r="T46" s="64">
        <v>16</v>
      </c>
      <c r="U46" s="64">
        <v>8</v>
      </c>
      <c r="V46" s="65">
        <f t="shared" si="0"/>
        <v>22125</v>
      </c>
    </row>
    <row r="47" spans="1:23" ht="13.5" thickBot="1">
      <c r="A47" s="66" t="s">
        <v>19</v>
      </c>
      <c r="B47" s="67">
        <f t="shared" ref="B47:V47" si="1">SUM(B11:B46)</f>
        <v>602699</v>
      </c>
      <c r="C47" s="67">
        <f t="shared" si="1"/>
        <v>3290</v>
      </c>
      <c r="D47" s="67">
        <f>SUM(D11:D46)</f>
        <v>3558</v>
      </c>
      <c r="E47" s="67">
        <f t="shared" si="1"/>
        <v>1071</v>
      </c>
      <c r="F47" s="67">
        <f t="shared" si="1"/>
        <v>6697</v>
      </c>
      <c r="G47" s="67">
        <f t="shared" si="1"/>
        <v>1253</v>
      </c>
      <c r="H47" s="67">
        <f t="shared" si="1"/>
        <v>739</v>
      </c>
      <c r="I47" s="67">
        <f>SUM(I11:I46)</f>
        <v>1072</v>
      </c>
      <c r="J47" s="67">
        <f t="shared" si="1"/>
        <v>1243</v>
      </c>
      <c r="K47" s="67">
        <f t="shared" si="1"/>
        <v>6721</v>
      </c>
      <c r="L47" s="67">
        <f t="shared" si="1"/>
        <v>499</v>
      </c>
      <c r="M47" s="67">
        <f t="shared" si="1"/>
        <v>1410</v>
      </c>
      <c r="N47" s="67">
        <f t="shared" si="1"/>
        <v>3559</v>
      </c>
      <c r="O47" s="67">
        <f t="shared" si="1"/>
        <v>3631</v>
      </c>
      <c r="P47" s="67">
        <f t="shared" si="1"/>
        <v>10462</v>
      </c>
      <c r="Q47" s="67">
        <f t="shared" si="1"/>
        <v>1002</v>
      </c>
      <c r="R47" s="67">
        <f t="shared" si="1"/>
        <v>203</v>
      </c>
      <c r="S47" s="67">
        <f t="shared" si="1"/>
        <v>348</v>
      </c>
      <c r="T47" s="67">
        <f t="shared" si="1"/>
        <v>256</v>
      </c>
      <c r="U47" s="67">
        <f t="shared" si="1"/>
        <v>148</v>
      </c>
      <c r="V47" s="68">
        <f t="shared" si="1"/>
        <v>649861</v>
      </c>
      <c r="W47" s="69"/>
    </row>
    <row r="48" spans="1:23">
      <c r="A48" s="70"/>
      <c r="W48" s="71"/>
    </row>
    <row r="49" spans="1:23">
      <c r="A49" s="72" t="s">
        <v>126</v>
      </c>
      <c r="B49" s="73"/>
      <c r="C49" s="73"/>
      <c r="D49" s="73"/>
      <c r="E49" s="83">
        <v>171859</v>
      </c>
      <c r="W49" s="71"/>
    </row>
    <row r="50" spans="1:23">
      <c r="A50" s="70"/>
      <c r="W50" s="71"/>
    </row>
    <row r="51" spans="1:23">
      <c r="A51" s="72" t="s">
        <v>121</v>
      </c>
      <c r="B51" s="73"/>
      <c r="C51" s="73"/>
      <c r="D51" s="73"/>
      <c r="E51" s="73"/>
    </row>
    <row r="53" spans="1:23">
      <c r="A53" s="72" t="s">
        <v>64</v>
      </c>
      <c r="B53" s="73"/>
      <c r="C53" s="73"/>
      <c r="D53" s="73"/>
      <c r="E53" s="83">
        <f>SUM(E49+V109)</f>
        <v>1591290</v>
      </c>
    </row>
    <row r="54" spans="1:23">
      <c r="A54" s="70"/>
    </row>
    <row r="55" spans="1:23">
      <c r="A55" s="70"/>
    </row>
    <row r="56" spans="1:23">
      <c r="A56" s="70"/>
    </row>
    <row r="57" spans="1:23">
      <c r="A57" s="70"/>
    </row>
    <row r="58" spans="1:23">
      <c r="A58" s="70"/>
    </row>
    <row r="59" spans="1:23">
      <c r="A59" s="70"/>
    </row>
    <row r="60" spans="1:23">
      <c r="A60" s="70"/>
    </row>
    <row r="61" spans="1:23">
      <c r="A61" s="70"/>
    </row>
    <row r="62" spans="1:23" ht="13.5" thickBot="1">
      <c r="A62" s="70"/>
    </row>
    <row r="63" spans="1:23">
      <c r="A63" s="47" t="s">
        <v>5</v>
      </c>
      <c r="B63" s="48" t="s">
        <v>6</v>
      </c>
      <c r="C63" s="48" t="s">
        <v>7</v>
      </c>
      <c r="D63" s="48" t="s">
        <v>7</v>
      </c>
      <c r="E63" s="48" t="s">
        <v>8</v>
      </c>
      <c r="F63" s="48" t="s">
        <v>9</v>
      </c>
      <c r="G63" s="48" t="s">
        <v>9</v>
      </c>
      <c r="H63" s="48" t="s">
        <v>9</v>
      </c>
      <c r="I63" s="48" t="s">
        <v>10</v>
      </c>
      <c r="J63" s="48" t="s">
        <v>10</v>
      </c>
      <c r="K63" s="48" t="s">
        <v>11</v>
      </c>
      <c r="L63" s="48" t="s">
        <v>11</v>
      </c>
      <c r="M63" s="48" t="s">
        <v>12</v>
      </c>
      <c r="N63" s="48" t="s">
        <v>13</v>
      </c>
      <c r="O63" s="48" t="s">
        <v>13</v>
      </c>
      <c r="P63" s="48" t="s">
        <v>14</v>
      </c>
      <c r="Q63" s="48" t="s">
        <v>15</v>
      </c>
      <c r="R63" s="48" t="s">
        <v>16</v>
      </c>
      <c r="S63" s="48" t="s">
        <v>16</v>
      </c>
      <c r="T63" s="48" t="s">
        <v>17</v>
      </c>
      <c r="U63" s="48" t="s">
        <v>18</v>
      </c>
      <c r="V63" s="49" t="s">
        <v>19</v>
      </c>
    </row>
    <row r="64" spans="1:23">
      <c r="A64" s="50"/>
      <c r="B64" s="51" t="s">
        <v>20</v>
      </c>
      <c r="C64" s="51" t="s">
        <v>21</v>
      </c>
      <c r="D64" s="51" t="s">
        <v>21</v>
      </c>
      <c r="E64" s="51"/>
      <c r="F64" s="51" t="s">
        <v>20</v>
      </c>
      <c r="G64" s="51" t="s">
        <v>21</v>
      </c>
      <c r="H64" s="51" t="s">
        <v>21</v>
      </c>
      <c r="I64" s="51" t="s">
        <v>20</v>
      </c>
      <c r="J64" s="51" t="s">
        <v>21</v>
      </c>
      <c r="K64" s="51" t="s">
        <v>20</v>
      </c>
      <c r="L64" s="51" t="s">
        <v>21</v>
      </c>
      <c r="M64" s="51" t="s">
        <v>21</v>
      </c>
      <c r="N64" s="51" t="s">
        <v>22</v>
      </c>
      <c r="O64" s="51" t="s">
        <v>23</v>
      </c>
      <c r="P64" s="51"/>
      <c r="Q64" s="51" t="s">
        <v>24</v>
      </c>
      <c r="R64" s="51" t="s">
        <v>20</v>
      </c>
      <c r="S64" s="51" t="s">
        <v>21</v>
      </c>
      <c r="T64" s="51"/>
      <c r="U64" s="51"/>
      <c r="V64" s="52"/>
    </row>
    <row r="65" spans="1:22" ht="13.5" thickBot="1">
      <c r="A65" s="50"/>
      <c r="B65" s="51"/>
      <c r="C65" s="51"/>
      <c r="D65" s="51" t="s">
        <v>25</v>
      </c>
      <c r="E65" s="51"/>
      <c r="F65" s="51"/>
      <c r="G65" s="51"/>
      <c r="H65" s="51" t="s">
        <v>25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>
      <c r="A66" s="74" t="s">
        <v>66</v>
      </c>
      <c r="B66" s="55">
        <v>9912</v>
      </c>
      <c r="C66" s="55">
        <v>79</v>
      </c>
      <c r="D66" s="55">
        <v>48</v>
      </c>
      <c r="E66" s="55">
        <v>0</v>
      </c>
      <c r="F66" s="55">
        <v>35</v>
      </c>
      <c r="G66" s="55">
        <v>13</v>
      </c>
      <c r="H66" s="55">
        <v>5</v>
      </c>
      <c r="I66" s="55">
        <v>14</v>
      </c>
      <c r="J66" s="55">
        <v>9</v>
      </c>
      <c r="K66" s="55">
        <v>68</v>
      </c>
      <c r="L66" s="55">
        <v>0</v>
      </c>
      <c r="M66" s="55">
        <v>14</v>
      </c>
      <c r="N66" s="55">
        <v>65</v>
      </c>
      <c r="O66" s="55">
        <v>62</v>
      </c>
      <c r="P66" s="55">
        <v>277</v>
      </c>
      <c r="Q66" s="55">
        <v>8</v>
      </c>
      <c r="R66" s="55">
        <v>0</v>
      </c>
      <c r="S66" s="55">
        <v>0</v>
      </c>
      <c r="T66" s="55">
        <v>9</v>
      </c>
      <c r="U66" s="55">
        <v>0</v>
      </c>
      <c r="V66" s="56">
        <f t="shared" ref="V66:V107" si="2">SUM(B66:U66)</f>
        <v>10618</v>
      </c>
    </row>
    <row r="67" spans="1:22">
      <c r="A67" s="75" t="s">
        <v>67</v>
      </c>
      <c r="B67" s="59">
        <v>3130</v>
      </c>
      <c r="C67" s="59">
        <v>23</v>
      </c>
      <c r="D67" s="59">
        <v>14</v>
      </c>
      <c r="E67" s="59">
        <v>0</v>
      </c>
      <c r="F67" s="59">
        <v>13</v>
      </c>
      <c r="G67" s="59">
        <v>5</v>
      </c>
      <c r="H67" s="59">
        <v>2</v>
      </c>
      <c r="I67" s="59">
        <v>0</v>
      </c>
      <c r="J67" s="59">
        <v>1</v>
      </c>
      <c r="K67" s="59">
        <v>17</v>
      </c>
      <c r="L67" s="59">
        <v>0</v>
      </c>
      <c r="M67" s="59">
        <v>5</v>
      </c>
      <c r="N67" s="59">
        <v>26</v>
      </c>
      <c r="O67" s="59">
        <v>63</v>
      </c>
      <c r="P67" s="59">
        <v>51</v>
      </c>
      <c r="Q67" s="59">
        <v>4</v>
      </c>
      <c r="R67" s="59">
        <v>0</v>
      </c>
      <c r="S67" s="59">
        <v>0</v>
      </c>
      <c r="T67" s="59">
        <v>4</v>
      </c>
      <c r="U67" s="59">
        <v>0</v>
      </c>
      <c r="V67" s="60">
        <f t="shared" si="2"/>
        <v>3358</v>
      </c>
    </row>
    <row r="68" spans="1:22">
      <c r="A68" s="75" t="s">
        <v>111</v>
      </c>
      <c r="B68" s="59">
        <v>8086</v>
      </c>
      <c r="C68" s="59">
        <v>95</v>
      </c>
      <c r="D68" s="59">
        <v>57</v>
      </c>
      <c r="E68" s="59">
        <v>2</v>
      </c>
      <c r="F68" s="59">
        <v>20</v>
      </c>
      <c r="G68" s="59">
        <v>23</v>
      </c>
      <c r="H68" s="59">
        <v>5</v>
      </c>
      <c r="I68" s="59">
        <v>7</v>
      </c>
      <c r="J68" s="59">
        <v>6</v>
      </c>
      <c r="K68" s="59">
        <v>73</v>
      </c>
      <c r="L68" s="59">
        <v>0</v>
      </c>
      <c r="M68" s="59">
        <v>11</v>
      </c>
      <c r="N68" s="59">
        <v>53</v>
      </c>
      <c r="O68" s="59">
        <v>71</v>
      </c>
      <c r="P68" s="59">
        <v>199</v>
      </c>
      <c r="Q68" s="59">
        <v>1</v>
      </c>
      <c r="R68" s="59">
        <v>7</v>
      </c>
      <c r="S68" s="59">
        <v>0</v>
      </c>
      <c r="T68" s="59">
        <v>7</v>
      </c>
      <c r="U68" s="59">
        <v>1</v>
      </c>
      <c r="V68" s="60">
        <f t="shared" si="2"/>
        <v>8724</v>
      </c>
    </row>
    <row r="69" spans="1:22">
      <c r="A69" s="75" t="s">
        <v>69</v>
      </c>
      <c r="B69" s="59">
        <v>10825</v>
      </c>
      <c r="C69" s="59">
        <v>78</v>
      </c>
      <c r="D69" s="59">
        <v>90</v>
      </c>
      <c r="E69" s="59">
        <v>5</v>
      </c>
      <c r="F69" s="59">
        <v>49</v>
      </c>
      <c r="G69" s="59">
        <v>21</v>
      </c>
      <c r="H69" s="59">
        <v>15</v>
      </c>
      <c r="I69" s="59">
        <v>7</v>
      </c>
      <c r="J69" s="59">
        <v>0</v>
      </c>
      <c r="K69" s="59">
        <v>71</v>
      </c>
      <c r="L69" s="59">
        <v>0</v>
      </c>
      <c r="M69" s="59">
        <v>51</v>
      </c>
      <c r="N69" s="59">
        <v>70</v>
      </c>
      <c r="O69" s="59">
        <v>40</v>
      </c>
      <c r="P69" s="59">
        <v>129</v>
      </c>
      <c r="Q69" s="59">
        <v>5</v>
      </c>
      <c r="R69" s="59">
        <v>1</v>
      </c>
      <c r="S69" s="59">
        <v>0</v>
      </c>
      <c r="T69" s="59">
        <v>6</v>
      </c>
      <c r="U69" s="59">
        <v>0</v>
      </c>
      <c r="V69" s="60">
        <f t="shared" si="2"/>
        <v>11463</v>
      </c>
    </row>
    <row r="70" spans="1:22">
      <c r="A70" s="75" t="s">
        <v>70</v>
      </c>
      <c r="B70" s="59">
        <v>8999</v>
      </c>
      <c r="C70" s="59">
        <v>99</v>
      </c>
      <c r="D70" s="59">
        <v>79</v>
      </c>
      <c r="E70" s="59">
        <v>0</v>
      </c>
      <c r="F70" s="59">
        <v>36</v>
      </c>
      <c r="G70" s="59">
        <v>30</v>
      </c>
      <c r="H70" s="59">
        <v>6</v>
      </c>
      <c r="I70" s="59">
        <v>33</v>
      </c>
      <c r="J70" s="59">
        <v>46</v>
      </c>
      <c r="K70" s="59">
        <v>156</v>
      </c>
      <c r="L70" s="59">
        <v>0</v>
      </c>
      <c r="M70" s="59">
        <v>25</v>
      </c>
      <c r="N70" s="59">
        <v>58</v>
      </c>
      <c r="O70" s="59">
        <v>98</v>
      </c>
      <c r="P70" s="59">
        <v>267</v>
      </c>
      <c r="Q70" s="59">
        <v>0</v>
      </c>
      <c r="R70" s="59">
        <v>0</v>
      </c>
      <c r="S70" s="59">
        <v>0</v>
      </c>
      <c r="T70" s="59">
        <v>4</v>
      </c>
      <c r="U70" s="59">
        <v>0</v>
      </c>
      <c r="V70" s="60">
        <f t="shared" si="2"/>
        <v>9936</v>
      </c>
    </row>
    <row r="71" spans="1:22">
      <c r="A71" s="75" t="s">
        <v>71</v>
      </c>
      <c r="B71" s="59">
        <v>6651</v>
      </c>
      <c r="C71" s="59">
        <v>56</v>
      </c>
      <c r="D71" s="59">
        <v>60</v>
      </c>
      <c r="E71" s="59">
        <v>0</v>
      </c>
      <c r="F71" s="59">
        <v>35</v>
      </c>
      <c r="G71" s="59">
        <v>16</v>
      </c>
      <c r="H71" s="59">
        <v>14</v>
      </c>
      <c r="I71" s="59">
        <v>6</v>
      </c>
      <c r="J71" s="59">
        <v>0</v>
      </c>
      <c r="K71" s="59">
        <v>35</v>
      </c>
      <c r="L71" s="59">
        <v>38</v>
      </c>
      <c r="M71" s="59">
        <v>14</v>
      </c>
      <c r="N71" s="59">
        <v>45</v>
      </c>
      <c r="O71" s="59">
        <v>63</v>
      </c>
      <c r="P71" s="59">
        <v>160</v>
      </c>
      <c r="Q71" s="59">
        <v>0</v>
      </c>
      <c r="R71" s="59">
        <v>5</v>
      </c>
      <c r="S71" s="59">
        <v>1</v>
      </c>
      <c r="T71" s="59">
        <v>1</v>
      </c>
      <c r="U71" s="59">
        <v>0</v>
      </c>
      <c r="V71" s="60">
        <f t="shared" si="2"/>
        <v>7200</v>
      </c>
    </row>
    <row r="72" spans="1:22">
      <c r="A72" s="75" t="s">
        <v>72</v>
      </c>
      <c r="B72" s="59">
        <v>2869</v>
      </c>
      <c r="C72" s="59">
        <v>24</v>
      </c>
      <c r="D72" s="59">
        <v>22</v>
      </c>
      <c r="E72" s="59">
        <v>0</v>
      </c>
      <c r="F72" s="59">
        <v>9</v>
      </c>
      <c r="G72" s="59">
        <v>9</v>
      </c>
      <c r="H72" s="59">
        <v>12</v>
      </c>
      <c r="I72" s="59">
        <v>0</v>
      </c>
      <c r="J72" s="59">
        <v>0</v>
      </c>
      <c r="K72" s="59">
        <v>15</v>
      </c>
      <c r="L72" s="59">
        <v>0</v>
      </c>
      <c r="M72" s="59">
        <v>2</v>
      </c>
      <c r="N72" s="59">
        <v>18</v>
      </c>
      <c r="O72" s="59">
        <v>40</v>
      </c>
      <c r="P72" s="59">
        <v>58</v>
      </c>
      <c r="Q72" s="59">
        <v>0</v>
      </c>
      <c r="R72" s="59">
        <v>0</v>
      </c>
      <c r="S72" s="59">
        <v>0</v>
      </c>
      <c r="T72" s="59">
        <v>0</v>
      </c>
      <c r="U72" s="59">
        <v>0</v>
      </c>
      <c r="V72" s="60">
        <f t="shared" si="2"/>
        <v>3078</v>
      </c>
    </row>
    <row r="73" spans="1:22">
      <c r="A73" s="75" t="s">
        <v>73</v>
      </c>
      <c r="B73" s="59">
        <v>9260</v>
      </c>
      <c r="C73" s="59">
        <v>66</v>
      </c>
      <c r="D73" s="59">
        <v>44</v>
      </c>
      <c r="E73" s="59">
        <v>6</v>
      </c>
      <c r="F73" s="59">
        <v>71</v>
      </c>
      <c r="G73" s="59">
        <v>22</v>
      </c>
      <c r="H73" s="59">
        <v>24</v>
      </c>
      <c r="I73" s="59">
        <v>46</v>
      </c>
      <c r="J73" s="59">
        <v>24</v>
      </c>
      <c r="K73" s="59">
        <v>135</v>
      </c>
      <c r="L73" s="59">
        <v>0</v>
      </c>
      <c r="M73" s="59">
        <v>38</v>
      </c>
      <c r="N73" s="59">
        <v>62</v>
      </c>
      <c r="O73" s="59">
        <v>49</v>
      </c>
      <c r="P73" s="59">
        <v>170</v>
      </c>
      <c r="Q73" s="59">
        <v>3</v>
      </c>
      <c r="R73" s="59">
        <v>7</v>
      </c>
      <c r="S73" s="59">
        <v>0</v>
      </c>
      <c r="T73" s="59">
        <v>1</v>
      </c>
      <c r="U73" s="59">
        <v>2</v>
      </c>
      <c r="V73" s="60">
        <f t="shared" si="2"/>
        <v>10030</v>
      </c>
    </row>
    <row r="74" spans="1:22">
      <c r="A74" s="75" t="s">
        <v>74</v>
      </c>
      <c r="B74" s="59">
        <v>4173</v>
      </c>
      <c r="C74" s="59">
        <v>37</v>
      </c>
      <c r="D74" s="59">
        <v>81</v>
      </c>
      <c r="E74" s="59">
        <v>1</v>
      </c>
      <c r="F74" s="59">
        <v>5</v>
      </c>
      <c r="G74" s="59">
        <v>4</v>
      </c>
      <c r="H74" s="59">
        <v>9</v>
      </c>
      <c r="I74" s="59">
        <v>2</v>
      </c>
      <c r="J74" s="59">
        <v>0</v>
      </c>
      <c r="K74" s="59">
        <v>25</v>
      </c>
      <c r="L74" s="59">
        <v>9</v>
      </c>
      <c r="M74" s="59">
        <v>36</v>
      </c>
      <c r="N74" s="59">
        <v>26</v>
      </c>
      <c r="O74" s="59">
        <v>35</v>
      </c>
      <c r="P74" s="59">
        <v>49</v>
      </c>
      <c r="Q74" s="59">
        <v>0</v>
      </c>
      <c r="R74" s="59">
        <v>0</v>
      </c>
      <c r="S74" s="59">
        <v>0</v>
      </c>
      <c r="T74" s="59">
        <v>1</v>
      </c>
      <c r="U74" s="59">
        <v>0</v>
      </c>
      <c r="V74" s="60">
        <f t="shared" si="2"/>
        <v>4493</v>
      </c>
    </row>
    <row r="75" spans="1:22">
      <c r="A75" s="75" t="s">
        <v>75</v>
      </c>
      <c r="B75" s="59">
        <v>6130</v>
      </c>
      <c r="C75" s="59">
        <v>32</v>
      </c>
      <c r="D75" s="59">
        <v>36</v>
      </c>
      <c r="E75" s="59">
        <v>0</v>
      </c>
      <c r="F75" s="59">
        <v>20</v>
      </c>
      <c r="G75" s="59">
        <v>1</v>
      </c>
      <c r="H75" s="59">
        <v>5</v>
      </c>
      <c r="I75" s="59">
        <v>0</v>
      </c>
      <c r="J75" s="59">
        <v>3</v>
      </c>
      <c r="K75" s="59">
        <v>64</v>
      </c>
      <c r="L75" s="59">
        <v>0</v>
      </c>
      <c r="M75" s="59">
        <v>0</v>
      </c>
      <c r="N75" s="59">
        <v>38</v>
      </c>
      <c r="O75" s="59">
        <v>57</v>
      </c>
      <c r="P75" s="59">
        <v>114</v>
      </c>
      <c r="Q75" s="59">
        <v>4</v>
      </c>
      <c r="R75" s="59">
        <v>0</v>
      </c>
      <c r="S75" s="59">
        <v>0</v>
      </c>
      <c r="T75" s="59">
        <v>7</v>
      </c>
      <c r="U75" s="59">
        <v>0</v>
      </c>
      <c r="V75" s="60">
        <f t="shared" si="2"/>
        <v>6511</v>
      </c>
    </row>
    <row r="76" spans="1:22">
      <c r="A76" s="75" t="s">
        <v>76</v>
      </c>
      <c r="B76" s="59">
        <v>11216</v>
      </c>
      <c r="C76" s="59">
        <v>107</v>
      </c>
      <c r="D76" s="59">
        <v>104</v>
      </c>
      <c r="E76" s="59">
        <v>2</v>
      </c>
      <c r="F76" s="59">
        <v>47</v>
      </c>
      <c r="G76" s="59">
        <v>13</v>
      </c>
      <c r="H76" s="59">
        <v>8</v>
      </c>
      <c r="I76" s="59">
        <v>7</v>
      </c>
      <c r="J76" s="59">
        <v>28</v>
      </c>
      <c r="K76" s="59">
        <v>95</v>
      </c>
      <c r="L76" s="59">
        <v>0</v>
      </c>
      <c r="M76" s="59">
        <v>24</v>
      </c>
      <c r="N76" s="59">
        <v>66</v>
      </c>
      <c r="O76" s="59">
        <v>133</v>
      </c>
      <c r="P76" s="59">
        <v>173</v>
      </c>
      <c r="Q76" s="59">
        <v>0</v>
      </c>
      <c r="R76" s="59">
        <v>1</v>
      </c>
      <c r="S76" s="59">
        <v>0</v>
      </c>
      <c r="T76" s="59">
        <v>5</v>
      </c>
      <c r="U76" s="59">
        <v>0</v>
      </c>
      <c r="V76" s="60">
        <f t="shared" si="2"/>
        <v>12029</v>
      </c>
    </row>
    <row r="77" spans="1:22">
      <c r="A77" s="75" t="s">
        <v>77</v>
      </c>
      <c r="B77" s="59">
        <v>1826</v>
      </c>
      <c r="C77" s="59">
        <v>11</v>
      </c>
      <c r="D77" s="59">
        <v>11</v>
      </c>
      <c r="E77" s="59">
        <v>0</v>
      </c>
      <c r="F77" s="59">
        <v>14</v>
      </c>
      <c r="G77" s="59">
        <v>5</v>
      </c>
      <c r="H77" s="59">
        <v>0</v>
      </c>
      <c r="I77" s="59">
        <v>0</v>
      </c>
      <c r="J77" s="59">
        <v>0</v>
      </c>
      <c r="K77" s="59">
        <v>12</v>
      </c>
      <c r="L77" s="59">
        <v>5</v>
      </c>
      <c r="M77" s="59">
        <v>2</v>
      </c>
      <c r="N77" s="59">
        <v>12</v>
      </c>
      <c r="O77" s="59">
        <v>52</v>
      </c>
      <c r="P77" s="59">
        <v>63</v>
      </c>
      <c r="Q77" s="59">
        <v>1</v>
      </c>
      <c r="R77" s="59">
        <v>0</v>
      </c>
      <c r="S77" s="59">
        <v>0</v>
      </c>
      <c r="T77" s="59">
        <v>0</v>
      </c>
      <c r="U77" s="59">
        <v>0</v>
      </c>
      <c r="V77" s="60">
        <f t="shared" si="2"/>
        <v>2014</v>
      </c>
    </row>
    <row r="78" spans="1:22">
      <c r="A78" s="75" t="s">
        <v>78</v>
      </c>
      <c r="B78" s="59">
        <v>3130</v>
      </c>
      <c r="C78" s="59">
        <v>33</v>
      </c>
      <c r="D78" s="59">
        <v>22</v>
      </c>
      <c r="E78" s="59">
        <v>0</v>
      </c>
      <c r="F78" s="59">
        <v>27</v>
      </c>
      <c r="G78" s="59">
        <v>12</v>
      </c>
      <c r="H78" s="59">
        <v>1</v>
      </c>
      <c r="I78" s="59">
        <v>6</v>
      </c>
      <c r="J78" s="59">
        <v>0</v>
      </c>
      <c r="K78" s="59">
        <v>8</v>
      </c>
      <c r="L78" s="59">
        <v>0</v>
      </c>
      <c r="M78" s="59">
        <v>11</v>
      </c>
      <c r="N78" s="59">
        <v>22</v>
      </c>
      <c r="O78" s="59">
        <v>55</v>
      </c>
      <c r="P78" s="59">
        <v>58</v>
      </c>
      <c r="Q78" s="59">
        <v>14</v>
      </c>
      <c r="R78" s="59">
        <v>5</v>
      </c>
      <c r="S78" s="59">
        <v>0</v>
      </c>
      <c r="T78" s="59">
        <v>2</v>
      </c>
      <c r="U78" s="59">
        <v>0</v>
      </c>
      <c r="V78" s="60">
        <f t="shared" si="2"/>
        <v>3406</v>
      </c>
    </row>
    <row r="79" spans="1:22">
      <c r="A79" s="75" t="s">
        <v>79</v>
      </c>
      <c r="B79" s="59">
        <v>45776</v>
      </c>
      <c r="C79" s="59">
        <v>433</v>
      </c>
      <c r="D79" s="59">
        <v>351</v>
      </c>
      <c r="E79" s="59">
        <v>45</v>
      </c>
      <c r="F79" s="59">
        <v>718</v>
      </c>
      <c r="G79" s="59">
        <v>87</v>
      </c>
      <c r="H79" s="59">
        <v>38</v>
      </c>
      <c r="I79" s="59">
        <v>91</v>
      </c>
      <c r="J79" s="59">
        <v>113</v>
      </c>
      <c r="K79" s="59">
        <v>647</v>
      </c>
      <c r="L79" s="59">
        <v>0</v>
      </c>
      <c r="M79" s="59">
        <v>122</v>
      </c>
      <c r="N79" s="59">
        <v>278</v>
      </c>
      <c r="O79" s="59">
        <v>259</v>
      </c>
      <c r="P79" s="59">
        <v>1272</v>
      </c>
      <c r="Q79" s="59">
        <v>24</v>
      </c>
      <c r="R79" s="59">
        <v>12</v>
      </c>
      <c r="S79" s="59">
        <v>0</v>
      </c>
      <c r="T79" s="59">
        <v>11</v>
      </c>
      <c r="U79" s="59">
        <v>4</v>
      </c>
      <c r="V79" s="60">
        <f t="shared" si="2"/>
        <v>50281</v>
      </c>
    </row>
    <row r="80" spans="1:22">
      <c r="A80" s="75" t="s">
        <v>80</v>
      </c>
      <c r="B80" s="59">
        <v>6651</v>
      </c>
      <c r="C80" s="59">
        <v>92</v>
      </c>
      <c r="D80" s="59">
        <v>54</v>
      </c>
      <c r="E80" s="59">
        <v>0</v>
      </c>
      <c r="F80" s="59">
        <v>76</v>
      </c>
      <c r="G80" s="59">
        <v>21</v>
      </c>
      <c r="H80" s="59">
        <v>8</v>
      </c>
      <c r="I80" s="59">
        <v>10</v>
      </c>
      <c r="J80" s="59">
        <v>3</v>
      </c>
      <c r="K80" s="59">
        <v>41</v>
      </c>
      <c r="L80" s="59">
        <v>19</v>
      </c>
      <c r="M80" s="59">
        <v>18</v>
      </c>
      <c r="N80" s="59">
        <v>41</v>
      </c>
      <c r="O80" s="59">
        <v>79</v>
      </c>
      <c r="P80" s="59">
        <v>180</v>
      </c>
      <c r="Q80" s="59">
        <v>0</v>
      </c>
      <c r="R80" s="59">
        <v>1</v>
      </c>
      <c r="S80" s="59">
        <v>0</v>
      </c>
      <c r="T80" s="59">
        <v>0</v>
      </c>
      <c r="U80" s="59">
        <v>0</v>
      </c>
      <c r="V80" s="60">
        <f t="shared" si="2"/>
        <v>7294</v>
      </c>
    </row>
    <row r="81" spans="1:22">
      <c r="A81" s="75" t="s">
        <v>81</v>
      </c>
      <c r="B81" s="59">
        <v>6130</v>
      </c>
      <c r="C81" s="59">
        <v>59</v>
      </c>
      <c r="D81" s="59">
        <v>37</v>
      </c>
      <c r="E81" s="59">
        <v>2</v>
      </c>
      <c r="F81" s="59">
        <v>47</v>
      </c>
      <c r="G81" s="59">
        <v>4</v>
      </c>
      <c r="H81" s="59">
        <v>8</v>
      </c>
      <c r="I81" s="59">
        <v>3</v>
      </c>
      <c r="J81" s="59">
        <v>0</v>
      </c>
      <c r="K81" s="59">
        <v>25</v>
      </c>
      <c r="L81" s="59">
        <v>0</v>
      </c>
      <c r="M81" s="59">
        <v>24</v>
      </c>
      <c r="N81" s="59">
        <v>38</v>
      </c>
      <c r="O81" s="59">
        <v>60</v>
      </c>
      <c r="P81" s="59">
        <v>107</v>
      </c>
      <c r="Q81" s="59">
        <v>3</v>
      </c>
      <c r="R81" s="59">
        <v>0</v>
      </c>
      <c r="S81" s="59">
        <v>0</v>
      </c>
      <c r="T81" s="59">
        <v>0</v>
      </c>
      <c r="U81" s="59">
        <v>0</v>
      </c>
      <c r="V81" s="60">
        <f t="shared" si="2"/>
        <v>6547</v>
      </c>
    </row>
    <row r="82" spans="1:22">
      <c r="A82" s="75" t="s">
        <v>82</v>
      </c>
      <c r="B82" s="59">
        <v>7173</v>
      </c>
      <c r="C82" s="59">
        <v>34</v>
      </c>
      <c r="D82" s="59">
        <v>101</v>
      </c>
      <c r="E82" s="59">
        <v>0</v>
      </c>
      <c r="F82" s="59">
        <v>25</v>
      </c>
      <c r="G82" s="59">
        <v>13</v>
      </c>
      <c r="H82" s="59">
        <v>14</v>
      </c>
      <c r="I82" s="59">
        <v>3</v>
      </c>
      <c r="J82" s="59">
        <v>3</v>
      </c>
      <c r="K82" s="59">
        <v>42</v>
      </c>
      <c r="L82" s="59">
        <v>0</v>
      </c>
      <c r="M82" s="59">
        <v>29</v>
      </c>
      <c r="N82" s="59">
        <v>48</v>
      </c>
      <c r="O82" s="59">
        <v>60</v>
      </c>
      <c r="P82" s="59">
        <v>80</v>
      </c>
      <c r="Q82" s="59">
        <v>0</v>
      </c>
      <c r="R82" s="59">
        <v>3</v>
      </c>
      <c r="S82" s="59">
        <v>0</v>
      </c>
      <c r="T82" s="59">
        <v>4</v>
      </c>
      <c r="U82" s="59">
        <v>0</v>
      </c>
      <c r="V82" s="60">
        <f t="shared" si="2"/>
        <v>7632</v>
      </c>
    </row>
    <row r="83" spans="1:22">
      <c r="A83" s="75" t="s">
        <v>83</v>
      </c>
      <c r="B83" s="59">
        <v>8738</v>
      </c>
      <c r="C83" s="59">
        <v>49</v>
      </c>
      <c r="D83" s="59">
        <v>52</v>
      </c>
      <c r="E83" s="59">
        <v>0</v>
      </c>
      <c r="F83" s="59">
        <v>61</v>
      </c>
      <c r="G83" s="59">
        <v>22</v>
      </c>
      <c r="H83" s="59">
        <v>19</v>
      </c>
      <c r="I83" s="59">
        <v>10</v>
      </c>
      <c r="J83" s="59">
        <v>21</v>
      </c>
      <c r="K83" s="59">
        <v>64</v>
      </c>
      <c r="L83" s="59">
        <v>2</v>
      </c>
      <c r="M83" s="59">
        <v>22</v>
      </c>
      <c r="N83" s="59">
        <v>57</v>
      </c>
      <c r="O83" s="59">
        <v>46</v>
      </c>
      <c r="P83" s="59">
        <v>100</v>
      </c>
      <c r="Q83" s="59">
        <v>23</v>
      </c>
      <c r="R83" s="59">
        <v>3</v>
      </c>
      <c r="S83" s="59">
        <v>11</v>
      </c>
      <c r="T83" s="59">
        <v>2</v>
      </c>
      <c r="U83" s="59">
        <v>1</v>
      </c>
      <c r="V83" s="60">
        <f t="shared" si="2"/>
        <v>9303</v>
      </c>
    </row>
    <row r="84" spans="1:22">
      <c r="A84" s="75" t="s">
        <v>84</v>
      </c>
      <c r="B84" s="59">
        <v>5738</v>
      </c>
      <c r="C84" s="59">
        <v>29</v>
      </c>
      <c r="D84" s="59">
        <v>26</v>
      </c>
      <c r="E84" s="59">
        <v>0</v>
      </c>
      <c r="F84" s="59">
        <v>31</v>
      </c>
      <c r="G84" s="59">
        <v>9</v>
      </c>
      <c r="H84" s="59">
        <v>9</v>
      </c>
      <c r="I84" s="59">
        <v>6</v>
      </c>
      <c r="J84" s="59">
        <v>6</v>
      </c>
      <c r="K84" s="59">
        <v>21</v>
      </c>
      <c r="L84" s="59">
        <v>17</v>
      </c>
      <c r="M84" s="59">
        <v>13</v>
      </c>
      <c r="N84" s="59">
        <v>36</v>
      </c>
      <c r="O84" s="59">
        <v>75</v>
      </c>
      <c r="P84" s="59">
        <v>73</v>
      </c>
      <c r="Q84" s="59">
        <v>8</v>
      </c>
      <c r="R84" s="59">
        <v>0</v>
      </c>
      <c r="S84" s="59">
        <v>3</v>
      </c>
      <c r="T84" s="59">
        <v>4</v>
      </c>
      <c r="U84" s="59">
        <v>0</v>
      </c>
      <c r="V84" s="60">
        <f t="shared" si="2"/>
        <v>6104</v>
      </c>
    </row>
    <row r="85" spans="1:22">
      <c r="A85" s="75" t="s">
        <v>85</v>
      </c>
      <c r="B85" s="59">
        <v>4956</v>
      </c>
      <c r="C85" s="59">
        <v>59</v>
      </c>
      <c r="D85" s="59">
        <v>36</v>
      </c>
      <c r="E85" s="59">
        <v>1</v>
      </c>
      <c r="F85" s="59">
        <v>27</v>
      </c>
      <c r="G85" s="59">
        <v>21</v>
      </c>
      <c r="H85" s="59">
        <v>10</v>
      </c>
      <c r="I85" s="59">
        <v>7</v>
      </c>
      <c r="J85" s="59">
        <v>0</v>
      </c>
      <c r="K85" s="59">
        <v>25</v>
      </c>
      <c r="L85" s="59">
        <v>2</v>
      </c>
      <c r="M85" s="59">
        <v>22</v>
      </c>
      <c r="N85" s="59">
        <v>34</v>
      </c>
      <c r="O85" s="59">
        <v>40</v>
      </c>
      <c r="P85" s="59">
        <v>95</v>
      </c>
      <c r="Q85" s="59">
        <v>4</v>
      </c>
      <c r="R85" s="59">
        <v>0</v>
      </c>
      <c r="S85" s="59">
        <v>0</v>
      </c>
      <c r="T85" s="59">
        <v>2</v>
      </c>
      <c r="U85" s="59">
        <v>0</v>
      </c>
      <c r="V85" s="60">
        <f t="shared" si="2"/>
        <v>5341</v>
      </c>
    </row>
    <row r="86" spans="1:22">
      <c r="A86" s="75" t="s">
        <v>86</v>
      </c>
      <c r="B86" s="59">
        <v>3391</v>
      </c>
      <c r="C86" s="59">
        <v>32</v>
      </c>
      <c r="D86" s="59">
        <v>25</v>
      </c>
      <c r="E86" s="59">
        <v>0</v>
      </c>
      <c r="F86" s="59">
        <v>28</v>
      </c>
      <c r="G86" s="59">
        <v>8</v>
      </c>
      <c r="H86" s="59">
        <v>0</v>
      </c>
      <c r="I86" s="59">
        <v>4</v>
      </c>
      <c r="J86" s="59">
        <v>3</v>
      </c>
      <c r="K86" s="59">
        <v>77</v>
      </c>
      <c r="L86" s="59">
        <v>0</v>
      </c>
      <c r="M86" s="59">
        <v>6</v>
      </c>
      <c r="N86" s="59">
        <v>24</v>
      </c>
      <c r="O86" s="59">
        <v>87</v>
      </c>
      <c r="P86" s="59">
        <v>68</v>
      </c>
      <c r="Q86" s="59">
        <v>0</v>
      </c>
      <c r="R86" s="59">
        <v>0</v>
      </c>
      <c r="S86" s="59">
        <v>0</v>
      </c>
      <c r="T86" s="59">
        <v>1</v>
      </c>
      <c r="U86" s="59">
        <v>0</v>
      </c>
      <c r="V86" s="60">
        <f t="shared" si="2"/>
        <v>3754</v>
      </c>
    </row>
    <row r="87" spans="1:22">
      <c r="A87" s="75" t="s">
        <v>87</v>
      </c>
      <c r="B87" s="59">
        <v>67122</v>
      </c>
      <c r="C87" s="59">
        <v>483</v>
      </c>
      <c r="D87" s="59">
        <v>255</v>
      </c>
      <c r="E87" s="59">
        <v>140</v>
      </c>
      <c r="F87" s="59">
        <v>654</v>
      </c>
      <c r="G87" s="59">
        <v>123</v>
      </c>
      <c r="H87" s="59">
        <v>15</v>
      </c>
      <c r="I87" s="59">
        <v>126</v>
      </c>
      <c r="J87" s="59">
        <v>233</v>
      </c>
      <c r="K87" s="59">
        <v>1214</v>
      </c>
      <c r="L87" s="59">
        <v>2</v>
      </c>
      <c r="M87" s="59">
        <v>90</v>
      </c>
      <c r="N87" s="59">
        <v>396</v>
      </c>
      <c r="O87" s="59">
        <v>664</v>
      </c>
      <c r="P87" s="59">
        <v>1165</v>
      </c>
      <c r="Q87" s="59">
        <v>57</v>
      </c>
      <c r="R87" s="59">
        <v>12</v>
      </c>
      <c r="S87" s="59">
        <v>11</v>
      </c>
      <c r="T87" s="59">
        <v>25</v>
      </c>
      <c r="U87" s="59">
        <v>17</v>
      </c>
      <c r="V87" s="60">
        <f t="shared" si="2"/>
        <v>72804</v>
      </c>
    </row>
    <row r="88" spans="1:22">
      <c r="A88" s="75" t="s">
        <v>88</v>
      </c>
      <c r="B88" s="59">
        <v>6130</v>
      </c>
      <c r="C88" s="59">
        <v>51</v>
      </c>
      <c r="D88" s="59">
        <v>76</v>
      </c>
      <c r="E88" s="59">
        <v>0</v>
      </c>
      <c r="F88" s="59">
        <v>47</v>
      </c>
      <c r="G88" s="59">
        <v>24</v>
      </c>
      <c r="H88" s="59">
        <v>7</v>
      </c>
      <c r="I88" s="59">
        <v>6</v>
      </c>
      <c r="J88" s="59">
        <v>20</v>
      </c>
      <c r="K88" s="59">
        <v>60</v>
      </c>
      <c r="L88" s="59">
        <v>52</v>
      </c>
      <c r="M88" s="59">
        <v>13</v>
      </c>
      <c r="N88" s="59">
        <v>40</v>
      </c>
      <c r="O88" s="59">
        <v>32</v>
      </c>
      <c r="P88" s="59">
        <v>119</v>
      </c>
      <c r="Q88" s="59">
        <v>4</v>
      </c>
      <c r="R88" s="59">
        <v>1</v>
      </c>
      <c r="S88" s="59">
        <v>0</v>
      </c>
      <c r="T88" s="59">
        <v>1</v>
      </c>
      <c r="U88" s="59">
        <v>0</v>
      </c>
      <c r="V88" s="60">
        <f t="shared" si="2"/>
        <v>6683</v>
      </c>
    </row>
    <row r="89" spans="1:22">
      <c r="A89" s="75" t="s">
        <v>89</v>
      </c>
      <c r="B89" s="59">
        <v>3130</v>
      </c>
      <c r="C89" s="59">
        <v>35</v>
      </c>
      <c r="D89" s="59">
        <v>88</v>
      </c>
      <c r="E89" s="59">
        <v>0</v>
      </c>
      <c r="F89" s="59">
        <v>19</v>
      </c>
      <c r="G89" s="59">
        <v>4</v>
      </c>
      <c r="H89" s="59">
        <v>2</v>
      </c>
      <c r="I89" s="59">
        <v>10</v>
      </c>
      <c r="J89" s="59">
        <v>11</v>
      </c>
      <c r="K89" s="59">
        <v>17</v>
      </c>
      <c r="L89" s="59">
        <v>5</v>
      </c>
      <c r="M89" s="59">
        <v>8</v>
      </c>
      <c r="N89" s="59">
        <v>22</v>
      </c>
      <c r="O89" s="59">
        <v>54</v>
      </c>
      <c r="P89" s="59">
        <v>66</v>
      </c>
      <c r="Q89" s="59">
        <v>0</v>
      </c>
      <c r="R89" s="59">
        <v>0</v>
      </c>
      <c r="S89" s="59">
        <v>0</v>
      </c>
      <c r="T89" s="59">
        <v>0</v>
      </c>
      <c r="U89" s="59">
        <v>0</v>
      </c>
      <c r="V89" s="60">
        <f t="shared" si="2"/>
        <v>3471</v>
      </c>
    </row>
    <row r="90" spans="1:22">
      <c r="A90" s="75" t="s">
        <v>90</v>
      </c>
      <c r="B90" s="59">
        <v>11216</v>
      </c>
      <c r="C90" s="59">
        <v>102</v>
      </c>
      <c r="D90" s="59">
        <v>174</v>
      </c>
      <c r="E90" s="59">
        <v>33</v>
      </c>
      <c r="F90" s="59">
        <v>139</v>
      </c>
      <c r="G90" s="59">
        <v>30</v>
      </c>
      <c r="H90" s="59">
        <v>38</v>
      </c>
      <c r="I90" s="59">
        <v>6</v>
      </c>
      <c r="J90" s="59">
        <v>1</v>
      </c>
      <c r="K90" s="59">
        <v>114</v>
      </c>
      <c r="L90" s="59">
        <v>0</v>
      </c>
      <c r="M90" s="59">
        <v>50</v>
      </c>
      <c r="N90" s="59">
        <v>70</v>
      </c>
      <c r="O90" s="59">
        <v>83</v>
      </c>
      <c r="P90" s="59">
        <v>187</v>
      </c>
      <c r="Q90" s="59">
        <v>31</v>
      </c>
      <c r="R90" s="59">
        <v>8</v>
      </c>
      <c r="S90" s="59">
        <v>0</v>
      </c>
      <c r="T90" s="59">
        <v>1</v>
      </c>
      <c r="U90" s="59">
        <v>4</v>
      </c>
      <c r="V90" s="60">
        <f t="shared" si="2"/>
        <v>12287</v>
      </c>
    </row>
    <row r="91" spans="1:22">
      <c r="A91" s="75" t="s">
        <v>91</v>
      </c>
      <c r="B91" s="59">
        <v>8216</v>
      </c>
      <c r="C91" s="59">
        <v>72</v>
      </c>
      <c r="D91" s="59">
        <v>65</v>
      </c>
      <c r="E91" s="59">
        <v>0</v>
      </c>
      <c r="F91" s="59">
        <v>69</v>
      </c>
      <c r="G91" s="59">
        <v>12</v>
      </c>
      <c r="H91" s="59">
        <v>14</v>
      </c>
      <c r="I91" s="59">
        <v>4</v>
      </c>
      <c r="J91" s="59">
        <v>6</v>
      </c>
      <c r="K91" s="59">
        <v>66</v>
      </c>
      <c r="L91" s="59">
        <v>2</v>
      </c>
      <c r="M91" s="59">
        <v>36</v>
      </c>
      <c r="N91" s="59">
        <v>52</v>
      </c>
      <c r="O91" s="59">
        <v>36</v>
      </c>
      <c r="P91" s="59">
        <v>143</v>
      </c>
      <c r="Q91" s="59">
        <v>9</v>
      </c>
      <c r="R91" s="59">
        <v>1</v>
      </c>
      <c r="S91" s="59">
        <v>0</v>
      </c>
      <c r="T91" s="59">
        <v>1</v>
      </c>
      <c r="U91" s="59">
        <v>0</v>
      </c>
      <c r="V91" s="60">
        <f t="shared" si="2"/>
        <v>8804</v>
      </c>
    </row>
    <row r="92" spans="1:22">
      <c r="A92" s="75" t="s">
        <v>92</v>
      </c>
      <c r="B92" s="59">
        <v>6651</v>
      </c>
      <c r="C92" s="59">
        <v>70</v>
      </c>
      <c r="D92" s="59">
        <v>31</v>
      </c>
      <c r="E92" s="59">
        <v>0</v>
      </c>
      <c r="F92" s="59">
        <v>50</v>
      </c>
      <c r="G92" s="59">
        <v>14</v>
      </c>
      <c r="H92" s="59">
        <v>5</v>
      </c>
      <c r="I92" s="59">
        <v>3</v>
      </c>
      <c r="J92" s="59">
        <v>46</v>
      </c>
      <c r="K92" s="59">
        <v>41</v>
      </c>
      <c r="L92" s="59">
        <v>9</v>
      </c>
      <c r="M92" s="59">
        <v>27</v>
      </c>
      <c r="N92" s="59">
        <v>44</v>
      </c>
      <c r="O92" s="59">
        <v>65</v>
      </c>
      <c r="P92" s="59">
        <v>126</v>
      </c>
      <c r="Q92" s="59">
        <v>4</v>
      </c>
      <c r="R92" s="59">
        <v>3</v>
      </c>
      <c r="S92" s="59">
        <v>0</v>
      </c>
      <c r="T92" s="59">
        <v>14</v>
      </c>
      <c r="U92" s="59">
        <v>2</v>
      </c>
      <c r="V92" s="60">
        <f t="shared" si="2"/>
        <v>7205</v>
      </c>
    </row>
    <row r="93" spans="1:22">
      <c r="A93" s="75" t="s">
        <v>93</v>
      </c>
      <c r="B93" s="59">
        <v>13433</v>
      </c>
      <c r="C93" s="59">
        <v>96</v>
      </c>
      <c r="D93" s="59">
        <v>97</v>
      </c>
      <c r="E93" s="59">
        <v>0</v>
      </c>
      <c r="F93" s="59">
        <v>61</v>
      </c>
      <c r="G93" s="59">
        <v>29</v>
      </c>
      <c r="H93" s="59">
        <v>5</v>
      </c>
      <c r="I93" s="59">
        <v>23</v>
      </c>
      <c r="J93" s="59">
        <v>20</v>
      </c>
      <c r="K93" s="59">
        <v>174</v>
      </c>
      <c r="L93" s="59">
        <v>19</v>
      </c>
      <c r="M93" s="59">
        <v>30</v>
      </c>
      <c r="N93" s="59">
        <v>79</v>
      </c>
      <c r="O93" s="59">
        <v>77</v>
      </c>
      <c r="P93" s="59">
        <v>331</v>
      </c>
      <c r="Q93" s="59">
        <v>14</v>
      </c>
      <c r="R93" s="59">
        <v>3</v>
      </c>
      <c r="S93" s="59">
        <v>0</v>
      </c>
      <c r="T93" s="59">
        <v>4</v>
      </c>
      <c r="U93" s="59">
        <v>0</v>
      </c>
      <c r="V93" s="60">
        <f t="shared" si="2"/>
        <v>14495</v>
      </c>
    </row>
    <row r="94" spans="1:22">
      <c r="A94" s="76" t="s">
        <v>94</v>
      </c>
      <c r="B94" s="59">
        <v>278093</v>
      </c>
      <c r="C94" s="59">
        <v>418</v>
      </c>
      <c r="D94" s="59">
        <v>496</v>
      </c>
      <c r="E94" s="59">
        <v>798</v>
      </c>
      <c r="F94" s="59">
        <v>5469</v>
      </c>
      <c r="G94" s="59">
        <v>407</v>
      </c>
      <c r="H94" s="59">
        <v>155</v>
      </c>
      <c r="I94" s="59">
        <v>554</v>
      </c>
      <c r="J94" s="59">
        <v>422</v>
      </c>
      <c r="K94" s="59">
        <v>8216</v>
      </c>
      <c r="L94" s="59">
        <v>163</v>
      </c>
      <c r="M94" s="59">
        <v>431</v>
      </c>
      <c r="N94" s="59">
        <v>1797</v>
      </c>
      <c r="O94" s="59">
        <v>1756</v>
      </c>
      <c r="P94" s="59">
        <v>5714</v>
      </c>
      <c r="Q94" s="59">
        <v>331</v>
      </c>
      <c r="R94" s="59">
        <v>60</v>
      </c>
      <c r="S94" s="59">
        <v>814</v>
      </c>
      <c r="T94" s="59">
        <v>79</v>
      </c>
      <c r="U94" s="59">
        <v>5807</v>
      </c>
      <c r="V94" s="60">
        <f t="shared" si="2"/>
        <v>311980</v>
      </c>
    </row>
    <row r="95" spans="1:22">
      <c r="A95" s="75" t="s">
        <v>95</v>
      </c>
      <c r="B95" s="59">
        <v>8477</v>
      </c>
      <c r="C95" s="59">
        <v>85</v>
      </c>
      <c r="D95" s="59">
        <v>89</v>
      </c>
      <c r="E95" s="59">
        <v>2</v>
      </c>
      <c r="F95" s="59">
        <v>52</v>
      </c>
      <c r="G95" s="59">
        <v>22</v>
      </c>
      <c r="H95" s="59">
        <v>11</v>
      </c>
      <c r="I95" s="59">
        <v>17</v>
      </c>
      <c r="J95" s="59">
        <v>1</v>
      </c>
      <c r="K95" s="59">
        <v>35</v>
      </c>
      <c r="L95" s="59">
        <v>5</v>
      </c>
      <c r="M95" s="59">
        <v>43</v>
      </c>
      <c r="N95" s="59">
        <v>53</v>
      </c>
      <c r="O95" s="59">
        <v>84</v>
      </c>
      <c r="P95" s="59">
        <v>165</v>
      </c>
      <c r="Q95" s="59">
        <v>3</v>
      </c>
      <c r="R95" s="59">
        <v>0</v>
      </c>
      <c r="S95" s="59">
        <v>0</v>
      </c>
      <c r="T95" s="59">
        <v>1</v>
      </c>
      <c r="U95" s="59">
        <v>2</v>
      </c>
      <c r="V95" s="60">
        <f t="shared" si="2"/>
        <v>9147</v>
      </c>
    </row>
    <row r="96" spans="1:22">
      <c r="A96" s="75" t="s">
        <v>96</v>
      </c>
      <c r="B96" s="59">
        <v>9912</v>
      </c>
      <c r="C96" s="59">
        <v>86</v>
      </c>
      <c r="D96" s="59">
        <v>100</v>
      </c>
      <c r="E96" s="59">
        <v>1</v>
      </c>
      <c r="F96" s="59">
        <v>129</v>
      </c>
      <c r="G96" s="59">
        <v>41</v>
      </c>
      <c r="H96" s="59">
        <v>11</v>
      </c>
      <c r="I96" s="59">
        <v>13</v>
      </c>
      <c r="J96" s="59">
        <v>3</v>
      </c>
      <c r="K96" s="59">
        <v>62</v>
      </c>
      <c r="L96" s="59">
        <v>0</v>
      </c>
      <c r="M96" s="59">
        <v>19</v>
      </c>
      <c r="N96" s="59">
        <v>62</v>
      </c>
      <c r="O96" s="59">
        <v>101</v>
      </c>
      <c r="P96" s="59">
        <v>353</v>
      </c>
      <c r="Q96" s="59">
        <v>5</v>
      </c>
      <c r="R96" s="59">
        <v>0</v>
      </c>
      <c r="S96" s="59">
        <v>0</v>
      </c>
      <c r="T96" s="59">
        <v>0</v>
      </c>
      <c r="U96" s="59">
        <v>0</v>
      </c>
      <c r="V96" s="60">
        <f t="shared" si="2"/>
        <v>10898</v>
      </c>
    </row>
    <row r="97" spans="1:22">
      <c r="A97" s="75" t="s">
        <v>97</v>
      </c>
      <c r="B97" s="59">
        <v>3913</v>
      </c>
      <c r="C97" s="59">
        <v>29</v>
      </c>
      <c r="D97" s="59">
        <v>39</v>
      </c>
      <c r="E97" s="59">
        <v>0</v>
      </c>
      <c r="F97" s="59">
        <v>16</v>
      </c>
      <c r="G97" s="59">
        <v>19</v>
      </c>
      <c r="H97" s="59">
        <v>2</v>
      </c>
      <c r="I97" s="59">
        <v>3</v>
      </c>
      <c r="J97" s="59">
        <v>1</v>
      </c>
      <c r="K97" s="59">
        <v>25</v>
      </c>
      <c r="L97" s="59">
        <v>0</v>
      </c>
      <c r="M97" s="59">
        <v>0</v>
      </c>
      <c r="N97" s="59">
        <v>24</v>
      </c>
      <c r="O97" s="59">
        <v>44</v>
      </c>
      <c r="P97" s="59">
        <v>73</v>
      </c>
      <c r="Q97" s="59">
        <v>1</v>
      </c>
      <c r="R97" s="59">
        <v>0</v>
      </c>
      <c r="S97" s="59">
        <v>0</v>
      </c>
      <c r="T97" s="59">
        <v>6</v>
      </c>
      <c r="U97" s="59">
        <v>1</v>
      </c>
      <c r="V97" s="60">
        <f t="shared" si="2"/>
        <v>4196</v>
      </c>
    </row>
    <row r="98" spans="1:22">
      <c r="A98" s="75" t="s">
        <v>98</v>
      </c>
      <c r="B98" s="59">
        <v>11346</v>
      </c>
      <c r="C98" s="59">
        <v>64</v>
      </c>
      <c r="D98" s="59">
        <v>84</v>
      </c>
      <c r="E98" s="59">
        <v>7</v>
      </c>
      <c r="F98" s="59">
        <v>77</v>
      </c>
      <c r="G98" s="59">
        <v>21</v>
      </c>
      <c r="H98" s="59">
        <v>13</v>
      </c>
      <c r="I98" s="59">
        <v>10</v>
      </c>
      <c r="J98" s="59">
        <v>14</v>
      </c>
      <c r="K98" s="59">
        <v>58</v>
      </c>
      <c r="L98" s="59">
        <v>0</v>
      </c>
      <c r="M98" s="59">
        <v>30</v>
      </c>
      <c r="N98" s="59">
        <v>56</v>
      </c>
      <c r="O98" s="59">
        <v>43</v>
      </c>
      <c r="P98" s="59">
        <v>129</v>
      </c>
      <c r="Q98" s="59">
        <v>9</v>
      </c>
      <c r="R98" s="59">
        <v>1</v>
      </c>
      <c r="S98" s="59">
        <v>1</v>
      </c>
      <c r="T98" s="59">
        <v>2</v>
      </c>
      <c r="U98" s="59">
        <v>12</v>
      </c>
      <c r="V98" s="60">
        <f t="shared" si="2"/>
        <v>11977</v>
      </c>
    </row>
    <row r="99" spans="1:22">
      <c r="A99" s="75" t="s">
        <v>99</v>
      </c>
      <c r="B99" s="59">
        <v>19171</v>
      </c>
      <c r="C99" s="59">
        <v>105</v>
      </c>
      <c r="D99" s="59">
        <v>118</v>
      </c>
      <c r="E99" s="59">
        <v>25</v>
      </c>
      <c r="F99" s="59">
        <v>284</v>
      </c>
      <c r="G99" s="59">
        <v>62</v>
      </c>
      <c r="H99" s="59">
        <v>41</v>
      </c>
      <c r="I99" s="59">
        <v>46</v>
      </c>
      <c r="J99" s="59">
        <v>40</v>
      </c>
      <c r="K99" s="59">
        <v>216</v>
      </c>
      <c r="L99" s="59">
        <v>12</v>
      </c>
      <c r="M99" s="59">
        <v>49</v>
      </c>
      <c r="N99" s="59">
        <v>118</v>
      </c>
      <c r="O99" s="59">
        <v>117</v>
      </c>
      <c r="P99" s="59">
        <v>277</v>
      </c>
      <c r="Q99" s="59">
        <v>24</v>
      </c>
      <c r="R99" s="59">
        <v>11</v>
      </c>
      <c r="S99" s="59">
        <v>0</v>
      </c>
      <c r="T99" s="59">
        <v>7</v>
      </c>
      <c r="U99" s="59">
        <v>17</v>
      </c>
      <c r="V99" s="60">
        <f t="shared" si="2"/>
        <v>20740</v>
      </c>
    </row>
    <row r="100" spans="1:22">
      <c r="A100" s="76" t="s">
        <v>100</v>
      </c>
      <c r="B100" s="59">
        <v>19041</v>
      </c>
      <c r="C100" s="59">
        <v>102</v>
      </c>
      <c r="D100" s="59">
        <v>124</v>
      </c>
      <c r="E100" s="59">
        <v>28</v>
      </c>
      <c r="F100" s="59">
        <v>186</v>
      </c>
      <c r="G100" s="59">
        <v>55</v>
      </c>
      <c r="H100" s="59">
        <v>56</v>
      </c>
      <c r="I100" s="59">
        <v>20</v>
      </c>
      <c r="J100" s="59">
        <v>43</v>
      </c>
      <c r="K100" s="59">
        <v>187</v>
      </c>
      <c r="L100" s="59">
        <v>21</v>
      </c>
      <c r="M100" s="59">
        <v>59</v>
      </c>
      <c r="N100" s="59">
        <v>115</v>
      </c>
      <c r="O100" s="59">
        <v>92</v>
      </c>
      <c r="P100" s="59">
        <v>333</v>
      </c>
      <c r="Q100" s="59">
        <v>54</v>
      </c>
      <c r="R100" s="59">
        <v>3</v>
      </c>
      <c r="S100" s="59">
        <v>0</v>
      </c>
      <c r="T100" s="59">
        <v>4</v>
      </c>
      <c r="U100" s="59">
        <v>5</v>
      </c>
      <c r="V100" s="60">
        <f t="shared" si="2"/>
        <v>20528</v>
      </c>
    </row>
    <row r="101" spans="1:22">
      <c r="A101" s="75" t="s">
        <v>101</v>
      </c>
      <c r="B101" s="59">
        <v>8477</v>
      </c>
      <c r="C101" s="59">
        <v>43</v>
      </c>
      <c r="D101" s="59">
        <v>86</v>
      </c>
      <c r="E101" s="59">
        <v>0</v>
      </c>
      <c r="F101" s="59">
        <v>36</v>
      </c>
      <c r="G101" s="59">
        <v>10</v>
      </c>
      <c r="H101" s="59">
        <v>8</v>
      </c>
      <c r="I101" s="59">
        <v>3</v>
      </c>
      <c r="J101" s="59">
        <v>6</v>
      </c>
      <c r="K101" s="59">
        <v>39</v>
      </c>
      <c r="L101" s="59">
        <v>2</v>
      </c>
      <c r="M101" s="59">
        <v>14</v>
      </c>
      <c r="N101" s="59">
        <v>53</v>
      </c>
      <c r="O101" s="59">
        <v>105</v>
      </c>
      <c r="P101" s="59">
        <v>117</v>
      </c>
      <c r="Q101" s="59">
        <v>13</v>
      </c>
      <c r="R101" s="59">
        <v>3</v>
      </c>
      <c r="S101" s="59">
        <v>1</v>
      </c>
      <c r="T101" s="59">
        <v>1</v>
      </c>
      <c r="U101" s="59">
        <v>0</v>
      </c>
      <c r="V101" s="60">
        <f t="shared" si="2"/>
        <v>9017</v>
      </c>
    </row>
    <row r="102" spans="1:22">
      <c r="A102" s="75" t="s">
        <v>102</v>
      </c>
      <c r="B102" s="59">
        <v>9129</v>
      </c>
      <c r="C102" s="59">
        <v>57</v>
      </c>
      <c r="D102" s="59">
        <v>71</v>
      </c>
      <c r="E102" s="59">
        <v>7</v>
      </c>
      <c r="F102" s="59">
        <v>65</v>
      </c>
      <c r="G102" s="59">
        <v>19</v>
      </c>
      <c r="H102" s="59">
        <v>26</v>
      </c>
      <c r="I102" s="59">
        <v>11</v>
      </c>
      <c r="J102" s="59">
        <v>6</v>
      </c>
      <c r="K102" s="59">
        <v>54</v>
      </c>
      <c r="L102" s="59">
        <v>8</v>
      </c>
      <c r="M102" s="59">
        <v>29</v>
      </c>
      <c r="N102" s="59">
        <v>58</v>
      </c>
      <c r="O102" s="59">
        <v>49</v>
      </c>
      <c r="P102" s="59">
        <v>119</v>
      </c>
      <c r="Q102" s="59">
        <v>14</v>
      </c>
      <c r="R102" s="59">
        <v>3</v>
      </c>
      <c r="S102" s="59">
        <v>0</v>
      </c>
      <c r="T102" s="59">
        <v>0</v>
      </c>
      <c r="U102" s="59">
        <v>6</v>
      </c>
      <c r="V102" s="60">
        <f t="shared" si="2"/>
        <v>9731</v>
      </c>
    </row>
    <row r="103" spans="1:22">
      <c r="A103" s="75" t="s">
        <v>103</v>
      </c>
      <c r="B103" s="59">
        <v>17172</v>
      </c>
      <c r="C103" s="59">
        <v>223</v>
      </c>
      <c r="D103" s="59">
        <v>155</v>
      </c>
      <c r="E103" s="59">
        <v>6</v>
      </c>
      <c r="F103" s="59">
        <v>123</v>
      </c>
      <c r="G103" s="59">
        <v>34</v>
      </c>
      <c r="H103" s="59">
        <v>22</v>
      </c>
      <c r="I103" s="59">
        <v>36</v>
      </c>
      <c r="J103" s="59">
        <v>40</v>
      </c>
      <c r="K103" s="59">
        <v>125</v>
      </c>
      <c r="L103" s="59">
        <v>24</v>
      </c>
      <c r="M103" s="59">
        <v>32</v>
      </c>
      <c r="N103" s="59">
        <v>106</v>
      </c>
      <c r="O103" s="59">
        <v>116</v>
      </c>
      <c r="P103" s="59">
        <v>280</v>
      </c>
      <c r="Q103" s="59">
        <v>23</v>
      </c>
      <c r="R103" s="59">
        <v>1</v>
      </c>
      <c r="S103" s="59">
        <v>1</v>
      </c>
      <c r="T103" s="59">
        <v>12</v>
      </c>
      <c r="U103" s="59">
        <v>17</v>
      </c>
      <c r="V103" s="60">
        <f t="shared" si="2"/>
        <v>18548</v>
      </c>
    </row>
    <row r="104" spans="1:22">
      <c r="A104" s="75" t="s">
        <v>104</v>
      </c>
      <c r="B104" s="59">
        <v>2478</v>
      </c>
      <c r="C104" s="59">
        <v>37</v>
      </c>
      <c r="D104" s="59">
        <v>17</v>
      </c>
      <c r="E104" s="59">
        <v>0</v>
      </c>
      <c r="F104" s="59">
        <v>39</v>
      </c>
      <c r="G104" s="59">
        <v>9</v>
      </c>
      <c r="H104" s="59">
        <v>2</v>
      </c>
      <c r="I104" s="59">
        <v>2</v>
      </c>
      <c r="J104" s="59">
        <v>0</v>
      </c>
      <c r="K104" s="59">
        <v>8</v>
      </c>
      <c r="L104" s="59">
        <v>0</v>
      </c>
      <c r="M104" s="59">
        <v>2</v>
      </c>
      <c r="N104" s="59">
        <v>18</v>
      </c>
      <c r="O104" s="59">
        <v>43</v>
      </c>
      <c r="P104" s="59">
        <v>53</v>
      </c>
      <c r="Q104" s="59">
        <v>0</v>
      </c>
      <c r="R104" s="59">
        <v>0</v>
      </c>
      <c r="S104" s="59">
        <v>0</v>
      </c>
      <c r="T104" s="59">
        <v>0</v>
      </c>
      <c r="U104" s="59">
        <v>0</v>
      </c>
      <c r="V104" s="60">
        <f t="shared" si="2"/>
        <v>2708</v>
      </c>
    </row>
    <row r="105" spans="1:22">
      <c r="A105" s="75" t="s">
        <v>105</v>
      </c>
      <c r="B105" s="59">
        <v>4173</v>
      </c>
      <c r="C105" s="59">
        <v>45</v>
      </c>
      <c r="D105" s="59">
        <v>37</v>
      </c>
      <c r="E105" s="59">
        <v>0</v>
      </c>
      <c r="F105" s="59">
        <v>14</v>
      </c>
      <c r="G105" s="59">
        <v>16</v>
      </c>
      <c r="H105" s="59">
        <v>2</v>
      </c>
      <c r="I105" s="59">
        <v>1</v>
      </c>
      <c r="J105" s="59">
        <v>6</v>
      </c>
      <c r="K105" s="59">
        <v>33</v>
      </c>
      <c r="L105" s="59">
        <v>0</v>
      </c>
      <c r="M105" s="59">
        <v>18</v>
      </c>
      <c r="N105" s="59">
        <v>26</v>
      </c>
      <c r="O105" s="59">
        <v>26</v>
      </c>
      <c r="P105" s="59">
        <v>44</v>
      </c>
      <c r="Q105" s="59">
        <v>27</v>
      </c>
      <c r="R105" s="59">
        <v>1</v>
      </c>
      <c r="S105" s="59">
        <v>0</v>
      </c>
      <c r="T105" s="59">
        <v>1</v>
      </c>
      <c r="U105" s="59">
        <v>0</v>
      </c>
      <c r="V105" s="60">
        <f t="shared" si="2"/>
        <v>4470</v>
      </c>
    </row>
    <row r="106" spans="1:22">
      <c r="A106" s="75" t="s">
        <v>106</v>
      </c>
      <c r="B106" s="59">
        <v>8868</v>
      </c>
      <c r="C106" s="59">
        <v>56</v>
      </c>
      <c r="D106" s="59">
        <v>86</v>
      </c>
      <c r="E106" s="59">
        <v>2</v>
      </c>
      <c r="F106" s="59">
        <v>128</v>
      </c>
      <c r="G106" s="59">
        <v>7</v>
      </c>
      <c r="H106" s="59">
        <v>14</v>
      </c>
      <c r="I106" s="59">
        <v>4</v>
      </c>
      <c r="J106" s="59">
        <v>0</v>
      </c>
      <c r="K106" s="59">
        <v>48</v>
      </c>
      <c r="L106" s="59">
        <v>0</v>
      </c>
      <c r="M106" s="59">
        <v>29</v>
      </c>
      <c r="N106" s="59">
        <v>57</v>
      </c>
      <c r="O106" s="59">
        <v>62</v>
      </c>
      <c r="P106" s="59">
        <v>122</v>
      </c>
      <c r="Q106" s="59">
        <v>36</v>
      </c>
      <c r="R106" s="59">
        <v>4</v>
      </c>
      <c r="S106" s="59">
        <v>3</v>
      </c>
      <c r="T106" s="59">
        <v>4</v>
      </c>
      <c r="U106" s="59">
        <v>0</v>
      </c>
      <c r="V106" s="60">
        <f t="shared" si="2"/>
        <v>9530</v>
      </c>
    </row>
    <row r="107" spans="1:22" ht="13.5" thickBot="1">
      <c r="A107" s="77" t="s">
        <v>107</v>
      </c>
      <c r="B107" s="59">
        <v>10564</v>
      </c>
      <c r="C107" s="59">
        <v>85</v>
      </c>
      <c r="D107" s="59">
        <v>68</v>
      </c>
      <c r="E107" s="59">
        <v>0</v>
      </c>
      <c r="F107" s="59">
        <v>7</v>
      </c>
      <c r="G107" s="59">
        <v>23</v>
      </c>
      <c r="H107" s="59">
        <v>2</v>
      </c>
      <c r="I107" s="59">
        <v>13</v>
      </c>
      <c r="J107" s="59">
        <v>7</v>
      </c>
      <c r="K107" s="59">
        <v>75</v>
      </c>
      <c r="L107" s="59">
        <v>5</v>
      </c>
      <c r="M107" s="59">
        <v>11</v>
      </c>
      <c r="N107" s="59">
        <v>64</v>
      </c>
      <c r="O107" s="59">
        <v>84</v>
      </c>
      <c r="P107" s="59">
        <v>192</v>
      </c>
      <c r="Q107" s="59">
        <v>20</v>
      </c>
      <c r="R107" s="59">
        <v>1</v>
      </c>
      <c r="S107" s="59">
        <v>4</v>
      </c>
      <c r="T107" s="59">
        <v>6</v>
      </c>
      <c r="U107" s="59">
        <v>4</v>
      </c>
      <c r="V107" s="60">
        <f t="shared" si="2"/>
        <v>11235</v>
      </c>
    </row>
    <row r="108" spans="1:22">
      <c r="A108" s="78" t="s">
        <v>108</v>
      </c>
      <c r="B108" s="64">
        <f t="shared" ref="B108:V108" si="3">SUM(B66:B107)</f>
        <v>701472</v>
      </c>
      <c r="C108" s="64">
        <f t="shared" si="3"/>
        <v>3871</v>
      </c>
      <c r="D108" s="64">
        <f t="shared" si="3"/>
        <v>3706</v>
      </c>
      <c r="E108" s="64">
        <f t="shared" si="3"/>
        <v>1113</v>
      </c>
      <c r="F108" s="64">
        <f t="shared" si="3"/>
        <v>9058</v>
      </c>
      <c r="G108" s="64">
        <f t="shared" si="3"/>
        <v>1340</v>
      </c>
      <c r="H108" s="64">
        <f t="shared" si="3"/>
        <v>663</v>
      </c>
      <c r="I108" s="64">
        <f t="shared" si="3"/>
        <v>1173</v>
      </c>
      <c r="J108" s="64">
        <f t="shared" si="3"/>
        <v>1192</v>
      </c>
      <c r="K108" s="64">
        <f t="shared" si="3"/>
        <v>12583</v>
      </c>
      <c r="L108" s="64">
        <f t="shared" si="3"/>
        <v>421</v>
      </c>
      <c r="M108" s="64">
        <f t="shared" si="3"/>
        <v>1509</v>
      </c>
      <c r="N108" s="64">
        <f t="shared" si="3"/>
        <v>4427</v>
      </c>
      <c r="O108" s="64">
        <f t="shared" si="3"/>
        <v>5257</v>
      </c>
      <c r="P108" s="64">
        <f t="shared" si="3"/>
        <v>13851</v>
      </c>
      <c r="Q108" s="64">
        <f t="shared" si="3"/>
        <v>781</v>
      </c>
      <c r="R108" s="64">
        <f t="shared" si="3"/>
        <v>161</v>
      </c>
      <c r="S108" s="64">
        <f t="shared" si="3"/>
        <v>850</v>
      </c>
      <c r="T108" s="64">
        <f t="shared" si="3"/>
        <v>240</v>
      </c>
      <c r="U108" s="64">
        <f t="shared" si="3"/>
        <v>5902</v>
      </c>
      <c r="V108" s="79">
        <f t="shared" si="3"/>
        <v>769570</v>
      </c>
    </row>
    <row r="109" spans="1:22" ht="13.5" thickBot="1">
      <c r="A109" s="80" t="s">
        <v>19</v>
      </c>
      <c r="B109" s="81">
        <f t="shared" ref="B109:V109" si="4">SUM(B47+B108)</f>
        <v>1304171</v>
      </c>
      <c r="C109" s="81">
        <f t="shared" si="4"/>
        <v>7161</v>
      </c>
      <c r="D109" s="81">
        <f t="shared" si="4"/>
        <v>7264</v>
      </c>
      <c r="E109" s="81">
        <f t="shared" si="4"/>
        <v>2184</v>
      </c>
      <c r="F109" s="81">
        <f t="shared" si="4"/>
        <v>15755</v>
      </c>
      <c r="G109" s="81">
        <f t="shared" si="4"/>
        <v>2593</v>
      </c>
      <c r="H109" s="81">
        <f t="shared" si="4"/>
        <v>1402</v>
      </c>
      <c r="I109" s="81">
        <f t="shared" si="4"/>
        <v>2245</v>
      </c>
      <c r="J109" s="81">
        <f t="shared" si="4"/>
        <v>2435</v>
      </c>
      <c r="K109" s="81">
        <f t="shared" si="4"/>
        <v>19304</v>
      </c>
      <c r="L109" s="81">
        <f t="shared" si="4"/>
        <v>920</v>
      </c>
      <c r="M109" s="81">
        <f t="shared" si="4"/>
        <v>2919</v>
      </c>
      <c r="N109" s="81">
        <f t="shared" si="4"/>
        <v>7986</v>
      </c>
      <c r="O109" s="81">
        <f t="shared" si="4"/>
        <v>8888</v>
      </c>
      <c r="P109" s="81">
        <f t="shared" si="4"/>
        <v>24313</v>
      </c>
      <c r="Q109" s="81">
        <f t="shared" si="4"/>
        <v>1783</v>
      </c>
      <c r="R109" s="81">
        <f t="shared" si="4"/>
        <v>364</v>
      </c>
      <c r="S109" s="81">
        <f t="shared" si="4"/>
        <v>1198</v>
      </c>
      <c r="T109" s="81">
        <f t="shared" si="4"/>
        <v>496</v>
      </c>
      <c r="U109" s="81">
        <f t="shared" si="4"/>
        <v>6050</v>
      </c>
      <c r="V109" s="82">
        <f t="shared" si="4"/>
        <v>1419431</v>
      </c>
    </row>
  </sheetData>
  <mergeCells count="5">
    <mergeCell ref="A5:V5"/>
    <mergeCell ref="A1:V1"/>
    <mergeCell ref="A2:V2"/>
    <mergeCell ref="A3:V3"/>
    <mergeCell ref="A4:V4"/>
  </mergeCells>
  <phoneticPr fontId="0" type="noConversion"/>
  <pageMargins left="0.75" right="0.75" top="1" bottom="1" header="0.5" footer="0.5"/>
  <pageSetup paperSize="5" scale="67" orientation="landscape" r:id="rId1"/>
  <headerFooter alignWithMargins="0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X</cp:lastModifiedBy>
  <cp:revision/>
  <dcterms:created xsi:type="dcterms:W3CDTF">1996-10-14T23:33:28Z</dcterms:created>
  <dcterms:modified xsi:type="dcterms:W3CDTF">2025-12-16T19:09:47Z</dcterms:modified>
  <cp:category/>
  <cp:contentStatus/>
</cp:coreProperties>
</file>