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P:\Proyectos Estadisticos\Areas tematicas\Economia\Turismo\"/>
    </mc:Choice>
  </mc:AlternateContent>
  <xr:revisionPtr revIDLastSave="0" documentId="8_{A792FA4A-665F-476C-BA38-282589BF60F0}" xr6:coauthVersionLast="47" xr6:coauthVersionMax="47" xr10:uidLastSave="{00000000-0000-0000-0000-000000000000}"/>
  <bookViews>
    <workbookView xWindow="480" yWindow="120" windowWidth="27792" windowHeight="12588" xr2:uid="{00000000-000D-0000-FFFF-FFFF00000000}"/>
  </bookViews>
  <sheets>
    <sheet name="1954-1971 San Juan" sheetId="3" r:id="rId1"/>
    <sheet name="1972-1989" sheetId="2" r:id="rId2"/>
    <sheet name="1990-2000" sheetId="5" r:id="rId3"/>
    <sheet name="2000-2014" sheetId="1" r:id="rId4"/>
  </sheets>
  <definedNames>
    <definedName name="_xlnm.Print_Area" localSheetId="0">'1954-1971 San Juan'!$A$1:$R$159</definedName>
    <definedName name="_xlnm.Print_Area" localSheetId="1">'1972-1989'!$A$1:$M$160</definedName>
    <definedName name="_xlnm.Print_Area" localSheetId="2">'1990-2000'!$A$1:$M$159</definedName>
    <definedName name="_xlnm.Print_Area" localSheetId="3">'2000-2014'!$A$1:$K$159</definedName>
    <definedName name="_xlnm.Print_Titles" localSheetId="0">'1954-1971 San Juan'!$1:$7</definedName>
    <definedName name="_xlnm.Print_Titles" localSheetId="1">'1972-1989'!$1:$7</definedName>
    <definedName name="_xlnm.Print_Titles" localSheetId="2">'1990-2000'!$1:$7</definedName>
    <definedName name="_xlnm.Print_Titles" localSheetId="3">'2000-2014'!$1:$7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3" l="1"/>
  <c r="G10" i="3" l="1"/>
  <c r="K77" i="3"/>
  <c r="S78" i="2"/>
  <c r="M67" i="2"/>
  <c r="N67" i="2"/>
  <c r="O67" i="2"/>
  <c r="P67" i="2"/>
  <c r="Q67" i="2"/>
  <c r="R67" i="2"/>
  <c r="S67" i="2"/>
  <c r="T67" i="2"/>
  <c r="U67" i="2"/>
  <c r="D67" i="2" l="1"/>
  <c r="E67" i="2"/>
  <c r="F67" i="2"/>
  <c r="G67" i="2"/>
  <c r="H67" i="2"/>
  <c r="I67" i="2"/>
  <c r="J67" i="2"/>
  <c r="K67" i="2"/>
  <c r="L67" i="2"/>
  <c r="C67" i="3" l="1"/>
  <c r="C67" i="2"/>
  <c r="C158" i="5"/>
  <c r="N158" i="5"/>
  <c r="M158" i="5"/>
  <c r="L158" i="5"/>
  <c r="K158" i="5"/>
  <c r="J158" i="5"/>
  <c r="I158" i="5"/>
  <c r="H158" i="5"/>
  <c r="G158" i="5"/>
  <c r="F158" i="5"/>
  <c r="E158" i="5"/>
  <c r="D158" i="5"/>
  <c r="N139" i="5"/>
  <c r="M139" i="5"/>
  <c r="L139" i="5"/>
  <c r="K139" i="5"/>
  <c r="J139" i="5"/>
  <c r="I139" i="5"/>
  <c r="H139" i="5"/>
  <c r="G139" i="5"/>
  <c r="F139" i="5"/>
  <c r="E139" i="5"/>
  <c r="D139" i="5"/>
  <c r="C139" i="5"/>
  <c r="N128" i="5"/>
  <c r="M128" i="5"/>
  <c r="L128" i="5"/>
  <c r="L99" i="5" s="1"/>
  <c r="K128" i="5"/>
  <c r="K99" i="5" s="1"/>
  <c r="J128" i="5"/>
  <c r="J99" i="5" s="1"/>
  <c r="I128" i="5"/>
  <c r="I99" i="5" s="1"/>
  <c r="H128" i="5"/>
  <c r="H99" i="5" s="1"/>
  <c r="G128" i="5"/>
  <c r="G99" i="5" s="1"/>
  <c r="F128" i="5"/>
  <c r="F99" i="5" s="1"/>
  <c r="E128" i="5"/>
  <c r="E99" i="5" s="1"/>
  <c r="D128" i="5"/>
  <c r="D99" i="5" s="1"/>
  <c r="C128" i="5"/>
  <c r="C99" i="5" s="1"/>
  <c r="N99" i="5"/>
  <c r="M99" i="5"/>
  <c r="N93" i="5"/>
  <c r="M93" i="5"/>
  <c r="L93" i="5"/>
  <c r="K93" i="5"/>
  <c r="J93" i="5"/>
  <c r="I93" i="5"/>
  <c r="H93" i="5"/>
  <c r="G93" i="5"/>
  <c r="F93" i="5"/>
  <c r="E93" i="5"/>
  <c r="D93" i="5"/>
  <c r="C93" i="5"/>
  <c r="N77" i="5"/>
  <c r="M77" i="5"/>
  <c r="L77" i="5"/>
  <c r="K77" i="5"/>
  <c r="J77" i="5"/>
  <c r="I77" i="5"/>
  <c r="H77" i="5"/>
  <c r="G77" i="5"/>
  <c r="F77" i="5"/>
  <c r="E77" i="5"/>
  <c r="D77" i="5"/>
  <c r="C77" i="5"/>
  <c r="N67" i="5"/>
  <c r="M67" i="5"/>
  <c r="L67" i="5"/>
  <c r="K67" i="5"/>
  <c r="J67" i="5"/>
  <c r="I67" i="5"/>
  <c r="H67" i="5"/>
  <c r="G67" i="5"/>
  <c r="F67" i="5"/>
  <c r="E67" i="5"/>
  <c r="D67" i="5"/>
  <c r="C67" i="5"/>
  <c r="N8" i="5"/>
  <c r="M8" i="5"/>
  <c r="L8" i="5"/>
  <c r="K8" i="5"/>
  <c r="J8" i="5"/>
  <c r="I8" i="5"/>
  <c r="H8" i="5"/>
  <c r="G8" i="5"/>
  <c r="F8" i="5"/>
  <c r="E8" i="5"/>
  <c r="D8" i="5"/>
  <c r="C8" i="5"/>
  <c r="C157" i="5" s="1"/>
  <c r="H159" i="2"/>
  <c r="C8" i="2"/>
  <c r="C78" i="2"/>
  <c r="C129" i="2"/>
  <c r="C100" i="2" s="1"/>
  <c r="C140" i="2"/>
  <c r="C159" i="2"/>
  <c r="P159" i="2"/>
  <c r="Q159" i="2"/>
  <c r="R159" i="2"/>
  <c r="S159" i="2"/>
  <c r="T159" i="2"/>
  <c r="U159" i="2"/>
  <c r="R129" i="2"/>
  <c r="S129" i="2"/>
  <c r="S100" i="2" s="1"/>
  <c r="T129" i="2"/>
  <c r="T100" i="2" s="1"/>
  <c r="R140" i="2"/>
  <c r="S140" i="2"/>
  <c r="T140" i="2"/>
  <c r="R94" i="2"/>
  <c r="S94" i="2"/>
  <c r="T94" i="2"/>
  <c r="R100" i="2"/>
  <c r="R78" i="2"/>
  <c r="T78" i="2"/>
  <c r="R8" i="2"/>
  <c r="S8" i="2"/>
  <c r="T8" i="2"/>
  <c r="U8" i="2"/>
  <c r="N159" i="5" l="1"/>
  <c r="S158" i="2"/>
  <c r="R158" i="2"/>
  <c r="T158" i="2"/>
  <c r="S160" i="2"/>
  <c r="T160" i="2"/>
  <c r="R160" i="2"/>
  <c r="I159" i="5"/>
  <c r="C159" i="5"/>
  <c r="K157" i="5"/>
  <c r="H159" i="5"/>
  <c r="G157" i="5"/>
  <c r="D159" i="5"/>
  <c r="E159" i="5"/>
  <c r="M159" i="5"/>
  <c r="F157" i="5"/>
  <c r="J157" i="5"/>
  <c r="D157" i="5"/>
  <c r="H157" i="5"/>
  <c r="L159" i="5"/>
  <c r="L157" i="5"/>
  <c r="F159" i="5"/>
  <c r="J159" i="5"/>
  <c r="E157" i="5"/>
  <c r="I157" i="5"/>
  <c r="M157" i="5"/>
  <c r="N157" i="5"/>
  <c r="G159" i="5"/>
  <c r="K159" i="5"/>
  <c r="D158" i="3"/>
  <c r="D139" i="3"/>
  <c r="D128" i="3"/>
  <c r="D99" i="3" s="1"/>
  <c r="D93" i="3"/>
  <c r="D77" i="3"/>
  <c r="D67" i="3"/>
  <c r="D8" i="3"/>
  <c r="F158" i="3"/>
  <c r="F139" i="3"/>
  <c r="F128" i="3"/>
  <c r="F99" i="3" s="1"/>
  <c r="F93" i="3"/>
  <c r="F77" i="3"/>
  <c r="F67" i="3"/>
  <c r="F8" i="3"/>
  <c r="G158" i="3"/>
  <c r="G139" i="3"/>
  <c r="G128" i="3"/>
  <c r="G99" i="3" s="1"/>
  <c r="G93" i="3"/>
  <c r="G77" i="3"/>
  <c r="G67" i="3"/>
  <c r="G8" i="3"/>
  <c r="M158" i="3"/>
  <c r="M139" i="3"/>
  <c r="M128" i="3"/>
  <c r="M99" i="3" s="1"/>
  <c r="M93" i="3"/>
  <c r="M77" i="3"/>
  <c r="M67" i="3"/>
  <c r="M8" i="3"/>
  <c r="I158" i="3"/>
  <c r="I139" i="3"/>
  <c r="I128" i="3"/>
  <c r="I99" i="3" s="1"/>
  <c r="I93" i="3"/>
  <c r="I77" i="3"/>
  <c r="I67" i="3"/>
  <c r="I8" i="3"/>
  <c r="N158" i="3"/>
  <c r="N139" i="3"/>
  <c r="N128" i="3"/>
  <c r="N99" i="3" s="1"/>
  <c r="N93" i="3"/>
  <c r="N77" i="3"/>
  <c r="N67" i="3"/>
  <c r="N8" i="3"/>
  <c r="L158" i="3"/>
  <c r="L139" i="3"/>
  <c r="L128" i="3"/>
  <c r="L99" i="3" s="1"/>
  <c r="L93" i="3"/>
  <c r="L77" i="3"/>
  <c r="L67" i="3"/>
  <c r="L8" i="3"/>
  <c r="K158" i="3"/>
  <c r="K139" i="3"/>
  <c r="K128" i="3"/>
  <c r="K99" i="3" s="1"/>
  <c r="K93" i="3"/>
  <c r="K67" i="3"/>
  <c r="K8" i="3"/>
  <c r="O158" i="3"/>
  <c r="B158" i="3"/>
  <c r="B139" i="3"/>
  <c r="B128" i="3"/>
  <c r="B99" i="3" s="1"/>
  <c r="B93" i="3"/>
  <c r="B77" i="3"/>
  <c r="B67" i="3"/>
  <c r="B8" i="3"/>
  <c r="J158" i="3"/>
  <c r="J139" i="3"/>
  <c r="J128" i="3"/>
  <c r="J99" i="3" s="1"/>
  <c r="J93" i="3"/>
  <c r="J77" i="3"/>
  <c r="J67" i="3"/>
  <c r="J8" i="3"/>
  <c r="E158" i="3"/>
  <c r="C158" i="3"/>
  <c r="E139" i="3"/>
  <c r="C139" i="3"/>
  <c r="E128" i="3"/>
  <c r="E99" i="3" s="1"/>
  <c r="C128" i="3"/>
  <c r="C99" i="3" s="1"/>
  <c r="E93" i="3"/>
  <c r="C93" i="3"/>
  <c r="E77" i="3"/>
  <c r="C77" i="3"/>
  <c r="E67" i="3"/>
  <c r="E8" i="3"/>
  <c r="C8" i="3"/>
  <c r="O139" i="3"/>
  <c r="O128" i="3"/>
  <c r="O99" i="3" s="1"/>
  <c r="O93" i="3"/>
  <c r="O77" i="3"/>
  <c r="O67" i="3"/>
  <c r="O8" i="3"/>
  <c r="S158" i="3"/>
  <c r="R158" i="3"/>
  <c r="Q158" i="3"/>
  <c r="P158" i="3"/>
  <c r="H158" i="3"/>
  <c r="S139" i="3"/>
  <c r="R139" i="3"/>
  <c r="Q139" i="3"/>
  <c r="P139" i="3"/>
  <c r="H139" i="3"/>
  <c r="S128" i="3"/>
  <c r="S99" i="3" s="1"/>
  <c r="R128" i="3"/>
  <c r="R99" i="3" s="1"/>
  <c r="Q128" i="3"/>
  <c r="Q99" i="3" s="1"/>
  <c r="P128" i="3"/>
  <c r="P99" i="3" s="1"/>
  <c r="H128" i="3"/>
  <c r="H99" i="3" s="1"/>
  <c r="S93" i="3"/>
  <c r="R93" i="3"/>
  <c r="Q93" i="3"/>
  <c r="P93" i="3"/>
  <c r="H93" i="3"/>
  <c r="S77" i="3"/>
  <c r="R77" i="3"/>
  <c r="Q77" i="3"/>
  <c r="P77" i="3"/>
  <c r="H77" i="3"/>
  <c r="S67" i="3"/>
  <c r="R67" i="3"/>
  <c r="Q67" i="3"/>
  <c r="P67" i="3"/>
  <c r="H67" i="3"/>
  <c r="S8" i="3"/>
  <c r="Q8" i="3"/>
  <c r="P8" i="3"/>
  <c r="H8" i="3"/>
  <c r="O159" i="2"/>
  <c r="N159" i="2"/>
  <c r="M159" i="2"/>
  <c r="L159" i="2"/>
  <c r="K159" i="2"/>
  <c r="J159" i="2"/>
  <c r="I159" i="2"/>
  <c r="G159" i="2"/>
  <c r="F159" i="2"/>
  <c r="E159" i="2"/>
  <c r="D159" i="2"/>
  <c r="U140" i="2"/>
  <c r="Q140" i="2"/>
  <c r="P140" i="2"/>
  <c r="O140" i="2"/>
  <c r="N140" i="2"/>
  <c r="M140" i="2"/>
  <c r="L140" i="2"/>
  <c r="K140" i="2"/>
  <c r="J140" i="2"/>
  <c r="I140" i="2"/>
  <c r="H140" i="2"/>
  <c r="G140" i="2"/>
  <c r="F140" i="2"/>
  <c r="E140" i="2"/>
  <c r="D140" i="2"/>
  <c r="U129" i="2"/>
  <c r="U100" i="2" s="1"/>
  <c r="Q129" i="2"/>
  <c r="Q100" i="2" s="1"/>
  <c r="P129" i="2"/>
  <c r="P100" i="2" s="1"/>
  <c r="O129" i="2"/>
  <c r="O100" i="2" s="1"/>
  <c r="N129" i="2"/>
  <c r="N100" i="2" s="1"/>
  <c r="M129" i="2"/>
  <c r="M100" i="2" s="1"/>
  <c r="L129" i="2"/>
  <c r="L100" i="2" s="1"/>
  <c r="K129" i="2"/>
  <c r="K100" i="2" s="1"/>
  <c r="J129" i="2"/>
  <c r="J100" i="2" s="1"/>
  <c r="I129" i="2"/>
  <c r="I100" i="2" s="1"/>
  <c r="H129" i="2"/>
  <c r="H100" i="2" s="1"/>
  <c r="G129" i="2"/>
  <c r="G100" i="2" s="1"/>
  <c r="F129" i="2"/>
  <c r="F100" i="2" s="1"/>
  <c r="E129" i="2"/>
  <c r="E100" i="2" s="1"/>
  <c r="D129" i="2"/>
  <c r="D100" i="2" s="1"/>
  <c r="U94" i="2"/>
  <c r="Q94" i="2"/>
  <c r="P94" i="2"/>
  <c r="O94" i="2"/>
  <c r="N94" i="2"/>
  <c r="M94" i="2"/>
  <c r="L94" i="2"/>
  <c r="K94" i="2"/>
  <c r="J94" i="2"/>
  <c r="I94" i="2"/>
  <c r="H94" i="2"/>
  <c r="G94" i="2"/>
  <c r="F94" i="2"/>
  <c r="E94" i="2"/>
  <c r="D94" i="2"/>
  <c r="U78" i="2"/>
  <c r="Q78" i="2"/>
  <c r="P78" i="2"/>
  <c r="O78" i="2"/>
  <c r="N78" i="2"/>
  <c r="M78" i="2"/>
  <c r="L78" i="2"/>
  <c r="K78" i="2"/>
  <c r="J78" i="2"/>
  <c r="I78" i="2"/>
  <c r="H78" i="2"/>
  <c r="G78" i="2"/>
  <c r="F78" i="2"/>
  <c r="E78" i="2"/>
  <c r="D78" i="2"/>
  <c r="Q8" i="2"/>
  <c r="P8" i="2"/>
  <c r="O8" i="2"/>
  <c r="N8" i="2"/>
  <c r="M8" i="2"/>
  <c r="L8" i="2"/>
  <c r="K8" i="2"/>
  <c r="J8" i="2"/>
  <c r="I8" i="2"/>
  <c r="H8" i="2"/>
  <c r="G8" i="2"/>
  <c r="F8" i="2"/>
  <c r="E8" i="2"/>
  <c r="D8" i="2"/>
  <c r="B157" i="3" l="1"/>
  <c r="U158" i="2"/>
  <c r="U160" i="2"/>
  <c r="P158" i="2"/>
  <c r="P160" i="2"/>
  <c r="Q158" i="2"/>
  <c r="Q160" i="2"/>
  <c r="D160" i="2"/>
  <c r="L160" i="2"/>
  <c r="H160" i="2"/>
  <c r="I160" i="2"/>
  <c r="G160" i="2"/>
  <c r="N158" i="2"/>
  <c r="K160" i="2"/>
  <c r="F160" i="2"/>
  <c r="J160" i="2"/>
  <c r="N160" i="2"/>
  <c r="E160" i="2"/>
  <c r="M160" i="2"/>
  <c r="O160" i="2"/>
  <c r="F157" i="3"/>
  <c r="D157" i="3"/>
  <c r="D159" i="3"/>
  <c r="G159" i="3"/>
  <c r="G157" i="3"/>
  <c r="F159" i="3"/>
  <c r="L157" i="3"/>
  <c r="K159" i="3"/>
  <c r="I159" i="3"/>
  <c r="N157" i="3"/>
  <c r="M157" i="3"/>
  <c r="M159" i="3"/>
  <c r="E157" i="3"/>
  <c r="B159" i="3"/>
  <c r="K157" i="3"/>
  <c r="I157" i="3"/>
  <c r="N159" i="3"/>
  <c r="L159" i="3"/>
  <c r="O157" i="3"/>
  <c r="O159" i="3"/>
  <c r="C157" i="3"/>
  <c r="E159" i="3"/>
  <c r="J157" i="3"/>
  <c r="C159" i="3"/>
  <c r="J159" i="3"/>
  <c r="Q159" i="3"/>
  <c r="R159" i="3"/>
  <c r="P159" i="3"/>
  <c r="H159" i="3"/>
  <c r="S159" i="3"/>
  <c r="H157" i="3"/>
  <c r="R157" i="3"/>
  <c r="S157" i="3"/>
  <c r="P157" i="3"/>
  <c r="Q157" i="3"/>
  <c r="D158" i="2"/>
  <c r="H158" i="2"/>
  <c r="L158" i="2"/>
  <c r="E158" i="2"/>
  <c r="I158" i="2"/>
  <c r="M158" i="2"/>
  <c r="F158" i="2"/>
  <c r="J158" i="2"/>
  <c r="G158" i="2"/>
  <c r="K158" i="2"/>
  <c r="O158" i="2"/>
  <c r="M158" i="1"/>
  <c r="L158" i="1"/>
  <c r="K158" i="1"/>
  <c r="J158" i="1"/>
  <c r="I158" i="1"/>
  <c r="H158" i="1"/>
  <c r="G158" i="1"/>
  <c r="F158" i="1"/>
  <c r="E158" i="1"/>
  <c r="D158" i="1"/>
  <c r="C158" i="1"/>
  <c r="B158" i="1"/>
  <c r="P139" i="1"/>
  <c r="O139" i="1"/>
  <c r="N139" i="1"/>
  <c r="M139" i="1"/>
  <c r="L139" i="1"/>
  <c r="K139" i="1"/>
  <c r="J139" i="1"/>
  <c r="I139" i="1"/>
  <c r="H139" i="1"/>
  <c r="G139" i="1"/>
  <c r="F139" i="1"/>
  <c r="E139" i="1"/>
  <c r="D139" i="1"/>
  <c r="C139" i="1"/>
  <c r="B139" i="1"/>
  <c r="P128" i="1"/>
  <c r="P99" i="1" s="1"/>
  <c r="O128" i="1"/>
  <c r="O99" i="1" s="1"/>
  <c r="N128" i="1"/>
  <c r="N99" i="1" s="1"/>
  <c r="M128" i="1"/>
  <c r="M99" i="1" s="1"/>
  <c r="L128" i="1"/>
  <c r="K128" i="1"/>
  <c r="K99" i="1" s="1"/>
  <c r="J128" i="1"/>
  <c r="J99" i="1" s="1"/>
  <c r="I128" i="1"/>
  <c r="I99" i="1" s="1"/>
  <c r="H128" i="1"/>
  <c r="H99" i="1" s="1"/>
  <c r="G128" i="1"/>
  <c r="G99" i="1" s="1"/>
  <c r="F128" i="1"/>
  <c r="F99" i="1" s="1"/>
  <c r="E128" i="1"/>
  <c r="E99" i="1" s="1"/>
  <c r="D128" i="1"/>
  <c r="D99" i="1" s="1"/>
  <c r="C128" i="1"/>
  <c r="C99" i="1" s="1"/>
  <c r="B128" i="1"/>
  <c r="B99" i="1" s="1"/>
  <c r="L99" i="1"/>
  <c r="P93" i="1"/>
  <c r="O93" i="1"/>
  <c r="N93" i="1"/>
  <c r="M93" i="1"/>
  <c r="L93" i="1"/>
  <c r="K93" i="1"/>
  <c r="J93" i="1"/>
  <c r="I93" i="1"/>
  <c r="H93" i="1"/>
  <c r="G93" i="1"/>
  <c r="F93" i="1"/>
  <c r="E93" i="1"/>
  <c r="D93" i="1"/>
  <c r="C93" i="1"/>
  <c r="B93" i="1"/>
  <c r="P77" i="1"/>
  <c r="O77" i="1"/>
  <c r="N77" i="1"/>
  <c r="M77" i="1"/>
  <c r="L77" i="1"/>
  <c r="K77" i="1"/>
  <c r="J77" i="1"/>
  <c r="I77" i="1"/>
  <c r="H77" i="1"/>
  <c r="G77" i="1"/>
  <c r="F77" i="1"/>
  <c r="E77" i="1"/>
  <c r="D77" i="1"/>
  <c r="C77" i="1"/>
  <c r="B77" i="1"/>
  <c r="P67" i="1"/>
  <c r="O67" i="1"/>
  <c r="N67" i="1"/>
  <c r="M67" i="1"/>
  <c r="L67" i="1"/>
  <c r="K67" i="1"/>
  <c r="J67" i="1"/>
  <c r="I67" i="1"/>
  <c r="H67" i="1"/>
  <c r="G67" i="1"/>
  <c r="F67" i="1"/>
  <c r="E67" i="1"/>
  <c r="D67" i="1"/>
  <c r="C67" i="1"/>
  <c r="B67" i="1"/>
  <c r="P8" i="1"/>
  <c r="O8" i="1"/>
  <c r="N8" i="1"/>
  <c r="M8" i="1"/>
  <c r="L8" i="1"/>
  <c r="K8" i="1"/>
  <c r="J8" i="1"/>
  <c r="I8" i="1"/>
  <c r="H8" i="1"/>
  <c r="G8" i="1"/>
  <c r="F8" i="1"/>
  <c r="E8" i="1"/>
  <c r="D8" i="1"/>
  <c r="C8" i="1"/>
  <c r="B8" i="1"/>
  <c r="F159" i="1" l="1"/>
  <c r="B159" i="1"/>
  <c r="J159" i="1"/>
  <c r="L159" i="1"/>
  <c r="E159" i="1"/>
  <c r="I159" i="1"/>
  <c r="M159" i="1"/>
  <c r="D159" i="1"/>
  <c r="H159" i="1"/>
  <c r="C159" i="1"/>
  <c r="G159" i="1"/>
  <c r="K159" i="1"/>
  <c r="E157" i="1"/>
  <c r="I157" i="1"/>
  <c r="M157" i="1"/>
  <c r="B157" i="1"/>
  <c r="F157" i="1"/>
  <c r="J157" i="1"/>
  <c r="C157" i="1"/>
  <c r="G157" i="1"/>
  <c r="K157" i="1"/>
  <c r="D157" i="1"/>
  <c r="H157" i="1"/>
  <c r="L157" i="1"/>
  <c r="C94" i="2"/>
  <c r="C160" i="2" s="1"/>
  <c r="C158" i="2" l="1"/>
</calcChain>
</file>

<file path=xl/sharedStrings.xml><?xml version="1.0" encoding="utf-8"?>
<sst xmlns="http://schemas.openxmlformats.org/spreadsheetml/2006/main" count="646" uniqueCount="217">
  <si>
    <t>SAN JUAN</t>
  </si>
  <si>
    <t>1954-55</t>
  </si>
  <si>
    <t>1955-56</t>
  </si>
  <si>
    <t>1956-57</t>
  </si>
  <si>
    <t>1957-58</t>
  </si>
  <si>
    <t>1958-59</t>
  </si>
  <si>
    <t>1959-60</t>
  </si>
  <si>
    <t>1960-61</t>
  </si>
  <si>
    <t>1961-62</t>
  </si>
  <si>
    <t>1962-63</t>
  </si>
  <si>
    <t>1963-64</t>
  </si>
  <si>
    <t>1964-65</t>
  </si>
  <si>
    <t>1965-66</t>
  </si>
  <si>
    <t>1966-67</t>
  </si>
  <si>
    <t>1967-68</t>
  </si>
  <si>
    <t>1968-69</t>
  </si>
  <si>
    <t>1969-70</t>
  </si>
  <si>
    <t>1970-71</t>
  </si>
  <si>
    <t>US MAINLAND</t>
  </si>
  <si>
    <t xml:space="preserve"> Alabama</t>
  </si>
  <si>
    <t xml:space="preserve"> Alaska</t>
  </si>
  <si>
    <t xml:space="preserve"> Arizona</t>
  </si>
  <si>
    <t xml:space="preserve"> Arkansas</t>
  </si>
  <si>
    <t xml:space="preserve"> California</t>
  </si>
  <si>
    <t xml:space="preserve"> Colorado</t>
  </si>
  <si>
    <t xml:space="preserve"> Connecticut</t>
  </si>
  <si>
    <t xml:space="preserve"> Delaware</t>
  </si>
  <si>
    <t xml:space="preserve"> Florida</t>
  </si>
  <si>
    <t xml:space="preserve"> Georgia</t>
  </si>
  <si>
    <t xml:space="preserve"> Hawaii</t>
  </si>
  <si>
    <t xml:space="preserve"> Idaho</t>
  </si>
  <si>
    <t xml:space="preserve"> Illinois</t>
  </si>
  <si>
    <t xml:space="preserve"> Indiana</t>
  </si>
  <si>
    <t xml:space="preserve"> Iowa</t>
  </si>
  <si>
    <t xml:space="preserve"> Kansas</t>
  </si>
  <si>
    <t xml:space="preserve"> Kentucky</t>
  </si>
  <si>
    <t xml:space="preserve"> Louisiana</t>
  </si>
  <si>
    <t xml:space="preserve"> Maine</t>
  </si>
  <si>
    <t xml:space="preserve"> Maryland</t>
  </si>
  <si>
    <t xml:space="preserve"> Massachusetts</t>
  </si>
  <si>
    <t xml:space="preserve"> Michigan</t>
  </si>
  <si>
    <t xml:space="preserve"> Minnesota</t>
  </si>
  <si>
    <t xml:space="preserve"> Mississippi</t>
  </si>
  <si>
    <t xml:space="preserve"> Missouri</t>
  </si>
  <si>
    <t xml:space="preserve"> Montana</t>
  </si>
  <si>
    <t xml:space="preserve"> Nebraska</t>
  </si>
  <si>
    <t xml:space="preserve"> Nevada</t>
  </si>
  <si>
    <t xml:space="preserve"> New Hampshire</t>
  </si>
  <si>
    <t xml:space="preserve"> New Jersey</t>
  </si>
  <si>
    <t xml:space="preserve"> New Mexico</t>
  </si>
  <si>
    <t xml:space="preserve"> New York</t>
  </si>
  <si>
    <t xml:space="preserve"> North Carolina</t>
  </si>
  <si>
    <t xml:space="preserve"> North Dakota</t>
  </si>
  <si>
    <t xml:space="preserve"> Ohio</t>
  </si>
  <si>
    <t xml:space="preserve"> Oklahoma</t>
  </si>
  <si>
    <t xml:space="preserve"> Oregon</t>
  </si>
  <si>
    <t xml:space="preserve"> Pennsylvania</t>
  </si>
  <si>
    <t xml:space="preserve"> Rhode Island</t>
  </si>
  <si>
    <t xml:space="preserve"> South Carolina</t>
  </si>
  <si>
    <t xml:space="preserve"> South Dakota</t>
  </si>
  <si>
    <t xml:space="preserve"> Tennessee</t>
  </si>
  <si>
    <t xml:space="preserve"> Texas</t>
  </si>
  <si>
    <t xml:space="preserve"> Utah</t>
  </si>
  <si>
    <t xml:space="preserve"> Vermont</t>
  </si>
  <si>
    <t xml:space="preserve"> Virginia</t>
  </si>
  <si>
    <t xml:space="preserve"> Washington</t>
  </si>
  <si>
    <t xml:space="preserve"> Washington, D.C.</t>
  </si>
  <si>
    <t xml:space="preserve"> West Virginia</t>
  </si>
  <si>
    <t xml:space="preserve"> Wisconsin</t>
  </si>
  <si>
    <t xml:space="preserve"> Wyoming</t>
  </si>
  <si>
    <t xml:space="preserve"> U.S. Not Specified</t>
  </si>
  <si>
    <t xml:space="preserve"> Servicemen</t>
  </si>
  <si>
    <t>CANADA</t>
  </si>
  <si>
    <t>MEXICO</t>
  </si>
  <si>
    <t>CENTRAL AMERICA</t>
  </si>
  <si>
    <t>British  Honduras</t>
  </si>
  <si>
    <t xml:space="preserve"> Costa Rica</t>
  </si>
  <si>
    <t xml:space="preserve"> El Salvador</t>
  </si>
  <si>
    <t xml:space="preserve"> Guatemala</t>
  </si>
  <si>
    <t>Honduras</t>
  </si>
  <si>
    <t xml:space="preserve"> Nicaragua</t>
  </si>
  <si>
    <t xml:space="preserve"> Panama</t>
  </si>
  <si>
    <t xml:space="preserve"> Not Specified</t>
  </si>
  <si>
    <t>SOUTH AMERICA</t>
  </si>
  <si>
    <t xml:space="preserve"> Argentina</t>
  </si>
  <si>
    <t xml:space="preserve"> Bolivia</t>
  </si>
  <si>
    <t xml:space="preserve"> Brazil</t>
  </si>
  <si>
    <t xml:space="preserve"> Chile</t>
  </si>
  <si>
    <t xml:space="preserve"> Colombia</t>
  </si>
  <si>
    <t xml:space="preserve"> Ecuador</t>
  </si>
  <si>
    <t xml:space="preserve"> French Guyana</t>
  </si>
  <si>
    <t xml:space="preserve"> Guyana</t>
  </si>
  <si>
    <t xml:space="preserve"> Paraguay</t>
  </si>
  <si>
    <t xml:space="preserve"> Peru</t>
  </si>
  <si>
    <t xml:space="preserve"> Suriname</t>
  </si>
  <si>
    <t xml:space="preserve"> Uruguay</t>
  </si>
  <si>
    <t xml:space="preserve"> Venezuela</t>
  </si>
  <si>
    <t>CARIBBEAN</t>
  </si>
  <si>
    <t xml:space="preserve"> Cuba</t>
  </si>
  <si>
    <t xml:space="preserve"> Dominican Republic</t>
  </si>
  <si>
    <t xml:space="preserve"> Virgin Islands</t>
  </si>
  <si>
    <t xml:space="preserve"> Other</t>
  </si>
  <si>
    <t>EUROPE</t>
  </si>
  <si>
    <t xml:space="preserve"> Albania</t>
  </si>
  <si>
    <t xml:space="preserve"> Austria</t>
  </si>
  <si>
    <t xml:space="preserve"> Belgium</t>
  </si>
  <si>
    <t xml:space="preserve"> Bulgaria</t>
  </si>
  <si>
    <t xml:space="preserve"> Czech Republic</t>
  </si>
  <si>
    <t xml:space="preserve"> Denmark</t>
  </si>
  <si>
    <t xml:space="preserve"> Finland</t>
  </si>
  <si>
    <t xml:space="preserve"> France</t>
  </si>
  <si>
    <t xml:space="preserve"> Germany</t>
  </si>
  <si>
    <t xml:space="preserve"> Gibraltar</t>
  </si>
  <si>
    <t xml:space="preserve"> Greece</t>
  </si>
  <si>
    <t xml:space="preserve"> Hungary</t>
  </si>
  <si>
    <t xml:space="preserve"> Iceland</t>
  </si>
  <si>
    <t xml:space="preserve"> Ireland</t>
  </si>
  <si>
    <t xml:space="preserve"> Italy</t>
  </si>
  <si>
    <t xml:space="preserve"> Luxembourg</t>
  </si>
  <si>
    <t xml:space="preserve"> Malta</t>
  </si>
  <si>
    <t xml:space="preserve"> Netherlands</t>
  </si>
  <si>
    <t xml:space="preserve"> Norway</t>
  </si>
  <si>
    <t xml:space="preserve"> Poland</t>
  </si>
  <si>
    <t xml:space="preserve"> Portugal</t>
  </si>
  <si>
    <t xml:space="preserve"> Romania</t>
  </si>
  <si>
    <t xml:space="preserve"> San Merino</t>
  </si>
  <si>
    <t xml:space="preserve"> Slovakia</t>
  </si>
  <si>
    <t xml:space="preserve"> Spain</t>
  </si>
  <si>
    <t xml:space="preserve"> Sweden</t>
  </si>
  <si>
    <t xml:space="preserve"> Switzerland</t>
  </si>
  <si>
    <t xml:space="preserve"> Turkey</t>
  </si>
  <si>
    <t xml:space="preserve"> United Kingdom</t>
  </si>
  <si>
    <t xml:space="preserve">      England</t>
  </si>
  <si>
    <t xml:space="preserve">      Northern Ireland</t>
  </si>
  <si>
    <t xml:space="preserve">      Scotland</t>
  </si>
  <si>
    <t xml:space="preserve">       Wales</t>
  </si>
  <si>
    <t xml:space="preserve">      Other United Kingdom</t>
  </si>
  <si>
    <t xml:space="preserve"> Russia</t>
  </si>
  <si>
    <t xml:space="preserve"> Former Yugoslavia</t>
  </si>
  <si>
    <t xml:space="preserve"> Baltic Countries</t>
  </si>
  <si>
    <t xml:space="preserve"> Other Not Specified</t>
  </si>
  <si>
    <t>ASIA</t>
  </si>
  <si>
    <t xml:space="preserve"> China</t>
  </si>
  <si>
    <t xml:space="preserve"> Hong Kong</t>
  </si>
  <si>
    <t xml:space="preserve"> India</t>
  </si>
  <si>
    <t xml:space="preserve"> Japan</t>
  </si>
  <si>
    <t xml:space="preserve"> Philippines</t>
  </si>
  <si>
    <t xml:space="preserve"> Taiwan</t>
  </si>
  <si>
    <t xml:space="preserve"> Thailand</t>
  </si>
  <si>
    <t>OTHER FOREIGN COUNTRIES AND CANADA</t>
  </si>
  <si>
    <t>OTHER NON-RESIDENTS</t>
  </si>
  <si>
    <t>AIRLINE CREW MEMBERS</t>
  </si>
  <si>
    <t>PUERTO RICO</t>
  </si>
  <si>
    <t>TOTAL NON RESIDENTS</t>
  </si>
  <si>
    <t>TOTAL RESIDENTS (Puerto Rico)</t>
  </si>
  <si>
    <t>GRAND TOTAL</t>
  </si>
  <si>
    <t>Selected 1963-94; 1964-65; 1965-66; 1966-67; 1971-72</t>
  </si>
  <si>
    <t>Years 1962-66 These total are not equal to the number of hotel registrarion because some hotels did not report the origin.</t>
  </si>
  <si>
    <t>Years 1966-70 These total are not equal to the number of hotel registrarion because some hotels did not report the origin.</t>
  </si>
  <si>
    <t xml:space="preserve">Selected 1963-64 Las sumatorias de registro de América del Sur no cuaran con los datos, las diferencias se puso  en rojo debajo de Other Non Specified para que cuadre con total de America del sur del Selected 1971-72.  </t>
  </si>
  <si>
    <t xml:space="preserve">Selected 1971-72 Las sumatorias de registro de EE. UU no cuaran con los datos, las diferencias se puso  en rojo debajo de Other Non Secified para que cuadre con total de EE UU del Selected 1971-72.  </t>
  </si>
  <si>
    <t>1955-59 Alaska se dividió en 2 partes, en el total de registrso de EE UU no se contabilizó la segunda parte pero cuadra con el total para el año.  Selected 1961-62</t>
  </si>
  <si>
    <t>Registration by State or Country of Origin</t>
  </si>
  <si>
    <t>In Lodgings Endorsed by the Puerto Rico Tourism Company</t>
  </si>
  <si>
    <t>Fiscal Year</t>
  </si>
  <si>
    <t>1971-72</t>
  </si>
  <si>
    <t>1972-73</t>
  </si>
  <si>
    <t>1973-74</t>
  </si>
  <si>
    <t>1974-75</t>
  </si>
  <si>
    <t>1975-76</t>
  </si>
  <si>
    <t>1976-77</t>
  </si>
  <si>
    <t>1977-78</t>
  </si>
  <si>
    <t>1978-79</t>
  </si>
  <si>
    <t>1979-80</t>
  </si>
  <si>
    <t>1980-81</t>
  </si>
  <si>
    <t>1981-82</t>
  </si>
  <si>
    <t>1982-83</t>
  </si>
  <si>
    <t>1983-84</t>
  </si>
  <si>
    <t>1984-85</t>
  </si>
  <si>
    <t>1985-86</t>
  </si>
  <si>
    <t>1986-87</t>
  </si>
  <si>
    <t>1987-88</t>
  </si>
  <si>
    <t>1988-89</t>
  </si>
  <si>
    <t xml:space="preserve"> Belize</t>
  </si>
  <si>
    <t xml:space="preserve"> Honduras</t>
  </si>
  <si>
    <t xml:space="preserve"> </t>
  </si>
  <si>
    <t xml:space="preserve">OTHER FOREIGN COUNTRIES </t>
  </si>
  <si>
    <t xml:space="preserve">Selected 1976-77 Discrepancia entre los totales de West Indies y los datos que aparecen.  Se puso en rojo en Others Caribbean las diferencias para que cuadrara con sub total del Selecte.  </t>
  </si>
  <si>
    <t xml:space="preserve">Selected 1976-77 Las sumatorias del total de registro no cuaran con los datos, las diferencias se pusieron en rojo como Other Non Residents para que cuadre con total del Selected.  </t>
  </si>
  <si>
    <t>1989-90</t>
  </si>
  <si>
    <t>1990-91</t>
  </si>
  <si>
    <t>1991-92</t>
  </si>
  <si>
    <t>1992-93</t>
  </si>
  <si>
    <t>1993-94</t>
  </si>
  <si>
    <t>1994-95</t>
  </si>
  <si>
    <t>1995-96</t>
  </si>
  <si>
    <t>1996-97</t>
  </si>
  <si>
    <t>1997-98</t>
  </si>
  <si>
    <t>1998-99</t>
  </si>
  <si>
    <t>1999-00</t>
  </si>
  <si>
    <t>-</t>
  </si>
  <si>
    <t>2000-01</t>
  </si>
  <si>
    <t>2001-02</t>
  </si>
  <si>
    <t>2002-03</t>
  </si>
  <si>
    <t>2003-04</t>
  </si>
  <si>
    <t>2004-05</t>
  </si>
  <si>
    <t>2005-06</t>
  </si>
  <si>
    <t>2006-07</t>
  </si>
  <si>
    <t>2007-08</t>
  </si>
  <si>
    <t>2008-09</t>
  </si>
  <si>
    <t>2009-10</t>
  </si>
  <si>
    <t>2010-11</t>
  </si>
  <si>
    <t>2011-12</t>
  </si>
  <si>
    <t>2012-13r</t>
  </si>
  <si>
    <t>2013-14p</t>
  </si>
  <si>
    <t>p=preliminary figures</t>
  </si>
  <si>
    <t>r=revised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</si>
</sst>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General_)"/>
    <numFmt numFmtId="165" formatCode="_(* #,##0_);_(* \(#,##0\);_(* &quot;-&quot;??_);_(@_)"/>
    <numFmt numFmtId="166" formatCode="#,##0;\-#,##0;&quot;-&quot;"/>
    <numFmt numFmtId="167" formatCode="&quot;$&quot;\ #,##0.00_-;&quot;$&quot;\ #,##0.00\-"/>
    <numFmt numFmtId="168" formatCode="mm/dd/yy"/>
  </numFmts>
  <fonts count="34">
    <font>
      <sz val="11"/>
      <color theme="1"/>
      <name val="Calibri"/>
      <family val="2"/>
      <scheme val="minor"/>
    </font>
    <font>
      <sz val="11"/>
      <color theme="1"/>
      <name val="Calibri"/>
      <family val="2"/>
      <scheme val="minor"/>
    </font>
    <font>
      <b/>
      <sz val="8"/>
      <color theme="0"/>
      <name val="Calibri"/>
      <family val="2"/>
    </font>
    <font>
      <sz val="8"/>
      <color indexed="8"/>
      <name val="Calibri"/>
      <family val="2"/>
    </font>
    <font>
      <sz val="8"/>
      <color theme="0"/>
      <name val="Calibri"/>
      <family val="2"/>
    </font>
    <font>
      <b/>
      <sz val="8"/>
      <color theme="3"/>
      <name val="Calibri"/>
      <family val="2"/>
    </font>
    <font>
      <b/>
      <sz val="8"/>
      <name val="Calibri"/>
      <family val="2"/>
    </font>
    <font>
      <sz val="8"/>
      <name val="Calibri"/>
      <family val="2"/>
    </font>
    <font>
      <sz val="10"/>
      <name val="Arial"/>
      <family val="2"/>
    </font>
    <font>
      <b/>
      <sz val="8"/>
      <color indexed="8"/>
      <name val="Calibri"/>
      <family val="2"/>
    </font>
    <font>
      <sz val="8"/>
      <color theme="1"/>
      <name val="Calibri"/>
      <family val="2"/>
    </font>
    <font>
      <sz val="10"/>
      <color theme="1"/>
      <name val="Calibri"/>
      <family val="2"/>
    </font>
    <font>
      <sz val="12"/>
      <name val="Times New Roman"/>
      <family val="1"/>
    </font>
    <font>
      <sz val="10"/>
      <name val="Courier"/>
      <family val="3"/>
    </font>
    <font>
      <sz val="11"/>
      <name val="Arial"/>
      <family val="2"/>
    </font>
    <font>
      <b/>
      <sz val="10"/>
      <color theme="0"/>
      <name val="Calibri"/>
      <family val="2"/>
    </font>
    <font>
      <sz val="10"/>
      <color indexed="8"/>
      <name val="Calibri"/>
      <family val="2"/>
    </font>
    <font>
      <sz val="10"/>
      <color theme="0"/>
      <name val="Calibri"/>
      <family val="2"/>
    </font>
    <font>
      <b/>
      <sz val="10"/>
      <color theme="3"/>
      <name val="Calibri"/>
      <family val="2"/>
    </font>
    <font>
      <b/>
      <sz val="10"/>
      <name val="Calibri"/>
      <family val="2"/>
    </font>
    <font>
      <sz val="10"/>
      <name val="Calibri"/>
      <family val="2"/>
    </font>
    <font>
      <b/>
      <sz val="10"/>
      <color indexed="8"/>
      <name val="Calibri"/>
      <family val="2"/>
    </font>
    <font>
      <b/>
      <sz val="18"/>
      <color theme="0"/>
      <name val="Calibri"/>
      <family val="2"/>
    </font>
    <font>
      <sz val="10"/>
      <name val="Arial"/>
      <family val="2"/>
    </font>
    <font>
      <sz val="10"/>
      <color indexed="8"/>
      <name val="Arial"/>
      <family val="2"/>
    </font>
    <font>
      <sz val="10"/>
      <name val="MS Serif"/>
      <family val="1"/>
    </font>
    <font>
      <sz val="10"/>
      <color indexed="16"/>
      <name val="MS Serif"/>
      <family val="1"/>
    </font>
    <font>
      <sz val="8"/>
      <name val="Arial"/>
      <family val="2"/>
    </font>
    <font>
      <b/>
      <sz val="12"/>
      <name val="Arial"/>
      <family val="2"/>
    </font>
    <font>
      <sz val="12"/>
      <name val="Arial MT"/>
    </font>
    <font>
      <sz val="8"/>
      <name val="Helv"/>
    </font>
    <font>
      <b/>
      <sz val="8"/>
      <color indexed="8"/>
      <name val="Helv"/>
    </font>
    <font>
      <sz val="10"/>
      <color rgb="FFFF0000"/>
      <name val="Calibri"/>
      <family val="2"/>
    </font>
    <font>
      <b/>
      <sz val="10"/>
      <color rgb="FFFF0000"/>
      <name val="Calibri"/>
      <family val="2"/>
    </font>
  </fonts>
  <fills count="9">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6">
    <border>
      <left/>
      <right/>
      <top/>
      <bottom/>
      <diagonal/>
    </border>
    <border>
      <left style="double">
        <color indexed="49"/>
      </left>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0" fontId="8" fillId="0" borderId="0" applyNumberFormat="0"/>
    <xf numFmtId="0" fontId="8" fillId="0" borderId="0" applyNumberFormat="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xf numFmtId="0" fontId="1" fillId="0" borderId="0"/>
    <xf numFmtId="0" fontId="1" fillId="0" borderId="0"/>
    <xf numFmtId="0" fontId="8" fillId="0" borderId="0" applyNumberFormat="0"/>
    <xf numFmtId="0" fontId="8" fillId="0" borderId="0" applyNumberFormat="0"/>
    <xf numFmtId="0" fontId="8" fillId="0" borderId="0" applyNumberFormat="0"/>
    <xf numFmtId="0" fontId="8" fillId="0" borderId="0" applyNumberFormat="0"/>
    <xf numFmtId="164" fontId="13" fillId="0" borderId="0"/>
    <xf numFmtId="0" fontId="14" fillId="6" borderId="2">
      <alignment horizontal="center" wrapText="1"/>
    </xf>
    <xf numFmtId="0" fontId="23" fillId="0" borderId="0"/>
    <xf numFmtId="43" fontId="23" fillId="0" borderId="0" applyFont="0" applyFill="0" applyBorder="0" applyAlignment="0" applyProtection="0"/>
    <xf numFmtId="166" fontId="24" fillId="0" borderId="0" applyFill="0" applyBorder="0" applyAlignment="0"/>
    <xf numFmtId="0" fontId="25" fillId="0" borderId="0" applyNumberFormat="0" applyAlignment="0">
      <alignment horizontal="left"/>
    </xf>
    <xf numFmtId="0" fontId="26" fillId="0" borderId="0" applyNumberFormat="0" applyAlignment="0">
      <alignment horizontal="left"/>
    </xf>
    <xf numFmtId="38" fontId="27" fillId="7" borderId="0" applyNumberFormat="0" applyBorder="0" applyAlignment="0" applyProtection="0"/>
    <xf numFmtId="0" fontId="28" fillId="0" borderId="3" applyNumberFormat="0" applyAlignment="0" applyProtection="0">
      <alignment horizontal="left" vertical="center"/>
    </xf>
    <xf numFmtId="0" fontId="28" fillId="0" borderId="4">
      <alignment horizontal="left" vertical="center"/>
    </xf>
    <xf numFmtId="10" fontId="27" fillId="8" borderId="5" applyNumberFormat="0" applyBorder="0" applyAlignment="0" applyProtection="0"/>
    <xf numFmtId="167" fontId="29" fillId="0" borderId="0"/>
    <xf numFmtId="10" fontId="23" fillId="0" borderId="0" applyFont="0" applyFill="0" applyBorder="0" applyAlignment="0" applyProtection="0"/>
    <xf numFmtId="168" fontId="30" fillId="0" borderId="0" applyNumberFormat="0" applyFill="0" applyBorder="0" applyAlignment="0" applyProtection="0">
      <alignment horizontal="left"/>
    </xf>
    <xf numFmtId="40" fontId="31" fillId="0" borderId="0" applyBorder="0">
      <alignment horizontal="right"/>
    </xf>
  </cellStyleXfs>
  <cellXfs count="95">
    <xf numFmtId="0" fontId="0" fillId="0" borderId="0" xfId="0"/>
    <xf numFmtId="0" fontId="3" fillId="0" borderId="0" xfId="0" applyFont="1"/>
    <xf numFmtId="0" fontId="5" fillId="3" borderId="0" xfId="0" applyFont="1" applyFill="1" applyAlignment="1">
      <alignment horizontal="center"/>
    </xf>
    <xf numFmtId="49" fontId="5" fillId="3" borderId="0" xfId="0" applyNumberFormat="1" applyFont="1" applyFill="1" applyBorder="1" applyAlignment="1" applyProtection="1">
      <alignment horizontal="center" vertical="center"/>
    </xf>
    <xf numFmtId="0" fontId="3" fillId="0" borderId="0" xfId="0" applyFont="1" applyAlignment="1">
      <alignment horizontal="center"/>
    </xf>
    <xf numFmtId="0" fontId="6" fillId="4" borderId="0" xfId="0" applyFont="1" applyFill="1" applyBorder="1" applyAlignment="1" applyProtection="1">
      <alignment horizontal="left" vertical="center"/>
    </xf>
    <xf numFmtId="3" fontId="6" fillId="4"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3" fontId="3" fillId="0" borderId="0" xfId="0" applyNumberFormat="1" applyFont="1" applyFill="1" applyBorder="1" applyAlignment="1" applyProtection="1">
      <alignment horizontal="center" vertical="center"/>
    </xf>
    <xf numFmtId="3" fontId="7" fillId="0" borderId="0" xfId="0" applyNumberFormat="1" applyFont="1" applyBorder="1" applyAlignment="1">
      <alignment horizontal="center" vertical="center"/>
    </xf>
    <xf numFmtId="3" fontId="7" fillId="0" borderId="0" xfId="1" applyNumberFormat="1" applyFont="1" applyBorder="1" applyAlignment="1">
      <alignment horizontal="center" vertical="center"/>
    </xf>
    <xf numFmtId="3" fontId="7" fillId="0" borderId="0" xfId="0" applyNumberFormat="1" applyFont="1" applyFill="1" applyBorder="1" applyAlignment="1">
      <alignment horizontal="center" vertical="center"/>
    </xf>
    <xf numFmtId="0" fontId="3" fillId="0" borderId="0" xfId="0" applyFont="1" applyFill="1"/>
    <xf numFmtId="3" fontId="3" fillId="0" borderId="0" xfId="0" applyNumberFormat="1" applyFont="1" applyBorder="1" applyAlignment="1">
      <alignment horizontal="center"/>
    </xf>
    <xf numFmtId="0" fontId="3" fillId="0" borderId="0" xfId="0" applyFont="1" applyBorder="1" applyAlignment="1">
      <alignment horizontal="center"/>
    </xf>
    <xf numFmtId="0" fontId="9" fillId="0" borderId="0" xfId="0" applyFont="1" applyFill="1" applyBorder="1" applyAlignment="1" applyProtection="1">
      <alignment horizontal="center" vertical="center"/>
    </xf>
    <xf numFmtId="0" fontId="9" fillId="4" borderId="0" xfId="0" applyFont="1" applyFill="1" applyBorder="1" applyAlignment="1" applyProtection="1">
      <alignment horizontal="left" vertical="center"/>
    </xf>
    <xf numFmtId="3" fontId="9" fillId="4" borderId="0" xfId="0" applyNumberFormat="1" applyFont="1" applyFill="1" applyBorder="1" applyAlignment="1" applyProtection="1">
      <alignment horizontal="center" vertical="center"/>
    </xf>
    <xf numFmtId="3" fontId="9" fillId="4" borderId="0" xfId="0" applyNumberFormat="1" applyFont="1" applyFill="1" applyAlignment="1">
      <alignment horizontal="center"/>
    </xf>
    <xf numFmtId="0" fontId="9" fillId="0" borderId="0" xfId="0" applyFont="1" applyFill="1" applyBorder="1" applyAlignment="1" applyProtection="1">
      <alignment horizontal="left" vertical="center"/>
    </xf>
    <xf numFmtId="3" fontId="9" fillId="0" borderId="0" xfId="0" applyNumberFormat="1" applyFont="1" applyFill="1" applyBorder="1" applyAlignment="1" applyProtection="1">
      <alignment horizontal="center" vertical="center"/>
    </xf>
    <xf numFmtId="0" fontId="9" fillId="0" borderId="0" xfId="0" applyFont="1" applyAlignment="1">
      <alignment horizontal="center"/>
    </xf>
    <xf numFmtId="3" fontId="6" fillId="0" borderId="0" xfId="1" applyNumberFormat="1" applyFont="1" applyFill="1" applyBorder="1" applyAlignment="1">
      <alignment horizontal="center" vertical="center"/>
    </xf>
    <xf numFmtId="3" fontId="7" fillId="0" borderId="0" xfId="1" applyNumberFormat="1" applyFont="1" applyFill="1" applyBorder="1" applyAlignment="1">
      <alignment horizontal="center" vertical="center"/>
    </xf>
    <xf numFmtId="49" fontId="3" fillId="0" borderId="0" xfId="0" applyNumberFormat="1" applyFont="1" applyFill="1" applyBorder="1" applyAlignment="1" applyProtection="1">
      <alignment horizontal="center" vertical="center"/>
    </xf>
    <xf numFmtId="49" fontId="3" fillId="0" borderId="0" xfId="0" quotePrefix="1" applyNumberFormat="1" applyFont="1" applyFill="1" applyBorder="1" applyAlignment="1" applyProtection="1">
      <alignment horizontal="center" vertical="center"/>
    </xf>
    <xf numFmtId="1" fontId="3" fillId="0" borderId="0" xfId="0" applyNumberFormat="1" applyFont="1" applyFill="1" applyBorder="1" applyAlignment="1" applyProtection="1">
      <alignment horizontal="center" vertical="center"/>
    </xf>
    <xf numFmtId="0" fontId="9" fillId="5" borderId="0" xfId="0" applyFont="1" applyFill="1" applyBorder="1" applyAlignment="1" applyProtection="1">
      <alignment horizontal="left" vertical="center"/>
    </xf>
    <xf numFmtId="3" fontId="9" fillId="5" borderId="0" xfId="0" applyNumberFormat="1" applyFont="1" applyFill="1" applyBorder="1" applyAlignment="1" applyProtection="1">
      <alignment horizontal="center" vertical="center"/>
    </xf>
    <xf numFmtId="3" fontId="6" fillId="4" borderId="0" xfId="1" applyNumberFormat="1" applyFont="1" applyFill="1" applyBorder="1" applyAlignment="1">
      <alignment horizontal="center" vertical="center"/>
    </xf>
    <xf numFmtId="0" fontId="3" fillId="0" borderId="0" xfId="0" applyFont="1" applyFill="1" applyBorder="1" applyAlignment="1">
      <alignment horizontal="center"/>
    </xf>
    <xf numFmtId="0" fontId="9" fillId="4" borderId="0" xfId="0" applyFont="1" applyFill="1" applyBorder="1" applyAlignment="1" applyProtection="1">
      <alignment horizontal="left" vertical="center" wrapText="1"/>
    </xf>
    <xf numFmtId="3" fontId="9" fillId="4" borderId="0" xfId="0" applyNumberFormat="1" applyFont="1" applyFill="1" applyBorder="1" applyAlignment="1">
      <alignment horizontal="center" vertical="center"/>
    </xf>
    <xf numFmtId="0" fontId="9" fillId="4" borderId="0" xfId="0" applyFont="1" applyFill="1" applyBorder="1" applyAlignment="1">
      <alignment vertical="center" wrapText="1"/>
    </xf>
    <xf numFmtId="0" fontId="10" fillId="0" borderId="0" xfId="0" applyFont="1"/>
    <xf numFmtId="3" fontId="11" fillId="0" borderId="0" xfId="0" applyNumberFormat="1" applyFont="1"/>
    <xf numFmtId="0" fontId="11" fillId="0" borderId="0" xfId="0" applyFont="1"/>
    <xf numFmtId="0" fontId="10" fillId="0" borderId="0" xfId="0" applyFont="1" applyBorder="1" applyAlignment="1">
      <alignment horizontal="center"/>
    </xf>
    <xf numFmtId="0" fontId="16" fillId="0" borderId="0" xfId="0" applyFont="1"/>
    <xf numFmtId="0" fontId="18" fillId="3" borderId="0" xfId="0" applyFont="1" applyFill="1" applyAlignment="1">
      <alignment horizontal="center"/>
    </xf>
    <xf numFmtId="49" fontId="18" fillId="3" borderId="0" xfId="0" applyNumberFormat="1" applyFont="1" applyFill="1" applyBorder="1" applyAlignment="1" applyProtection="1">
      <alignment horizontal="center" vertical="center"/>
    </xf>
    <xf numFmtId="0" fontId="16" fillId="0" borderId="0" xfId="0" applyFont="1" applyAlignment="1">
      <alignment horizontal="center"/>
    </xf>
    <xf numFmtId="0" fontId="19" fillId="4" borderId="0" xfId="0" applyFont="1" applyFill="1" applyBorder="1" applyAlignment="1" applyProtection="1">
      <alignment horizontal="left" vertical="center"/>
    </xf>
    <xf numFmtId="3" fontId="19" fillId="4" borderId="0" xfId="0" applyNumberFormat="1" applyFont="1" applyFill="1" applyBorder="1" applyAlignment="1" applyProtection="1">
      <alignment horizontal="center" vertical="center"/>
    </xf>
    <xf numFmtId="0" fontId="16" fillId="0" borderId="0" xfId="0" applyFont="1" applyFill="1" applyBorder="1" applyAlignment="1" applyProtection="1">
      <alignment horizontal="left" vertical="center"/>
    </xf>
    <xf numFmtId="3" fontId="16" fillId="0" borderId="0" xfId="0" applyNumberFormat="1" applyFont="1" applyFill="1" applyBorder="1" applyAlignment="1" applyProtection="1">
      <alignment horizontal="center" vertical="center"/>
    </xf>
    <xf numFmtId="3" fontId="20" fillId="0" borderId="0" xfId="0" applyNumberFormat="1" applyFont="1" applyBorder="1" applyAlignment="1">
      <alignment horizontal="center" vertical="center"/>
    </xf>
    <xf numFmtId="3" fontId="20" fillId="0" borderId="0" xfId="1" applyNumberFormat="1" applyFont="1" applyBorder="1" applyAlignment="1">
      <alignment horizontal="center" vertical="center"/>
    </xf>
    <xf numFmtId="3" fontId="20" fillId="0" borderId="0" xfId="0" applyNumberFormat="1" applyFont="1" applyFill="1" applyBorder="1" applyAlignment="1">
      <alignment horizontal="center" vertical="center"/>
    </xf>
    <xf numFmtId="0" fontId="16" fillId="0" borderId="0" xfId="0" applyFont="1" applyFill="1"/>
    <xf numFmtId="3" fontId="16" fillId="0" borderId="0" xfId="0" applyNumberFormat="1" applyFont="1" applyBorder="1" applyAlignment="1">
      <alignment horizontal="center"/>
    </xf>
    <xf numFmtId="0" fontId="16" fillId="0" borderId="0" xfId="0" applyFont="1" applyBorder="1" applyAlignment="1">
      <alignment horizontal="center"/>
    </xf>
    <xf numFmtId="0" fontId="21" fillId="0" borderId="0" xfId="0" applyFont="1" applyFill="1" applyBorder="1" applyAlignment="1" applyProtection="1">
      <alignment horizontal="center" vertical="center"/>
    </xf>
    <xf numFmtId="0" fontId="21" fillId="4" borderId="0" xfId="0" applyFont="1" applyFill="1" applyBorder="1" applyAlignment="1" applyProtection="1">
      <alignment horizontal="left" vertical="center"/>
    </xf>
    <xf numFmtId="3" fontId="21" fillId="4" borderId="0" xfId="0" applyNumberFormat="1" applyFont="1" applyFill="1" applyBorder="1" applyAlignment="1" applyProtection="1">
      <alignment horizontal="center" vertical="center"/>
    </xf>
    <xf numFmtId="3" fontId="21" fillId="4" borderId="0" xfId="0" applyNumberFormat="1" applyFont="1" applyFill="1" applyAlignment="1">
      <alignment horizontal="center"/>
    </xf>
    <xf numFmtId="0" fontId="21" fillId="0" borderId="0" xfId="0" applyFont="1" applyFill="1" applyBorder="1" applyAlignment="1" applyProtection="1">
      <alignment horizontal="left" vertical="center"/>
    </xf>
    <xf numFmtId="3" fontId="21" fillId="0" borderId="0" xfId="0" applyNumberFormat="1" applyFont="1" applyFill="1" applyBorder="1" applyAlignment="1" applyProtection="1">
      <alignment horizontal="center" vertical="center"/>
    </xf>
    <xf numFmtId="0" fontId="21" fillId="0" borderId="0" xfId="0" applyFont="1" applyAlignment="1">
      <alignment horizontal="center"/>
    </xf>
    <xf numFmtId="3" fontId="19" fillId="0" borderId="0" xfId="1" applyNumberFormat="1" applyFont="1" applyFill="1" applyBorder="1" applyAlignment="1">
      <alignment horizontal="center" vertical="center"/>
    </xf>
    <xf numFmtId="3" fontId="20" fillId="0" borderId="0" xfId="1" applyNumberFormat="1" applyFont="1" applyFill="1" applyBorder="1" applyAlignment="1">
      <alignment horizontal="center" vertical="center"/>
    </xf>
    <xf numFmtId="49" fontId="16" fillId="0" borderId="0" xfId="0" applyNumberFormat="1" applyFont="1" applyFill="1" applyBorder="1" applyAlignment="1" applyProtection="1">
      <alignment horizontal="center" vertical="center"/>
    </xf>
    <xf numFmtId="49" fontId="16" fillId="0" borderId="0" xfId="0" quotePrefix="1" applyNumberFormat="1" applyFont="1" applyFill="1" applyBorder="1" applyAlignment="1" applyProtection="1">
      <alignment horizontal="center" vertical="center"/>
    </xf>
    <xf numFmtId="1" fontId="16" fillId="0" borderId="0" xfId="0" applyNumberFormat="1" applyFont="1" applyFill="1" applyBorder="1" applyAlignment="1" applyProtection="1">
      <alignment horizontal="center" vertical="center"/>
    </xf>
    <xf numFmtId="0" fontId="21" fillId="5" borderId="0" xfId="0" applyFont="1" applyFill="1" applyBorder="1" applyAlignment="1" applyProtection="1">
      <alignment horizontal="left" vertical="center"/>
    </xf>
    <xf numFmtId="3" fontId="21" fillId="5" borderId="0" xfId="0" applyNumberFormat="1" applyFont="1" applyFill="1" applyBorder="1" applyAlignment="1" applyProtection="1">
      <alignment horizontal="center" vertical="center"/>
    </xf>
    <xf numFmtId="3" fontId="19" fillId="4" borderId="0" xfId="1" applyNumberFormat="1" applyFont="1" applyFill="1" applyBorder="1" applyAlignment="1">
      <alignment horizontal="center" vertical="center"/>
    </xf>
    <xf numFmtId="0" fontId="16" fillId="0" borderId="0" xfId="0" applyFont="1" applyFill="1" applyBorder="1" applyAlignment="1">
      <alignment horizontal="center"/>
    </xf>
    <xf numFmtId="0" fontId="21" fillId="4" borderId="0" xfId="0" applyFont="1" applyFill="1" applyBorder="1" applyAlignment="1" applyProtection="1">
      <alignment horizontal="left" vertical="center" wrapText="1"/>
    </xf>
    <xf numFmtId="3" fontId="21" fillId="4" borderId="0" xfId="0" applyNumberFormat="1" applyFont="1" applyFill="1" applyBorder="1" applyAlignment="1">
      <alignment horizontal="center" vertical="center"/>
    </xf>
    <xf numFmtId="0" fontId="21" fillId="4" borderId="0" xfId="0" applyFont="1" applyFill="1" applyBorder="1" applyAlignment="1">
      <alignment vertical="center" wrapText="1"/>
    </xf>
    <xf numFmtId="0" fontId="11" fillId="0" borderId="0" xfId="0" applyFont="1" applyBorder="1" applyAlignment="1">
      <alignment horizontal="center"/>
    </xf>
    <xf numFmtId="165" fontId="20" fillId="0" borderId="0" xfId="0" applyNumberFormat="1" applyFont="1" applyBorder="1" applyAlignment="1">
      <alignment horizontal="center" vertical="center"/>
    </xf>
    <xf numFmtId="165" fontId="20" fillId="0" borderId="0" xfId="0" applyNumberFormat="1" applyFont="1" applyFill="1" applyBorder="1" applyAlignment="1">
      <alignment horizontal="center" vertical="center"/>
    </xf>
    <xf numFmtId="165" fontId="16" fillId="0" borderId="0" xfId="0" applyNumberFormat="1" applyFont="1" applyFill="1" applyBorder="1" applyAlignment="1" applyProtection="1">
      <alignment horizontal="center" vertical="center"/>
    </xf>
    <xf numFmtId="165" fontId="21" fillId="4" borderId="0" xfId="0" applyNumberFormat="1" applyFont="1" applyFill="1" applyBorder="1" applyAlignment="1" applyProtection="1">
      <alignment horizontal="center" vertical="center"/>
    </xf>
    <xf numFmtId="3" fontId="21" fillId="0" borderId="0" xfId="0" applyNumberFormat="1" applyFont="1" applyAlignment="1">
      <alignment horizontal="center"/>
    </xf>
    <xf numFmtId="3" fontId="16" fillId="0" borderId="0" xfId="0" quotePrefix="1" applyNumberFormat="1" applyFont="1" applyFill="1" applyBorder="1" applyAlignment="1" applyProtection="1">
      <alignment horizontal="center" vertical="center"/>
    </xf>
    <xf numFmtId="3" fontId="16" fillId="0" borderId="0" xfId="0" applyNumberFormat="1" applyFont="1" applyAlignment="1">
      <alignment horizontal="center"/>
    </xf>
    <xf numFmtId="3" fontId="16" fillId="0" borderId="0" xfId="0" applyNumberFormat="1" applyFont="1"/>
    <xf numFmtId="3" fontId="32" fillId="0" borderId="0" xfId="0" applyNumberFormat="1" applyFont="1" applyFill="1" applyBorder="1" applyAlignment="1" applyProtection="1">
      <alignment horizontal="center" vertical="center"/>
    </xf>
    <xf numFmtId="3" fontId="33"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3" fontId="33" fillId="4" borderId="0" xfId="0" applyNumberFormat="1" applyFont="1" applyFill="1" applyBorder="1" applyAlignment="1" applyProtection="1">
      <alignment horizontal="center" vertical="center"/>
    </xf>
    <xf numFmtId="0" fontId="16" fillId="0" borderId="0" xfId="0" quotePrefix="1" applyNumberFormat="1" applyFont="1" applyFill="1" applyBorder="1" applyAlignment="1" applyProtection="1">
      <alignment horizontal="center" vertical="center"/>
    </xf>
    <xf numFmtId="0" fontId="22" fillId="2" borderId="1" xfId="0" applyFont="1" applyFill="1" applyBorder="1" applyAlignment="1">
      <alignment horizontal="center" vertical="center"/>
    </xf>
    <xf numFmtId="0" fontId="22" fillId="2" borderId="0" xfId="0" applyFont="1" applyFill="1" applyBorder="1" applyAlignment="1">
      <alignment horizontal="center" vertical="center"/>
    </xf>
    <xf numFmtId="0" fontId="15" fillId="2" borderId="1" xfId="0" applyFont="1" applyFill="1" applyBorder="1" applyAlignment="1">
      <alignment horizontal="center"/>
    </xf>
    <xf numFmtId="0" fontId="15" fillId="2" borderId="0" xfId="0" applyFont="1" applyFill="1" applyBorder="1" applyAlignment="1">
      <alignment horizontal="center"/>
    </xf>
    <xf numFmtId="0" fontId="17" fillId="2" borderId="1" xfId="0" applyFont="1" applyFill="1" applyBorder="1" applyAlignment="1">
      <alignment horizontal="center"/>
    </xf>
    <xf numFmtId="0" fontId="17" fillId="2" borderId="0" xfId="0" applyFont="1" applyFill="1" applyBorder="1" applyAlignment="1">
      <alignment horizontal="center"/>
    </xf>
    <xf numFmtId="0" fontId="2" fillId="2" borderId="1" xfId="0" applyFont="1" applyFill="1" applyBorder="1" applyAlignment="1">
      <alignment horizontal="center"/>
    </xf>
    <xf numFmtId="0" fontId="2" fillId="2" borderId="0" xfId="0" applyFont="1" applyFill="1" applyBorder="1" applyAlignment="1">
      <alignment horizontal="center"/>
    </xf>
    <xf numFmtId="0" fontId="4" fillId="2" borderId="1" xfId="0" applyFont="1" applyFill="1" applyBorder="1" applyAlignment="1">
      <alignment horizontal="center"/>
    </xf>
    <xf numFmtId="0" fontId="4" fillId="2" borderId="0" xfId="0" applyFont="1" applyFill="1" applyBorder="1" applyAlignment="1">
      <alignment horizontal="center"/>
    </xf>
  </cellXfs>
  <cellStyles count="57">
    <cellStyle name="Calc Currency (0)" xfId="46" xr:uid="{00000000-0005-0000-0000-000000000000}"/>
    <cellStyle name="Comma 10" xfId="45" xr:uid="{00000000-0005-0000-0000-000001000000}"/>
    <cellStyle name="Comma 2" xfId="2" xr:uid="{00000000-0005-0000-0000-000002000000}"/>
    <cellStyle name="Comma 2 2" xfId="3" xr:uid="{00000000-0005-0000-0000-000003000000}"/>
    <cellStyle name="Comma 2 2 2" xfId="4" xr:uid="{00000000-0005-0000-0000-000004000000}"/>
    <cellStyle name="Comma 2 3" xfId="5" xr:uid="{00000000-0005-0000-0000-000005000000}"/>
    <cellStyle name="Comma 2 4" xfId="6" xr:uid="{00000000-0005-0000-0000-000006000000}"/>
    <cellStyle name="Comma 2 5" xfId="7" xr:uid="{00000000-0005-0000-0000-000007000000}"/>
    <cellStyle name="Comma 3" xfId="8" xr:uid="{00000000-0005-0000-0000-000008000000}"/>
    <cellStyle name="Comma 3 2" xfId="9" xr:uid="{00000000-0005-0000-0000-000009000000}"/>
    <cellStyle name="Comma 4" xfId="10" xr:uid="{00000000-0005-0000-0000-00000A000000}"/>
    <cellStyle name="Comma 4 2" xfId="11" xr:uid="{00000000-0005-0000-0000-00000B000000}"/>
    <cellStyle name="Comma 5" xfId="12" xr:uid="{00000000-0005-0000-0000-00000C000000}"/>
    <cellStyle name="Comma 5 2" xfId="13" xr:uid="{00000000-0005-0000-0000-00000D000000}"/>
    <cellStyle name="Comma 6" xfId="14" xr:uid="{00000000-0005-0000-0000-00000E000000}"/>
    <cellStyle name="Comma 6 2" xfId="15" xr:uid="{00000000-0005-0000-0000-00000F000000}"/>
    <cellStyle name="Comma 7" xfId="16" xr:uid="{00000000-0005-0000-0000-000010000000}"/>
    <cellStyle name="Comma 7 2" xfId="17" xr:uid="{00000000-0005-0000-0000-000011000000}"/>
    <cellStyle name="Comma 7 2 2" xfId="18" xr:uid="{00000000-0005-0000-0000-000012000000}"/>
    <cellStyle name="Comma 7 3" xfId="19" xr:uid="{00000000-0005-0000-0000-000013000000}"/>
    <cellStyle name="Comma 7 4" xfId="20" xr:uid="{00000000-0005-0000-0000-000014000000}"/>
    <cellStyle name="Comma 8" xfId="21" xr:uid="{00000000-0005-0000-0000-000015000000}"/>
    <cellStyle name="Comma 9" xfId="22" xr:uid="{00000000-0005-0000-0000-000016000000}"/>
    <cellStyle name="Copied" xfId="47" xr:uid="{00000000-0005-0000-0000-000017000000}"/>
    <cellStyle name="Entered" xfId="48" xr:uid="{00000000-0005-0000-0000-000018000000}"/>
    <cellStyle name="Grey" xfId="49" xr:uid="{00000000-0005-0000-0000-000019000000}"/>
    <cellStyle name="Header1" xfId="50" xr:uid="{00000000-0005-0000-0000-00001A000000}"/>
    <cellStyle name="Header2" xfId="51" xr:uid="{00000000-0005-0000-0000-00001B000000}"/>
    <cellStyle name="Input [yellow]" xfId="52" xr:uid="{00000000-0005-0000-0000-00001C000000}"/>
    <cellStyle name="Normal" xfId="0" builtinId="0"/>
    <cellStyle name="Normal - Style1" xfId="53" xr:uid="{00000000-0005-0000-0000-00001E000000}"/>
    <cellStyle name="Normal 10" xfId="44" xr:uid="{00000000-0005-0000-0000-00001F000000}"/>
    <cellStyle name="Normal 2" xfId="1" xr:uid="{00000000-0005-0000-0000-000020000000}"/>
    <cellStyle name="Normal 2 2" xfId="23" xr:uid="{00000000-0005-0000-0000-000021000000}"/>
    <cellStyle name="Normal 2 2 2" xfId="24" xr:uid="{00000000-0005-0000-0000-000022000000}"/>
    <cellStyle name="Normal 2 3" xfId="25" xr:uid="{00000000-0005-0000-0000-000023000000}"/>
    <cellStyle name="Normal 2 3 2" xfId="26" xr:uid="{00000000-0005-0000-0000-000024000000}"/>
    <cellStyle name="Normal 3" xfId="27" xr:uid="{00000000-0005-0000-0000-000025000000}"/>
    <cellStyle name="Normal 3 2" xfId="28" xr:uid="{00000000-0005-0000-0000-000026000000}"/>
    <cellStyle name="Normal 4" xfId="29" xr:uid="{00000000-0005-0000-0000-000027000000}"/>
    <cellStyle name="Normal 4 2" xfId="30" xr:uid="{00000000-0005-0000-0000-000028000000}"/>
    <cellStyle name="Normal 5" xfId="31" xr:uid="{00000000-0005-0000-0000-000029000000}"/>
    <cellStyle name="Normal 5 2" xfId="32" xr:uid="{00000000-0005-0000-0000-00002A000000}"/>
    <cellStyle name="Normal 6" xfId="33" xr:uid="{00000000-0005-0000-0000-00002B000000}"/>
    <cellStyle name="Normal 6 2" xfId="34" xr:uid="{00000000-0005-0000-0000-00002C000000}"/>
    <cellStyle name="Normal 7" xfId="35" xr:uid="{00000000-0005-0000-0000-00002D000000}"/>
    <cellStyle name="Normal 7 2" xfId="36" xr:uid="{00000000-0005-0000-0000-00002E000000}"/>
    <cellStyle name="Normal 7 2 2" xfId="37" xr:uid="{00000000-0005-0000-0000-00002F000000}"/>
    <cellStyle name="Normal 8" xfId="38" xr:uid="{00000000-0005-0000-0000-000030000000}"/>
    <cellStyle name="Normal 8 2" xfId="39" xr:uid="{00000000-0005-0000-0000-000031000000}"/>
    <cellStyle name="Normal 8 3" xfId="40" xr:uid="{00000000-0005-0000-0000-000032000000}"/>
    <cellStyle name="Normal 8 4" xfId="41" xr:uid="{00000000-0005-0000-0000-000033000000}"/>
    <cellStyle name="Normal 9" xfId="42" xr:uid="{00000000-0005-0000-0000-000034000000}"/>
    <cellStyle name="Percent [2]" xfId="54" xr:uid="{00000000-0005-0000-0000-000035000000}"/>
    <cellStyle name="RevList" xfId="55" xr:uid="{00000000-0005-0000-0000-000036000000}"/>
    <cellStyle name="Style 1" xfId="43" xr:uid="{00000000-0005-0000-0000-000037000000}"/>
    <cellStyle name="Subtotal"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W168"/>
  <sheetViews>
    <sheetView showGridLines="0" tabSelected="1" workbookViewId="0">
      <pane ySplit="6" topLeftCell="A7" activePane="bottomLeft" state="frozen"/>
      <selection pane="bottomLeft" activeCell="C174" sqref="C174"/>
    </sheetView>
  </sheetViews>
  <sheetFormatPr defaultColWidth="9.140625" defaultRowHeight="13.9"/>
  <cols>
    <col min="1" max="1" width="34.7109375" style="38" bestFit="1" customWidth="1"/>
    <col min="2" max="4" width="9" style="38" customWidth="1"/>
    <col min="5" max="5" width="9" style="38" bestFit="1" customWidth="1"/>
    <col min="6" max="14" width="9" style="38" customWidth="1"/>
    <col min="15" max="15" width="8.85546875" style="38" bestFit="1" customWidth="1"/>
    <col min="16" max="18" width="8.85546875" style="41" bestFit="1" customWidth="1"/>
    <col min="19" max="16384" width="9.140625" style="38"/>
  </cols>
  <sheetData>
    <row r="1" spans="1:23" ht="15.75" customHeight="1">
      <c r="A1" s="85" t="s">
        <v>0</v>
      </c>
      <c r="B1" s="86"/>
      <c r="C1" s="86"/>
      <c r="D1" s="86"/>
      <c r="E1" s="86"/>
      <c r="F1" s="86"/>
      <c r="G1" s="86"/>
      <c r="H1" s="86"/>
      <c r="I1" s="86"/>
      <c r="J1" s="86"/>
      <c r="K1" s="86"/>
      <c r="L1" s="86"/>
      <c r="M1" s="86"/>
      <c r="N1" s="86"/>
      <c r="O1" s="86"/>
      <c r="P1" s="86"/>
      <c r="Q1" s="86"/>
      <c r="R1" s="86"/>
      <c r="S1" s="86"/>
    </row>
    <row r="2" spans="1:23" ht="12.75" customHeight="1">
      <c r="A2" s="85"/>
      <c r="B2" s="86"/>
      <c r="C2" s="86"/>
      <c r="D2" s="86"/>
      <c r="E2" s="86"/>
      <c r="F2" s="86"/>
      <c r="G2" s="86"/>
      <c r="H2" s="86"/>
      <c r="I2" s="86"/>
      <c r="J2" s="86"/>
      <c r="K2" s="86"/>
      <c r="L2" s="86"/>
      <c r="M2" s="86"/>
      <c r="N2" s="86"/>
      <c r="O2" s="86"/>
      <c r="P2" s="86"/>
      <c r="Q2" s="86"/>
      <c r="R2" s="86"/>
      <c r="S2" s="86"/>
    </row>
    <row r="3" spans="1:23" ht="15.75" customHeight="1">
      <c r="A3" s="85"/>
      <c r="B3" s="86"/>
      <c r="C3" s="86"/>
      <c r="D3" s="86"/>
      <c r="E3" s="86"/>
      <c r="F3" s="86"/>
      <c r="G3" s="86"/>
      <c r="H3" s="86"/>
      <c r="I3" s="86"/>
      <c r="J3" s="86"/>
      <c r="K3" s="86"/>
      <c r="L3" s="86"/>
      <c r="M3" s="86"/>
      <c r="N3" s="86"/>
      <c r="O3" s="86"/>
      <c r="P3" s="86"/>
      <c r="Q3" s="86"/>
      <c r="R3" s="86"/>
      <c r="S3" s="86"/>
    </row>
    <row r="6" spans="1:23">
      <c r="B6" s="39"/>
      <c r="C6" s="39" t="s">
        <v>1</v>
      </c>
      <c r="D6" s="39" t="s">
        <v>2</v>
      </c>
      <c r="E6" s="39" t="s">
        <v>3</v>
      </c>
      <c r="F6" s="39" t="s">
        <v>4</v>
      </c>
      <c r="G6" s="39" t="s">
        <v>5</v>
      </c>
      <c r="H6" s="39" t="s">
        <v>6</v>
      </c>
      <c r="I6" s="39" t="s">
        <v>7</v>
      </c>
      <c r="J6" s="39" t="s">
        <v>8</v>
      </c>
      <c r="K6" s="39" t="s">
        <v>9</v>
      </c>
      <c r="L6" s="39" t="s">
        <v>10</v>
      </c>
      <c r="M6" s="39" t="s">
        <v>11</v>
      </c>
      <c r="N6" s="39" t="s">
        <v>12</v>
      </c>
      <c r="O6" s="39" t="s">
        <v>13</v>
      </c>
      <c r="P6" s="39" t="s">
        <v>14</v>
      </c>
      <c r="Q6" s="40" t="s">
        <v>15</v>
      </c>
      <c r="R6" s="40" t="s">
        <v>16</v>
      </c>
      <c r="S6" s="40" t="s">
        <v>17</v>
      </c>
    </row>
    <row r="7" spans="1:23">
      <c r="P7" s="38"/>
      <c r="S7" s="41"/>
    </row>
    <row r="8" spans="1:23">
      <c r="A8" s="42" t="s">
        <v>18</v>
      </c>
      <c r="B8" s="43">
        <f t="shared" ref="B8:O8" si="0">SUM(B9:B61)</f>
        <v>0</v>
      </c>
      <c r="C8" s="43">
        <f t="shared" si="0"/>
        <v>52399</v>
      </c>
      <c r="D8" s="43">
        <f t="shared" si="0"/>
        <v>63607</v>
      </c>
      <c r="E8" s="43">
        <f t="shared" si="0"/>
        <v>71615</v>
      </c>
      <c r="F8" s="43">
        <f t="shared" si="0"/>
        <v>85099</v>
      </c>
      <c r="G8" s="43">
        <f t="shared" si="0"/>
        <v>121320</v>
      </c>
      <c r="H8" s="43">
        <f t="shared" si="0"/>
        <v>151777</v>
      </c>
      <c r="I8" s="43">
        <f t="shared" si="0"/>
        <v>165890</v>
      </c>
      <c r="J8" s="43">
        <f t="shared" si="0"/>
        <v>191728</v>
      </c>
      <c r="K8" s="43">
        <f t="shared" si="0"/>
        <v>206929</v>
      </c>
      <c r="L8" s="43">
        <f t="shared" si="0"/>
        <v>262637</v>
      </c>
      <c r="M8" s="43">
        <f t="shared" si="0"/>
        <v>296819</v>
      </c>
      <c r="N8" s="43">
        <f t="shared" si="0"/>
        <v>341227</v>
      </c>
      <c r="O8" s="43">
        <f t="shared" si="0"/>
        <v>358614</v>
      </c>
      <c r="P8" s="43">
        <f t="shared" ref="P8:S8" si="1">SUM(P9:P61)</f>
        <v>432107</v>
      </c>
      <c r="Q8" s="43">
        <f t="shared" si="1"/>
        <v>458688</v>
      </c>
      <c r="R8" s="43">
        <f>SUM(R9:R62)</f>
        <v>453498</v>
      </c>
      <c r="S8" s="43">
        <f t="shared" si="1"/>
        <v>427873</v>
      </c>
      <c r="U8" s="79"/>
      <c r="V8" s="79"/>
      <c r="W8" s="79"/>
    </row>
    <row r="9" spans="1:23">
      <c r="A9" s="44" t="s">
        <v>19</v>
      </c>
      <c r="B9" s="45"/>
      <c r="C9" s="45">
        <v>263</v>
      </c>
      <c r="D9" s="45">
        <v>364</v>
      </c>
      <c r="E9" s="45">
        <v>420</v>
      </c>
      <c r="F9" s="45">
        <v>432</v>
      </c>
      <c r="G9" s="45">
        <v>606</v>
      </c>
      <c r="H9" s="45">
        <v>548</v>
      </c>
      <c r="I9" s="45">
        <v>848</v>
      </c>
      <c r="J9" s="45">
        <v>968</v>
      </c>
      <c r="K9" s="45">
        <v>782</v>
      </c>
      <c r="L9" s="45">
        <v>996</v>
      </c>
      <c r="M9" s="45">
        <v>714</v>
      </c>
      <c r="N9" s="45">
        <v>832</v>
      </c>
      <c r="O9" s="45">
        <v>947</v>
      </c>
      <c r="P9" s="45">
        <v>1237</v>
      </c>
      <c r="Q9" s="45">
        <v>1218</v>
      </c>
      <c r="R9" s="45">
        <v>877</v>
      </c>
      <c r="S9" s="45">
        <v>925</v>
      </c>
    </row>
    <row r="10" spans="1:23">
      <c r="A10" s="44" t="s">
        <v>20</v>
      </c>
      <c r="B10" s="45"/>
      <c r="C10" s="45"/>
      <c r="D10" s="45">
        <v>4</v>
      </c>
      <c r="E10" s="45">
        <v>18</v>
      </c>
      <c r="F10" s="45">
        <v>65</v>
      </c>
      <c r="G10" s="45">
        <f>26+132</f>
        <v>158</v>
      </c>
      <c r="H10" s="45">
        <v>27</v>
      </c>
      <c r="I10" s="45">
        <v>137</v>
      </c>
      <c r="J10" s="45">
        <v>206</v>
      </c>
      <c r="K10" s="45">
        <v>103</v>
      </c>
      <c r="L10" s="45">
        <v>130</v>
      </c>
      <c r="M10" s="45">
        <v>45</v>
      </c>
      <c r="N10" s="45">
        <v>61</v>
      </c>
      <c r="O10" s="45">
        <v>38</v>
      </c>
      <c r="P10" s="45">
        <v>106</v>
      </c>
      <c r="Q10" s="45">
        <v>85</v>
      </c>
      <c r="R10" s="45">
        <v>65</v>
      </c>
      <c r="S10" s="45">
        <v>80</v>
      </c>
    </row>
    <row r="11" spans="1:23">
      <c r="A11" s="44" t="s">
        <v>21</v>
      </c>
      <c r="B11" s="45"/>
      <c r="C11" s="45">
        <v>41</v>
      </c>
      <c r="D11" s="45">
        <v>77</v>
      </c>
      <c r="E11" s="45">
        <v>68</v>
      </c>
      <c r="F11" s="45">
        <v>121</v>
      </c>
      <c r="G11" s="45">
        <v>84</v>
      </c>
      <c r="H11" s="45">
        <v>133</v>
      </c>
      <c r="I11" s="45">
        <v>280</v>
      </c>
      <c r="J11" s="45">
        <v>554</v>
      </c>
      <c r="K11" s="45">
        <v>516</v>
      </c>
      <c r="L11" s="45">
        <v>524</v>
      </c>
      <c r="M11" s="45">
        <v>264</v>
      </c>
      <c r="N11" s="45">
        <v>527</v>
      </c>
      <c r="O11" s="45">
        <v>340</v>
      </c>
      <c r="P11" s="45">
        <v>536</v>
      </c>
      <c r="Q11" s="45">
        <v>437</v>
      </c>
      <c r="R11" s="45">
        <v>431</v>
      </c>
      <c r="S11" s="45">
        <v>506</v>
      </c>
    </row>
    <row r="12" spans="1:23">
      <c r="A12" s="44" t="s">
        <v>22</v>
      </c>
      <c r="B12" s="45"/>
      <c r="C12" s="45">
        <v>71</v>
      </c>
      <c r="D12" s="45">
        <v>73</v>
      </c>
      <c r="E12" s="45">
        <v>81</v>
      </c>
      <c r="F12" s="45">
        <v>145</v>
      </c>
      <c r="G12" s="45">
        <v>149</v>
      </c>
      <c r="H12" s="45">
        <v>282</v>
      </c>
      <c r="I12" s="45">
        <v>248</v>
      </c>
      <c r="J12" s="45">
        <v>425</v>
      </c>
      <c r="K12" s="45">
        <v>415</v>
      </c>
      <c r="L12" s="45">
        <v>472</v>
      </c>
      <c r="M12" s="45">
        <v>300</v>
      </c>
      <c r="N12" s="45">
        <v>342</v>
      </c>
      <c r="O12" s="45">
        <v>328</v>
      </c>
      <c r="P12" s="45">
        <v>466</v>
      </c>
      <c r="Q12" s="45">
        <v>488</v>
      </c>
      <c r="R12" s="45">
        <v>362</v>
      </c>
      <c r="S12" s="45">
        <v>720</v>
      </c>
    </row>
    <row r="13" spans="1:23">
      <c r="A13" s="44" t="s">
        <v>23</v>
      </c>
      <c r="B13" s="45"/>
      <c r="C13" s="45">
        <v>2626</v>
      </c>
      <c r="D13" s="45">
        <v>3009</v>
      </c>
      <c r="E13" s="45">
        <v>3331</v>
      </c>
      <c r="F13" s="45">
        <v>3362</v>
      </c>
      <c r="G13" s="45">
        <v>3403</v>
      </c>
      <c r="H13" s="45">
        <v>4016</v>
      </c>
      <c r="I13" s="45">
        <v>3941</v>
      </c>
      <c r="J13" s="45">
        <v>4381</v>
      </c>
      <c r="K13" s="45">
        <v>6079</v>
      </c>
      <c r="L13" s="45">
        <v>6841</v>
      </c>
      <c r="M13" s="45">
        <v>8872</v>
      </c>
      <c r="N13" s="45">
        <v>11913</v>
      </c>
      <c r="O13" s="45">
        <v>11904</v>
      </c>
      <c r="P13" s="45">
        <v>12866</v>
      </c>
      <c r="Q13" s="45">
        <v>14359</v>
      </c>
      <c r="R13" s="45">
        <v>14290</v>
      </c>
      <c r="S13" s="45">
        <v>12271</v>
      </c>
    </row>
    <row r="14" spans="1:23">
      <c r="A14" s="44" t="s">
        <v>24</v>
      </c>
      <c r="B14" s="45"/>
      <c r="C14" s="45">
        <v>191</v>
      </c>
      <c r="D14" s="45">
        <v>185</v>
      </c>
      <c r="E14" s="45">
        <v>275</v>
      </c>
      <c r="F14" s="45">
        <v>360</v>
      </c>
      <c r="G14" s="45">
        <v>380</v>
      </c>
      <c r="H14" s="45">
        <v>403</v>
      </c>
      <c r="I14" s="45">
        <v>492</v>
      </c>
      <c r="J14" s="45">
        <v>723</v>
      </c>
      <c r="K14" s="45">
        <v>662</v>
      </c>
      <c r="L14" s="45">
        <v>822</v>
      </c>
      <c r="M14" s="45">
        <v>667</v>
      </c>
      <c r="N14" s="45">
        <v>1181</v>
      </c>
      <c r="O14" s="45">
        <v>874</v>
      </c>
      <c r="P14" s="45">
        <v>904</v>
      </c>
      <c r="Q14" s="45">
        <v>1154</v>
      </c>
      <c r="R14" s="45">
        <v>1049</v>
      </c>
      <c r="S14" s="45">
        <v>1073</v>
      </c>
    </row>
    <row r="15" spans="1:23">
      <c r="A15" s="44" t="s">
        <v>25</v>
      </c>
      <c r="B15" s="45"/>
      <c r="C15" s="45">
        <v>1517</v>
      </c>
      <c r="D15" s="45">
        <v>1997</v>
      </c>
      <c r="E15" s="45">
        <v>2187</v>
      </c>
      <c r="F15" s="45">
        <v>2511</v>
      </c>
      <c r="G15" s="45">
        <v>4203</v>
      </c>
      <c r="H15" s="45">
        <v>4589</v>
      </c>
      <c r="I15" s="45">
        <v>4581</v>
      </c>
      <c r="J15" s="45">
        <v>5594</v>
      </c>
      <c r="K15" s="45">
        <v>5879</v>
      </c>
      <c r="L15" s="45">
        <v>8772</v>
      </c>
      <c r="M15" s="45">
        <v>9900</v>
      </c>
      <c r="N15" s="45">
        <v>11343</v>
      </c>
      <c r="O15" s="45">
        <v>12480</v>
      </c>
      <c r="P15" s="45">
        <v>15307</v>
      </c>
      <c r="Q15" s="45">
        <v>15540</v>
      </c>
      <c r="R15" s="45">
        <v>14940</v>
      </c>
      <c r="S15" s="45">
        <v>14270</v>
      </c>
    </row>
    <row r="16" spans="1:23" s="49" customFormat="1">
      <c r="A16" s="44" t="s">
        <v>26</v>
      </c>
      <c r="B16" s="45"/>
      <c r="C16" s="45">
        <v>120</v>
      </c>
      <c r="D16" s="45">
        <v>169</v>
      </c>
      <c r="E16" s="45">
        <v>161</v>
      </c>
      <c r="F16" s="45">
        <v>337</v>
      </c>
      <c r="G16" s="45">
        <v>409</v>
      </c>
      <c r="H16" s="45">
        <v>494</v>
      </c>
      <c r="I16" s="45">
        <v>645</v>
      </c>
      <c r="J16" s="45">
        <v>685</v>
      </c>
      <c r="K16" s="45">
        <v>852</v>
      </c>
      <c r="L16" s="45">
        <v>1103</v>
      </c>
      <c r="M16" s="45">
        <v>1087</v>
      </c>
      <c r="N16" s="45">
        <v>1533</v>
      </c>
      <c r="O16" s="45">
        <v>1061</v>
      </c>
      <c r="P16" s="45">
        <v>1422</v>
      </c>
      <c r="Q16" s="45">
        <v>1561</v>
      </c>
      <c r="R16" s="45">
        <v>1262</v>
      </c>
      <c r="S16" s="45">
        <v>1549</v>
      </c>
    </row>
    <row r="17" spans="1:19">
      <c r="A17" s="44" t="s">
        <v>27</v>
      </c>
      <c r="B17" s="45"/>
      <c r="C17" s="45">
        <v>4547</v>
      </c>
      <c r="D17" s="45">
        <v>5130</v>
      </c>
      <c r="E17" s="45">
        <v>6030</v>
      </c>
      <c r="F17" s="45">
        <v>6678</v>
      </c>
      <c r="G17" s="45">
        <v>7289</v>
      </c>
      <c r="H17" s="45">
        <v>9513</v>
      </c>
      <c r="I17" s="45">
        <v>12611</v>
      </c>
      <c r="J17" s="45">
        <v>13249</v>
      </c>
      <c r="K17" s="45">
        <v>13995</v>
      </c>
      <c r="L17" s="45">
        <v>15089</v>
      </c>
      <c r="M17" s="45">
        <v>14614</v>
      </c>
      <c r="N17" s="45">
        <v>16375</v>
      </c>
      <c r="O17" s="45">
        <v>17506</v>
      </c>
      <c r="P17" s="45">
        <v>18864</v>
      </c>
      <c r="Q17" s="45">
        <v>21050</v>
      </c>
      <c r="R17" s="45">
        <v>21729</v>
      </c>
      <c r="S17" s="45">
        <v>23615</v>
      </c>
    </row>
    <row r="18" spans="1:19">
      <c r="A18" s="44" t="s">
        <v>28</v>
      </c>
      <c r="B18" s="45"/>
      <c r="C18" s="45">
        <v>757</v>
      </c>
      <c r="D18" s="45">
        <v>1073</v>
      </c>
      <c r="E18" s="45">
        <v>942</v>
      </c>
      <c r="F18" s="45">
        <v>929</v>
      </c>
      <c r="G18" s="45">
        <v>1121</v>
      </c>
      <c r="H18" s="45">
        <v>1499</v>
      </c>
      <c r="I18" s="45">
        <v>1540</v>
      </c>
      <c r="J18" s="45">
        <v>1640</v>
      </c>
      <c r="K18" s="45">
        <v>1840</v>
      </c>
      <c r="L18" s="45">
        <v>2179</v>
      </c>
      <c r="M18" s="45">
        <v>2526</v>
      </c>
      <c r="N18" s="45">
        <v>3156</v>
      </c>
      <c r="O18" s="45">
        <v>3188</v>
      </c>
      <c r="P18" s="45">
        <v>3779</v>
      </c>
      <c r="Q18" s="45">
        <v>4460</v>
      </c>
      <c r="R18" s="45">
        <v>4720</v>
      </c>
      <c r="S18" s="45">
        <v>5493</v>
      </c>
    </row>
    <row r="19" spans="1:19">
      <c r="A19" s="44" t="s">
        <v>29</v>
      </c>
      <c r="B19" s="45"/>
      <c r="C19" s="45"/>
      <c r="D19" s="45"/>
      <c r="E19" s="45"/>
      <c r="F19" s="45"/>
      <c r="G19" s="45">
        <v>20</v>
      </c>
      <c r="H19" s="45">
        <v>92</v>
      </c>
      <c r="I19" s="45">
        <v>195</v>
      </c>
      <c r="J19" s="45">
        <v>308</v>
      </c>
      <c r="K19" s="45">
        <v>251</v>
      </c>
      <c r="L19" s="45">
        <v>227</v>
      </c>
      <c r="M19" s="45">
        <v>199</v>
      </c>
      <c r="N19" s="45">
        <v>142</v>
      </c>
      <c r="O19" s="45">
        <v>144</v>
      </c>
      <c r="P19" s="45">
        <v>269</v>
      </c>
      <c r="Q19" s="45">
        <v>425</v>
      </c>
      <c r="R19" s="45">
        <v>355</v>
      </c>
      <c r="S19" s="45">
        <v>406</v>
      </c>
    </row>
    <row r="20" spans="1:19">
      <c r="A20" s="44" t="s">
        <v>30</v>
      </c>
      <c r="B20" s="45"/>
      <c r="C20" s="45">
        <v>21</v>
      </c>
      <c r="D20" s="45">
        <v>38</v>
      </c>
      <c r="E20" s="45">
        <v>20</v>
      </c>
      <c r="F20" s="45">
        <v>42</v>
      </c>
      <c r="G20" s="45">
        <v>64</v>
      </c>
      <c r="H20" s="45">
        <v>185</v>
      </c>
      <c r="I20" s="45">
        <v>154</v>
      </c>
      <c r="J20" s="45">
        <v>418</v>
      </c>
      <c r="K20" s="45">
        <v>313</v>
      </c>
      <c r="L20" s="45">
        <v>206</v>
      </c>
      <c r="M20" s="45">
        <v>156</v>
      </c>
      <c r="N20" s="45">
        <v>230</v>
      </c>
      <c r="O20" s="45">
        <v>151</v>
      </c>
      <c r="P20" s="45">
        <v>272</v>
      </c>
      <c r="Q20" s="45">
        <v>310</v>
      </c>
      <c r="R20" s="45">
        <v>331</v>
      </c>
      <c r="S20" s="45">
        <v>357</v>
      </c>
    </row>
    <row r="21" spans="1:19">
      <c r="A21" s="44" t="s">
        <v>31</v>
      </c>
      <c r="B21" s="45"/>
      <c r="C21" s="45">
        <v>3439</v>
      </c>
      <c r="D21" s="45">
        <v>3655</v>
      </c>
      <c r="E21" s="45">
        <v>4145</v>
      </c>
      <c r="F21" s="45">
        <v>3886</v>
      </c>
      <c r="G21" s="45">
        <v>5063</v>
      </c>
      <c r="H21" s="45">
        <v>5876</v>
      </c>
      <c r="I21" s="45">
        <v>5604</v>
      </c>
      <c r="J21" s="45">
        <v>7021</v>
      </c>
      <c r="K21" s="45">
        <v>7409</v>
      </c>
      <c r="L21" s="45">
        <v>9936</v>
      </c>
      <c r="M21" s="45">
        <v>11401</v>
      </c>
      <c r="N21" s="45">
        <v>14002</v>
      </c>
      <c r="O21" s="45">
        <v>14932</v>
      </c>
      <c r="P21" s="45">
        <v>16494</v>
      </c>
      <c r="Q21" s="45">
        <v>16912</v>
      </c>
      <c r="R21" s="45">
        <v>15674</v>
      </c>
      <c r="S21" s="45">
        <v>15794</v>
      </c>
    </row>
    <row r="22" spans="1:19">
      <c r="A22" s="44" t="s">
        <v>32</v>
      </c>
      <c r="B22" s="45"/>
      <c r="C22" s="45">
        <v>635</v>
      </c>
      <c r="D22" s="45">
        <v>655</v>
      </c>
      <c r="E22" s="45">
        <v>634</v>
      </c>
      <c r="F22" s="45">
        <v>702</v>
      </c>
      <c r="G22" s="45">
        <v>957</v>
      </c>
      <c r="H22" s="45">
        <v>998</v>
      </c>
      <c r="I22" s="45">
        <v>1052</v>
      </c>
      <c r="J22" s="45">
        <v>1244</v>
      </c>
      <c r="K22" s="45">
        <v>1286</v>
      </c>
      <c r="L22" s="45">
        <v>1438</v>
      </c>
      <c r="M22" s="45">
        <v>2147</v>
      </c>
      <c r="N22" s="45">
        <v>2494</v>
      </c>
      <c r="O22" s="45">
        <v>2259</v>
      </c>
      <c r="P22" s="45">
        <v>2408</v>
      </c>
      <c r="Q22" s="45">
        <v>2680</v>
      </c>
      <c r="R22" s="45">
        <v>2323</v>
      </c>
      <c r="S22" s="45">
        <v>3653</v>
      </c>
    </row>
    <row r="23" spans="1:19">
      <c r="A23" s="44" t="s">
        <v>33</v>
      </c>
      <c r="B23" s="45"/>
      <c r="C23" s="45">
        <v>199</v>
      </c>
      <c r="D23" s="45">
        <v>190</v>
      </c>
      <c r="E23" s="45">
        <v>204</v>
      </c>
      <c r="F23" s="45">
        <v>240</v>
      </c>
      <c r="G23" s="45">
        <v>286</v>
      </c>
      <c r="H23" s="45">
        <v>379</v>
      </c>
      <c r="I23" s="45">
        <v>347</v>
      </c>
      <c r="J23" s="45">
        <v>479</v>
      </c>
      <c r="K23" s="45">
        <v>423</v>
      </c>
      <c r="L23" s="45">
        <v>668</v>
      </c>
      <c r="M23" s="45">
        <v>538</v>
      </c>
      <c r="N23" s="45">
        <v>766</v>
      </c>
      <c r="O23" s="45">
        <v>550</v>
      </c>
      <c r="P23" s="45">
        <v>688</v>
      </c>
      <c r="Q23" s="45">
        <v>917</v>
      </c>
      <c r="R23" s="45">
        <v>605</v>
      </c>
      <c r="S23" s="45">
        <v>598</v>
      </c>
    </row>
    <row r="24" spans="1:19">
      <c r="A24" s="44" t="s">
        <v>34</v>
      </c>
      <c r="B24" s="45"/>
      <c r="C24" s="45">
        <v>132</v>
      </c>
      <c r="D24" s="45">
        <v>210</v>
      </c>
      <c r="E24" s="45">
        <v>260</v>
      </c>
      <c r="F24" s="45">
        <v>270</v>
      </c>
      <c r="G24" s="45">
        <v>246</v>
      </c>
      <c r="H24" s="45">
        <v>411</v>
      </c>
      <c r="I24" s="45">
        <v>588</v>
      </c>
      <c r="J24" s="45">
        <v>585</v>
      </c>
      <c r="K24" s="45">
        <v>617</v>
      </c>
      <c r="L24" s="45">
        <v>649</v>
      </c>
      <c r="M24" s="45">
        <v>533</v>
      </c>
      <c r="N24" s="45">
        <v>745</v>
      </c>
      <c r="O24" s="45">
        <v>564</v>
      </c>
      <c r="P24" s="45">
        <v>810</v>
      </c>
      <c r="Q24" s="45">
        <v>839</v>
      </c>
      <c r="R24" s="45">
        <v>601</v>
      </c>
      <c r="S24" s="45">
        <v>710</v>
      </c>
    </row>
    <row r="25" spans="1:19">
      <c r="A25" s="44" t="s">
        <v>35</v>
      </c>
      <c r="B25" s="45"/>
      <c r="C25" s="45">
        <v>157</v>
      </c>
      <c r="D25" s="45">
        <v>204</v>
      </c>
      <c r="E25" s="45">
        <v>210</v>
      </c>
      <c r="F25" s="45">
        <v>219</v>
      </c>
      <c r="G25" s="45">
        <v>270</v>
      </c>
      <c r="H25" s="45">
        <v>769</v>
      </c>
      <c r="I25" s="45">
        <v>505</v>
      </c>
      <c r="J25" s="45">
        <v>775</v>
      </c>
      <c r="K25" s="45">
        <v>846</v>
      </c>
      <c r="L25" s="45">
        <v>770</v>
      </c>
      <c r="M25" s="45">
        <v>579</v>
      </c>
      <c r="N25" s="45">
        <v>865</v>
      </c>
      <c r="O25" s="45">
        <v>680</v>
      </c>
      <c r="P25" s="45">
        <v>916</v>
      </c>
      <c r="Q25" s="45">
        <v>1033</v>
      </c>
      <c r="R25" s="45">
        <v>777</v>
      </c>
      <c r="S25" s="45">
        <v>783</v>
      </c>
    </row>
    <row r="26" spans="1:19">
      <c r="A26" s="44" t="s">
        <v>36</v>
      </c>
      <c r="B26" s="45"/>
      <c r="C26" s="45">
        <v>580</v>
      </c>
      <c r="D26" s="45">
        <v>699</v>
      </c>
      <c r="E26" s="45">
        <v>598</v>
      </c>
      <c r="F26" s="45">
        <v>666</v>
      </c>
      <c r="G26" s="45">
        <v>724</v>
      </c>
      <c r="H26" s="45">
        <v>1058</v>
      </c>
      <c r="I26" s="45">
        <v>1090</v>
      </c>
      <c r="J26" s="45">
        <v>1358</v>
      </c>
      <c r="K26" s="45">
        <v>2203</v>
      </c>
      <c r="L26" s="45">
        <v>1660</v>
      </c>
      <c r="M26" s="45">
        <v>1197</v>
      </c>
      <c r="N26" s="45">
        <v>2261</v>
      </c>
      <c r="O26" s="45">
        <v>2012</v>
      </c>
      <c r="P26" s="45">
        <v>2253</v>
      </c>
      <c r="Q26" s="45">
        <v>2367</v>
      </c>
      <c r="R26" s="45">
        <v>2172</v>
      </c>
      <c r="S26" s="45">
        <v>2482</v>
      </c>
    </row>
    <row r="27" spans="1:19">
      <c r="A27" s="44" t="s">
        <v>37</v>
      </c>
      <c r="B27" s="45"/>
      <c r="C27" s="45">
        <v>88</v>
      </c>
      <c r="D27" s="45">
        <v>152</v>
      </c>
      <c r="E27" s="45">
        <v>112</v>
      </c>
      <c r="F27" s="45">
        <v>136</v>
      </c>
      <c r="G27" s="45">
        <v>180</v>
      </c>
      <c r="H27" s="45">
        <v>300</v>
      </c>
      <c r="I27" s="45">
        <v>270</v>
      </c>
      <c r="J27" s="45">
        <v>521</v>
      </c>
      <c r="K27" s="45">
        <v>440</v>
      </c>
      <c r="L27" s="45">
        <v>435</v>
      </c>
      <c r="M27" s="45">
        <v>559</v>
      </c>
      <c r="N27" s="45">
        <v>605</v>
      </c>
      <c r="O27" s="45">
        <v>812</v>
      </c>
      <c r="P27" s="45">
        <v>802</v>
      </c>
      <c r="Q27" s="45">
        <v>899</v>
      </c>
      <c r="R27" s="45">
        <v>977</v>
      </c>
      <c r="S27" s="45">
        <v>846</v>
      </c>
    </row>
    <row r="28" spans="1:19">
      <c r="A28" s="44" t="s">
        <v>38</v>
      </c>
      <c r="B28" s="45"/>
      <c r="C28" s="45">
        <v>814</v>
      </c>
      <c r="D28" s="45">
        <v>1024</v>
      </c>
      <c r="E28" s="45">
        <v>1359</v>
      </c>
      <c r="F28" s="45">
        <v>1428</v>
      </c>
      <c r="G28" s="45">
        <v>2104</v>
      </c>
      <c r="H28" s="45">
        <v>2439</v>
      </c>
      <c r="I28" s="45">
        <v>2532</v>
      </c>
      <c r="J28" s="45">
        <v>3145</v>
      </c>
      <c r="K28" s="45">
        <v>3834</v>
      </c>
      <c r="L28" s="45">
        <v>4538</v>
      </c>
      <c r="M28" s="45">
        <v>5839</v>
      </c>
      <c r="N28" s="45">
        <v>6399</v>
      </c>
      <c r="O28" s="45">
        <v>7651</v>
      </c>
      <c r="P28" s="45">
        <v>9843</v>
      </c>
      <c r="Q28" s="45">
        <v>10475</v>
      </c>
      <c r="R28" s="45">
        <v>9868</v>
      </c>
      <c r="S28" s="45">
        <v>9390</v>
      </c>
    </row>
    <row r="29" spans="1:19">
      <c r="A29" s="44" t="s">
        <v>39</v>
      </c>
      <c r="B29" s="45"/>
      <c r="C29" s="45">
        <v>1872</v>
      </c>
      <c r="D29" s="45">
        <v>2448</v>
      </c>
      <c r="E29" s="45">
        <v>2823</v>
      </c>
      <c r="F29" s="45">
        <v>3391</v>
      </c>
      <c r="G29" s="45">
        <v>5327</v>
      </c>
      <c r="H29" s="45">
        <v>5623</v>
      </c>
      <c r="I29" s="45">
        <v>7132</v>
      </c>
      <c r="J29" s="45">
        <v>7034</v>
      </c>
      <c r="K29" s="45">
        <v>7866</v>
      </c>
      <c r="L29" s="45">
        <v>10380</v>
      </c>
      <c r="M29" s="45">
        <v>13278</v>
      </c>
      <c r="N29" s="45">
        <v>14871</v>
      </c>
      <c r="O29" s="45">
        <v>15194</v>
      </c>
      <c r="P29" s="45">
        <v>19133</v>
      </c>
      <c r="Q29" s="45">
        <v>18276</v>
      </c>
      <c r="R29" s="45">
        <v>21360</v>
      </c>
      <c r="S29" s="45">
        <v>18656</v>
      </c>
    </row>
    <row r="30" spans="1:19">
      <c r="A30" s="44" t="s">
        <v>40</v>
      </c>
      <c r="B30" s="45"/>
      <c r="C30" s="45">
        <v>1365</v>
      </c>
      <c r="D30" s="45">
        <v>1692</v>
      </c>
      <c r="E30" s="45">
        <v>1804</v>
      </c>
      <c r="F30" s="45">
        <v>1652</v>
      </c>
      <c r="G30" s="45">
        <v>2144</v>
      </c>
      <c r="H30" s="45">
        <v>2940</v>
      </c>
      <c r="I30" s="45">
        <v>2267</v>
      </c>
      <c r="J30" s="45">
        <v>3278</v>
      </c>
      <c r="K30" s="45">
        <v>2837</v>
      </c>
      <c r="L30" s="45">
        <v>4288</v>
      </c>
      <c r="M30" s="45">
        <v>6196</v>
      </c>
      <c r="N30" s="45">
        <v>7224</v>
      </c>
      <c r="O30" s="45">
        <v>7690</v>
      </c>
      <c r="P30" s="45">
        <v>8014</v>
      </c>
      <c r="Q30" s="45">
        <v>8096</v>
      </c>
      <c r="R30" s="45">
        <v>7427</v>
      </c>
      <c r="S30" s="45">
        <v>7862</v>
      </c>
    </row>
    <row r="31" spans="1:19">
      <c r="A31" s="44" t="s">
        <v>41</v>
      </c>
      <c r="B31" s="45"/>
      <c r="C31" s="45">
        <v>342</v>
      </c>
      <c r="D31" s="45">
        <v>450</v>
      </c>
      <c r="E31" s="45">
        <v>517</v>
      </c>
      <c r="F31" s="45">
        <v>495</v>
      </c>
      <c r="G31" s="45">
        <v>672</v>
      </c>
      <c r="H31" s="45">
        <v>807</v>
      </c>
      <c r="I31" s="45">
        <v>752</v>
      </c>
      <c r="J31" s="45">
        <v>944</v>
      </c>
      <c r="K31" s="45">
        <v>936</v>
      </c>
      <c r="L31" s="45">
        <v>1868</v>
      </c>
      <c r="M31" s="45">
        <v>1704</v>
      </c>
      <c r="N31" s="45">
        <v>1713</v>
      </c>
      <c r="O31" s="45">
        <v>1970</v>
      </c>
      <c r="P31" s="45">
        <v>2055</v>
      </c>
      <c r="Q31" s="45">
        <v>1627</v>
      </c>
      <c r="R31" s="45">
        <v>1724</v>
      </c>
      <c r="S31" s="45">
        <v>2035</v>
      </c>
    </row>
    <row r="32" spans="1:19">
      <c r="A32" s="44" t="s">
        <v>42</v>
      </c>
      <c r="B32" s="45"/>
      <c r="C32" s="45">
        <v>73</v>
      </c>
      <c r="D32" s="45">
        <v>129</v>
      </c>
      <c r="E32" s="45">
        <v>144</v>
      </c>
      <c r="F32" s="45">
        <v>167</v>
      </c>
      <c r="G32" s="45">
        <v>196</v>
      </c>
      <c r="H32" s="45">
        <v>264</v>
      </c>
      <c r="I32" s="45">
        <v>326</v>
      </c>
      <c r="J32" s="45">
        <v>594</v>
      </c>
      <c r="K32" s="45">
        <v>884</v>
      </c>
      <c r="L32" s="45">
        <v>735</v>
      </c>
      <c r="M32" s="45">
        <v>429</v>
      </c>
      <c r="N32" s="45">
        <v>650</v>
      </c>
      <c r="O32" s="45">
        <v>445</v>
      </c>
      <c r="P32" s="45">
        <v>637</v>
      </c>
      <c r="Q32" s="45">
        <v>831</v>
      </c>
      <c r="R32" s="45">
        <v>653</v>
      </c>
      <c r="S32" s="45">
        <v>754</v>
      </c>
    </row>
    <row r="33" spans="1:19">
      <c r="A33" s="44" t="s">
        <v>43</v>
      </c>
      <c r="B33" s="45"/>
      <c r="C33" s="45">
        <v>603</v>
      </c>
      <c r="D33" s="45">
        <v>776</v>
      </c>
      <c r="E33" s="45">
        <v>736</v>
      </c>
      <c r="F33" s="45">
        <v>836</v>
      </c>
      <c r="G33" s="45">
        <v>861</v>
      </c>
      <c r="H33" s="45">
        <v>1308</v>
      </c>
      <c r="I33" s="45">
        <v>1268</v>
      </c>
      <c r="J33" s="45">
        <v>1257</v>
      </c>
      <c r="K33" s="45">
        <v>1252</v>
      </c>
      <c r="L33" s="45">
        <v>1721</v>
      </c>
      <c r="M33" s="45">
        <v>1728</v>
      </c>
      <c r="N33" s="45">
        <v>2036</v>
      </c>
      <c r="O33" s="45">
        <v>2388</v>
      </c>
      <c r="P33" s="45">
        <v>3042</v>
      </c>
      <c r="Q33" s="45">
        <v>3057</v>
      </c>
      <c r="R33" s="45">
        <v>2575</v>
      </c>
      <c r="S33" s="45">
        <v>2418</v>
      </c>
    </row>
    <row r="34" spans="1:19">
      <c r="A34" s="44" t="s">
        <v>44</v>
      </c>
      <c r="B34" s="45"/>
      <c r="C34" s="45">
        <v>62</v>
      </c>
      <c r="D34" s="45">
        <v>71</v>
      </c>
      <c r="E34" s="45">
        <v>58</v>
      </c>
      <c r="F34" s="45">
        <v>46</v>
      </c>
      <c r="G34" s="45">
        <v>44</v>
      </c>
      <c r="H34" s="45">
        <v>173</v>
      </c>
      <c r="I34" s="45">
        <v>170</v>
      </c>
      <c r="J34" s="45">
        <v>239</v>
      </c>
      <c r="K34" s="45">
        <v>209</v>
      </c>
      <c r="L34" s="45">
        <v>153</v>
      </c>
      <c r="M34" s="45">
        <v>169</v>
      </c>
      <c r="N34" s="45">
        <v>254</v>
      </c>
      <c r="O34" s="45">
        <v>131</v>
      </c>
      <c r="P34" s="45">
        <v>279</v>
      </c>
      <c r="Q34" s="45">
        <v>314</v>
      </c>
      <c r="R34" s="45">
        <v>490</v>
      </c>
      <c r="S34" s="45">
        <v>442</v>
      </c>
    </row>
    <row r="35" spans="1:19">
      <c r="A35" s="44" t="s">
        <v>45</v>
      </c>
      <c r="B35" s="45"/>
      <c r="C35" s="45">
        <v>108</v>
      </c>
      <c r="D35" s="45">
        <v>128</v>
      </c>
      <c r="E35" s="45">
        <v>141</v>
      </c>
      <c r="F35" s="45">
        <v>211</v>
      </c>
      <c r="G35" s="45">
        <v>248</v>
      </c>
      <c r="H35" s="45">
        <v>256</v>
      </c>
      <c r="I35" s="45">
        <v>284</v>
      </c>
      <c r="J35" s="45">
        <v>438</v>
      </c>
      <c r="K35" s="45">
        <v>713</v>
      </c>
      <c r="L35" s="45">
        <v>522</v>
      </c>
      <c r="M35" s="45">
        <v>392</v>
      </c>
      <c r="N35" s="45">
        <v>489</v>
      </c>
      <c r="O35" s="45">
        <v>470</v>
      </c>
      <c r="P35" s="45">
        <v>493</v>
      </c>
      <c r="Q35" s="45">
        <v>503</v>
      </c>
      <c r="R35" s="45">
        <v>568</v>
      </c>
      <c r="S35" s="45">
        <v>528</v>
      </c>
    </row>
    <row r="36" spans="1:19">
      <c r="A36" s="44" t="s">
        <v>46</v>
      </c>
      <c r="B36" s="45"/>
      <c r="C36" s="45">
        <v>43</v>
      </c>
      <c r="D36" s="45">
        <v>48</v>
      </c>
      <c r="E36" s="45">
        <v>44</v>
      </c>
      <c r="F36" s="45">
        <v>55</v>
      </c>
      <c r="G36" s="45">
        <v>62</v>
      </c>
      <c r="H36" s="45">
        <v>101</v>
      </c>
      <c r="I36" s="45">
        <v>130</v>
      </c>
      <c r="J36" s="45">
        <v>195</v>
      </c>
      <c r="K36" s="45">
        <v>205</v>
      </c>
      <c r="L36" s="45">
        <v>228</v>
      </c>
      <c r="M36" s="45">
        <v>233</v>
      </c>
      <c r="N36" s="45">
        <v>284</v>
      </c>
      <c r="O36" s="45">
        <v>298</v>
      </c>
      <c r="P36" s="45">
        <v>361</v>
      </c>
      <c r="Q36" s="45">
        <v>389</v>
      </c>
      <c r="R36" s="45">
        <v>350</v>
      </c>
      <c r="S36" s="45">
        <v>324</v>
      </c>
    </row>
    <row r="37" spans="1:19">
      <c r="A37" s="44" t="s">
        <v>47</v>
      </c>
      <c r="B37" s="45"/>
      <c r="C37" s="45">
        <v>139</v>
      </c>
      <c r="D37" s="45">
        <v>153</v>
      </c>
      <c r="E37" s="45">
        <v>158</v>
      </c>
      <c r="F37" s="45">
        <v>223</v>
      </c>
      <c r="G37" s="45">
        <v>286</v>
      </c>
      <c r="H37" s="45">
        <v>376</v>
      </c>
      <c r="I37" s="45">
        <v>590</v>
      </c>
      <c r="J37" s="45">
        <v>515</v>
      </c>
      <c r="K37" s="45">
        <v>460</v>
      </c>
      <c r="L37" s="45">
        <v>1513</v>
      </c>
      <c r="M37" s="45">
        <v>706</v>
      </c>
      <c r="N37" s="45">
        <v>692</v>
      </c>
      <c r="O37" s="45">
        <v>678</v>
      </c>
      <c r="P37" s="45">
        <v>750</v>
      </c>
      <c r="Q37" s="45">
        <v>645</v>
      </c>
      <c r="R37" s="45">
        <v>910</v>
      </c>
      <c r="S37" s="45">
        <v>919</v>
      </c>
    </row>
    <row r="38" spans="1:19">
      <c r="A38" s="44" t="s">
        <v>48</v>
      </c>
      <c r="B38" s="45"/>
      <c r="C38" s="45">
        <v>3335</v>
      </c>
      <c r="D38" s="45">
        <v>3701</v>
      </c>
      <c r="E38" s="45">
        <v>4055</v>
      </c>
      <c r="F38" s="45">
        <v>5160</v>
      </c>
      <c r="G38" s="45">
        <v>8140</v>
      </c>
      <c r="H38" s="45">
        <v>10642</v>
      </c>
      <c r="I38" s="45">
        <v>13311</v>
      </c>
      <c r="J38" s="45">
        <v>15267</v>
      </c>
      <c r="K38" s="45">
        <v>17363</v>
      </c>
      <c r="L38" s="45">
        <v>23655</v>
      </c>
      <c r="M38" s="45">
        <v>26773</v>
      </c>
      <c r="N38" s="45">
        <v>32343</v>
      </c>
      <c r="O38" s="45">
        <v>36390</v>
      </c>
      <c r="P38" s="45">
        <v>46665</v>
      </c>
      <c r="Q38" s="45">
        <v>54076</v>
      </c>
      <c r="R38" s="45">
        <v>53490</v>
      </c>
      <c r="S38" s="45">
        <v>48104</v>
      </c>
    </row>
    <row r="39" spans="1:19">
      <c r="A39" s="44" t="s">
        <v>49</v>
      </c>
      <c r="B39" s="45"/>
      <c r="C39" s="45">
        <v>60</v>
      </c>
      <c r="D39" s="45">
        <v>77</v>
      </c>
      <c r="E39" s="45">
        <v>72</v>
      </c>
      <c r="F39" s="45">
        <v>78</v>
      </c>
      <c r="G39" s="45">
        <v>175</v>
      </c>
      <c r="H39" s="45">
        <v>479</v>
      </c>
      <c r="I39" s="45">
        <v>158</v>
      </c>
      <c r="J39" s="45">
        <v>130</v>
      </c>
      <c r="K39" s="45">
        <v>172</v>
      </c>
      <c r="L39" s="45">
        <v>444</v>
      </c>
      <c r="M39" s="45">
        <v>295</v>
      </c>
      <c r="N39" s="45">
        <v>499</v>
      </c>
      <c r="O39" s="45">
        <v>195</v>
      </c>
      <c r="P39" s="45">
        <v>115</v>
      </c>
      <c r="Q39" s="45">
        <v>159</v>
      </c>
      <c r="R39" s="45">
        <v>255</v>
      </c>
      <c r="S39" s="45">
        <v>451</v>
      </c>
    </row>
    <row r="40" spans="1:19">
      <c r="A40" s="44" t="s">
        <v>50</v>
      </c>
      <c r="B40" s="45"/>
      <c r="C40" s="45">
        <v>16473</v>
      </c>
      <c r="D40" s="45">
        <v>19978</v>
      </c>
      <c r="E40" s="45">
        <v>25101</v>
      </c>
      <c r="F40" s="45">
        <v>30638</v>
      </c>
      <c r="G40" s="45">
        <v>51960</v>
      </c>
      <c r="H40" s="45">
        <v>66780</v>
      </c>
      <c r="I40" s="45">
        <v>75395</v>
      </c>
      <c r="J40" s="45">
        <v>87460</v>
      </c>
      <c r="K40" s="45">
        <v>93187</v>
      </c>
      <c r="L40" s="45">
        <v>119729</v>
      </c>
      <c r="M40" s="45">
        <v>137730</v>
      </c>
      <c r="N40" s="45">
        <v>149857</v>
      </c>
      <c r="O40" s="45">
        <v>157734</v>
      </c>
      <c r="P40" s="45">
        <v>181428</v>
      </c>
      <c r="Q40" s="45">
        <v>188098</v>
      </c>
      <c r="R40" s="45">
        <v>186323</v>
      </c>
      <c r="S40" s="45">
        <v>172025</v>
      </c>
    </row>
    <row r="41" spans="1:19">
      <c r="A41" s="44" t="s">
        <v>51</v>
      </c>
      <c r="B41" s="45"/>
      <c r="C41" s="45">
        <v>691</v>
      </c>
      <c r="D41" s="45">
        <v>596</v>
      </c>
      <c r="E41" s="45">
        <v>653</v>
      </c>
      <c r="F41" s="45">
        <v>576</v>
      </c>
      <c r="G41" s="45">
        <v>536</v>
      </c>
      <c r="H41" s="45">
        <v>932</v>
      </c>
      <c r="I41" s="45">
        <v>671</v>
      </c>
      <c r="J41" s="45">
        <v>1059</v>
      </c>
      <c r="K41" s="45">
        <v>956</v>
      </c>
      <c r="L41" s="45">
        <v>1230</v>
      </c>
      <c r="M41" s="45">
        <v>1356</v>
      </c>
      <c r="N41" s="45">
        <v>2331</v>
      </c>
      <c r="O41" s="45">
        <v>2246</v>
      </c>
      <c r="P41" s="45">
        <v>2348</v>
      </c>
      <c r="Q41" s="45">
        <v>2278</v>
      </c>
      <c r="R41" s="45">
        <v>2286</v>
      </c>
      <c r="S41" s="45">
        <v>2421</v>
      </c>
    </row>
    <row r="42" spans="1:19">
      <c r="A42" s="44" t="s">
        <v>52</v>
      </c>
      <c r="B42" s="45"/>
      <c r="C42" s="45">
        <v>72</v>
      </c>
      <c r="D42" s="45">
        <v>34</v>
      </c>
      <c r="E42" s="45">
        <v>15</v>
      </c>
      <c r="F42" s="45">
        <v>34</v>
      </c>
      <c r="G42" s="45">
        <v>34</v>
      </c>
      <c r="H42" s="45">
        <v>74</v>
      </c>
      <c r="I42" s="45">
        <v>58</v>
      </c>
      <c r="J42" s="45">
        <v>308</v>
      </c>
      <c r="K42" s="45">
        <v>211</v>
      </c>
      <c r="L42" s="45">
        <v>160</v>
      </c>
      <c r="M42" s="45">
        <v>80</v>
      </c>
      <c r="N42" s="45">
        <v>163</v>
      </c>
      <c r="O42" s="45">
        <v>95</v>
      </c>
      <c r="P42" s="45">
        <v>178</v>
      </c>
      <c r="Q42" s="45">
        <v>159</v>
      </c>
      <c r="R42" s="45">
        <v>141</v>
      </c>
      <c r="S42" s="45">
        <v>372</v>
      </c>
    </row>
    <row r="43" spans="1:19">
      <c r="A43" s="44" t="s">
        <v>53</v>
      </c>
      <c r="B43" s="45"/>
      <c r="C43" s="45">
        <v>2173</v>
      </c>
      <c r="D43" s="45">
        <v>2451</v>
      </c>
      <c r="E43" s="45">
        <v>2463</v>
      </c>
      <c r="F43" s="45">
        <v>2347</v>
      </c>
      <c r="G43" s="45">
        <v>3463</v>
      </c>
      <c r="H43" s="45">
        <v>3677</v>
      </c>
      <c r="I43" s="45">
        <v>3454</v>
      </c>
      <c r="J43" s="45">
        <v>3619</v>
      </c>
      <c r="K43" s="45">
        <v>3583</v>
      </c>
      <c r="L43" s="45">
        <v>4812</v>
      </c>
      <c r="M43" s="45">
        <v>6687</v>
      </c>
      <c r="N43" s="45">
        <v>7298</v>
      </c>
      <c r="O43" s="45">
        <v>7304</v>
      </c>
      <c r="P43" s="45">
        <v>8776</v>
      </c>
      <c r="Q43" s="45">
        <v>8944</v>
      </c>
      <c r="R43" s="45">
        <v>8481</v>
      </c>
      <c r="S43" s="45">
        <v>7390</v>
      </c>
    </row>
    <row r="44" spans="1:19">
      <c r="A44" s="44" t="s">
        <v>54</v>
      </c>
      <c r="B44" s="45"/>
      <c r="C44" s="45">
        <v>130</v>
      </c>
      <c r="D44" s="45">
        <v>197</v>
      </c>
      <c r="E44" s="45">
        <v>185</v>
      </c>
      <c r="F44" s="45">
        <v>222</v>
      </c>
      <c r="G44" s="45">
        <v>212</v>
      </c>
      <c r="H44" s="45">
        <v>338</v>
      </c>
      <c r="I44" s="45">
        <v>451</v>
      </c>
      <c r="J44" s="45">
        <v>575</v>
      </c>
      <c r="K44" s="45">
        <v>581</v>
      </c>
      <c r="L44" s="45">
        <v>681</v>
      </c>
      <c r="M44" s="45">
        <v>541</v>
      </c>
      <c r="N44" s="45">
        <v>842</v>
      </c>
      <c r="O44" s="45">
        <v>1118</v>
      </c>
      <c r="P44" s="45">
        <v>1283</v>
      </c>
      <c r="Q44" s="45">
        <v>1381</v>
      </c>
      <c r="R44" s="45">
        <v>824</v>
      </c>
      <c r="S44" s="45">
        <v>862</v>
      </c>
    </row>
    <row r="45" spans="1:19">
      <c r="A45" s="44" t="s">
        <v>55</v>
      </c>
      <c r="B45" s="45"/>
      <c r="C45" s="45">
        <v>118</v>
      </c>
      <c r="D45" s="45">
        <v>215</v>
      </c>
      <c r="E45" s="45">
        <v>191</v>
      </c>
      <c r="F45" s="45">
        <v>234</v>
      </c>
      <c r="G45" s="45">
        <v>173</v>
      </c>
      <c r="H45" s="45">
        <v>205</v>
      </c>
      <c r="I45" s="45">
        <v>303</v>
      </c>
      <c r="J45" s="45">
        <v>303</v>
      </c>
      <c r="K45" s="45">
        <v>328</v>
      </c>
      <c r="L45" s="45">
        <v>401</v>
      </c>
      <c r="M45" s="45">
        <v>318</v>
      </c>
      <c r="N45" s="45">
        <v>334</v>
      </c>
      <c r="O45" s="45">
        <v>440</v>
      </c>
      <c r="P45" s="45">
        <v>620</v>
      </c>
      <c r="Q45" s="45">
        <v>730</v>
      </c>
      <c r="R45" s="45">
        <v>623</v>
      </c>
      <c r="S45" s="45">
        <v>674</v>
      </c>
    </row>
    <row r="46" spans="1:19">
      <c r="A46" s="44" t="s">
        <v>56</v>
      </c>
      <c r="B46" s="45"/>
      <c r="C46" s="45">
        <v>2653</v>
      </c>
      <c r="D46" s="45">
        <v>3597</v>
      </c>
      <c r="E46" s="45">
        <v>3711</v>
      </c>
      <c r="F46" s="45">
        <v>3962</v>
      </c>
      <c r="G46" s="45">
        <v>6311</v>
      </c>
      <c r="H46" s="45">
        <v>7407</v>
      </c>
      <c r="I46" s="45">
        <v>8716</v>
      </c>
      <c r="J46" s="45">
        <v>9039</v>
      </c>
      <c r="K46" s="45">
        <v>9417</v>
      </c>
      <c r="L46" s="45">
        <v>12240</v>
      </c>
      <c r="M46" s="45">
        <v>15080</v>
      </c>
      <c r="N46" s="45">
        <v>17956</v>
      </c>
      <c r="O46" s="45">
        <v>19392</v>
      </c>
      <c r="P46" s="45">
        <v>28083</v>
      </c>
      <c r="Q46" s="45">
        <v>27665</v>
      </c>
      <c r="R46" s="45">
        <v>26146</v>
      </c>
      <c r="S46" s="45">
        <v>25214</v>
      </c>
    </row>
    <row r="47" spans="1:19">
      <c r="A47" s="44" t="s">
        <v>57</v>
      </c>
      <c r="B47" s="45"/>
      <c r="C47" s="45">
        <v>198</v>
      </c>
      <c r="D47" s="45">
        <v>234</v>
      </c>
      <c r="E47" s="45">
        <v>256</v>
      </c>
      <c r="F47" s="45">
        <v>321</v>
      </c>
      <c r="G47" s="45">
        <v>433</v>
      </c>
      <c r="H47" s="45">
        <v>544</v>
      </c>
      <c r="I47" s="45">
        <v>571</v>
      </c>
      <c r="J47" s="45">
        <v>821</v>
      </c>
      <c r="K47" s="45">
        <v>868</v>
      </c>
      <c r="L47" s="45">
        <v>1243</v>
      </c>
      <c r="M47" s="45">
        <v>1095</v>
      </c>
      <c r="N47" s="45">
        <v>1529</v>
      </c>
      <c r="O47" s="45">
        <v>1704</v>
      </c>
      <c r="P47" s="45">
        <v>2018</v>
      </c>
      <c r="Q47" s="45">
        <v>2248</v>
      </c>
      <c r="R47" s="45">
        <v>1700</v>
      </c>
      <c r="S47" s="45">
        <v>2000</v>
      </c>
    </row>
    <row r="48" spans="1:19">
      <c r="A48" s="44" t="s">
        <v>58</v>
      </c>
      <c r="B48" s="45"/>
      <c r="C48" s="45">
        <v>132</v>
      </c>
      <c r="D48" s="45">
        <v>181</v>
      </c>
      <c r="E48" s="45">
        <v>169</v>
      </c>
      <c r="F48" s="45">
        <v>220</v>
      </c>
      <c r="G48" s="45">
        <v>235</v>
      </c>
      <c r="H48" s="45">
        <v>285</v>
      </c>
      <c r="I48" s="45">
        <v>305</v>
      </c>
      <c r="J48" s="45">
        <v>438</v>
      </c>
      <c r="K48" s="45">
        <v>495</v>
      </c>
      <c r="L48" s="45">
        <v>502</v>
      </c>
      <c r="M48" s="45">
        <v>482</v>
      </c>
      <c r="N48" s="45">
        <v>893</v>
      </c>
      <c r="O48" s="45">
        <v>1069</v>
      </c>
      <c r="P48" s="45">
        <v>1182</v>
      </c>
      <c r="Q48" s="45">
        <v>1327</v>
      </c>
      <c r="R48" s="45">
        <v>1361</v>
      </c>
      <c r="S48" s="45">
        <v>1779</v>
      </c>
    </row>
    <row r="49" spans="1:19">
      <c r="A49" s="44" t="s">
        <v>59</v>
      </c>
      <c r="B49" s="45"/>
      <c r="C49" s="45">
        <v>33</v>
      </c>
      <c r="D49" s="45">
        <v>25</v>
      </c>
      <c r="E49" s="45">
        <v>22</v>
      </c>
      <c r="F49" s="45">
        <v>30</v>
      </c>
      <c r="G49" s="45">
        <v>19</v>
      </c>
      <c r="H49" s="45">
        <v>106</v>
      </c>
      <c r="I49" s="45">
        <v>83</v>
      </c>
      <c r="J49" s="45">
        <v>198</v>
      </c>
      <c r="K49" s="45">
        <v>126</v>
      </c>
      <c r="L49" s="45">
        <v>153</v>
      </c>
      <c r="M49" s="45">
        <v>121</v>
      </c>
      <c r="N49" s="45">
        <v>75</v>
      </c>
      <c r="O49" s="45">
        <v>102</v>
      </c>
      <c r="P49" s="45">
        <v>203</v>
      </c>
      <c r="Q49" s="45">
        <v>514</v>
      </c>
      <c r="R49" s="45">
        <v>270</v>
      </c>
      <c r="S49" s="45">
        <v>358</v>
      </c>
    </row>
    <row r="50" spans="1:19">
      <c r="A50" s="44" t="s">
        <v>60</v>
      </c>
      <c r="B50" s="45"/>
      <c r="C50" s="45">
        <v>319</v>
      </c>
      <c r="D50" s="45">
        <v>430</v>
      </c>
      <c r="E50" s="45">
        <v>416</v>
      </c>
      <c r="F50" s="45">
        <v>403</v>
      </c>
      <c r="G50" s="45">
        <v>528</v>
      </c>
      <c r="H50" s="45">
        <v>1098</v>
      </c>
      <c r="I50" s="45">
        <v>609</v>
      </c>
      <c r="J50" s="45">
        <v>842</v>
      </c>
      <c r="K50" s="45">
        <v>975</v>
      </c>
      <c r="L50" s="45">
        <v>1024</v>
      </c>
      <c r="M50" s="45">
        <v>1264</v>
      </c>
      <c r="N50" s="45">
        <v>1376</v>
      </c>
      <c r="O50" s="45">
        <v>1471</v>
      </c>
      <c r="P50" s="45">
        <v>1772</v>
      </c>
      <c r="Q50" s="45">
        <v>2099</v>
      </c>
      <c r="R50" s="45">
        <v>1997</v>
      </c>
      <c r="S50" s="45">
        <v>1667</v>
      </c>
    </row>
    <row r="51" spans="1:19">
      <c r="A51" s="44" t="s">
        <v>61</v>
      </c>
      <c r="B51" s="45"/>
      <c r="C51" s="45">
        <v>1021</v>
      </c>
      <c r="D51" s="45">
        <v>1247</v>
      </c>
      <c r="E51" s="45">
        <v>1302</v>
      </c>
      <c r="F51" s="45">
        <v>1495</v>
      </c>
      <c r="G51" s="45">
        <v>1914</v>
      </c>
      <c r="H51" s="45">
        <v>1713</v>
      </c>
      <c r="I51" s="45">
        <v>1915</v>
      </c>
      <c r="J51" s="45">
        <v>2319</v>
      </c>
      <c r="K51" s="45">
        <v>3227</v>
      </c>
      <c r="L51" s="45">
        <v>3102</v>
      </c>
      <c r="M51" s="45">
        <v>3143</v>
      </c>
      <c r="N51" s="45">
        <v>4878</v>
      </c>
      <c r="O51" s="45">
        <v>4540</v>
      </c>
      <c r="P51" s="45">
        <v>4934</v>
      </c>
      <c r="Q51" s="45">
        <v>5375</v>
      </c>
      <c r="R51" s="45">
        <v>5355</v>
      </c>
      <c r="S51" s="45">
        <v>6860</v>
      </c>
    </row>
    <row r="52" spans="1:19">
      <c r="A52" s="44" t="s">
        <v>62</v>
      </c>
      <c r="B52" s="45"/>
      <c r="C52" s="45">
        <v>41</v>
      </c>
      <c r="D52" s="45">
        <v>77</v>
      </c>
      <c r="E52" s="45">
        <v>57</v>
      </c>
      <c r="F52" s="45">
        <v>53</v>
      </c>
      <c r="G52" s="45">
        <v>61</v>
      </c>
      <c r="H52" s="45">
        <v>129</v>
      </c>
      <c r="I52" s="45">
        <v>121</v>
      </c>
      <c r="J52" s="45">
        <v>160</v>
      </c>
      <c r="K52" s="45">
        <v>131</v>
      </c>
      <c r="L52" s="45">
        <v>185</v>
      </c>
      <c r="M52" s="45">
        <v>142</v>
      </c>
      <c r="N52" s="45">
        <v>166</v>
      </c>
      <c r="O52" s="45">
        <v>150</v>
      </c>
      <c r="P52" s="45">
        <v>249</v>
      </c>
      <c r="Q52" s="45">
        <v>541</v>
      </c>
      <c r="R52" s="45">
        <v>255</v>
      </c>
      <c r="S52" s="45">
        <v>324</v>
      </c>
    </row>
    <row r="53" spans="1:19">
      <c r="A53" s="44" t="s">
        <v>63</v>
      </c>
      <c r="B53" s="45"/>
      <c r="C53" s="45">
        <v>44</v>
      </c>
      <c r="D53" s="45">
        <v>65</v>
      </c>
      <c r="E53" s="45">
        <v>54</v>
      </c>
      <c r="F53" s="45">
        <v>84</v>
      </c>
      <c r="G53" s="45">
        <v>111</v>
      </c>
      <c r="H53" s="45">
        <v>116</v>
      </c>
      <c r="I53" s="45">
        <v>170</v>
      </c>
      <c r="J53" s="45">
        <v>252</v>
      </c>
      <c r="K53" s="45">
        <v>220</v>
      </c>
      <c r="L53" s="45">
        <v>363</v>
      </c>
      <c r="M53" s="45">
        <v>252</v>
      </c>
      <c r="N53" s="45">
        <v>559</v>
      </c>
      <c r="O53" s="45">
        <v>293</v>
      </c>
      <c r="P53" s="45">
        <v>396</v>
      </c>
      <c r="Q53" s="45">
        <v>658</v>
      </c>
      <c r="R53" s="45">
        <v>544</v>
      </c>
      <c r="S53" s="45">
        <v>515</v>
      </c>
    </row>
    <row r="54" spans="1:19">
      <c r="A54" s="44" t="s">
        <v>64</v>
      </c>
      <c r="B54" s="45"/>
      <c r="C54" s="45">
        <v>688</v>
      </c>
      <c r="D54" s="45">
        <v>807</v>
      </c>
      <c r="E54" s="45">
        <v>876</v>
      </c>
      <c r="F54" s="45">
        <v>1038</v>
      </c>
      <c r="G54" s="45">
        <v>1353</v>
      </c>
      <c r="H54" s="45">
        <v>1475</v>
      </c>
      <c r="I54" s="45">
        <v>1463</v>
      </c>
      <c r="J54" s="45">
        <v>1918</v>
      </c>
      <c r="K54" s="45">
        <v>2290</v>
      </c>
      <c r="L54" s="45">
        <v>3091</v>
      </c>
      <c r="M54" s="45">
        <v>3561</v>
      </c>
      <c r="N54" s="45">
        <v>4345</v>
      </c>
      <c r="O54" s="45">
        <v>4874</v>
      </c>
      <c r="P54" s="45">
        <v>6642</v>
      </c>
      <c r="Q54" s="45">
        <v>6772</v>
      </c>
      <c r="R54" s="45">
        <v>5714</v>
      </c>
      <c r="S54" s="45">
        <v>6073</v>
      </c>
    </row>
    <row r="55" spans="1:19">
      <c r="A55" s="44" t="s">
        <v>65</v>
      </c>
      <c r="B55" s="45"/>
      <c r="C55" s="45">
        <v>366</v>
      </c>
      <c r="D55" s="45">
        <v>339</v>
      </c>
      <c r="E55" s="45">
        <v>514</v>
      </c>
      <c r="F55" s="45">
        <v>547</v>
      </c>
      <c r="G55" s="45">
        <v>627</v>
      </c>
      <c r="H55" s="45">
        <v>716</v>
      </c>
      <c r="I55" s="45">
        <v>486</v>
      </c>
      <c r="J55" s="45">
        <v>754</v>
      </c>
      <c r="K55" s="45">
        <v>810</v>
      </c>
      <c r="L55" s="45">
        <v>966</v>
      </c>
      <c r="M55" s="45">
        <v>777</v>
      </c>
      <c r="N55" s="45">
        <v>1679</v>
      </c>
      <c r="O55" s="45">
        <v>1014</v>
      </c>
      <c r="P55" s="45">
        <v>1885</v>
      </c>
      <c r="Q55" s="45">
        <v>1670</v>
      </c>
      <c r="R55" s="45">
        <v>1475</v>
      </c>
      <c r="S55" s="45">
        <v>1514</v>
      </c>
    </row>
    <row r="56" spans="1:19">
      <c r="A56" s="44" t="s">
        <v>66</v>
      </c>
      <c r="B56" s="45"/>
      <c r="C56" s="45">
        <v>983</v>
      </c>
      <c r="D56" s="45">
        <v>1254</v>
      </c>
      <c r="E56" s="45">
        <v>1250</v>
      </c>
      <c r="F56" s="45">
        <v>1455</v>
      </c>
      <c r="G56" s="45">
        <v>2010</v>
      </c>
      <c r="H56" s="45">
        <v>2516</v>
      </c>
      <c r="I56" s="45">
        <v>2317</v>
      </c>
      <c r="J56" s="45">
        <v>3179</v>
      </c>
      <c r="K56" s="45">
        <v>3790</v>
      </c>
      <c r="L56" s="45">
        <v>3655</v>
      </c>
      <c r="M56" s="45">
        <v>4380</v>
      </c>
      <c r="N56" s="45">
        <v>4485</v>
      </c>
      <c r="O56" s="45">
        <v>5405</v>
      </c>
      <c r="P56" s="45">
        <v>6549</v>
      </c>
      <c r="Q56" s="45">
        <v>5607</v>
      </c>
      <c r="R56" s="45">
        <v>5389</v>
      </c>
      <c r="S56" s="45">
        <v>7209</v>
      </c>
    </row>
    <row r="57" spans="1:19">
      <c r="A57" s="44" t="s">
        <v>67</v>
      </c>
      <c r="B57" s="45"/>
      <c r="C57" s="45">
        <v>48</v>
      </c>
      <c r="D57" s="45">
        <v>111</v>
      </c>
      <c r="E57" s="45">
        <v>102</v>
      </c>
      <c r="F57" s="45">
        <v>61</v>
      </c>
      <c r="G57" s="45">
        <v>102</v>
      </c>
      <c r="H57" s="45">
        <v>203</v>
      </c>
      <c r="I57" s="45">
        <v>163</v>
      </c>
      <c r="J57" s="45">
        <v>234</v>
      </c>
      <c r="K57" s="45">
        <v>155</v>
      </c>
      <c r="L57" s="45">
        <v>297</v>
      </c>
      <c r="M57" s="45">
        <v>334</v>
      </c>
      <c r="N57" s="45">
        <v>365</v>
      </c>
      <c r="O57" s="45">
        <v>334</v>
      </c>
      <c r="P57" s="45">
        <v>383</v>
      </c>
      <c r="Q57" s="45">
        <v>681</v>
      </c>
      <c r="R57" s="45">
        <v>456</v>
      </c>
      <c r="S57" s="45">
        <v>494</v>
      </c>
    </row>
    <row r="58" spans="1:19">
      <c r="A58" s="44" t="s">
        <v>68</v>
      </c>
      <c r="B58" s="45"/>
      <c r="C58" s="45">
        <v>656</v>
      </c>
      <c r="D58" s="45">
        <v>611</v>
      </c>
      <c r="E58" s="45">
        <v>796</v>
      </c>
      <c r="F58" s="45">
        <v>619</v>
      </c>
      <c r="G58" s="45">
        <v>867</v>
      </c>
      <c r="H58" s="45">
        <v>916</v>
      </c>
      <c r="I58" s="45">
        <v>863</v>
      </c>
      <c r="J58" s="45">
        <v>1012</v>
      </c>
      <c r="K58" s="45">
        <v>1152</v>
      </c>
      <c r="L58" s="45">
        <v>1464</v>
      </c>
      <c r="M58" s="45">
        <v>2042</v>
      </c>
      <c r="N58" s="45">
        <v>2133</v>
      </c>
      <c r="O58" s="45">
        <v>2443</v>
      </c>
      <c r="P58" s="45">
        <v>2316</v>
      </c>
      <c r="Q58" s="45">
        <v>2333</v>
      </c>
      <c r="R58" s="45">
        <v>1909</v>
      </c>
      <c r="S58" s="45">
        <v>2062</v>
      </c>
    </row>
    <row r="59" spans="1:19">
      <c r="A59" s="44" t="s">
        <v>69</v>
      </c>
      <c r="B59" s="45"/>
      <c r="C59" s="45">
        <v>22</v>
      </c>
      <c r="D59" s="45">
        <v>28</v>
      </c>
      <c r="E59" s="45">
        <v>35</v>
      </c>
      <c r="F59" s="45">
        <v>38</v>
      </c>
      <c r="G59" s="45">
        <v>28</v>
      </c>
      <c r="H59" s="45">
        <v>71</v>
      </c>
      <c r="I59" s="45">
        <v>47</v>
      </c>
      <c r="J59" s="45">
        <v>102</v>
      </c>
      <c r="K59" s="45">
        <v>121</v>
      </c>
      <c r="L59" s="45">
        <v>95</v>
      </c>
      <c r="M59" s="45">
        <v>67</v>
      </c>
      <c r="N59" s="45">
        <v>109</v>
      </c>
      <c r="O59" s="45">
        <v>104</v>
      </c>
      <c r="P59" s="45">
        <v>127</v>
      </c>
      <c r="Q59" s="45">
        <v>223</v>
      </c>
      <c r="R59" s="45">
        <v>170</v>
      </c>
      <c r="S59" s="45">
        <v>212</v>
      </c>
    </row>
    <row r="60" spans="1:19">
      <c r="A60" s="44" t="s">
        <v>70</v>
      </c>
      <c r="B60" s="45"/>
      <c r="C60" s="45">
        <v>584</v>
      </c>
      <c r="D60" s="45">
        <v>1629</v>
      </c>
      <c r="E60" s="45">
        <v>1451</v>
      </c>
      <c r="F60" s="45">
        <v>5400</v>
      </c>
      <c r="G60" s="45">
        <v>3474</v>
      </c>
      <c r="H60" s="45">
        <v>5008</v>
      </c>
      <c r="I60" s="45">
        <v>3224</v>
      </c>
      <c r="J60" s="45">
        <v>2404</v>
      </c>
      <c r="K60" s="45">
        <v>2125</v>
      </c>
      <c r="L60" s="45">
        <v>3348</v>
      </c>
      <c r="M60" s="45">
        <v>2280</v>
      </c>
      <c r="N60" s="45">
        <v>1505</v>
      </c>
      <c r="O60" s="45">
        <v>1676</v>
      </c>
      <c r="P60" s="45">
        <v>8048</v>
      </c>
      <c r="Q60" s="45">
        <v>13340</v>
      </c>
      <c r="R60" s="45">
        <v>17503</v>
      </c>
      <c r="S60" s="45">
        <v>7770</v>
      </c>
    </row>
    <row r="61" spans="1:19">
      <c r="A61" s="44" t="s">
        <v>71</v>
      </c>
      <c r="B61" s="45"/>
      <c r="C61" s="45">
        <v>754</v>
      </c>
      <c r="D61" s="45">
        <v>920</v>
      </c>
      <c r="E61" s="45">
        <v>389</v>
      </c>
      <c r="F61" s="45">
        <v>479</v>
      </c>
      <c r="G61" s="45">
        <v>998</v>
      </c>
      <c r="H61" s="45">
        <v>488</v>
      </c>
      <c r="I61" s="45">
        <v>457</v>
      </c>
      <c r="J61" s="45">
        <v>562</v>
      </c>
      <c r="K61" s="45">
        <v>539</v>
      </c>
      <c r="L61" s="45">
        <v>934</v>
      </c>
      <c r="M61" s="45">
        <v>1047</v>
      </c>
      <c r="N61" s="45">
        <v>1522</v>
      </c>
      <c r="O61" s="45">
        <v>836</v>
      </c>
      <c r="P61" s="45">
        <v>901</v>
      </c>
      <c r="Q61" s="45">
        <v>863</v>
      </c>
      <c r="R61" s="45">
        <v>1386</v>
      </c>
      <c r="S61" s="45">
        <v>2064</v>
      </c>
    </row>
    <row r="62" spans="1:19">
      <c r="A62" s="44"/>
      <c r="B62" s="52"/>
      <c r="C62" s="52"/>
      <c r="D62" s="52"/>
      <c r="E62" s="52"/>
      <c r="F62" s="52"/>
      <c r="G62" s="52"/>
      <c r="H62" s="52"/>
      <c r="I62" s="52"/>
      <c r="J62" s="52"/>
      <c r="K62" s="52"/>
      <c r="L62" s="52"/>
      <c r="M62" s="52"/>
      <c r="N62" s="52"/>
      <c r="O62" s="52"/>
      <c r="P62" s="52"/>
      <c r="Q62" s="52"/>
      <c r="R62" s="82">
        <v>-20</v>
      </c>
      <c r="S62" s="52"/>
    </row>
    <row r="63" spans="1:19">
      <c r="A63" s="53" t="s">
        <v>72</v>
      </c>
      <c r="B63" s="54"/>
      <c r="C63" s="54"/>
      <c r="D63" s="54"/>
      <c r="E63" s="54"/>
      <c r="F63" s="54"/>
      <c r="G63" s="54"/>
      <c r="H63" s="54"/>
      <c r="I63" s="54"/>
      <c r="J63" s="54"/>
      <c r="K63" s="54"/>
      <c r="L63" s="54"/>
      <c r="M63" s="54"/>
      <c r="N63" s="54"/>
      <c r="O63" s="54"/>
      <c r="P63" s="54"/>
      <c r="Q63" s="54"/>
      <c r="R63" s="54"/>
      <c r="S63" s="54"/>
    </row>
    <row r="64" spans="1:19">
      <c r="A64" s="56"/>
      <c r="B64" s="57"/>
      <c r="C64" s="57"/>
      <c r="D64" s="57"/>
      <c r="E64" s="57"/>
      <c r="F64" s="57"/>
      <c r="G64" s="57"/>
      <c r="H64" s="57"/>
      <c r="I64" s="57"/>
      <c r="J64" s="57"/>
      <c r="K64" s="57"/>
      <c r="L64" s="57"/>
      <c r="M64" s="57"/>
      <c r="N64" s="57"/>
      <c r="O64" s="57"/>
      <c r="P64" s="57"/>
      <c r="Q64" s="57"/>
      <c r="R64" s="57"/>
      <c r="S64" s="57"/>
    </row>
    <row r="65" spans="1:19">
      <c r="A65" s="53" t="s">
        <v>73</v>
      </c>
      <c r="B65" s="54"/>
      <c r="C65" s="54">
        <v>207</v>
      </c>
      <c r="D65" s="54">
        <v>278</v>
      </c>
      <c r="E65" s="54">
        <v>355</v>
      </c>
      <c r="F65" s="54">
        <v>421</v>
      </c>
      <c r="G65" s="54">
        <v>527</v>
      </c>
      <c r="H65" s="54">
        <v>598</v>
      </c>
      <c r="I65" s="54">
        <v>557</v>
      </c>
      <c r="J65" s="54">
        <v>692</v>
      </c>
      <c r="K65" s="54">
        <v>700</v>
      </c>
      <c r="L65" s="54">
        <v>822</v>
      </c>
      <c r="M65" s="54">
        <v>1129</v>
      </c>
      <c r="N65" s="54">
        <v>977</v>
      </c>
      <c r="O65" s="54">
        <v>997</v>
      </c>
      <c r="P65" s="54">
        <v>1184</v>
      </c>
      <c r="Q65" s="54">
        <v>1217</v>
      </c>
      <c r="R65" s="54">
        <v>1453</v>
      </c>
      <c r="S65" s="54">
        <v>1855</v>
      </c>
    </row>
    <row r="66" spans="1:19">
      <c r="A66" s="56"/>
      <c r="B66" s="57"/>
      <c r="C66" s="57"/>
      <c r="D66" s="57"/>
      <c r="E66" s="57"/>
      <c r="F66" s="57"/>
      <c r="G66" s="57"/>
      <c r="H66" s="57"/>
      <c r="I66" s="57"/>
      <c r="J66" s="57"/>
      <c r="K66" s="57"/>
      <c r="L66" s="57"/>
      <c r="M66" s="57"/>
      <c r="N66" s="57"/>
      <c r="O66" s="57"/>
      <c r="P66" s="57"/>
      <c r="Q66" s="57"/>
      <c r="R66" s="57"/>
      <c r="S66" s="57"/>
    </row>
    <row r="67" spans="1:19">
      <c r="A67" s="53" t="s">
        <v>74</v>
      </c>
      <c r="B67" s="54">
        <f t="shared" ref="B67:O67" si="2">SUM(B68:B75)</f>
        <v>0</v>
      </c>
      <c r="C67" s="54">
        <f>SUM(C68:C75)</f>
        <v>401</v>
      </c>
      <c r="D67" s="54">
        <f t="shared" si="2"/>
        <v>423</v>
      </c>
      <c r="E67" s="54">
        <f t="shared" si="2"/>
        <v>565</v>
      </c>
      <c r="F67" s="54">
        <f t="shared" si="2"/>
        <v>491</v>
      </c>
      <c r="G67" s="54">
        <f t="shared" si="2"/>
        <v>511</v>
      </c>
      <c r="H67" s="54">
        <f t="shared" si="2"/>
        <v>459</v>
      </c>
      <c r="I67" s="54">
        <f t="shared" si="2"/>
        <v>757</v>
      </c>
      <c r="J67" s="54">
        <f t="shared" si="2"/>
        <v>1413</v>
      </c>
      <c r="K67" s="54">
        <f t="shared" si="2"/>
        <v>1146</v>
      </c>
      <c r="L67" s="54">
        <f t="shared" si="2"/>
        <v>1034</v>
      </c>
      <c r="M67" s="54">
        <f t="shared" si="2"/>
        <v>926</v>
      </c>
      <c r="N67" s="54">
        <f t="shared" si="2"/>
        <v>991</v>
      </c>
      <c r="O67" s="54">
        <f t="shared" si="2"/>
        <v>897</v>
      </c>
      <c r="P67" s="54">
        <f t="shared" ref="P67:S67" si="3">SUM(P68:P75)</f>
        <v>893</v>
      </c>
      <c r="Q67" s="54">
        <f t="shared" si="3"/>
        <v>774</v>
      </c>
      <c r="R67" s="54">
        <f t="shared" si="3"/>
        <v>941</v>
      </c>
      <c r="S67" s="54">
        <f t="shared" si="3"/>
        <v>1850</v>
      </c>
    </row>
    <row r="68" spans="1:19">
      <c r="A68" s="44" t="s">
        <v>75</v>
      </c>
      <c r="B68" s="45"/>
      <c r="C68" s="45">
        <v>2</v>
      </c>
      <c r="D68" s="45">
        <v>6</v>
      </c>
      <c r="E68" s="45">
        <v>12</v>
      </c>
      <c r="F68" s="45">
        <v>14</v>
      </c>
      <c r="G68" s="45">
        <v>17</v>
      </c>
      <c r="H68" s="45">
        <v>3</v>
      </c>
      <c r="I68" s="45">
        <v>15</v>
      </c>
      <c r="J68" s="45">
        <v>64</v>
      </c>
      <c r="K68" s="45">
        <v>55</v>
      </c>
      <c r="L68" s="45">
        <v>10</v>
      </c>
      <c r="M68" s="45">
        <v>67</v>
      </c>
      <c r="N68" s="45">
        <v>26</v>
      </c>
      <c r="O68" s="45">
        <v>11</v>
      </c>
      <c r="P68" s="45">
        <v>8</v>
      </c>
      <c r="Q68" s="45">
        <v>17</v>
      </c>
      <c r="R68" s="45">
        <v>5</v>
      </c>
      <c r="S68" s="45">
        <v>13</v>
      </c>
    </row>
    <row r="69" spans="1:19">
      <c r="A69" s="44" t="s">
        <v>76</v>
      </c>
      <c r="B69" s="45"/>
      <c r="C69" s="45">
        <v>49</v>
      </c>
      <c r="D69" s="45">
        <v>107</v>
      </c>
      <c r="E69" s="45">
        <v>151</v>
      </c>
      <c r="F69" s="45">
        <v>76</v>
      </c>
      <c r="G69" s="45">
        <v>45</v>
      </c>
      <c r="H69" s="45">
        <v>57</v>
      </c>
      <c r="I69" s="45">
        <v>67</v>
      </c>
      <c r="J69" s="45">
        <v>193</v>
      </c>
      <c r="K69" s="45">
        <v>113</v>
      </c>
      <c r="L69" s="45">
        <v>118</v>
      </c>
      <c r="M69" s="45">
        <v>71</v>
      </c>
      <c r="N69" s="45">
        <v>95</v>
      </c>
      <c r="O69" s="45">
        <v>83</v>
      </c>
      <c r="P69" s="45">
        <v>131</v>
      </c>
      <c r="Q69" s="45">
        <v>100</v>
      </c>
      <c r="R69" s="45">
        <v>131</v>
      </c>
      <c r="S69" s="45">
        <v>227</v>
      </c>
    </row>
    <row r="70" spans="1:19">
      <c r="A70" s="44" t="s">
        <v>77</v>
      </c>
      <c r="B70" s="45"/>
      <c r="C70" s="45">
        <v>30</v>
      </c>
      <c r="D70" s="45">
        <v>19</v>
      </c>
      <c r="E70" s="45">
        <v>46</v>
      </c>
      <c r="F70" s="45">
        <v>43</v>
      </c>
      <c r="G70" s="45">
        <v>62</v>
      </c>
      <c r="H70" s="45">
        <v>44</v>
      </c>
      <c r="I70" s="45">
        <v>107</v>
      </c>
      <c r="J70" s="45">
        <v>170</v>
      </c>
      <c r="K70" s="45">
        <v>116</v>
      </c>
      <c r="L70" s="45">
        <v>95</v>
      </c>
      <c r="M70" s="45">
        <v>81</v>
      </c>
      <c r="N70" s="45">
        <v>62</v>
      </c>
      <c r="O70" s="45">
        <v>93</v>
      </c>
      <c r="P70" s="45">
        <v>55</v>
      </c>
      <c r="Q70" s="45">
        <v>86</v>
      </c>
      <c r="R70" s="45">
        <v>66</v>
      </c>
      <c r="S70" s="45">
        <v>148</v>
      </c>
    </row>
    <row r="71" spans="1:19">
      <c r="A71" s="44" t="s">
        <v>78</v>
      </c>
      <c r="B71" s="45"/>
      <c r="C71" s="45">
        <v>52</v>
      </c>
      <c r="D71" s="45">
        <v>53</v>
      </c>
      <c r="E71" s="45">
        <v>65</v>
      </c>
      <c r="F71" s="45">
        <v>98</v>
      </c>
      <c r="G71" s="45">
        <v>132</v>
      </c>
      <c r="H71" s="45">
        <v>95</v>
      </c>
      <c r="I71" s="45">
        <v>110</v>
      </c>
      <c r="J71" s="45">
        <v>193</v>
      </c>
      <c r="K71" s="45">
        <v>103</v>
      </c>
      <c r="L71" s="45">
        <v>125</v>
      </c>
      <c r="M71" s="45">
        <v>135</v>
      </c>
      <c r="N71" s="45">
        <v>150</v>
      </c>
      <c r="O71" s="45">
        <v>199</v>
      </c>
      <c r="P71" s="45">
        <v>148</v>
      </c>
      <c r="Q71" s="45">
        <v>113</v>
      </c>
      <c r="R71" s="45">
        <v>144</v>
      </c>
      <c r="S71" s="45">
        <v>210</v>
      </c>
    </row>
    <row r="72" spans="1:19">
      <c r="A72" s="44" t="s">
        <v>79</v>
      </c>
      <c r="B72" s="45"/>
      <c r="C72" s="45">
        <v>9</v>
      </c>
      <c r="D72" s="45">
        <v>16</v>
      </c>
      <c r="E72" s="45">
        <v>21</v>
      </c>
      <c r="F72" s="45">
        <v>24</v>
      </c>
      <c r="G72" s="45">
        <v>47</v>
      </c>
      <c r="H72" s="45">
        <v>44</v>
      </c>
      <c r="I72" s="45">
        <v>64</v>
      </c>
      <c r="J72" s="45">
        <v>163</v>
      </c>
      <c r="K72" s="45">
        <v>122</v>
      </c>
      <c r="L72" s="45">
        <v>56</v>
      </c>
      <c r="M72" s="45">
        <v>40</v>
      </c>
      <c r="N72" s="45">
        <v>53</v>
      </c>
      <c r="O72" s="45">
        <v>53</v>
      </c>
      <c r="P72" s="45">
        <v>50</v>
      </c>
      <c r="Q72" s="45">
        <v>44</v>
      </c>
      <c r="R72" s="45">
        <v>36</v>
      </c>
      <c r="S72" s="45">
        <v>84</v>
      </c>
    </row>
    <row r="73" spans="1:19">
      <c r="A73" s="44" t="s">
        <v>80</v>
      </c>
      <c r="B73" s="45"/>
      <c r="C73" s="45">
        <v>22</v>
      </c>
      <c r="D73" s="45">
        <v>23</v>
      </c>
      <c r="E73" s="45">
        <v>14</v>
      </c>
      <c r="F73" s="45">
        <v>21</v>
      </c>
      <c r="G73" s="45">
        <v>21</v>
      </c>
      <c r="H73" s="45">
        <v>21</v>
      </c>
      <c r="I73" s="45">
        <v>56</v>
      </c>
      <c r="J73" s="45">
        <v>185</v>
      </c>
      <c r="K73" s="45">
        <v>101</v>
      </c>
      <c r="L73" s="45">
        <v>48</v>
      </c>
      <c r="M73" s="45">
        <v>79</v>
      </c>
      <c r="N73" s="45">
        <v>40</v>
      </c>
      <c r="O73" s="45">
        <v>62</v>
      </c>
      <c r="P73" s="45">
        <v>57</v>
      </c>
      <c r="Q73" s="45">
        <v>66</v>
      </c>
      <c r="R73" s="45">
        <v>57</v>
      </c>
      <c r="S73" s="45">
        <v>104</v>
      </c>
    </row>
    <row r="74" spans="1:19">
      <c r="A74" s="44" t="s">
        <v>81</v>
      </c>
      <c r="B74" s="45"/>
      <c r="C74" s="45">
        <v>237</v>
      </c>
      <c r="D74" s="45">
        <v>199</v>
      </c>
      <c r="E74" s="45">
        <v>256</v>
      </c>
      <c r="F74" s="45">
        <v>215</v>
      </c>
      <c r="G74" s="45">
        <v>187</v>
      </c>
      <c r="H74" s="45">
        <v>195</v>
      </c>
      <c r="I74" s="45">
        <v>338</v>
      </c>
      <c r="J74" s="45">
        <v>445</v>
      </c>
      <c r="K74" s="45">
        <v>536</v>
      </c>
      <c r="L74" s="45">
        <v>582</v>
      </c>
      <c r="M74" s="45">
        <v>453</v>
      </c>
      <c r="N74" s="45">
        <v>565</v>
      </c>
      <c r="O74" s="45">
        <v>396</v>
      </c>
      <c r="P74" s="45">
        <v>444</v>
      </c>
      <c r="Q74" s="45">
        <v>348</v>
      </c>
      <c r="R74" s="45">
        <v>502</v>
      </c>
      <c r="S74" s="45">
        <v>1064</v>
      </c>
    </row>
    <row r="75" spans="1:19">
      <c r="A75" s="44" t="s">
        <v>82</v>
      </c>
      <c r="B75" s="45"/>
      <c r="C75" s="45"/>
      <c r="D75" s="45"/>
      <c r="E75" s="45"/>
      <c r="F75" s="45"/>
      <c r="G75" s="45"/>
      <c r="H75" s="45"/>
      <c r="I75" s="45"/>
      <c r="J75" s="45"/>
      <c r="K75" s="45"/>
      <c r="L75" s="45"/>
      <c r="M75" s="45"/>
      <c r="N75" s="45"/>
      <c r="O75" s="45"/>
      <c r="P75" s="45"/>
      <c r="Q75" s="45"/>
      <c r="R75" s="45"/>
      <c r="S75" s="45"/>
    </row>
    <row r="76" spans="1:19">
      <c r="A76" s="44"/>
      <c r="B76" s="45"/>
      <c r="C76" s="45"/>
      <c r="D76" s="45"/>
      <c r="E76" s="45"/>
      <c r="F76" s="45"/>
      <c r="G76" s="45"/>
      <c r="H76" s="45"/>
      <c r="I76" s="45"/>
      <c r="J76" s="45"/>
      <c r="K76" s="45"/>
      <c r="L76" s="45"/>
      <c r="M76" s="45"/>
      <c r="N76" s="45"/>
      <c r="O76" s="45"/>
      <c r="P76" s="45"/>
      <c r="Q76" s="45"/>
      <c r="R76" s="45"/>
      <c r="S76" s="45"/>
    </row>
    <row r="77" spans="1:19">
      <c r="A77" s="53" t="s">
        <v>83</v>
      </c>
      <c r="B77" s="54">
        <f t="shared" ref="B77:O77" si="4">SUM(B78:B91)</f>
        <v>0</v>
      </c>
      <c r="C77" s="54">
        <f t="shared" si="4"/>
        <v>1983</v>
      </c>
      <c r="D77" s="54">
        <f t="shared" si="4"/>
        <v>1814</v>
      </c>
      <c r="E77" s="54">
        <f t="shared" si="4"/>
        <v>2290</v>
      </c>
      <c r="F77" s="54">
        <f t="shared" si="4"/>
        <v>3059</v>
      </c>
      <c r="G77" s="54">
        <f t="shared" si="4"/>
        <v>3787</v>
      </c>
      <c r="H77" s="54">
        <f t="shared" si="4"/>
        <v>4130</v>
      </c>
      <c r="I77" s="54">
        <f t="shared" si="4"/>
        <v>4521</v>
      </c>
      <c r="J77" s="54">
        <f t="shared" si="4"/>
        <v>4950</v>
      </c>
      <c r="K77" s="54">
        <f>SUM(K78:K92)</f>
        <v>4921</v>
      </c>
      <c r="L77" s="54">
        <f t="shared" si="4"/>
        <v>5237</v>
      </c>
      <c r="M77" s="54">
        <f t="shared" si="4"/>
        <v>5454</v>
      </c>
      <c r="N77" s="54">
        <f t="shared" si="4"/>
        <v>5985</v>
      </c>
      <c r="O77" s="54">
        <f t="shared" si="4"/>
        <v>5998</v>
      </c>
      <c r="P77" s="54">
        <f t="shared" ref="P77:S77" si="5">SUM(P78:P91)</f>
        <v>7263</v>
      </c>
      <c r="Q77" s="54">
        <f t="shared" si="5"/>
        <v>6617</v>
      </c>
      <c r="R77" s="54">
        <f t="shared" si="5"/>
        <v>8127</v>
      </c>
      <c r="S77" s="54">
        <f t="shared" si="5"/>
        <v>9257</v>
      </c>
    </row>
    <row r="78" spans="1:19">
      <c r="A78" s="44" t="s">
        <v>84</v>
      </c>
      <c r="B78" s="45"/>
      <c r="C78" s="45">
        <v>228</v>
      </c>
      <c r="D78" s="45">
        <v>120</v>
      </c>
      <c r="E78" s="45">
        <v>148</v>
      </c>
      <c r="F78" s="45">
        <v>155</v>
      </c>
      <c r="G78" s="45">
        <v>182</v>
      </c>
      <c r="H78" s="45">
        <v>309</v>
      </c>
      <c r="I78" s="45">
        <v>240</v>
      </c>
      <c r="J78" s="45">
        <v>459</v>
      </c>
      <c r="K78" s="45">
        <v>318</v>
      </c>
      <c r="L78" s="45">
        <v>334</v>
      </c>
      <c r="M78" s="45">
        <v>460</v>
      </c>
      <c r="N78" s="45">
        <v>472</v>
      </c>
      <c r="O78" s="45">
        <v>544</v>
      </c>
      <c r="P78" s="45">
        <v>580</v>
      </c>
      <c r="Q78" s="45">
        <v>546</v>
      </c>
      <c r="R78" s="45">
        <v>750</v>
      </c>
      <c r="S78" s="45">
        <v>1153</v>
      </c>
    </row>
    <row r="79" spans="1:19">
      <c r="A79" s="44" t="s">
        <v>85</v>
      </c>
      <c r="B79" s="45"/>
      <c r="C79" s="45"/>
      <c r="D79" s="45"/>
      <c r="E79" s="45"/>
      <c r="F79" s="45"/>
      <c r="G79" s="45"/>
      <c r="H79" s="45"/>
      <c r="I79" s="45"/>
      <c r="J79" s="45"/>
      <c r="K79" s="45"/>
      <c r="L79" s="45"/>
      <c r="M79" s="45"/>
      <c r="N79" s="45"/>
      <c r="O79" s="45"/>
      <c r="P79" s="45"/>
      <c r="Q79" s="45"/>
      <c r="R79" s="45"/>
      <c r="S79" s="45"/>
    </row>
    <row r="80" spans="1:19">
      <c r="A80" s="44" t="s">
        <v>86</v>
      </c>
      <c r="B80" s="45"/>
      <c r="C80" s="45">
        <v>464</v>
      </c>
      <c r="D80" s="45">
        <v>291</v>
      </c>
      <c r="E80" s="45">
        <v>625</v>
      </c>
      <c r="F80" s="45">
        <v>428</v>
      </c>
      <c r="G80" s="45">
        <v>349</v>
      </c>
      <c r="H80" s="45">
        <v>273</v>
      </c>
      <c r="I80" s="45">
        <v>340</v>
      </c>
      <c r="J80" s="45">
        <v>666</v>
      </c>
      <c r="K80" s="45">
        <v>820</v>
      </c>
      <c r="L80" s="45">
        <v>554</v>
      </c>
      <c r="M80" s="45">
        <v>446</v>
      </c>
      <c r="N80" s="45">
        <v>530</v>
      </c>
      <c r="O80" s="45">
        <v>361</v>
      </c>
      <c r="P80" s="45">
        <v>486</v>
      </c>
      <c r="Q80" s="45">
        <v>481</v>
      </c>
      <c r="R80" s="45">
        <v>472</v>
      </c>
      <c r="S80" s="45">
        <v>668</v>
      </c>
    </row>
    <row r="81" spans="1:19">
      <c r="A81" s="44" t="s">
        <v>87</v>
      </c>
      <c r="B81" s="45"/>
      <c r="C81" s="45"/>
      <c r="D81" s="45"/>
      <c r="E81" s="45"/>
      <c r="F81" s="45"/>
      <c r="G81" s="45"/>
      <c r="H81" s="45"/>
      <c r="I81" s="45"/>
      <c r="J81" s="45"/>
      <c r="K81" s="45"/>
      <c r="L81" s="45"/>
      <c r="M81" s="45"/>
      <c r="N81" s="45"/>
      <c r="O81" s="45"/>
      <c r="P81" s="45"/>
      <c r="Q81" s="45"/>
      <c r="R81" s="45"/>
      <c r="S81" s="45"/>
    </row>
    <row r="82" spans="1:19">
      <c r="A82" s="44" t="s">
        <v>88</v>
      </c>
      <c r="B82" s="45"/>
      <c r="C82" s="45"/>
      <c r="D82" s="45"/>
      <c r="E82" s="45"/>
      <c r="F82" s="45"/>
      <c r="G82" s="45"/>
      <c r="H82" s="45"/>
      <c r="I82" s="45"/>
      <c r="J82" s="45"/>
      <c r="K82" s="45"/>
      <c r="L82" s="45"/>
      <c r="M82" s="45"/>
      <c r="N82" s="45"/>
      <c r="O82" s="45"/>
      <c r="P82" s="45"/>
      <c r="Q82" s="45"/>
      <c r="R82" s="45"/>
      <c r="S82" s="45"/>
    </row>
    <row r="83" spans="1:19">
      <c r="A83" s="44" t="s">
        <v>89</v>
      </c>
      <c r="B83" s="45"/>
      <c r="C83" s="45"/>
      <c r="D83" s="45"/>
      <c r="E83" s="45"/>
      <c r="F83" s="45"/>
      <c r="G83" s="45"/>
      <c r="H83" s="45"/>
      <c r="I83" s="45"/>
      <c r="J83" s="45"/>
      <c r="K83" s="45"/>
      <c r="L83" s="45"/>
      <c r="M83" s="45"/>
      <c r="N83" s="45"/>
      <c r="O83" s="45"/>
      <c r="P83" s="45"/>
      <c r="Q83" s="45"/>
      <c r="R83" s="45"/>
      <c r="S83" s="45"/>
    </row>
    <row r="84" spans="1:19">
      <c r="A84" s="44" t="s">
        <v>90</v>
      </c>
      <c r="B84" s="61"/>
      <c r="C84" s="61"/>
      <c r="D84" s="61"/>
      <c r="E84" s="61"/>
      <c r="F84" s="61"/>
      <c r="G84" s="61"/>
      <c r="H84" s="61"/>
      <c r="I84" s="61"/>
      <c r="J84" s="61"/>
      <c r="K84" s="61"/>
      <c r="L84" s="61"/>
      <c r="M84" s="61"/>
      <c r="N84" s="61"/>
      <c r="O84" s="61"/>
      <c r="P84" s="61"/>
      <c r="Q84" s="61"/>
      <c r="R84" s="61"/>
      <c r="S84" s="61"/>
    </row>
    <row r="85" spans="1:19">
      <c r="A85" s="44" t="s">
        <v>91</v>
      </c>
      <c r="B85" s="61"/>
      <c r="C85" s="61"/>
      <c r="D85" s="61"/>
      <c r="E85" s="61"/>
      <c r="F85" s="61"/>
      <c r="G85" s="61"/>
      <c r="H85" s="61"/>
      <c r="I85" s="61"/>
      <c r="J85" s="61"/>
      <c r="K85" s="61"/>
      <c r="L85" s="61"/>
      <c r="M85" s="61"/>
      <c r="N85" s="61"/>
      <c r="O85" s="61"/>
      <c r="P85" s="61"/>
      <c r="Q85" s="61"/>
      <c r="R85" s="61"/>
      <c r="S85" s="61"/>
    </row>
    <row r="86" spans="1:19">
      <c r="A86" s="44" t="s">
        <v>92</v>
      </c>
      <c r="B86" s="61"/>
      <c r="C86" s="61"/>
      <c r="D86" s="61"/>
      <c r="E86" s="61"/>
      <c r="F86" s="61"/>
      <c r="G86" s="61"/>
      <c r="H86" s="61"/>
      <c r="I86" s="61"/>
      <c r="J86" s="61"/>
      <c r="K86" s="61"/>
      <c r="L86" s="61"/>
      <c r="M86" s="61"/>
      <c r="N86" s="61"/>
      <c r="O86" s="61"/>
      <c r="P86" s="61"/>
      <c r="Q86" s="61"/>
      <c r="R86" s="61"/>
      <c r="S86" s="61"/>
    </row>
    <row r="87" spans="1:19">
      <c r="A87" s="44" t="s">
        <v>93</v>
      </c>
      <c r="B87" s="45"/>
      <c r="C87" s="45"/>
      <c r="D87" s="45"/>
      <c r="E87" s="45"/>
      <c r="F87" s="45"/>
      <c r="G87" s="45"/>
      <c r="H87" s="45"/>
      <c r="I87" s="45"/>
      <c r="J87" s="45"/>
      <c r="K87" s="45"/>
      <c r="L87" s="45"/>
      <c r="M87" s="45"/>
      <c r="N87" s="45"/>
      <c r="O87" s="45"/>
      <c r="P87" s="45"/>
      <c r="Q87" s="45"/>
      <c r="R87" s="45"/>
      <c r="S87" s="45"/>
    </row>
    <row r="88" spans="1:19">
      <c r="A88" s="44" t="s">
        <v>94</v>
      </c>
      <c r="B88" s="61"/>
      <c r="C88" s="61"/>
      <c r="D88" s="61"/>
      <c r="E88" s="61"/>
      <c r="F88" s="61"/>
      <c r="G88" s="61"/>
      <c r="H88" s="61"/>
      <c r="I88" s="61"/>
      <c r="J88" s="61"/>
      <c r="K88" s="61"/>
      <c r="L88" s="61"/>
      <c r="M88" s="61"/>
      <c r="N88" s="61"/>
      <c r="O88" s="61"/>
      <c r="P88" s="61"/>
      <c r="Q88" s="61"/>
      <c r="R88" s="61"/>
      <c r="S88" s="61"/>
    </row>
    <row r="89" spans="1:19">
      <c r="A89" s="44" t="s">
        <v>95</v>
      </c>
      <c r="B89" s="45"/>
      <c r="C89" s="45">
        <v>60</v>
      </c>
      <c r="D89" s="45">
        <v>39</v>
      </c>
      <c r="E89" s="45">
        <v>45</v>
      </c>
      <c r="F89" s="45">
        <v>44</v>
      </c>
      <c r="G89" s="45">
        <v>43</v>
      </c>
      <c r="H89" s="45">
        <v>106</v>
      </c>
      <c r="I89" s="45">
        <v>88</v>
      </c>
      <c r="J89" s="45">
        <v>147</v>
      </c>
      <c r="K89" s="45">
        <v>142</v>
      </c>
      <c r="L89" s="45">
        <v>71</v>
      </c>
      <c r="M89" s="45">
        <v>107</v>
      </c>
      <c r="N89" s="45">
        <v>50</v>
      </c>
      <c r="O89" s="45">
        <v>155</v>
      </c>
      <c r="P89" s="45">
        <v>71</v>
      </c>
      <c r="Q89" s="45">
        <v>106</v>
      </c>
      <c r="R89" s="45">
        <v>135</v>
      </c>
      <c r="S89" s="45">
        <v>66</v>
      </c>
    </row>
    <row r="90" spans="1:19">
      <c r="A90" s="44" t="s">
        <v>96</v>
      </c>
      <c r="B90" s="45"/>
      <c r="C90" s="45">
        <v>904</v>
      </c>
      <c r="D90" s="45">
        <v>1046</v>
      </c>
      <c r="E90" s="45">
        <v>1053</v>
      </c>
      <c r="F90" s="45">
        <v>1830</v>
      </c>
      <c r="G90" s="45">
        <v>2393</v>
      </c>
      <c r="H90" s="45">
        <v>2567</v>
      </c>
      <c r="I90" s="45">
        <v>2900</v>
      </c>
      <c r="J90" s="45">
        <v>2821</v>
      </c>
      <c r="K90" s="45">
        <v>2653</v>
      </c>
      <c r="L90" s="45">
        <v>2869</v>
      </c>
      <c r="M90" s="45">
        <v>2938</v>
      </c>
      <c r="N90" s="45">
        <v>3453</v>
      </c>
      <c r="O90" s="45">
        <v>3708</v>
      </c>
      <c r="P90" s="45">
        <v>4313</v>
      </c>
      <c r="Q90" s="45">
        <v>3579</v>
      </c>
      <c r="R90" s="45">
        <v>4913</v>
      </c>
      <c r="S90" s="45">
        <v>5315</v>
      </c>
    </row>
    <row r="91" spans="1:19">
      <c r="A91" s="44" t="s">
        <v>82</v>
      </c>
      <c r="B91" s="45"/>
      <c r="C91" s="45">
        <v>327</v>
      </c>
      <c r="D91" s="45">
        <v>318</v>
      </c>
      <c r="E91" s="45">
        <v>419</v>
      </c>
      <c r="F91" s="45">
        <v>602</v>
      </c>
      <c r="G91" s="45">
        <v>820</v>
      </c>
      <c r="H91" s="45">
        <v>875</v>
      </c>
      <c r="I91" s="45">
        <v>953</v>
      </c>
      <c r="J91" s="45">
        <v>857</v>
      </c>
      <c r="K91" s="45">
        <v>938</v>
      </c>
      <c r="L91" s="45">
        <v>1409</v>
      </c>
      <c r="M91" s="45">
        <v>1503</v>
      </c>
      <c r="N91" s="45">
        <v>1480</v>
      </c>
      <c r="O91" s="45">
        <v>1230</v>
      </c>
      <c r="P91" s="45">
        <v>1813</v>
      </c>
      <c r="Q91" s="45">
        <v>1905</v>
      </c>
      <c r="R91" s="45">
        <v>1857</v>
      </c>
      <c r="S91" s="45">
        <v>2055</v>
      </c>
    </row>
    <row r="92" spans="1:19">
      <c r="A92" s="44"/>
      <c r="B92" s="45"/>
      <c r="C92" s="45"/>
      <c r="D92" s="45"/>
      <c r="E92" s="45"/>
      <c r="F92" s="45"/>
      <c r="G92" s="45"/>
      <c r="H92" s="45"/>
      <c r="I92" s="45"/>
      <c r="J92" s="45"/>
      <c r="K92" s="81">
        <v>50</v>
      </c>
      <c r="L92" s="45"/>
      <c r="M92" s="45"/>
      <c r="N92" s="45"/>
      <c r="O92" s="45"/>
      <c r="P92" s="45"/>
      <c r="Q92" s="45"/>
      <c r="R92" s="45"/>
      <c r="S92" s="45"/>
    </row>
    <row r="93" spans="1:19">
      <c r="A93" s="53" t="s">
        <v>97</v>
      </c>
      <c r="B93" s="54">
        <f t="shared" ref="B93:O93" si="6">SUM(B94:B97)</f>
        <v>0</v>
      </c>
      <c r="C93" s="54">
        <f t="shared" si="6"/>
        <v>6164</v>
      </c>
      <c r="D93" s="54">
        <f t="shared" si="6"/>
        <v>6654</v>
      </c>
      <c r="E93" s="54">
        <f t="shared" si="6"/>
        <v>6679</v>
      </c>
      <c r="F93" s="54">
        <f t="shared" si="6"/>
        <v>6797</v>
      </c>
      <c r="G93" s="54">
        <f t="shared" si="6"/>
        <v>7182</v>
      </c>
      <c r="H93" s="54">
        <f t="shared" si="6"/>
        <v>9314</v>
      </c>
      <c r="I93" s="54">
        <f t="shared" si="6"/>
        <v>9789</v>
      </c>
      <c r="J93" s="54">
        <f t="shared" si="6"/>
        <v>12152</v>
      </c>
      <c r="K93" s="54">
        <f t="shared" si="6"/>
        <v>17300</v>
      </c>
      <c r="L93" s="54">
        <f t="shared" si="6"/>
        <v>18871</v>
      </c>
      <c r="M93" s="54">
        <f t="shared" si="6"/>
        <v>18640</v>
      </c>
      <c r="N93" s="54">
        <f t="shared" si="6"/>
        <v>21847</v>
      </c>
      <c r="O93" s="54">
        <f t="shared" si="6"/>
        <v>21632</v>
      </c>
      <c r="P93" s="54">
        <f t="shared" ref="P93:S93" si="7">SUM(P94:P97)</f>
        <v>21785</v>
      </c>
      <c r="Q93" s="54">
        <f t="shared" si="7"/>
        <v>24943</v>
      </c>
      <c r="R93" s="54">
        <f t="shared" si="7"/>
        <v>29283</v>
      </c>
      <c r="S93" s="54">
        <f t="shared" si="7"/>
        <v>29378</v>
      </c>
    </row>
    <row r="94" spans="1:19">
      <c r="A94" s="44" t="s">
        <v>98</v>
      </c>
      <c r="B94" s="45"/>
      <c r="C94" s="45">
        <v>707</v>
      </c>
      <c r="D94" s="45">
        <v>738</v>
      </c>
      <c r="E94" s="45">
        <v>735</v>
      </c>
      <c r="F94" s="45">
        <v>962</v>
      </c>
      <c r="G94" s="45">
        <v>998</v>
      </c>
      <c r="H94" s="45">
        <v>996</v>
      </c>
      <c r="I94" s="45">
        <v>916</v>
      </c>
      <c r="J94" s="45">
        <v>316</v>
      </c>
      <c r="K94" s="45">
        <v>240</v>
      </c>
      <c r="L94" s="45">
        <v>183</v>
      </c>
      <c r="M94" s="45">
        <v>277</v>
      </c>
      <c r="N94" s="45">
        <v>114</v>
      </c>
      <c r="O94" s="45">
        <v>136</v>
      </c>
      <c r="P94" s="45">
        <v>190</v>
      </c>
      <c r="Q94" s="45">
        <v>73</v>
      </c>
      <c r="R94" s="45">
        <v>71</v>
      </c>
      <c r="S94" s="45">
        <v>60</v>
      </c>
    </row>
    <row r="95" spans="1:19">
      <c r="A95" s="44" t="s">
        <v>99</v>
      </c>
      <c r="B95" s="45"/>
      <c r="C95" s="45">
        <v>1229</v>
      </c>
      <c r="D95" s="45">
        <v>1143</v>
      </c>
      <c r="E95" s="45">
        <v>888</v>
      </c>
      <c r="F95" s="45">
        <v>779</v>
      </c>
      <c r="G95" s="45">
        <v>633</v>
      </c>
      <c r="H95" s="45">
        <v>650</v>
      </c>
      <c r="I95" s="45">
        <v>989</v>
      </c>
      <c r="J95" s="45">
        <v>3179</v>
      </c>
      <c r="K95" s="45">
        <v>7107</v>
      </c>
      <c r="L95" s="45">
        <v>6245</v>
      </c>
      <c r="M95" s="45">
        <v>5529</v>
      </c>
      <c r="N95" s="45">
        <v>8600</v>
      </c>
      <c r="O95" s="45">
        <v>7046</v>
      </c>
      <c r="P95" s="45">
        <v>6505</v>
      </c>
      <c r="Q95" s="45">
        <v>7367</v>
      </c>
      <c r="R95" s="45">
        <v>9304</v>
      </c>
      <c r="S95" s="45">
        <v>9955</v>
      </c>
    </row>
    <row r="96" spans="1:19">
      <c r="A96" s="44" t="s">
        <v>100</v>
      </c>
      <c r="B96" s="45"/>
      <c r="C96" s="45">
        <v>2251</v>
      </c>
      <c r="D96" s="45">
        <v>2674</v>
      </c>
      <c r="E96" s="45">
        <v>2623</v>
      </c>
      <c r="F96" s="45">
        <v>2716</v>
      </c>
      <c r="G96" s="45">
        <v>3305</v>
      </c>
      <c r="H96" s="45">
        <v>4596</v>
      </c>
      <c r="I96" s="45">
        <v>5301</v>
      </c>
      <c r="J96" s="45">
        <v>5937</v>
      </c>
      <c r="K96" s="45">
        <v>7499</v>
      </c>
      <c r="L96" s="45">
        <v>8107</v>
      </c>
      <c r="M96" s="45">
        <v>8257</v>
      </c>
      <c r="N96" s="45">
        <v>8845</v>
      </c>
      <c r="O96" s="45">
        <v>9724</v>
      </c>
      <c r="P96" s="45">
        <v>9566</v>
      </c>
      <c r="Q96" s="45">
        <v>11264</v>
      </c>
      <c r="R96" s="45">
        <v>13399</v>
      </c>
      <c r="S96" s="45">
        <v>13264</v>
      </c>
    </row>
    <row r="97" spans="1:19">
      <c r="A97" s="44" t="s">
        <v>101</v>
      </c>
      <c r="B97" s="45"/>
      <c r="C97" s="45">
        <v>1977</v>
      </c>
      <c r="D97" s="45">
        <v>2099</v>
      </c>
      <c r="E97" s="45">
        <v>2433</v>
      </c>
      <c r="F97" s="45">
        <v>2340</v>
      </c>
      <c r="G97" s="45">
        <v>2246</v>
      </c>
      <c r="H97" s="45">
        <v>3072</v>
      </c>
      <c r="I97" s="45">
        <v>2583</v>
      </c>
      <c r="J97" s="45">
        <v>2720</v>
      </c>
      <c r="K97" s="45">
        <v>2454</v>
      </c>
      <c r="L97" s="45">
        <v>4336</v>
      </c>
      <c r="M97" s="45">
        <v>4577</v>
      </c>
      <c r="N97" s="45">
        <v>4288</v>
      </c>
      <c r="O97" s="45">
        <v>4726</v>
      </c>
      <c r="P97" s="45">
        <v>5524</v>
      </c>
      <c r="Q97" s="45">
        <v>6239</v>
      </c>
      <c r="R97" s="45">
        <v>6509</v>
      </c>
      <c r="S97" s="45">
        <v>6099</v>
      </c>
    </row>
    <row r="98" spans="1:19">
      <c r="A98" s="56"/>
      <c r="B98" s="52"/>
      <c r="C98" s="52"/>
      <c r="D98" s="52"/>
      <c r="E98" s="52"/>
      <c r="F98" s="52"/>
      <c r="G98" s="52"/>
      <c r="H98" s="52"/>
      <c r="I98" s="52"/>
      <c r="J98" s="52"/>
      <c r="K98" s="52"/>
      <c r="L98" s="52"/>
      <c r="M98" s="52"/>
      <c r="N98" s="52"/>
      <c r="O98" s="52"/>
      <c r="P98" s="52"/>
      <c r="Q98" s="52"/>
      <c r="R98" s="52"/>
      <c r="S98" s="52"/>
    </row>
    <row r="99" spans="1:19">
      <c r="A99" s="53" t="s">
        <v>102</v>
      </c>
      <c r="B99" s="54">
        <f t="shared" ref="B99:O99" si="8">SUM(B100:B128)+SUM(B134:B137)</f>
        <v>0</v>
      </c>
      <c r="C99" s="54">
        <f t="shared" si="8"/>
        <v>839</v>
      </c>
      <c r="D99" s="54">
        <f t="shared" si="8"/>
        <v>942</v>
      </c>
      <c r="E99" s="54">
        <f t="shared" si="8"/>
        <v>1268</v>
      </c>
      <c r="F99" s="54">
        <f t="shared" si="8"/>
        <v>1487</v>
      </c>
      <c r="G99" s="54">
        <f t="shared" si="8"/>
        <v>1762</v>
      </c>
      <c r="H99" s="54">
        <f t="shared" si="8"/>
        <v>1821</v>
      </c>
      <c r="I99" s="54">
        <f t="shared" si="8"/>
        <v>2278</v>
      </c>
      <c r="J99" s="54">
        <f t="shared" si="8"/>
        <v>2763</v>
      </c>
      <c r="K99" s="54">
        <f t="shared" si="8"/>
        <v>3230</v>
      </c>
      <c r="L99" s="54">
        <f t="shared" si="8"/>
        <v>3507</v>
      </c>
      <c r="M99" s="54">
        <f t="shared" si="8"/>
        <v>4037</v>
      </c>
      <c r="N99" s="54">
        <f t="shared" si="8"/>
        <v>4491</v>
      </c>
      <c r="O99" s="54">
        <f t="shared" si="8"/>
        <v>4685</v>
      </c>
      <c r="P99" s="54">
        <f t="shared" ref="P99:S99" si="9">SUM(P100:P128)+SUM(P134:P137)</f>
        <v>5334</v>
      </c>
      <c r="Q99" s="54">
        <f t="shared" si="9"/>
        <v>5329</v>
      </c>
      <c r="R99" s="54">
        <f t="shared" si="9"/>
        <v>6132</v>
      </c>
      <c r="S99" s="54">
        <f t="shared" si="9"/>
        <v>6166</v>
      </c>
    </row>
    <row r="100" spans="1:19" s="49" customFormat="1">
      <c r="A100" s="44" t="s">
        <v>103</v>
      </c>
      <c r="B100" s="57"/>
      <c r="C100" s="57"/>
      <c r="D100" s="57"/>
      <c r="E100" s="57"/>
      <c r="F100" s="57"/>
      <c r="G100" s="57"/>
      <c r="H100" s="57"/>
      <c r="I100" s="57"/>
      <c r="J100" s="57"/>
      <c r="K100" s="57"/>
      <c r="L100" s="57"/>
      <c r="M100" s="57"/>
      <c r="N100" s="57"/>
      <c r="O100" s="57"/>
      <c r="P100" s="57"/>
      <c r="Q100" s="57"/>
      <c r="R100" s="57"/>
      <c r="S100" s="57"/>
    </row>
    <row r="101" spans="1:19">
      <c r="A101" s="44" t="s">
        <v>104</v>
      </c>
      <c r="B101" s="45"/>
      <c r="C101" s="45"/>
      <c r="D101" s="45"/>
      <c r="E101" s="45"/>
      <c r="F101" s="45"/>
      <c r="G101" s="45"/>
      <c r="H101" s="45"/>
      <c r="I101" s="45"/>
      <c r="J101" s="45"/>
      <c r="K101" s="45"/>
      <c r="L101" s="45"/>
      <c r="M101" s="45"/>
      <c r="N101" s="45"/>
      <c r="O101" s="45"/>
      <c r="P101" s="45"/>
      <c r="Q101" s="45"/>
      <c r="R101" s="45"/>
      <c r="S101" s="45"/>
    </row>
    <row r="102" spans="1:19">
      <c r="A102" s="44" t="s">
        <v>105</v>
      </c>
      <c r="B102" s="45"/>
      <c r="C102" s="45"/>
      <c r="D102" s="45"/>
      <c r="E102" s="45"/>
      <c r="F102" s="45"/>
      <c r="G102" s="45"/>
      <c r="H102" s="45"/>
      <c r="I102" s="45"/>
      <c r="J102" s="45"/>
      <c r="K102" s="45"/>
      <c r="L102" s="45"/>
      <c r="M102" s="45"/>
      <c r="N102" s="45"/>
      <c r="O102" s="45"/>
      <c r="P102" s="45"/>
      <c r="Q102" s="45"/>
      <c r="R102" s="45"/>
      <c r="S102" s="45"/>
    </row>
    <row r="103" spans="1:19">
      <c r="A103" s="44" t="s">
        <v>106</v>
      </c>
      <c r="B103" s="62"/>
      <c r="C103" s="62"/>
      <c r="D103" s="62"/>
      <c r="E103" s="62"/>
      <c r="F103" s="62"/>
      <c r="G103" s="62"/>
      <c r="H103" s="62"/>
      <c r="I103" s="62"/>
      <c r="J103" s="62"/>
      <c r="K103" s="62"/>
      <c r="L103" s="62"/>
      <c r="M103" s="62"/>
      <c r="N103" s="62"/>
      <c r="O103" s="62"/>
      <c r="P103" s="62"/>
      <c r="Q103" s="62"/>
      <c r="R103" s="62"/>
      <c r="S103" s="62"/>
    </row>
    <row r="104" spans="1:19">
      <c r="A104" s="44" t="s">
        <v>107</v>
      </c>
      <c r="B104" s="62"/>
      <c r="C104" s="62"/>
      <c r="D104" s="62"/>
      <c r="E104" s="62"/>
      <c r="F104" s="62"/>
      <c r="G104" s="62"/>
      <c r="H104" s="62"/>
      <c r="I104" s="62"/>
      <c r="J104" s="62"/>
      <c r="K104" s="62"/>
      <c r="L104" s="62"/>
      <c r="M104" s="62"/>
      <c r="N104" s="62"/>
      <c r="O104" s="62"/>
      <c r="P104" s="62"/>
      <c r="Q104" s="62"/>
      <c r="R104" s="62"/>
      <c r="S104" s="62"/>
    </row>
    <row r="105" spans="1:19">
      <c r="A105" s="44" t="s">
        <v>108</v>
      </c>
      <c r="B105" s="45"/>
      <c r="C105" s="45"/>
      <c r="D105" s="45"/>
      <c r="E105" s="45"/>
      <c r="F105" s="45"/>
      <c r="G105" s="45"/>
      <c r="H105" s="45"/>
      <c r="I105" s="45"/>
      <c r="J105" s="45"/>
      <c r="K105" s="45"/>
      <c r="L105" s="45"/>
      <c r="M105" s="45"/>
      <c r="N105" s="45"/>
      <c r="O105" s="45"/>
      <c r="P105" s="45"/>
      <c r="Q105" s="45"/>
      <c r="R105" s="45"/>
      <c r="S105" s="45"/>
    </row>
    <row r="106" spans="1:19">
      <c r="A106" s="44" t="s">
        <v>109</v>
      </c>
      <c r="B106" s="45"/>
      <c r="C106" s="45"/>
      <c r="D106" s="45"/>
      <c r="E106" s="45"/>
      <c r="F106" s="45"/>
      <c r="G106" s="45"/>
      <c r="H106" s="45"/>
      <c r="I106" s="45"/>
      <c r="J106" s="45"/>
      <c r="K106" s="45"/>
      <c r="L106" s="45"/>
      <c r="M106" s="45"/>
      <c r="N106" s="45"/>
      <c r="O106" s="45"/>
      <c r="P106" s="45"/>
      <c r="Q106" s="45"/>
      <c r="R106" s="45"/>
      <c r="S106" s="45"/>
    </row>
    <row r="107" spans="1:19">
      <c r="A107" s="44" t="s">
        <v>110</v>
      </c>
      <c r="B107" s="45"/>
      <c r="C107" s="45"/>
      <c r="D107" s="45"/>
      <c r="E107" s="45"/>
      <c r="F107" s="45"/>
      <c r="G107" s="45"/>
      <c r="H107" s="45"/>
      <c r="I107" s="45"/>
      <c r="J107" s="45"/>
      <c r="K107" s="45"/>
      <c r="L107" s="45"/>
      <c r="M107" s="45"/>
      <c r="N107" s="45"/>
      <c r="O107" s="45"/>
      <c r="P107" s="45"/>
      <c r="Q107" s="45"/>
      <c r="R107" s="45"/>
      <c r="S107" s="45"/>
    </row>
    <row r="108" spans="1:19">
      <c r="A108" s="44" t="s">
        <v>111</v>
      </c>
      <c r="B108" s="45"/>
      <c r="C108" s="45"/>
      <c r="D108" s="45"/>
      <c r="E108" s="45"/>
      <c r="F108" s="45"/>
      <c r="G108" s="45"/>
      <c r="H108" s="45"/>
      <c r="I108" s="45"/>
      <c r="J108" s="45"/>
      <c r="K108" s="45"/>
      <c r="L108" s="45"/>
      <c r="M108" s="45"/>
      <c r="N108" s="45"/>
      <c r="O108" s="45"/>
      <c r="P108" s="45"/>
      <c r="Q108" s="45"/>
      <c r="R108" s="45"/>
      <c r="S108" s="45"/>
    </row>
    <row r="109" spans="1:19">
      <c r="A109" s="44" t="s">
        <v>112</v>
      </c>
      <c r="B109" s="62"/>
      <c r="C109" s="62"/>
      <c r="D109" s="62"/>
      <c r="E109" s="62"/>
      <c r="F109" s="62"/>
      <c r="G109" s="62"/>
      <c r="H109" s="62"/>
      <c r="I109" s="62"/>
      <c r="J109" s="62"/>
      <c r="K109" s="62"/>
      <c r="L109" s="62"/>
      <c r="M109" s="62"/>
      <c r="N109" s="62"/>
      <c r="O109" s="62"/>
      <c r="P109" s="62"/>
      <c r="Q109" s="62"/>
      <c r="R109" s="62"/>
      <c r="S109" s="62"/>
    </row>
    <row r="110" spans="1:19">
      <c r="A110" s="44" t="s">
        <v>113</v>
      </c>
      <c r="B110" s="45"/>
      <c r="C110" s="45"/>
      <c r="D110" s="45"/>
      <c r="E110" s="45"/>
      <c r="F110" s="45"/>
      <c r="G110" s="45"/>
      <c r="H110" s="45"/>
      <c r="I110" s="45"/>
      <c r="J110" s="45"/>
      <c r="K110" s="45"/>
      <c r="L110" s="45"/>
      <c r="M110" s="45"/>
      <c r="N110" s="45"/>
      <c r="O110" s="45"/>
      <c r="P110" s="45"/>
      <c r="Q110" s="45"/>
      <c r="R110" s="45"/>
      <c r="S110" s="45"/>
    </row>
    <row r="111" spans="1:19">
      <c r="A111" s="44" t="s">
        <v>114</v>
      </c>
      <c r="B111" s="62"/>
      <c r="C111" s="62"/>
      <c r="D111" s="62"/>
      <c r="E111" s="62"/>
      <c r="F111" s="62"/>
      <c r="G111" s="62"/>
      <c r="H111" s="62"/>
      <c r="I111" s="62"/>
      <c r="J111" s="62"/>
      <c r="K111" s="62"/>
      <c r="L111" s="62"/>
      <c r="M111" s="62"/>
      <c r="N111" s="62"/>
      <c r="O111" s="62"/>
      <c r="P111" s="62"/>
      <c r="Q111" s="62"/>
      <c r="R111" s="62"/>
      <c r="S111" s="62"/>
    </row>
    <row r="112" spans="1:19">
      <c r="A112" s="44" t="s">
        <v>115</v>
      </c>
      <c r="B112" s="62"/>
      <c r="C112" s="62"/>
      <c r="D112" s="62"/>
      <c r="E112" s="62"/>
      <c r="F112" s="62"/>
      <c r="G112" s="62"/>
      <c r="H112" s="62"/>
      <c r="I112" s="62"/>
      <c r="J112" s="62"/>
      <c r="K112" s="62"/>
      <c r="L112" s="62"/>
      <c r="M112" s="62"/>
      <c r="N112" s="62"/>
      <c r="O112" s="62"/>
      <c r="P112" s="62"/>
      <c r="Q112" s="62"/>
      <c r="R112" s="62"/>
      <c r="S112" s="62"/>
    </row>
    <row r="113" spans="1:19">
      <c r="A113" s="44" t="s">
        <v>116</v>
      </c>
      <c r="B113" s="45"/>
      <c r="C113" s="45"/>
      <c r="D113" s="45"/>
      <c r="E113" s="45"/>
      <c r="F113" s="45"/>
      <c r="G113" s="45"/>
      <c r="H113" s="45"/>
      <c r="I113" s="45"/>
      <c r="J113" s="45"/>
      <c r="K113" s="45"/>
      <c r="L113" s="45"/>
      <c r="M113" s="45"/>
      <c r="N113" s="45"/>
      <c r="O113" s="45"/>
      <c r="P113" s="45"/>
      <c r="Q113" s="45"/>
      <c r="R113" s="45"/>
      <c r="S113" s="45"/>
    </row>
    <row r="114" spans="1:19">
      <c r="A114" s="44" t="s">
        <v>117</v>
      </c>
      <c r="B114" s="45"/>
      <c r="C114" s="45"/>
      <c r="D114" s="45"/>
      <c r="E114" s="45"/>
      <c r="F114" s="45"/>
      <c r="G114" s="45"/>
      <c r="H114" s="45"/>
      <c r="I114" s="45"/>
      <c r="J114" s="45"/>
      <c r="K114" s="45"/>
      <c r="L114" s="45"/>
      <c r="M114" s="45"/>
      <c r="N114" s="45"/>
      <c r="O114" s="45"/>
      <c r="P114" s="45"/>
      <c r="Q114" s="45"/>
      <c r="R114" s="45"/>
      <c r="S114" s="45"/>
    </row>
    <row r="115" spans="1:19">
      <c r="A115" s="44" t="s">
        <v>118</v>
      </c>
      <c r="B115" s="45"/>
      <c r="C115" s="45"/>
      <c r="D115" s="45"/>
      <c r="E115" s="45"/>
      <c r="F115" s="45"/>
      <c r="G115" s="45"/>
      <c r="H115" s="45"/>
      <c r="I115" s="45"/>
      <c r="J115" s="45"/>
      <c r="K115" s="45"/>
      <c r="L115" s="45"/>
      <c r="M115" s="45"/>
      <c r="N115" s="45"/>
      <c r="O115" s="45"/>
      <c r="P115" s="45"/>
      <c r="Q115" s="45"/>
      <c r="R115" s="45"/>
      <c r="S115" s="45"/>
    </row>
    <row r="116" spans="1:19">
      <c r="A116" s="44" t="s">
        <v>119</v>
      </c>
      <c r="B116" s="62"/>
      <c r="C116" s="62"/>
      <c r="D116" s="62"/>
      <c r="E116" s="62"/>
      <c r="F116" s="62"/>
      <c r="G116" s="62"/>
      <c r="H116" s="62"/>
      <c r="I116" s="62"/>
      <c r="J116" s="62"/>
      <c r="K116" s="62"/>
      <c r="L116" s="62"/>
      <c r="M116" s="62"/>
      <c r="N116" s="62"/>
      <c r="O116" s="62"/>
      <c r="P116" s="62"/>
      <c r="Q116" s="62"/>
      <c r="R116" s="62"/>
      <c r="S116" s="62"/>
    </row>
    <row r="117" spans="1:19">
      <c r="A117" s="44" t="s">
        <v>120</v>
      </c>
      <c r="B117" s="45"/>
      <c r="C117" s="45"/>
      <c r="D117" s="45"/>
      <c r="E117" s="45"/>
      <c r="F117" s="45"/>
      <c r="G117" s="45"/>
      <c r="H117" s="45"/>
      <c r="I117" s="45"/>
      <c r="J117" s="45"/>
      <c r="K117" s="45"/>
      <c r="L117" s="45"/>
      <c r="M117" s="45"/>
      <c r="N117" s="45"/>
      <c r="O117" s="45"/>
      <c r="P117" s="45"/>
      <c r="Q117" s="45"/>
      <c r="R117" s="45"/>
      <c r="S117" s="45"/>
    </row>
    <row r="118" spans="1:19">
      <c r="A118" s="44" t="s">
        <v>121</v>
      </c>
      <c r="B118" s="45"/>
      <c r="C118" s="45"/>
      <c r="D118" s="45"/>
      <c r="E118" s="45"/>
      <c r="F118" s="45"/>
      <c r="G118" s="45"/>
      <c r="H118" s="45"/>
      <c r="I118" s="45"/>
      <c r="J118" s="45"/>
      <c r="K118" s="45"/>
      <c r="L118" s="45"/>
      <c r="M118" s="45"/>
      <c r="N118" s="45"/>
      <c r="O118" s="45"/>
      <c r="P118" s="45"/>
      <c r="Q118" s="45"/>
      <c r="R118" s="45"/>
      <c r="S118" s="45"/>
    </row>
    <row r="119" spans="1:19">
      <c r="A119" s="44" t="s">
        <v>122</v>
      </c>
      <c r="B119" s="62"/>
      <c r="C119" s="62"/>
      <c r="D119" s="62"/>
      <c r="E119" s="62"/>
      <c r="F119" s="62"/>
      <c r="G119" s="62"/>
      <c r="H119" s="62"/>
      <c r="I119" s="62"/>
      <c r="J119" s="62"/>
      <c r="K119" s="62"/>
      <c r="L119" s="62"/>
      <c r="M119" s="62"/>
      <c r="N119" s="62"/>
      <c r="O119" s="62"/>
      <c r="P119" s="62"/>
      <c r="Q119" s="62"/>
      <c r="R119" s="62"/>
      <c r="S119" s="62"/>
    </row>
    <row r="120" spans="1:19">
      <c r="A120" s="44" t="s">
        <v>123</v>
      </c>
      <c r="B120" s="45"/>
      <c r="C120" s="45"/>
      <c r="D120" s="45"/>
      <c r="E120" s="45"/>
      <c r="F120" s="45"/>
      <c r="G120" s="45"/>
      <c r="H120" s="45"/>
      <c r="I120" s="45"/>
      <c r="J120" s="45"/>
      <c r="K120" s="45"/>
      <c r="L120" s="45"/>
      <c r="M120" s="45"/>
      <c r="N120" s="45"/>
      <c r="O120" s="45"/>
      <c r="P120" s="45"/>
      <c r="Q120" s="45"/>
      <c r="R120" s="45"/>
      <c r="S120" s="45"/>
    </row>
    <row r="121" spans="1:19">
      <c r="A121" s="44" t="s">
        <v>124</v>
      </c>
      <c r="B121" s="62"/>
      <c r="C121" s="62"/>
      <c r="D121" s="62"/>
      <c r="E121" s="62"/>
      <c r="F121" s="62"/>
      <c r="G121" s="62"/>
      <c r="H121" s="62"/>
      <c r="I121" s="62"/>
      <c r="J121" s="62"/>
      <c r="K121" s="62"/>
      <c r="L121" s="62"/>
      <c r="M121" s="62"/>
      <c r="N121" s="62"/>
      <c r="O121" s="62"/>
      <c r="P121" s="62"/>
      <c r="Q121" s="62"/>
      <c r="R121" s="62"/>
      <c r="S121" s="62"/>
    </row>
    <row r="122" spans="1:19">
      <c r="A122" s="44" t="s">
        <v>125</v>
      </c>
      <c r="B122" s="62"/>
      <c r="C122" s="62"/>
      <c r="D122" s="62"/>
      <c r="E122" s="62"/>
      <c r="F122" s="62"/>
      <c r="G122" s="62"/>
      <c r="H122" s="62"/>
      <c r="I122" s="62"/>
      <c r="J122" s="62"/>
      <c r="K122" s="62"/>
      <c r="L122" s="62"/>
      <c r="M122" s="62"/>
      <c r="N122" s="62"/>
      <c r="O122" s="62"/>
      <c r="P122" s="62"/>
      <c r="Q122" s="62"/>
      <c r="R122" s="62"/>
      <c r="S122" s="62"/>
    </row>
    <row r="123" spans="1:19">
      <c r="A123" s="44" t="s">
        <v>126</v>
      </c>
      <c r="B123" s="62"/>
      <c r="C123" s="62"/>
      <c r="D123" s="62"/>
      <c r="E123" s="62"/>
      <c r="F123" s="62"/>
      <c r="G123" s="62"/>
      <c r="H123" s="62"/>
      <c r="I123" s="62"/>
      <c r="J123" s="62"/>
      <c r="K123" s="62"/>
      <c r="L123" s="62"/>
      <c r="M123" s="62"/>
      <c r="N123" s="62"/>
      <c r="O123" s="62"/>
      <c r="P123" s="62"/>
      <c r="Q123" s="62"/>
      <c r="R123" s="62"/>
      <c r="S123" s="62"/>
    </row>
    <row r="124" spans="1:19">
      <c r="A124" s="44" t="s">
        <v>127</v>
      </c>
      <c r="B124" s="45"/>
      <c r="C124" s="45"/>
      <c r="D124" s="45"/>
      <c r="E124" s="45"/>
      <c r="F124" s="45"/>
      <c r="G124" s="45"/>
      <c r="H124" s="45"/>
      <c r="I124" s="45"/>
      <c r="J124" s="45"/>
      <c r="K124" s="45"/>
      <c r="L124" s="45"/>
      <c r="M124" s="45"/>
      <c r="N124" s="45"/>
      <c r="O124" s="45"/>
      <c r="P124" s="45"/>
      <c r="Q124" s="45"/>
      <c r="R124" s="45"/>
      <c r="S124" s="45"/>
    </row>
    <row r="125" spans="1:19">
      <c r="A125" s="44" t="s">
        <v>128</v>
      </c>
      <c r="B125" s="45"/>
      <c r="C125" s="45"/>
      <c r="D125" s="45"/>
      <c r="E125" s="45"/>
      <c r="F125" s="45"/>
      <c r="G125" s="45"/>
      <c r="H125" s="45"/>
      <c r="I125" s="45"/>
      <c r="J125" s="45"/>
      <c r="K125" s="45"/>
      <c r="L125" s="45"/>
      <c r="M125" s="45"/>
      <c r="N125" s="45"/>
      <c r="O125" s="45"/>
      <c r="P125" s="45"/>
      <c r="Q125" s="45"/>
      <c r="R125" s="45"/>
      <c r="S125" s="45"/>
    </row>
    <row r="126" spans="1:19">
      <c r="A126" s="44" t="s">
        <v>129</v>
      </c>
      <c r="B126" s="45"/>
      <c r="C126" s="45"/>
      <c r="D126" s="45"/>
      <c r="E126" s="45"/>
      <c r="F126" s="45"/>
      <c r="G126" s="45"/>
      <c r="H126" s="45"/>
      <c r="I126" s="45"/>
      <c r="J126" s="45"/>
      <c r="K126" s="45"/>
      <c r="L126" s="45"/>
      <c r="M126" s="45"/>
      <c r="N126" s="45"/>
      <c r="O126" s="45"/>
      <c r="P126" s="45"/>
      <c r="Q126" s="45"/>
      <c r="R126" s="45"/>
      <c r="S126" s="45"/>
    </row>
    <row r="127" spans="1:19">
      <c r="A127" s="44" t="s">
        <v>130</v>
      </c>
      <c r="B127" s="62"/>
      <c r="C127" s="62"/>
      <c r="D127" s="62"/>
      <c r="E127" s="62"/>
      <c r="F127" s="62"/>
      <c r="G127" s="62"/>
      <c r="H127" s="62"/>
      <c r="I127" s="62"/>
      <c r="J127" s="62"/>
      <c r="K127" s="62"/>
      <c r="L127" s="62"/>
      <c r="M127" s="62"/>
      <c r="N127" s="62"/>
      <c r="O127" s="62"/>
      <c r="P127" s="62"/>
      <c r="Q127" s="62"/>
      <c r="R127" s="62"/>
      <c r="S127" s="62"/>
    </row>
    <row r="128" spans="1:19">
      <c r="A128" s="64" t="s">
        <v>131</v>
      </c>
      <c r="B128" s="65">
        <f t="shared" ref="B128:O128" si="10">SUM(B129:B133)</f>
        <v>0</v>
      </c>
      <c r="C128" s="65">
        <f t="shared" si="10"/>
        <v>0</v>
      </c>
      <c r="D128" s="65">
        <f t="shared" si="10"/>
        <v>0</v>
      </c>
      <c r="E128" s="65">
        <f t="shared" si="10"/>
        <v>0</v>
      </c>
      <c r="F128" s="65">
        <f t="shared" si="10"/>
        <v>0</v>
      </c>
      <c r="G128" s="65">
        <f t="shared" si="10"/>
        <v>0</v>
      </c>
      <c r="H128" s="65">
        <f t="shared" si="10"/>
        <v>0</v>
      </c>
      <c r="I128" s="65">
        <f t="shared" si="10"/>
        <v>0</v>
      </c>
      <c r="J128" s="65">
        <f t="shared" si="10"/>
        <v>0</v>
      </c>
      <c r="K128" s="65">
        <f t="shared" si="10"/>
        <v>0</v>
      </c>
      <c r="L128" s="65">
        <f t="shared" si="10"/>
        <v>0</v>
      </c>
      <c r="M128" s="65">
        <f t="shared" si="10"/>
        <v>0</v>
      </c>
      <c r="N128" s="65">
        <f t="shared" si="10"/>
        <v>0</v>
      </c>
      <c r="O128" s="65">
        <f t="shared" si="10"/>
        <v>0</v>
      </c>
      <c r="P128" s="65">
        <f t="shared" ref="P128:S128" si="11">SUM(P129:P133)</f>
        <v>0</v>
      </c>
      <c r="Q128" s="65">
        <f t="shared" si="11"/>
        <v>0</v>
      </c>
      <c r="R128" s="65">
        <f t="shared" si="11"/>
        <v>0</v>
      </c>
      <c r="S128" s="65">
        <f t="shared" si="11"/>
        <v>0</v>
      </c>
    </row>
    <row r="129" spans="1:19">
      <c r="A129" s="44" t="s">
        <v>132</v>
      </c>
      <c r="B129" s="45"/>
      <c r="C129" s="45"/>
      <c r="D129" s="45"/>
      <c r="E129" s="45"/>
      <c r="F129" s="45"/>
      <c r="G129" s="45"/>
      <c r="H129" s="45"/>
      <c r="I129" s="45"/>
      <c r="J129" s="45"/>
      <c r="K129" s="45"/>
      <c r="L129" s="45"/>
      <c r="M129" s="45"/>
      <c r="N129" s="45"/>
      <c r="O129" s="45"/>
      <c r="P129" s="45"/>
      <c r="Q129" s="45"/>
      <c r="R129" s="45"/>
      <c r="S129" s="45"/>
    </row>
    <row r="130" spans="1:19">
      <c r="A130" s="44" t="s">
        <v>133</v>
      </c>
      <c r="B130" s="62"/>
      <c r="C130" s="62"/>
      <c r="D130" s="62"/>
      <c r="E130" s="62"/>
      <c r="F130" s="62"/>
      <c r="G130" s="62"/>
      <c r="H130" s="62"/>
      <c r="I130" s="62"/>
      <c r="J130" s="62"/>
      <c r="K130" s="62"/>
      <c r="L130" s="62"/>
      <c r="M130" s="62"/>
      <c r="N130" s="62"/>
      <c r="O130" s="62"/>
      <c r="P130" s="62"/>
      <c r="Q130" s="62"/>
      <c r="R130" s="62"/>
      <c r="S130" s="62"/>
    </row>
    <row r="131" spans="1:19">
      <c r="A131" s="44" t="s">
        <v>134</v>
      </c>
      <c r="B131" s="45"/>
      <c r="C131" s="45"/>
      <c r="D131" s="45"/>
      <c r="E131" s="45"/>
      <c r="F131" s="45"/>
      <c r="G131" s="45"/>
      <c r="H131" s="45"/>
      <c r="I131" s="45"/>
      <c r="J131" s="45"/>
      <c r="K131" s="45"/>
      <c r="L131" s="45"/>
      <c r="M131" s="45"/>
      <c r="N131" s="45"/>
      <c r="O131" s="45"/>
      <c r="P131" s="45"/>
      <c r="Q131" s="45"/>
      <c r="R131" s="45"/>
      <c r="S131" s="45"/>
    </row>
    <row r="132" spans="1:19">
      <c r="A132" s="44" t="s">
        <v>135</v>
      </c>
      <c r="B132" s="62"/>
      <c r="C132" s="62"/>
      <c r="D132" s="62"/>
      <c r="E132" s="62"/>
      <c r="F132" s="62"/>
      <c r="G132" s="62"/>
      <c r="H132" s="62"/>
      <c r="I132" s="62"/>
      <c r="J132" s="62"/>
      <c r="K132" s="62"/>
      <c r="L132" s="62"/>
      <c r="M132" s="62"/>
      <c r="N132" s="62"/>
      <c r="O132" s="62"/>
      <c r="P132" s="62"/>
      <c r="Q132" s="62"/>
      <c r="R132" s="62"/>
      <c r="S132" s="62"/>
    </row>
    <row r="133" spans="1:19">
      <c r="A133" s="44" t="s">
        <v>136</v>
      </c>
      <c r="B133" s="62"/>
      <c r="C133" s="62"/>
      <c r="D133" s="62"/>
      <c r="E133" s="62"/>
      <c r="F133" s="62"/>
      <c r="G133" s="62"/>
      <c r="H133" s="62"/>
      <c r="I133" s="62"/>
      <c r="J133" s="62"/>
      <c r="K133" s="62"/>
      <c r="L133" s="62"/>
      <c r="M133" s="62"/>
      <c r="N133" s="62"/>
      <c r="O133" s="62"/>
      <c r="P133" s="62"/>
      <c r="Q133" s="62"/>
      <c r="R133" s="62"/>
      <c r="S133" s="62"/>
    </row>
    <row r="134" spans="1:19">
      <c r="A134" s="44" t="s">
        <v>137</v>
      </c>
      <c r="B134" s="62"/>
      <c r="C134" s="62"/>
      <c r="D134" s="62"/>
      <c r="E134" s="62"/>
      <c r="F134" s="62"/>
      <c r="G134" s="62"/>
      <c r="H134" s="62"/>
      <c r="I134" s="62"/>
      <c r="J134" s="62"/>
      <c r="K134" s="62"/>
      <c r="L134" s="62"/>
      <c r="M134" s="62"/>
      <c r="N134" s="62"/>
      <c r="O134" s="62"/>
      <c r="P134" s="62"/>
      <c r="Q134" s="62"/>
      <c r="R134" s="62"/>
      <c r="S134" s="62"/>
    </row>
    <row r="135" spans="1:19">
      <c r="A135" s="44" t="s">
        <v>138</v>
      </c>
      <c r="B135" s="62"/>
      <c r="C135" s="62"/>
      <c r="D135" s="62"/>
      <c r="E135" s="62"/>
      <c r="F135" s="62"/>
      <c r="G135" s="62"/>
      <c r="H135" s="62"/>
      <c r="I135" s="62"/>
      <c r="J135" s="62"/>
      <c r="K135" s="62"/>
      <c r="L135" s="62"/>
      <c r="M135" s="62"/>
      <c r="N135" s="62"/>
      <c r="O135" s="62"/>
      <c r="P135" s="62"/>
      <c r="Q135" s="62"/>
      <c r="R135" s="62"/>
      <c r="S135" s="62"/>
    </row>
    <row r="136" spans="1:19">
      <c r="A136" s="44" t="s">
        <v>139</v>
      </c>
      <c r="B136" s="62"/>
      <c r="C136" s="62"/>
      <c r="D136" s="62"/>
      <c r="E136" s="62"/>
      <c r="F136" s="62"/>
      <c r="G136" s="62"/>
      <c r="H136" s="62"/>
      <c r="I136" s="62"/>
      <c r="J136" s="62"/>
      <c r="K136" s="62"/>
      <c r="L136" s="62"/>
      <c r="M136" s="62"/>
      <c r="N136" s="62"/>
      <c r="O136" s="62"/>
      <c r="P136" s="62"/>
      <c r="Q136" s="62"/>
      <c r="R136" s="62"/>
      <c r="S136" s="62"/>
    </row>
    <row r="137" spans="1:19">
      <c r="A137" s="44" t="s">
        <v>140</v>
      </c>
      <c r="B137" s="45"/>
      <c r="C137" s="45">
        <v>839</v>
      </c>
      <c r="D137" s="45">
        <v>942</v>
      </c>
      <c r="E137" s="45">
        <v>1268</v>
      </c>
      <c r="F137" s="45">
        <v>1487</v>
      </c>
      <c r="G137" s="45">
        <v>1762</v>
      </c>
      <c r="H137" s="45">
        <v>1821</v>
      </c>
      <c r="I137" s="45">
        <v>2278</v>
      </c>
      <c r="J137" s="45">
        <v>2763</v>
      </c>
      <c r="K137" s="45">
        <v>3230</v>
      </c>
      <c r="L137" s="45">
        <v>3507</v>
      </c>
      <c r="M137" s="45">
        <v>4037</v>
      </c>
      <c r="N137" s="45">
        <v>4491</v>
      </c>
      <c r="O137" s="45">
        <v>4685</v>
      </c>
      <c r="P137" s="45">
        <v>5334</v>
      </c>
      <c r="Q137" s="45">
        <v>5329</v>
      </c>
      <c r="R137" s="45">
        <v>6132</v>
      </c>
      <c r="S137" s="45">
        <v>6166</v>
      </c>
    </row>
    <row r="138" spans="1:19">
      <c r="A138" s="44"/>
      <c r="B138" s="45"/>
      <c r="C138" s="45"/>
      <c r="D138" s="45"/>
      <c r="E138" s="45"/>
      <c r="F138" s="45"/>
      <c r="G138" s="45"/>
      <c r="H138" s="45"/>
      <c r="I138" s="45"/>
      <c r="J138" s="45"/>
      <c r="K138" s="45"/>
      <c r="L138" s="45"/>
      <c r="M138" s="45"/>
      <c r="N138" s="45"/>
      <c r="O138" s="45"/>
      <c r="P138" s="45"/>
      <c r="Q138" s="45"/>
      <c r="R138" s="45"/>
      <c r="S138" s="45"/>
    </row>
    <row r="139" spans="1:19">
      <c r="A139" s="53" t="s">
        <v>141</v>
      </c>
      <c r="B139" s="54">
        <f t="shared" ref="B139:O139" si="12">SUM(B140:B147)</f>
        <v>0</v>
      </c>
      <c r="C139" s="54">
        <f t="shared" si="12"/>
        <v>0</v>
      </c>
      <c r="D139" s="54">
        <f t="shared" si="12"/>
        <v>0</v>
      </c>
      <c r="E139" s="54">
        <f t="shared" si="12"/>
        <v>0</v>
      </c>
      <c r="F139" s="54">
        <f t="shared" si="12"/>
        <v>0</v>
      </c>
      <c r="G139" s="54">
        <f t="shared" si="12"/>
        <v>0</v>
      </c>
      <c r="H139" s="54">
        <f t="shared" si="12"/>
        <v>0</v>
      </c>
      <c r="I139" s="54">
        <f t="shared" si="12"/>
        <v>0</v>
      </c>
      <c r="J139" s="54">
        <f t="shared" si="12"/>
        <v>0</v>
      </c>
      <c r="K139" s="54">
        <f t="shared" si="12"/>
        <v>0</v>
      </c>
      <c r="L139" s="54">
        <f t="shared" si="12"/>
        <v>0</v>
      </c>
      <c r="M139" s="54">
        <f t="shared" si="12"/>
        <v>0</v>
      </c>
      <c r="N139" s="54">
        <f t="shared" si="12"/>
        <v>0</v>
      </c>
      <c r="O139" s="54">
        <f t="shared" si="12"/>
        <v>0</v>
      </c>
      <c r="P139" s="54">
        <f t="shared" ref="P139:S139" si="13">SUM(P140:P147)</f>
        <v>0</v>
      </c>
      <c r="Q139" s="54">
        <f t="shared" si="13"/>
        <v>0</v>
      </c>
      <c r="R139" s="54">
        <f t="shared" si="13"/>
        <v>0</v>
      </c>
      <c r="S139" s="54">
        <f t="shared" si="13"/>
        <v>0</v>
      </c>
    </row>
    <row r="140" spans="1:19">
      <c r="A140" s="44" t="s">
        <v>142</v>
      </c>
      <c r="B140" s="61"/>
      <c r="C140" s="61"/>
      <c r="D140" s="61"/>
      <c r="E140" s="61"/>
      <c r="F140" s="61"/>
      <c r="G140" s="61"/>
      <c r="H140" s="61"/>
      <c r="I140" s="61"/>
      <c r="J140" s="61"/>
      <c r="K140" s="61"/>
      <c r="L140" s="61"/>
      <c r="M140" s="61"/>
      <c r="N140" s="61"/>
      <c r="O140" s="61"/>
      <c r="P140" s="61"/>
      <c r="Q140" s="61"/>
      <c r="R140" s="61"/>
      <c r="S140" s="61"/>
    </row>
    <row r="141" spans="1:19">
      <c r="A141" s="44" t="s">
        <v>143</v>
      </c>
      <c r="B141" s="61"/>
      <c r="C141" s="61"/>
      <c r="D141" s="61"/>
      <c r="E141" s="61"/>
      <c r="F141" s="61"/>
      <c r="G141" s="61"/>
      <c r="H141" s="61"/>
      <c r="I141" s="61"/>
      <c r="J141" s="61"/>
      <c r="K141" s="61"/>
      <c r="L141" s="61"/>
      <c r="M141" s="61"/>
      <c r="N141" s="61"/>
      <c r="O141" s="61"/>
      <c r="P141" s="61"/>
      <c r="Q141" s="61"/>
      <c r="R141" s="61"/>
      <c r="S141" s="61"/>
    </row>
    <row r="142" spans="1:19">
      <c r="A142" s="44" t="s">
        <v>144</v>
      </c>
      <c r="B142" s="61"/>
      <c r="C142" s="61"/>
      <c r="D142" s="61"/>
      <c r="E142" s="61"/>
      <c r="F142" s="61"/>
      <c r="G142" s="61"/>
      <c r="H142" s="61"/>
      <c r="I142" s="61"/>
      <c r="J142" s="61"/>
      <c r="K142" s="61"/>
      <c r="L142" s="61"/>
      <c r="M142" s="61"/>
      <c r="N142" s="61"/>
      <c r="O142" s="61"/>
      <c r="P142" s="61"/>
      <c r="Q142" s="61"/>
      <c r="R142" s="61"/>
      <c r="S142" s="61"/>
    </row>
    <row r="143" spans="1:19">
      <c r="A143" s="44" t="s">
        <v>145</v>
      </c>
      <c r="B143" s="45"/>
      <c r="C143" s="45"/>
      <c r="D143" s="45"/>
      <c r="E143" s="45"/>
      <c r="F143" s="45"/>
      <c r="G143" s="45"/>
      <c r="H143" s="45"/>
      <c r="I143" s="45"/>
      <c r="J143" s="45"/>
      <c r="K143" s="45"/>
      <c r="L143" s="45"/>
      <c r="M143" s="45"/>
      <c r="N143" s="45"/>
      <c r="O143" s="45"/>
      <c r="P143" s="45"/>
      <c r="Q143" s="45"/>
      <c r="R143" s="45"/>
      <c r="S143" s="45"/>
    </row>
    <row r="144" spans="1:19">
      <c r="A144" s="44" t="s">
        <v>146</v>
      </c>
      <c r="B144" s="61"/>
      <c r="C144" s="61"/>
      <c r="D144" s="61"/>
      <c r="E144" s="61"/>
      <c r="F144" s="61"/>
      <c r="G144" s="61"/>
      <c r="H144" s="61"/>
      <c r="I144" s="61"/>
      <c r="J144" s="61"/>
      <c r="K144" s="61"/>
      <c r="L144" s="61"/>
      <c r="M144" s="61"/>
      <c r="N144" s="61"/>
      <c r="O144" s="61"/>
      <c r="P144" s="61"/>
      <c r="Q144" s="61"/>
      <c r="R144" s="61"/>
      <c r="S144" s="61"/>
    </row>
    <row r="145" spans="1:19">
      <c r="A145" s="44" t="s">
        <v>147</v>
      </c>
      <c r="B145" s="61"/>
      <c r="C145" s="61"/>
      <c r="D145" s="61"/>
      <c r="E145" s="61"/>
      <c r="F145" s="61"/>
      <c r="G145" s="61"/>
      <c r="H145" s="61"/>
      <c r="I145" s="61"/>
      <c r="J145" s="61"/>
      <c r="K145" s="61"/>
      <c r="L145" s="61"/>
      <c r="M145" s="61"/>
      <c r="N145" s="61"/>
      <c r="O145" s="61"/>
      <c r="P145" s="61"/>
      <c r="Q145" s="61"/>
      <c r="R145" s="61"/>
      <c r="S145" s="61"/>
    </row>
    <row r="146" spans="1:19">
      <c r="A146" s="44" t="s">
        <v>148</v>
      </c>
      <c r="B146" s="61"/>
      <c r="C146" s="61"/>
      <c r="D146" s="61"/>
      <c r="E146" s="61"/>
      <c r="F146" s="61"/>
      <c r="G146" s="61"/>
      <c r="H146" s="61"/>
      <c r="I146" s="61"/>
      <c r="J146" s="61"/>
      <c r="K146" s="61"/>
      <c r="L146" s="61"/>
      <c r="M146" s="61"/>
      <c r="N146" s="61"/>
      <c r="O146" s="61"/>
      <c r="P146" s="61"/>
      <c r="Q146" s="61"/>
      <c r="R146" s="61"/>
      <c r="S146" s="61"/>
    </row>
    <row r="147" spans="1:19">
      <c r="A147" s="44" t="s">
        <v>140</v>
      </c>
      <c r="B147" s="45"/>
      <c r="C147" s="45"/>
      <c r="D147" s="45"/>
      <c r="E147" s="45"/>
      <c r="F147" s="45"/>
      <c r="G147" s="45"/>
      <c r="H147" s="45"/>
      <c r="I147" s="45"/>
      <c r="J147" s="45"/>
      <c r="K147" s="45"/>
      <c r="L147" s="45"/>
      <c r="M147" s="45"/>
      <c r="N147" s="45"/>
      <c r="O147" s="45"/>
      <c r="P147" s="45"/>
      <c r="Q147" s="45"/>
      <c r="R147" s="45"/>
      <c r="S147" s="45"/>
    </row>
    <row r="148" spans="1:19">
      <c r="A148" s="56"/>
      <c r="B148" s="52"/>
      <c r="C148" s="52"/>
      <c r="D148" s="52"/>
      <c r="E148" s="52"/>
      <c r="F148" s="52"/>
      <c r="G148" s="52"/>
      <c r="H148" s="52"/>
      <c r="I148" s="52"/>
      <c r="J148" s="52"/>
      <c r="K148" s="52"/>
      <c r="L148" s="52"/>
      <c r="M148" s="52"/>
      <c r="N148" s="52"/>
      <c r="O148" s="52"/>
      <c r="P148" s="52"/>
      <c r="Q148" s="52"/>
      <c r="R148" s="52"/>
      <c r="S148" s="52"/>
    </row>
    <row r="149" spans="1:19">
      <c r="A149" s="53" t="s">
        <v>149</v>
      </c>
      <c r="B149" s="54"/>
      <c r="C149" s="54">
        <v>992</v>
      </c>
      <c r="D149" s="54">
        <v>1398</v>
      </c>
      <c r="E149" s="54">
        <v>1555</v>
      </c>
      <c r="F149" s="54">
        <v>1936</v>
      </c>
      <c r="G149" s="54">
        <v>2724</v>
      </c>
      <c r="H149" s="54">
        <v>3505</v>
      </c>
      <c r="I149" s="54">
        <v>2996</v>
      </c>
      <c r="J149" s="54">
        <v>3082</v>
      </c>
      <c r="K149" s="54">
        <v>3179</v>
      </c>
      <c r="L149" s="54">
        <v>3750</v>
      </c>
      <c r="M149" s="54">
        <v>4806</v>
      </c>
      <c r="N149" s="54">
        <v>5530</v>
      </c>
      <c r="O149" s="54">
        <v>6026</v>
      </c>
      <c r="P149" s="54">
        <v>6306</v>
      </c>
      <c r="Q149" s="54">
        <v>6927</v>
      </c>
      <c r="R149" s="54">
        <v>6333</v>
      </c>
      <c r="S149" s="54">
        <v>6066</v>
      </c>
    </row>
    <row r="150" spans="1:19">
      <c r="A150" s="56"/>
      <c r="B150" s="57"/>
      <c r="C150" s="57"/>
      <c r="D150" s="57"/>
      <c r="E150" s="57"/>
      <c r="F150" s="57"/>
      <c r="G150" s="57"/>
      <c r="H150" s="57"/>
      <c r="I150" s="57"/>
      <c r="J150" s="57"/>
      <c r="K150" s="57"/>
      <c r="L150" s="57"/>
      <c r="M150" s="57"/>
      <c r="N150" s="57"/>
      <c r="O150" s="57"/>
      <c r="P150" s="57"/>
      <c r="Q150" s="57"/>
      <c r="R150" s="57"/>
      <c r="S150" s="57"/>
    </row>
    <row r="151" spans="1:19">
      <c r="A151" s="53" t="s">
        <v>150</v>
      </c>
      <c r="B151" s="54"/>
      <c r="C151" s="54"/>
      <c r="D151" s="54"/>
      <c r="E151" s="54"/>
      <c r="F151" s="54"/>
      <c r="G151" s="54"/>
      <c r="H151" s="54"/>
      <c r="I151" s="54"/>
      <c r="J151" s="54"/>
      <c r="K151" s="54"/>
      <c r="L151" s="54"/>
      <c r="M151" s="54"/>
      <c r="N151" s="54"/>
      <c r="O151" s="54"/>
      <c r="P151" s="54"/>
      <c r="Q151" s="54"/>
      <c r="R151" s="54"/>
      <c r="S151" s="54"/>
    </row>
    <row r="152" spans="1:19">
      <c r="A152" s="56"/>
      <c r="B152" s="57"/>
      <c r="C152" s="57"/>
      <c r="D152" s="57"/>
      <c r="E152" s="57"/>
      <c r="F152" s="57"/>
      <c r="G152" s="57"/>
      <c r="H152" s="57"/>
      <c r="I152" s="57"/>
      <c r="J152" s="57"/>
      <c r="K152" s="57"/>
      <c r="L152" s="57"/>
      <c r="M152" s="57"/>
      <c r="N152" s="57"/>
      <c r="O152" s="57"/>
      <c r="P152" s="57"/>
      <c r="Q152" s="57"/>
      <c r="R152" s="57"/>
      <c r="S152" s="57"/>
    </row>
    <row r="153" spans="1:19">
      <c r="A153" s="53" t="s">
        <v>151</v>
      </c>
      <c r="B153" s="54"/>
      <c r="C153" s="54"/>
      <c r="D153" s="54"/>
      <c r="E153" s="54"/>
      <c r="F153" s="54"/>
      <c r="G153" s="54"/>
      <c r="H153" s="54"/>
      <c r="I153" s="54"/>
      <c r="J153" s="54"/>
      <c r="K153" s="54"/>
      <c r="L153" s="54"/>
      <c r="M153" s="54"/>
      <c r="N153" s="54"/>
      <c r="O153" s="54"/>
      <c r="P153" s="54"/>
      <c r="Q153" s="54"/>
      <c r="R153" s="54"/>
      <c r="S153" s="54"/>
    </row>
    <row r="154" spans="1:19">
      <c r="A154" s="56"/>
      <c r="B154" s="57"/>
      <c r="C154" s="57"/>
      <c r="D154" s="57"/>
      <c r="E154" s="57"/>
      <c r="F154" s="57"/>
      <c r="G154" s="57"/>
      <c r="H154" s="57"/>
      <c r="I154" s="57"/>
      <c r="J154" s="57"/>
      <c r="K154" s="57"/>
      <c r="L154" s="57"/>
      <c r="M154" s="57"/>
      <c r="N154" s="57"/>
      <c r="O154" s="57"/>
      <c r="P154" s="57"/>
      <c r="Q154" s="57"/>
      <c r="R154" s="57"/>
      <c r="S154" s="57"/>
    </row>
    <row r="155" spans="1:19">
      <c r="A155" s="53" t="s">
        <v>152</v>
      </c>
      <c r="B155" s="54"/>
      <c r="C155" s="54">
        <v>31331</v>
      </c>
      <c r="D155" s="54">
        <v>30194</v>
      </c>
      <c r="E155" s="54">
        <v>25221</v>
      </c>
      <c r="F155" s="54">
        <v>25814</v>
      </c>
      <c r="G155" s="54">
        <v>28403</v>
      </c>
      <c r="H155" s="54">
        <v>35764</v>
      </c>
      <c r="I155" s="54">
        <v>32270</v>
      </c>
      <c r="J155" s="54">
        <v>32826</v>
      </c>
      <c r="K155" s="54">
        <v>35708</v>
      </c>
      <c r="L155" s="54">
        <v>46350</v>
      </c>
      <c r="M155" s="54">
        <v>45428</v>
      </c>
      <c r="N155" s="54">
        <v>52293</v>
      </c>
      <c r="O155" s="54">
        <v>53960</v>
      </c>
      <c r="P155" s="54">
        <v>52353</v>
      </c>
      <c r="Q155" s="54">
        <v>48182</v>
      </c>
      <c r="R155" s="54">
        <v>61379</v>
      </c>
      <c r="S155" s="54">
        <v>75591</v>
      </c>
    </row>
    <row r="156" spans="1:19">
      <c r="A156" s="56"/>
      <c r="B156" s="57"/>
      <c r="C156" s="57"/>
      <c r="D156" s="57"/>
      <c r="E156" s="57"/>
      <c r="F156" s="57"/>
      <c r="G156" s="57"/>
      <c r="H156" s="57"/>
      <c r="I156" s="57"/>
      <c r="J156" s="57"/>
      <c r="K156" s="57"/>
      <c r="L156" s="57"/>
      <c r="M156" s="57"/>
      <c r="N156" s="57"/>
      <c r="O156" s="57"/>
      <c r="P156" s="57"/>
      <c r="Q156" s="57"/>
      <c r="R156" s="57"/>
      <c r="S156" s="57"/>
    </row>
    <row r="157" spans="1:19">
      <c r="A157" s="68" t="s">
        <v>153</v>
      </c>
      <c r="B157" s="69">
        <f t="shared" ref="B157:N157" si="14">B8+B63+B65+B67+B77+B93+B99+B139+B149+B151+B153</f>
        <v>0</v>
      </c>
      <c r="C157" s="69">
        <f t="shared" si="14"/>
        <v>62985</v>
      </c>
      <c r="D157" s="69">
        <f t="shared" si="14"/>
        <v>75116</v>
      </c>
      <c r="E157" s="69">
        <f t="shared" si="14"/>
        <v>84327</v>
      </c>
      <c r="F157" s="69">
        <f t="shared" si="14"/>
        <v>99290</v>
      </c>
      <c r="G157" s="69">
        <f t="shared" si="14"/>
        <v>137813</v>
      </c>
      <c r="H157" s="69">
        <f t="shared" si="14"/>
        <v>171604</v>
      </c>
      <c r="I157" s="69">
        <f t="shared" si="14"/>
        <v>186788</v>
      </c>
      <c r="J157" s="69">
        <f t="shared" si="14"/>
        <v>216780</v>
      </c>
      <c r="K157" s="69">
        <f t="shared" si="14"/>
        <v>237405</v>
      </c>
      <c r="L157" s="69">
        <f t="shared" si="14"/>
        <v>295858</v>
      </c>
      <c r="M157" s="69">
        <f t="shared" si="14"/>
        <v>331811</v>
      </c>
      <c r="N157" s="69">
        <f t="shared" si="14"/>
        <v>381048</v>
      </c>
      <c r="O157" s="69">
        <f t="shared" ref="O157" si="15">O8+O63+O65+O67+O77+O93+O99+O139+O149+O151+O153</f>
        <v>398849</v>
      </c>
      <c r="P157" s="69">
        <f t="shared" ref="P157:S157" si="16">P8+P63+P65+P67+P77+P93+P99+P139+P149+P151+P153</f>
        <v>474872</v>
      </c>
      <c r="Q157" s="69">
        <f t="shared" si="16"/>
        <v>504495</v>
      </c>
      <c r="R157" s="69">
        <f t="shared" si="16"/>
        <v>505767</v>
      </c>
      <c r="S157" s="69">
        <f t="shared" si="16"/>
        <v>482445</v>
      </c>
    </row>
    <row r="158" spans="1:19">
      <c r="A158" s="68" t="s">
        <v>154</v>
      </c>
      <c r="B158" s="54">
        <f t="shared" ref="B158:N158" si="17">B155</f>
        <v>0</v>
      </c>
      <c r="C158" s="54">
        <f t="shared" si="17"/>
        <v>31331</v>
      </c>
      <c r="D158" s="54">
        <f t="shared" si="17"/>
        <v>30194</v>
      </c>
      <c r="E158" s="54">
        <f t="shared" si="17"/>
        <v>25221</v>
      </c>
      <c r="F158" s="54">
        <f t="shared" si="17"/>
        <v>25814</v>
      </c>
      <c r="G158" s="54">
        <f t="shared" si="17"/>
        <v>28403</v>
      </c>
      <c r="H158" s="54">
        <f t="shared" si="17"/>
        <v>35764</v>
      </c>
      <c r="I158" s="54">
        <f t="shared" si="17"/>
        <v>32270</v>
      </c>
      <c r="J158" s="54">
        <f t="shared" si="17"/>
        <v>32826</v>
      </c>
      <c r="K158" s="54">
        <f t="shared" si="17"/>
        <v>35708</v>
      </c>
      <c r="L158" s="54">
        <f t="shared" si="17"/>
        <v>46350</v>
      </c>
      <c r="M158" s="54">
        <f t="shared" si="17"/>
        <v>45428</v>
      </c>
      <c r="N158" s="54">
        <f t="shared" si="17"/>
        <v>52293</v>
      </c>
      <c r="O158" s="54">
        <f t="shared" ref="O158" si="18">O155</f>
        <v>53960</v>
      </c>
      <c r="P158" s="54">
        <f t="shared" ref="P158:S158" si="19">P155</f>
        <v>52353</v>
      </c>
      <c r="Q158" s="54">
        <f t="shared" si="19"/>
        <v>48182</v>
      </c>
      <c r="R158" s="54">
        <f t="shared" si="19"/>
        <v>61379</v>
      </c>
      <c r="S158" s="54">
        <f t="shared" si="19"/>
        <v>75591</v>
      </c>
    </row>
    <row r="159" spans="1:19">
      <c r="A159" s="70" t="s">
        <v>155</v>
      </c>
      <c r="B159" s="69">
        <f t="shared" ref="B159:N159" si="20">B8+B63+B65+B67+B77+B93+B99+B139+B149+B151+B153+B155</f>
        <v>0</v>
      </c>
      <c r="C159" s="69">
        <f t="shared" si="20"/>
        <v>94316</v>
      </c>
      <c r="D159" s="69">
        <f t="shared" si="20"/>
        <v>105310</v>
      </c>
      <c r="E159" s="69">
        <f t="shared" si="20"/>
        <v>109548</v>
      </c>
      <c r="F159" s="69">
        <f t="shared" si="20"/>
        <v>125104</v>
      </c>
      <c r="G159" s="69">
        <f t="shared" si="20"/>
        <v>166216</v>
      </c>
      <c r="H159" s="69">
        <f t="shared" si="20"/>
        <v>207368</v>
      </c>
      <c r="I159" s="69">
        <f t="shared" si="20"/>
        <v>219058</v>
      </c>
      <c r="J159" s="69">
        <f t="shared" si="20"/>
        <v>249606</v>
      </c>
      <c r="K159" s="69">
        <f t="shared" si="20"/>
        <v>273113</v>
      </c>
      <c r="L159" s="69">
        <f t="shared" si="20"/>
        <v>342208</v>
      </c>
      <c r="M159" s="69">
        <f t="shared" si="20"/>
        <v>377239</v>
      </c>
      <c r="N159" s="69">
        <f t="shared" si="20"/>
        <v>433341</v>
      </c>
      <c r="O159" s="69">
        <f t="shared" ref="O159" si="21">O8+O63+O65+O67+O77+O93+O99+O139+O149+O151+O153+O155</f>
        <v>452809</v>
      </c>
      <c r="P159" s="69">
        <f t="shared" ref="P159:S159" si="22">P8+P63+P65+P67+P77+P93+P99+P139+P149+P151+P153+P155</f>
        <v>527225</v>
      </c>
      <c r="Q159" s="69">
        <f t="shared" si="22"/>
        <v>552677</v>
      </c>
      <c r="R159" s="69">
        <f t="shared" si="22"/>
        <v>567146</v>
      </c>
      <c r="S159" s="69">
        <f t="shared" si="22"/>
        <v>558036</v>
      </c>
    </row>
    <row r="161" spans="1:14" s="36" customFormat="1" ht="15" customHeight="1">
      <c r="A161" s="36" t="s">
        <v>156</v>
      </c>
      <c r="B161" s="35"/>
      <c r="C161" s="35"/>
      <c r="D161" s="35"/>
      <c r="E161" s="35"/>
      <c r="F161" s="35"/>
      <c r="G161" s="35"/>
      <c r="H161" s="35"/>
      <c r="I161" s="35"/>
      <c r="J161" s="35"/>
      <c r="K161" s="35"/>
      <c r="L161" s="35"/>
      <c r="M161" s="35"/>
      <c r="N161" s="35"/>
    </row>
    <row r="162" spans="1:14" s="36" customFormat="1" ht="15" customHeight="1">
      <c r="A162" s="36" t="s">
        <v>157</v>
      </c>
    </row>
    <row r="163" spans="1:14">
      <c r="A163" s="36" t="s">
        <v>158</v>
      </c>
    </row>
    <row r="164" spans="1:14">
      <c r="A164" s="38" t="s">
        <v>159</v>
      </c>
    </row>
    <row r="165" spans="1:14">
      <c r="A165" s="38" t="s">
        <v>160</v>
      </c>
    </row>
    <row r="168" spans="1:14">
      <c r="A168" s="38" t="s">
        <v>161</v>
      </c>
    </row>
  </sheetData>
  <mergeCells count="1">
    <mergeCell ref="A1:S3"/>
  </mergeCells>
  <pageMargins left="0.7" right="0.7" top="0.75" bottom="0.75" header="0.3" footer="0.3"/>
  <pageSetup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U169"/>
  <sheetViews>
    <sheetView showGridLines="0" workbookViewId="0">
      <pane ySplit="6" topLeftCell="A7" activePane="bottomLeft" state="frozen"/>
      <selection pane="bottomLeft" activeCell="C166" sqref="C166:T170"/>
    </sheetView>
  </sheetViews>
  <sheetFormatPr defaultColWidth="9.140625" defaultRowHeight="13.9"/>
  <cols>
    <col min="1" max="1" width="25.140625" style="38" customWidth="1"/>
    <col min="2" max="3" width="9" style="38" customWidth="1"/>
    <col min="4" max="4" width="9.85546875" style="38" bestFit="1" customWidth="1"/>
    <col min="5" max="6" width="8.85546875" style="38" bestFit="1" customWidth="1"/>
    <col min="7" max="13" width="8.85546875" style="41" bestFit="1" customWidth="1"/>
    <col min="14" max="17" width="9.28515625" style="41" bestFit="1" customWidth="1"/>
    <col min="18" max="20" width="9" style="38" customWidth="1"/>
    <col min="21" max="21" width="11" style="51" bestFit="1" customWidth="1"/>
    <col min="22" max="16384" width="9.140625" style="38"/>
  </cols>
  <sheetData>
    <row r="1" spans="1:21" ht="15.75" customHeight="1">
      <c r="A1" s="87" t="s">
        <v>162</v>
      </c>
      <c r="B1" s="88"/>
      <c r="C1" s="88"/>
      <c r="D1" s="88"/>
      <c r="E1" s="88"/>
      <c r="F1" s="88"/>
      <c r="G1" s="88"/>
      <c r="H1" s="88"/>
      <c r="I1" s="88"/>
      <c r="J1" s="88"/>
      <c r="K1" s="88"/>
      <c r="L1" s="88"/>
      <c r="M1" s="88"/>
      <c r="N1" s="88"/>
      <c r="O1" s="88"/>
      <c r="P1" s="88"/>
      <c r="Q1" s="88"/>
      <c r="R1" s="88"/>
      <c r="S1" s="88"/>
      <c r="T1" s="88"/>
      <c r="U1" s="88"/>
    </row>
    <row r="2" spans="1:21">
      <c r="A2" s="89" t="s">
        <v>163</v>
      </c>
      <c r="B2" s="90"/>
      <c r="C2" s="90"/>
      <c r="D2" s="90"/>
      <c r="E2" s="90"/>
      <c r="F2" s="90"/>
      <c r="G2" s="90"/>
      <c r="H2" s="90"/>
      <c r="I2" s="90"/>
      <c r="J2" s="90"/>
      <c r="K2" s="90"/>
      <c r="L2" s="90"/>
      <c r="M2" s="90"/>
      <c r="N2" s="90"/>
      <c r="O2" s="90"/>
      <c r="P2" s="90"/>
      <c r="Q2" s="90"/>
      <c r="R2" s="90"/>
      <c r="S2" s="90"/>
      <c r="T2" s="90"/>
      <c r="U2" s="90"/>
    </row>
    <row r="3" spans="1:21" ht="15.75" customHeight="1">
      <c r="A3" s="89" t="s">
        <v>164</v>
      </c>
      <c r="B3" s="90"/>
      <c r="C3" s="90"/>
      <c r="D3" s="90"/>
      <c r="E3" s="90"/>
      <c r="F3" s="90"/>
      <c r="G3" s="90"/>
      <c r="H3" s="90"/>
      <c r="I3" s="90"/>
      <c r="J3" s="90"/>
      <c r="K3" s="90"/>
      <c r="L3" s="90"/>
      <c r="M3" s="90"/>
      <c r="N3" s="90"/>
      <c r="O3" s="90"/>
      <c r="P3" s="90"/>
      <c r="Q3" s="90"/>
      <c r="R3" s="90"/>
      <c r="S3" s="90"/>
      <c r="T3" s="90"/>
      <c r="U3" s="90"/>
    </row>
    <row r="6" spans="1:21">
      <c r="B6" s="39"/>
      <c r="C6" s="40" t="s">
        <v>165</v>
      </c>
      <c r="D6" s="40" t="s">
        <v>166</v>
      </c>
      <c r="E6" s="40" t="s">
        <v>167</v>
      </c>
      <c r="F6" s="40" t="s">
        <v>168</v>
      </c>
      <c r="G6" s="40" t="s">
        <v>169</v>
      </c>
      <c r="H6" s="40" t="s">
        <v>170</v>
      </c>
      <c r="I6" s="40" t="s">
        <v>171</v>
      </c>
      <c r="J6" s="40" t="s">
        <v>172</v>
      </c>
      <c r="K6" s="40" t="s">
        <v>173</v>
      </c>
      <c r="L6" s="40" t="s">
        <v>174</v>
      </c>
      <c r="M6" s="40" t="s">
        <v>175</v>
      </c>
      <c r="N6" s="40" t="s">
        <v>176</v>
      </c>
      <c r="O6" s="40" t="s">
        <v>177</v>
      </c>
      <c r="P6" s="40" t="s">
        <v>178</v>
      </c>
      <c r="Q6" s="40" t="s">
        <v>179</v>
      </c>
      <c r="R6" s="40" t="s">
        <v>180</v>
      </c>
      <c r="S6" s="40" t="s">
        <v>181</v>
      </c>
      <c r="T6" s="40" t="s">
        <v>182</v>
      </c>
      <c r="U6" s="40"/>
    </row>
    <row r="7" spans="1:21">
      <c r="U7" s="41"/>
    </row>
    <row r="8" spans="1:21">
      <c r="A8" s="42" t="s">
        <v>18</v>
      </c>
      <c r="B8" s="42"/>
      <c r="C8" s="43">
        <f>SUM(C9:C61)</f>
        <v>481990</v>
      </c>
      <c r="D8" s="43">
        <f>SUM(D9:D61)</f>
        <v>507951</v>
      </c>
      <c r="E8" s="43">
        <f t="shared" ref="E8:U8" si="0">SUM(E9:E61)</f>
        <v>532209</v>
      </c>
      <c r="F8" s="43">
        <f t="shared" si="0"/>
        <v>447442</v>
      </c>
      <c r="G8" s="43">
        <f t="shared" si="0"/>
        <v>390251</v>
      </c>
      <c r="H8" s="43">
        <f t="shared" si="0"/>
        <v>396311</v>
      </c>
      <c r="I8" s="43">
        <f t="shared" si="0"/>
        <v>434125</v>
      </c>
      <c r="J8" s="43">
        <f t="shared" si="0"/>
        <v>443159</v>
      </c>
      <c r="K8" s="43">
        <f t="shared" si="0"/>
        <v>407669</v>
      </c>
      <c r="L8" s="43">
        <f t="shared" si="0"/>
        <v>360417</v>
      </c>
      <c r="M8" s="43">
        <f t="shared" si="0"/>
        <v>347238</v>
      </c>
      <c r="N8" s="43">
        <f t="shared" si="0"/>
        <v>348318</v>
      </c>
      <c r="O8" s="43">
        <f t="shared" si="0"/>
        <v>353711</v>
      </c>
      <c r="P8" s="43">
        <f t="shared" si="0"/>
        <v>376860</v>
      </c>
      <c r="Q8" s="43">
        <f t="shared" si="0"/>
        <v>423850</v>
      </c>
      <c r="R8" s="43">
        <f t="shared" si="0"/>
        <v>483717</v>
      </c>
      <c r="S8" s="43">
        <f t="shared" si="0"/>
        <v>566330</v>
      </c>
      <c r="T8" s="43">
        <f t="shared" si="0"/>
        <v>604713</v>
      </c>
      <c r="U8" s="43">
        <f t="shared" si="0"/>
        <v>0</v>
      </c>
    </row>
    <row r="9" spans="1:21">
      <c r="A9" s="44" t="s">
        <v>19</v>
      </c>
      <c r="B9" s="44"/>
      <c r="C9" s="45">
        <v>1249</v>
      </c>
      <c r="D9" s="45">
        <v>1531</v>
      </c>
      <c r="E9" s="45">
        <v>1375</v>
      </c>
      <c r="F9" s="45">
        <v>1523</v>
      </c>
      <c r="G9" s="45">
        <v>1453</v>
      </c>
      <c r="H9" s="45">
        <v>1316</v>
      </c>
      <c r="I9" s="45">
        <v>1995</v>
      </c>
      <c r="J9" s="45">
        <v>1592</v>
      </c>
      <c r="K9" s="46">
        <v>1508</v>
      </c>
      <c r="L9" s="47">
        <v>1275</v>
      </c>
      <c r="M9" s="47">
        <v>1232</v>
      </c>
      <c r="N9" s="47">
        <v>1313</v>
      </c>
      <c r="O9" s="47">
        <v>1174</v>
      </c>
      <c r="P9" s="47">
        <v>1625</v>
      </c>
      <c r="Q9" s="47">
        <v>1459</v>
      </c>
      <c r="R9" s="47">
        <v>2400</v>
      </c>
      <c r="S9" s="47">
        <v>3370</v>
      </c>
      <c r="T9" s="47">
        <v>3567</v>
      </c>
      <c r="U9" s="47"/>
    </row>
    <row r="10" spans="1:21">
      <c r="A10" s="44" t="s">
        <v>20</v>
      </c>
      <c r="B10" s="44"/>
      <c r="C10" s="45">
        <v>112</v>
      </c>
      <c r="D10" s="45">
        <v>151</v>
      </c>
      <c r="E10" s="45">
        <v>149</v>
      </c>
      <c r="F10" s="45">
        <v>126</v>
      </c>
      <c r="G10" s="45">
        <v>130</v>
      </c>
      <c r="H10" s="45">
        <v>96</v>
      </c>
      <c r="I10" s="45">
        <v>230</v>
      </c>
      <c r="J10" s="45">
        <v>139</v>
      </c>
      <c r="K10" s="46">
        <v>163</v>
      </c>
      <c r="L10" s="47">
        <v>191</v>
      </c>
      <c r="M10" s="47">
        <v>141</v>
      </c>
      <c r="N10" s="47">
        <v>155</v>
      </c>
      <c r="O10" s="47">
        <v>127</v>
      </c>
      <c r="P10" s="47">
        <v>122</v>
      </c>
      <c r="Q10" s="47">
        <v>221</v>
      </c>
      <c r="R10" s="47">
        <v>240</v>
      </c>
      <c r="S10" s="47">
        <v>260</v>
      </c>
      <c r="T10" s="47">
        <v>300</v>
      </c>
      <c r="U10" s="47"/>
    </row>
    <row r="11" spans="1:21">
      <c r="A11" s="44" t="s">
        <v>21</v>
      </c>
      <c r="B11" s="44"/>
      <c r="C11" s="45">
        <v>728</v>
      </c>
      <c r="D11" s="45">
        <v>725</v>
      </c>
      <c r="E11" s="45">
        <v>839</v>
      </c>
      <c r="F11" s="45">
        <v>749</v>
      </c>
      <c r="G11" s="45">
        <v>733</v>
      </c>
      <c r="H11" s="45">
        <v>637</v>
      </c>
      <c r="I11" s="45">
        <v>860</v>
      </c>
      <c r="J11" s="45">
        <v>906</v>
      </c>
      <c r="K11" s="46">
        <v>1320</v>
      </c>
      <c r="L11" s="47">
        <v>1151</v>
      </c>
      <c r="M11" s="47">
        <v>1137</v>
      </c>
      <c r="N11" s="47">
        <v>1444</v>
      </c>
      <c r="O11" s="47">
        <v>1771</v>
      </c>
      <c r="P11" s="47">
        <v>1813</v>
      </c>
      <c r="Q11" s="47">
        <v>1809</v>
      </c>
      <c r="R11" s="47">
        <v>3556</v>
      </c>
      <c r="S11" s="47">
        <v>2858</v>
      </c>
      <c r="T11" s="47">
        <v>3717</v>
      </c>
      <c r="U11" s="47"/>
    </row>
    <row r="12" spans="1:21">
      <c r="A12" s="44" t="s">
        <v>22</v>
      </c>
      <c r="B12" s="44"/>
      <c r="C12" s="45">
        <v>407</v>
      </c>
      <c r="D12" s="45">
        <v>449</v>
      </c>
      <c r="E12" s="45">
        <v>513</v>
      </c>
      <c r="F12" s="45">
        <v>456</v>
      </c>
      <c r="G12" s="45">
        <v>539</v>
      </c>
      <c r="H12" s="45">
        <v>539</v>
      </c>
      <c r="I12" s="45">
        <v>957</v>
      </c>
      <c r="J12" s="45">
        <v>743</v>
      </c>
      <c r="K12" s="46">
        <v>886</v>
      </c>
      <c r="L12" s="47">
        <v>558</v>
      </c>
      <c r="M12" s="47">
        <v>447</v>
      </c>
      <c r="N12" s="47">
        <v>713</v>
      </c>
      <c r="O12" s="47">
        <v>640</v>
      </c>
      <c r="P12" s="47">
        <v>897</v>
      </c>
      <c r="Q12" s="47">
        <v>545</v>
      </c>
      <c r="R12" s="47">
        <v>1117</v>
      </c>
      <c r="S12" s="47">
        <v>1165</v>
      </c>
      <c r="T12" s="47">
        <v>1864</v>
      </c>
      <c r="U12" s="47"/>
    </row>
    <row r="13" spans="1:21">
      <c r="A13" s="44" t="s">
        <v>23</v>
      </c>
      <c r="B13" s="44"/>
      <c r="C13" s="45">
        <v>13794</v>
      </c>
      <c r="D13" s="45">
        <v>14887</v>
      </c>
      <c r="E13" s="45">
        <v>16871</v>
      </c>
      <c r="F13" s="45">
        <v>16940</v>
      </c>
      <c r="G13" s="45">
        <v>15583</v>
      </c>
      <c r="H13" s="45">
        <v>16843</v>
      </c>
      <c r="I13" s="45">
        <v>23201</v>
      </c>
      <c r="J13" s="45">
        <v>27078</v>
      </c>
      <c r="K13" s="46">
        <v>28616</v>
      </c>
      <c r="L13" s="47">
        <v>26182</v>
      </c>
      <c r="M13" s="47">
        <v>20914</v>
      </c>
      <c r="N13" s="47">
        <v>21483</v>
      </c>
      <c r="O13" s="47">
        <v>22103</v>
      </c>
      <c r="P13" s="47">
        <v>19700</v>
      </c>
      <c r="Q13" s="47">
        <v>24208</v>
      </c>
      <c r="R13" s="47">
        <v>29526</v>
      </c>
      <c r="S13" s="47">
        <v>29470</v>
      </c>
      <c r="T13" s="47">
        <v>32252</v>
      </c>
      <c r="U13" s="47"/>
    </row>
    <row r="14" spans="1:21">
      <c r="A14" s="44" t="s">
        <v>24</v>
      </c>
      <c r="B14" s="44"/>
      <c r="C14" s="45">
        <v>1339</v>
      </c>
      <c r="D14" s="45">
        <v>1229</v>
      </c>
      <c r="E14" s="45">
        <v>1382</v>
      </c>
      <c r="F14" s="45">
        <v>1851</v>
      </c>
      <c r="G14" s="45">
        <v>1855</v>
      </c>
      <c r="H14" s="45">
        <v>1944</v>
      </c>
      <c r="I14" s="45">
        <v>2261</v>
      </c>
      <c r="J14" s="45">
        <v>2219</v>
      </c>
      <c r="K14" s="46">
        <v>2975</v>
      </c>
      <c r="L14" s="47">
        <v>2796</v>
      </c>
      <c r="M14" s="47">
        <v>1596</v>
      </c>
      <c r="N14" s="47">
        <v>1705</v>
      </c>
      <c r="O14" s="47">
        <v>1846</v>
      </c>
      <c r="P14" s="47">
        <v>1717</v>
      </c>
      <c r="Q14" s="47">
        <v>2779</v>
      </c>
      <c r="R14" s="47">
        <v>4619</v>
      </c>
      <c r="S14" s="47">
        <v>4659</v>
      </c>
      <c r="T14" s="47">
        <v>5757</v>
      </c>
      <c r="U14" s="47"/>
    </row>
    <row r="15" spans="1:21">
      <c r="A15" s="44" t="s">
        <v>25</v>
      </c>
      <c r="B15" s="44"/>
      <c r="C15" s="45">
        <v>14157</v>
      </c>
      <c r="D15" s="45">
        <v>15677</v>
      </c>
      <c r="E15" s="45">
        <v>16223</v>
      </c>
      <c r="F15" s="45">
        <v>12934</v>
      </c>
      <c r="G15" s="45">
        <v>11729</v>
      </c>
      <c r="H15" s="45">
        <v>12150</v>
      </c>
      <c r="I15" s="45">
        <v>15262</v>
      </c>
      <c r="J15" s="45">
        <v>12465</v>
      </c>
      <c r="K15" s="46">
        <v>10796</v>
      </c>
      <c r="L15" s="47">
        <v>11348</v>
      </c>
      <c r="M15" s="47">
        <v>11407</v>
      </c>
      <c r="N15" s="47">
        <v>11315</v>
      </c>
      <c r="O15" s="47">
        <v>11728</v>
      </c>
      <c r="P15" s="47">
        <v>11335</v>
      </c>
      <c r="Q15" s="47">
        <v>11698</v>
      </c>
      <c r="R15" s="47">
        <v>14703</v>
      </c>
      <c r="S15" s="47">
        <v>15550</v>
      </c>
      <c r="T15" s="47">
        <v>16504</v>
      </c>
      <c r="U15" s="47"/>
    </row>
    <row r="16" spans="1:21" s="49" customFormat="1">
      <c r="A16" s="44" t="s">
        <v>26</v>
      </c>
      <c r="B16" s="44"/>
      <c r="C16" s="45">
        <v>1911</v>
      </c>
      <c r="D16" s="45">
        <v>1980</v>
      </c>
      <c r="E16" s="45">
        <v>2450</v>
      </c>
      <c r="F16" s="45">
        <v>1658</v>
      </c>
      <c r="G16" s="45">
        <v>1587</v>
      </c>
      <c r="H16" s="45">
        <v>1617</v>
      </c>
      <c r="I16" s="45">
        <v>1448</v>
      </c>
      <c r="J16" s="45">
        <v>942</v>
      </c>
      <c r="K16" s="48">
        <v>1145</v>
      </c>
      <c r="L16" s="47">
        <v>738</v>
      </c>
      <c r="M16" s="47">
        <v>961</v>
      </c>
      <c r="N16" s="47">
        <v>870</v>
      </c>
      <c r="O16" s="47">
        <v>1078</v>
      </c>
      <c r="P16" s="47">
        <v>1337</v>
      </c>
      <c r="Q16" s="47">
        <v>905</v>
      </c>
      <c r="R16" s="47">
        <v>3451</v>
      </c>
      <c r="S16" s="47">
        <v>4202</v>
      </c>
      <c r="T16" s="47">
        <v>3733</v>
      </c>
      <c r="U16" s="47"/>
    </row>
    <row r="17" spans="1:21">
      <c r="A17" s="44" t="s">
        <v>27</v>
      </c>
      <c r="B17" s="44"/>
      <c r="C17" s="45">
        <v>24986</v>
      </c>
      <c r="D17" s="45">
        <v>27972</v>
      </c>
      <c r="E17" s="45">
        <v>28384</v>
      </c>
      <c r="F17" s="45">
        <v>26654</v>
      </c>
      <c r="G17" s="45">
        <v>24961</v>
      </c>
      <c r="H17" s="45">
        <v>27215</v>
      </c>
      <c r="I17" s="45">
        <v>28152</v>
      </c>
      <c r="J17" s="45">
        <v>31386</v>
      </c>
      <c r="K17" s="46">
        <v>29602</v>
      </c>
      <c r="L17" s="47">
        <v>31082</v>
      </c>
      <c r="M17" s="47">
        <v>32264</v>
      </c>
      <c r="N17" s="47">
        <v>34882</v>
      </c>
      <c r="O17" s="47">
        <v>32909</v>
      </c>
      <c r="P17" s="47">
        <v>33019</v>
      </c>
      <c r="Q17" s="47">
        <v>39274</v>
      </c>
      <c r="R17" s="47">
        <v>49212</v>
      </c>
      <c r="S17" s="47">
        <v>48625</v>
      </c>
      <c r="T17" s="47">
        <v>49727</v>
      </c>
      <c r="U17" s="47"/>
    </row>
    <row r="18" spans="1:21">
      <c r="A18" s="44" t="s">
        <v>28</v>
      </c>
      <c r="B18" s="44"/>
      <c r="C18" s="45">
        <v>6244</v>
      </c>
      <c r="D18" s="45">
        <v>8025</v>
      </c>
      <c r="E18" s="45">
        <v>8272</v>
      </c>
      <c r="F18" s="45">
        <v>6699</v>
      </c>
      <c r="G18" s="45">
        <v>6462</v>
      </c>
      <c r="H18" s="45">
        <v>7312</v>
      </c>
      <c r="I18" s="45">
        <v>8500</v>
      </c>
      <c r="J18" s="45">
        <v>7943</v>
      </c>
      <c r="K18" s="46">
        <v>8621</v>
      </c>
      <c r="L18" s="47">
        <v>8280</v>
      </c>
      <c r="M18" s="47">
        <v>8101</v>
      </c>
      <c r="N18" s="47">
        <v>8875</v>
      </c>
      <c r="O18" s="47">
        <v>9303</v>
      </c>
      <c r="P18" s="47">
        <v>9075</v>
      </c>
      <c r="Q18" s="47">
        <v>10871</v>
      </c>
      <c r="R18" s="47">
        <v>13288</v>
      </c>
      <c r="S18" s="47">
        <v>13952</v>
      </c>
      <c r="T18" s="47">
        <v>14085</v>
      </c>
      <c r="U18" s="47"/>
    </row>
    <row r="19" spans="1:21">
      <c r="A19" s="44" t="s">
        <v>29</v>
      </c>
      <c r="B19" s="44"/>
      <c r="C19" s="45">
        <v>393</v>
      </c>
      <c r="D19" s="45">
        <v>301</v>
      </c>
      <c r="E19" s="45">
        <v>266</v>
      </c>
      <c r="F19" s="45">
        <v>187</v>
      </c>
      <c r="G19" s="45">
        <v>207</v>
      </c>
      <c r="H19" s="45">
        <v>191</v>
      </c>
      <c r="I19" s="45">
        <v>151</v>
      </c>
      <c r="J19" s="45">
        <v>165</v>
      </c>
      <c r="K19" s="46">
        <v>184</v>
      </c>
      <c r="L19" s="47">
        <v>203</v>
      </c>
      <c r="M19" s="47">
        <v>212</v>
      </c>
      <c r="N19" s="47">
        <v>256</v>
      </c>
      <c r="O19" s="47">
        <v>198</v>
      </c>
      <c r="P19" s="47">
        <v>244</v>
      </c>
      <c r="Q19" s="47">
        <v>246</v>
      </c>
      <c r="R19" s="47">
        <v>308</v>
      </c>
      <c r="S19" s="47">
        <v>259</v>
      </c>
      <c r="T19" s="47">
        <v>324</v>
      </c>
      <c r="U19" s="47"/>
    </row>
    <row r="20" spans="1:21">
      <c r="A20" s="44" t="s">
        <v>30</v>
      </c>
      <c r="B20" s="44"/>
      <c r="C20" s="45">
        <v>321</v>
      </c>
      <c r="D20" s="45">
        <v>274</v>
      </c>
      <c r="E20" s="45">
        <v>168</v>
      </c>
      <c r="F20" s="45">
        <v>154</v>
      </c>
      <c r="G20" s="45">
        <v>174</v>
      </c>
      <c r="H20" s="45">
        <v>175</v>
      </c>
      <c r="I20" s="45">
        <v>271</v>
      </c>
      <c r="J20" s="45">
        <v>410</v>
      </c>
      <c r="K20" s="46">
        <v>455</v>
      </c>
      <c r="L20" s="47">
        <v>182</v>
      </c>
      <c r="M20" s="47">
        <v>247</v>
      </c>
      <c r="N20" s="47">
        <v>380</v>
      </c>
      <c r="O20" s="47">
        <v>362</v>
      </c>
      <c r="P20" s="47">
        <v>584</v>
      </c>
      <c r="Q20" s="47">
        <v>287</v>
      </c>
      <c r="R20" s="47">
        <v>611</v>
      </c>
      <c r="S20" s="47">
        <v>408</v>
      </c>
      <c r="T20" s="47">
        <v>1602</v>
      </c>
      <c r="U20" s="47"/>
    </row>
    <row r="21" spans="1:21">
      <c r="A21" s="44" t="s">
        <v>31</v>
      </c>
      <c r="B21" s="44"/>
      <c r="C21" s="45">
        <v>15390</v>
      </c>
      <c r="D21" s="45">
        <v>15686</v>
      </c>
      <c r="E21" s="45">
        <v>16156</v>
      </c>
      <c r="F21" s="45">
        <v>14606</v>
      </c>
      <c r="G21" s="45">
        <v>13974</v>
      </c>
      <c r="H21" s="45">
        <v>15175</v>
      </c>
      <c r="I21" s="45">
        <v>17586</v>
      </c>
      <c r="J21" s="45">
        <v>17966</v>
      </c>
      <c r="K21" s="46">
        <v>17026</v>
      </c>
      <c r="L21" s="47">
        <v>14048</v>
      </c>
      <c r="M21" s="47">
        <v>12688</v>
      </c>
      <c r="N21" s="47">
        <v>13398</v>
      </c>
      <c r="O21" s="47">
        <v>12461</v>
      </c>
      <c r="P21" s="47">
        <v>10945</v>
      </c>
      <c r="Q21" s="47">
        <v>12659</v>
      </c>
      <c r="R21" s="47">
        <v>16584</v>
      </c>
      <c r="S21" s="47">
        <v>17914</v>
      </c>
      <c r="T21" s="47">
        <v>18468</v>
      </c>
      <c r="U21" s="47"/>
    </row>
    <row r="22" spans="1:21">
      <c r="A22" s="44" t="s">
        <v>32</v>
      </c>
      <c r="B22" s="44"/>
      <c r="C22" s="45">
        <v>2499</v>
      </c>
      <c r="D22" s="45">
        <v>2633</v>
      </c>
      <c r="E22" s="45">
        <v>2747</v>
      </c>
      <c r="F22" s="45">
        <v>3034</v>
      </c>
      <c r="G22" s="45">
        <v>2673</v>
      </c>
      <c r="H22" s="45">
        <v>2947</v>
      </c>
      <c r="I22" s="45">
        <v>3550</v>
      </c>
      <c r="J22" s="45">
        <v>3613</v>
      </c>
      <c r="K22" s="46">
        <v>3229</v>
      </c>
      <c r="L22" s="47">
        <v>2521</v>
      </c>
      <c r="M22" s="47">
        <v>1997</v>
      </c>
      <c r="N22" s="47">
        <v>3079</v>
      </c>
      <c r="O22" s="47">
        <v>2424</v>
      </c>
      <c r="P22" s="47">
        <v>2571</v>
      </c>
      <c r="Q22" s="47">
        <v>2545</v>
      </c>
      <c r="R22" s="47">
        <v>4578</v>
      </c>
      <c r="S22" s="47">
        <v>5106</v>
      </c>
      <c r="T22" s="47">
        <v>6278</v>
      </c>
      <c r="U22" s="47"/>
    </row>
    <row r="23" spans="1:21">
      <c r="A23" s="44" t="s">
        <v>33</v>
      </c>
      <c r="B23" s="44"/>
      <c r="C23" s="45">
        <v>660</v>
      </c>
      <c r="D23" s="45">
        <v>717</v>
      </c>
      <c r="E23" s="45">
        <v>690</v>
      </c>
      <c r="F23" s="45">
        <v>694</v>
      </c>
      <c r="G23" s="45">
        <v>639</v>
      </c>
      <c r="H23" s="45">
        <v>891</v>
      </c>
      <c r="I23" s="45">
        <v>1275</v>
      </c>
      <c r="J23" s="45">
        <v>1147</v>
      </c>
      <c r="K23" s="46">
        <v>656</v>
      </c>
      <c r="L23" s="47">
        <v>935</v>
      </c>
      <c r="M23" s="47">
        <v>583</v>
      </c>
      <c r="N23" s="47">
        <v>608</v>
      </c>
      <c r="O23" s="47">
        <v>588</v>
      </c>
      <c r="P23" s="47">
        <v>782</v>
      </c>
      <c r="Q23" s="47">
        <v>499</v>
      </c>
      <c r="R23" s="47">
        <v>865</v>
      </c>
      <c r="S23" s="47">
        <v>1019</v>
      </c>
      <c r="T23" s="47">
        <v>2240</v>
      </c>
      <c r="U23" s="47"/>
    </row>
    <row r="24" spans="1:21">
      <c r="A24" s="44" t="s">
        <v>34</v>
      </c>
      <c r="B24" s="44"/>
      <c r="C24" s="45">
        <v>823</v>
      </c>
      <c r="D24" s="45">
        <v>748</v>
      </c>
      <c r="E24" s="45">
        <v>761</v>
      </c>
      <c r="F24" s="45">
        <v>897</v>
      </c>
      <c r="G24" s="45">
        <v>907</v>
      </c>
      <c r="H24" s="45">
        <v>881</v>
      </c>
      <c r="I24" s="45">
        <v>896</v>
      </c>
      <c r="J24" s="45">
        <v>1044</v>
      </c>
      <c r="K24" s="46">
        <v>837</v>
      </c>
      <c r="L24" s="47">
        <v>981</v>
      </c>
      <c r="M24" s="47">
        <v>965</v>
      </c>
      <c r="N24" s="47">
        <v>905</v>
      </c>
      <c r="O24" s="47">
        <v>764</v>
      </c>
      <c r="P24" s="47">
        <v>850</v>
      </c>
      <c r="Q24" s="47">
        <v>1314</v>
      </c>
      <c r="R24" s="47">
        <v>2397</v>
      </c>
      <c r="S24" s="47">
        <v>2780</v>
      </c>
      <c r="T24" s="47">
        <v>3307</v>
      </c>
      <c r="U24" s="47"/>
    </row>
    <row r="25" spans="1:21">
      <c r="A25" s="44" t="s">
        <v>35</v>
      </c>
      <c r="B25" s="44"/>
      <c r="C25" s="45">
        <v>1243</v>
      </c>
      <c r="D25" s="45">
        <v>1137</v>
      </c>
      <c r="E25" s="45">
        <v>1168</v>
      </c>
      <c r="F25" s="45">
        <v>1254</v>
      </c>
      <c r="G25" s="45">
        <v>1059</v>
      </c>
      <c r="H25" s="45">
        <v>1572</v>
      </c>
      <c r="I25" s="45">
        <v>1684</v>
      </c>
      <c r="J25" s="45">
        <v>1520</v>
      </c>
      <c r="K25" s="46">
        <v>1981</v>
      </c>
      <c r="L25" s="47">
        <v>1674</v>
      </c>
      <c r="M25" s="47">
        <v>1078</v>
      </c>
      <c r="N25" s="47">
        <v>1204</v>
      </c>
      <c r="O25" s="47">
        <v>1034</v>
      </c>
      <c r="P25" s="47">
        <v>953</v>
      </c>
      <c r="Q25" s="47">
        <v>1227</v>
      </c>
      <c r="R25" s="47">
        <v>2003</v>
      </c>
      <c r="S25" s="47">
        <v>2528</v>
      </c>
      <c r="T25" s="47">
        <v>3387</v>
      </c>
      <c r="U25" s="47"/>
    </row>
    <row r="26" spans="1:21">
      <c r="A26" s="44" t="s">
        <v>36</v>
      </c>
      <c r="B26" s="44"/>
      <c r="C26" s="45">
        <v>2844</v>
      </c>
      <c r="D26" s="45">
        <v>2771</v>
      </c>
      <c r="E26" s="45">
        <v>2616</v>
      </c>
      <c r="F26" s="45">
        <v>2742</v>
      </c>
      <c r="G26" s="45">
        <v>2473</v>
      </c>
      <c r="H26" s="45">
        <v>2545</v>
      </c>
      <c r="I26" s="45">
        <v>3121</v>
      </c>
      <c r="J26" s="45">
        <v>2945</v>
      </c>
      <c r="K26" s="46">
        <v>2448</v>
      </c>
      <c r="L26" s="47">
        <v>2605</v>
      </c>
      <c r="M26" s="47">
        <v>2289</v>
      </c>
      <c r="N26" s="47">
        <v>2604</v>
      </c>
      <c r="O26" s="47">
        <v>2114</v>
      </c>
      <c r="P26" s="47">
        <v>2344</v>
      </c>
      <c r="Q26" s="47">
        <v>2007</v>
      </c>
      <c r="R26" s="47">
        <v>1890</v>
      </c>
      <c r="S26" s="47">
        <v>2291</v>
      </c>
      <c r="T26" s="47">
        <v>3415</v>
      </c>
      <c r="U26" s="47"/>
    </row>
    <row r="27" spans="1:21">
      <c r="A27" s="44" t="s">
        <v>37</v>
      </c>
      <c r="B27" s="44"/>
      <c r="C27" s="45">
        <v>1135</v>
      </c>
      <c r="D27" s="45">
        <v>943</v>
      </c>
      <c r="E27" s="45">
        <v>1144</v>
      </c>
      <c r="F27" s="45">
        <v>945</v>
      </c>
      <c r="G27" s="45">
        <v>779</v>
      </c>
      <c r="H27" s="45">
        <v>717</v>
      </c>
      <c r="I27" s="45">
        <v>1410</v>
      </c>
      <c r="J27" s="45">
        <v>1154</v>
      </c>
      <c r="K27" s="46">
        <v>794</v>
      </c>
      <c r="L27" s="47">
        <v>450</v>
      </c>
      <c r="M27" s="47">
        <v>608</v>
      </c>
      <c r="N27" s="47">
        <v>586</v>
      </c>
      <c r="O27" s="47">
        <v>710</v>
      </c>
      <c r="P27" s="47">
        <v>648</v>
      </c>
      <c r="Q27" s="47">
        <v>1362</v>
      </c>
      <c r="R27" s="47">
        <v>4614</v>
      </c>
      <c r="S27" s="47">
        <v>7766</v>
      </c>
      <c r="T27" s="47">
        <v>5139</v>
      </c>
      <c r="U27" s="47"/>
    </row>
    <row r="28" spans="1:21">
      <c r="A28" s="44" t="s">
        <v>38</v>
      </c>
      <c r="B28" s="44"/>
      <c r="C28" s="45">
        <v>11668</v>
      </c>
      <c r="D28" s="45">
        <v>13811</v>
      </c>
      <c r="E28" s="45">
        <v>13073</v>
      </c>
      <c r="F28" s="45">
        <v>11378</v>
      </c>
      <c r="G28" s="45">
        <v>9110</v>
      </c>
      <c r="H28" s="45">
        <v>8783</v>
      </c>
      <c r="I28" s="45">
        <v>9508</v>
      </c>
      <c r="J28" s="45">
        <v>8773</v>
      </c>
      <c r="K28" s="46">
        <v>7895</v>
      </c>
      <c r="L28" s="47">
        <v>6125</v>
      </c>
      <c r="M28" s="47">
        <v>6463</v>
      </c>
      <c r="N28" s="47">
        <v>7158</v>
      </c>
      <c r="O28" s="47">
        <v>6140</v>
      </c>
      <c r="P28" s="47">
        <v>6315</v>
      </c>
      <c r="Q28" s="47">
        <v>6497</v>
      </c>
      <c r="R28" s="47">
        <v>8661</v>
      </c>
      <c r="S28" s="47">
        <v>10908</v>
      </c>
      <c r="T28" s="47">
        <v>13883</v>
      </c>
      <c r="U28" s="47"/>
    </row>
    <row r="29" spans="1:21">
      <c r="A29" s="44" t="s">
        <v>39</v>
      </c>
      <c r="B29" s="44"/>
      <c r="C29" s="45">
        <v>21501</v>
      </c>
      <c r="D29" s="45">
        <v>21338</v>
      </c>
      <c r="E29" s="45">
        <v>21717</v>
      </c>
      <c r="F29" s="45">
        <v>16298</v>
      </c>
      <c r="G29" s="45">
        <v>14733</v>
      </c>
      <c r="H29" s="45">
        <v>15544</v>
      </c>
      <c r="I29" s="45">
        <v>16667</v>
      </c>
      <c r="J29" s="45">
        <v>14585</v>
      </c>
      <c r="K29" s="46">
        <v>13508</v>
      </c>
      <c r="L29" s="47">
        <v>13315</v>
      </c>
      <c r="M29" s="47">
        <v>13257</v>
      </c>
      <c r="N29" s="47">
        <v>12946</v>
      </c>
      <c r="O29" s="47">
        <v>13686</v>
      </c>
      <c r="P29" s="47">
        <v>11906</v>
      </c>
      <c r="Q29" s="47">
        <v>15022</v>
      </c>
      <c r="R29" s="47">
        <v>13707</v>
      </c>
      <c r="S29" s="47">
        <v>15272</v>
      </c>
      <c r="T29" s="47">
        <v>14827</v>
      </c>
      <c r="U29" s="47"/>
    </row>
    <row r="30" spans="1:21">
      <c r="A30" s="44" t="s">
        <v>40</v>
      </c>
      <c r="B30" s="44"/>
      <c r="C30" s="45">
        <v>6589</v>
      </c>
      <c r="D30" s="45">
        <v>7336</v>
      </c>
      <c r="E30" s="45">
        <v>9120</v>
      </c>
      <c r="F30" s="45">
        <v>6877</v>
      </c>
      <c r="G30" s="45">
        <v>5480</v>
      </c>
      <c r="H30" s="45">
        <v>5456</v>
      </c>
      <c r="I30" s="45">
        <v>7305</v>
      </c>
      <c r="J30" s="45">
        <v>7684</v>
      </c>
      <c r="K30" s="46">
        <v>7024</v>
      </c>
      <c r="L30" s="47">
        <v>4960</v>
      </c>
      <c r="M30" s="47">
        <v>4094</v>
      </c>
      <c r="N30" s="47">
        <v>4974</v>
      </c>
      <c r="O30" s="47">
        <v>4150</v>
      </c>
      <c r="P30" s="47">
        <v>4469</v>
      </c>
      <c r="Q30" s="47">
        <v>3311</v>
      </c>
      <c r="R30" s="47">
        <v>5016</v>
      </c>
      <c r="S30" s="47">
        <v>6691</v>
      </c>
      <c r="T30" s="47">
        <v>7361</v>
      </c>
      <c r="U30" s="47"/>
    </row>
    <row r="31" spans="1:21">
      <c r="A31" s="44" t="s">
        <v>41</v>
      </c>
      <c r="B31" s="44"/>
      <c r="C31" s="45">
        <v>1946</v>
      </c>
      <c r="D31" s="45">
        <v>2274</v>
      </c>
      <c r="E31" s="45">
        <v>2689</v>
      </c>
      <c r="F31" s="45">
        <v>2391</v>
      </c>
      <c r="G31" s="45">
        <v>2341</v>
      </c>
      <c r="H31" s="45">
        <v>2285</v>
      </c>
      <c r="I31" s="45">
        <v>3361</v>
      </c>
      <c r="J31" s="45">
        <v>2625</v>
      </c>
      <c r="K31" s="46">
        <v>2663</v>
      </c>
      <c r="L31" s="47">
        <v>3801</v>
      </c>
      <c r="M31" s="47">
        <v>3760</v>
      </c>
      <c r="N31" s="47">
        <v>2759</v>
      </c>
      <c r="O31" s="47">
        <v>2998</v>
      </c>
      <c r="P31" s="47">
        <v>3137</v>
      </c>
      <c r="Q31" s="47">
        <v>3249</v>
      </c>
      <c r="R31" s="47">
        <v>3864</v>
      </c>
      <c r="S31" s="47">
        <v>4181</v>
      </c>
      <c r="T31" s="47">
        <v>6492</v>
      </c>
      <c r="U31" s="47"/>
    </row>
    <row r="32" spans="1:21">
      <c r="A32" s="44" t="s">
        <v>42</v>
      </c>
      <c r="B32" s="44"/>
      <c r="C32" s="45">
        <v>1067</v>
      </c>
      <c r="D32" s="45">
        <v>869</v>
      </c>
      <c r="E32" s="45">
        <v>713</v>
      </c>
      <c r="F32" s="45">
        <v>916</v>
      </c>
      <c r="G32" s="45">
        <v>659</v>
      </c>
      <c r="H32" s="45">
        <v>767</v>
      </c>
      <c r="I32" s="45">
        <v>1284</v>
      </c>
      <c r="J32" s="45">
        <v>1233</v>
      </c>
      <c r="K32" s="46">
        <v>881</v>
      </c>
      <c r="L32" s="47">
        <v>672</v>
      </c>
      <c r="M32" s="47">
        <v>560</v>
      </c>
      <c r="N32" s="47">
        <v>765</v>
      </c>
      <c r="O32" s="47">
        <v>750</v>
      </c>
      <c r="P32" s="47">
        <v>760</v>
      </c>
      <c r="Q32" s="47">
        <v>782</v>
      </c>
      <c r="R32" s="47">
        <v>563</v>
      </c>
      <c r="S32" s="47">
        <v>426</v>
      </c>
      <c r="T32" s="47">
        <v>769</v>
      </c>
      <c r="U32" s="47"/>
    </row>
    <row r="33" spans="1:21">
      <c r="A33" s="44" t="s">
        <v>43</v>
      </c>
      <c r="B33" s="44"/>
      <c r="C33" s="45">
        <v>2186</v>
      </c>
      <c r="D33" s="45">
        <v>2750</v>
      </c>
      <c r="E33" s="45">
        <v>2362</v>
      </c>
      <c r="F33" s="45">
        <v>3702</v>
      </c>
      <c r="G33" s="45">
        <v>3084</v>
      </c>
      <c r="H33" s="45">
        <v>2656</v>
      </c>
      <c r="I33" s="45">
        <v>3514</v>
      </c>
      <c r="J33" s="45">
        <v>3554</v>
      </c>
      <c r="K33" s="46">
        <v>2676</v>
      </c>
      <c r="L33" s="47">
        <v>2670</v>
      </c>
      <c r="M33" s="47">
        <v>1914</v>
      </c>
      <c r="N33" s="47">
        <v>2080</v>
      </c>
      <c r="O33" s="47">
        <v>2058</v>
      </c>
      <c r="P33" s="47">
        <v>2136</v>
      </c>
      <c r="Q33" s="47">
        <v>3558</v>
      </c>
      <c r="R33" s="47">
        <v>3773</v>
      </c>
      <c r="S33" s="47">
        <v>3896</v>
      </c>
      <c r="T33" s="47">
        <v>6010</v>
      </c>
      <c r="U33" s="47"/>
    </row>
    <row r="34" spans="1:21">
      <c r="A34" s="44" t="s">
        <v>44</v>
      </c>
      <c r="B34" s="44"/>
      <c r="C34" s="45">
        <v>566</v>
      </c>
      <c r="D34" s="45">
        <v>604</v>
      </c>
      <c r="E34" s="45">
        <v>741</v>
      </c>
      <c r="F34" s="45">
        <v>968</v>
      </c>
      <c r="G34" s="45">
        <v>689</v>
      </c>
      <c r="H34" s="45">
        <v>649</v>
      </c>
      <c r="I34" s="45">
        <v>431</v>
      </c>
      <c r="J34" s="45">
        <v>320</v>
      </c>
      <c r="K34" s="46">
        <v>338</v>
      </c>
      <c r="L34" s="47">
        <v>265</v>
      </c>
      <c r="M34" s="47">
        <v>228</v>
      </c>
      <c r="N34" s="47">
        <v>414</v>
      </c>
      <c r="O34" s="47">
        <v>298</v>
      </c>
      <c r="P34" s="47">
        <v>345</v>
      </c>
      <c r="Q34" s="47">
        <v>470</v>
      </c>
      <c r="R34" s="47">
        <v>2759</v>
      </c>
      <c r="S34" s="47">
        <v>2140</v>
      </c>
      <c r="T34" s="47">
        <v>2252</v>
      </c>
      <c r="U34" s="47"/>
    </row>
    <row r="35" spans="1:21">
      <c r="A35" s="44" t="s">
        <v>45</v>
      </c>
      <c r="B35" s="44"/>
      <c r="C35" s="45">
        <v>652</v>
      </c>
      <c r="D35" s="45">
        <v>631</v>
      </c>
      <c r="E35" s="45">
        <v>542</v>
      </c>
      <c r="F35" s="45">
        <v>524</v>
      </c>
      <c r="G35" s="45">
        <v>443</v>
      </c>
      <c r="H35" s="45">
        <v>500</v>
      </c>
      <c r="I35" s="45">
        <v>692</v>
      </c>
      <c r="J35" s="45">
        <v>643</v>
      </c>
      <c r="K35" s="46">
        <v>479</v>
      </c>
      <c r="L35" s="47">
        <v>639</v>
      </c>
      <c r="M35" s="47">
        <v>410</v>
      </c>
      <c r="N35" s="47">
        <v>431</v>
      </c>
      <c r="O35" s="47">
        <v>460</v>
      </c>
      <c r="P35" s="47">
        <v>578</v>
      </c>
      <c r="Q35" s="47">
        <v>363</v>
      </c>
      <c r="R35" s="47">
        <v>1346</v>
      </c>
      <c r="S35" s="47">
        <v>1445</v>
      </c>
      <c r="T35" s="47">
        <v>2118</v>
      </c>
      <c r="U35" s="47"/>
    </row>
    <row r="36" spans="1:21">
      <c r="A36" s="44" t="s">
        <v>46</v>
      </c>
      <c r="B36" s="44"/>
      <c r="C36" s="45">
        <v>474</v>
      </c>
      <c r="D36" s="45">
        <v>463</v>
      </c>
      <c r="E36" s="45">
        <v>454</v>
      </c>
      <c r="F36" s="45">
        <v>410</v>
      </c>
      <c r="G36" s="45">
        <v>384</v>
      </c>
      <c r="H36" s="45">
        <v>467</v>
      </c>
      <c r="I36" s="45">
        <v>400</v>
      </c>
      <c r="J36" s="45">
        <v>1321</v>
      </c>
      <c r="K36" s="46">
        <v>420</v>
      </c>
      <c r="L36" s="47">
        <v>477</v>
      </c>
      <c r="M36" s="47">
        <v>424</v>
      </c>
      <c r="N36" s="47">
        <v>321</v>
      </c>
      <c r="O36" s="47">
        <v>365</v>
      </c>
      <c r="P36" s="47">
        <v>468</v>
      </c>
      <c r="Q36" s="47">
        <v>763</v>
      </c>
      <c r="R36" s="47">
        <v>1246</v>
      </c>
      <c r="S36" s="47">
        <v>1447</v>
      </c>
      <c r="T36" s="47">
        <v>1914</v>
      </c>
      <c r="U36" s="47"/>
    </row>
    <row r="37" spans="1:21">
      <c r="A37" s="44" t="s">
        <v>47</v>
      </c>
      <c r="B37" s="44"/>
      <c r="C37" s="45">
        <v>1028</v>
      </c>
      <c r="D37" s="45">
        <v>1402</v>
      </c>
      <c r="E37" s="45">
        <v>1194</v>
      </c>
      <c r="F37" s="45">
        <v>1031</v>
      </c>
      <c r="G37" s="45">
        <v>1168</v>
      </c>
      <c r="H37" s="45">
        <v>869</v>
      </c>
      <c r="I37" s="45">
        <v>1215</v>
      </c>
      <c r="J37" s="45">
        <v>937</v>
      </c>
      <c r="K37" s="46">
        <v>1054</v>
      </c>
      <c r="L37" s="47">
        <v>1201</v>
      </c>
      <c r="M37" s="47">
        <v>932</v>
      </c>
      <c r="N37" s="47">
        <v>779</v>
      </c>
      <c r="O37" s="47">
        <v>1071</v>
      </c>
      <c r="P37" s="47">
        <v>1299</v>
      </c>
      <c r="Q37" s="47">
        <v>1958</v>
      </c>
      <c r="R37" s="47">
        <v>2364</v>
      </c>
      <c r="S37" s="47">
        <v>2441</v>
      </c>
      <c r="T37" s="47">
        <v>3142</v>
      </c>
      <c r="U37" s="47"/>
    </row>
    <row r="38" spans="1:21">
      <c r="A38" s="44" t="s">
        <v>48</v>
      </c>
      <c r="B38" s="44"/>
      <c r="C38" s="45">
        <v>58070</v>
      </c>
      <c r="D38" s="45">
        <v>61221</v>
      </c>
      <c r="E38" s="45">
        <v>64148</v>
      </c>
      <c r="F38" s="45">
        <v>50062</v>
      </c>
      <c r="G38" s="45">
        <v>44171</v>
      </c>
      <c r="H38" s="45">
        <v>43186</v>
      </c>
      <c r="I38" s="45">
        <v>42379</v>
      </c>
      <c r="J38" s="45">
        <v>43523</v>
      </c>
      <c r="K38" s="46">
        <v>32373</v>
      </c>
      <c r="L38" s="47">
        <v>30980</v>
      </c>
      <c r="M38" s="47">
        <v>36971</v>
      </c>
      <c r="N38" s="47">
        <v>41077</v>
      </c>
      <c r="O38" s="47">
        <v>42219</v>
      </c>
      <c r="P38" s="47">
        <v>46666</v>
      </c>
      <c r="Q38" s="47">
        <v>53235</v>
      </c>
      <c r="R38" s="47">
        <v>74055</v>
      </c>
      <c r="S38" s="47">
        <v>102053</v>
      </c>
      <c r="T38" s="47">
        <v>99104</v>
      </c>
      <c r="U38" s="47"/>
    </row>
    <row r="39" spans="1:21">
      <c r="A39" s="44" t="s">
        <v>49</v>
      </c>
      <c r="B39" s="44"/>
      <c r="C39" s="45">
        <v>411</v>
      </c>
      <c r="D39" s="45">
        <v>605</v>
      </c>
      <c r="E39" s="45">
        <v>439</v>
      </c>
      <c r="F39" s="45">
        <v>1153</v>
      </c>
      <c r="G39" s="45">
        <v>274</v>
      </c>
      <c r="H39" s="45">
        <v>868</v>
      </c>
      <c r="I39" s="45">
        <v>347</v>
      </c>
      <c r="J39" s="45">
        <v>291</v>
      </c>
      <c r="K39" s="46">
        <v>385</v>
      </c>
      <c r="L39" s="47">
        <v>423</v>
      </c>
      <c r="M39" s="47">
        <v>808</v>
      </c>
      <c r="N39" s="47">
        <v>696</v>
      </c>
      <c r="O39" s="47">
        <v>441</v>
      </c>
      <c r="P39" s="47">
        <v>350</v>
      </c>
      <c r="Q39" s="47">
        <v>478</v>
      </c>
      <c r="R39" s="47">
        <v>722</v>
      </c>
      <c r="S39" s="47">
        <v>841</v>
      </c>
      <c r="T39" s="47">
        <v>708</v>
      </c>
      <c r="U39" s="47"/>
    </row>
    <row r="40" spans="1:21">
      <c r="A40" s="44" t="s">
        <v>50</v>
      </c>
      <c r="B40" s="44"/>
      <c r="C40" s="45">
        <v>198901</v>
      </c>
      <c r="D40" s="45">
        <v>197451</v>
      </c>
      <c r="E40" s="45">
        <v>208873</v>
      </c>
      <c r="F40" s="45">
        <v>154673</v>
      </c>
      <c r="G40" s="45">
        <v>125537</v>
      </c>
      <c r="H40" s="45">
        <v>119797</v>
      </c>
      <c r="I40" s="45">
        <v>119105</v>
      </c>
      <c r="J40" s="45">
        <v>127692</v>
      </c>
      <c r="K40" s="46">
        <v>106920</v>
      </c>
      <c r="L40" s="47">
        <v>90396</v>
      </c>
      <c r="M40" s="47">
        <v>94582</v>
      </c>
      <c r="N40" s="47">
        <v>93219</v>
      </c>
      <c r="O40" s="47">
        <v>102868</v>
      </c>
      <c r="P40" s="47">
        <v>112557</v>
      </c>
      <c r="Q40" s="47">
        <v>130314</v>
      </c>
      <c r="R40" s="47">
        <v>120364</v>
      </c>
      <c r="S40" s="47">
        <v>152368</v>
      </c>
      <c r="T40" s="47">
        <v>148609</v>
      </c>
      <c r="U40" s="47"/>
    </row>
    <row r="41" spans="1:21">
      <c r="A41" s="44" t="s">
        <v>51</v>
      </c>
      <c r="B41" s="44"/>
      <c r="C41" s="45">
        <v>2911</v>
      </c>
      <c r="D41" s="45">
        <v>3024</v>
      </c>
      <c r="E41" s="45">
        <v>3844</v>
      </c>
      <c r="F41" s="45">
        <v>3453</v>
      </c>
      <c r="G41" s="45">
        <v>3621</v>
      </c>
      <c r="H41" s="45">
        <v>3373</v>
      </c>
      <c r="I41" s="45">
        <v>3262</v>
      </c>
      <c r="J41" s="45">
        <v>2730</v>
      </c>
      <c r="K41" s="46">
        <v>2225</v>
      </c>
      <c r="L41" s="47">
        <v>3099</v>
      </c>
      <c r="M41" s="47">
        <v>2710</v>
      </c>
      <c r="N41" s="47">
        <v>3556</v>
      </c>
      <c r="O41" s="47">
        <v>3525</v>
      </c>
      <c r="P41" s="47">
        <v>2879</v>
      </c>
      <c r="Q41" s="47">
        <v>3422</v>
      </c>
      <c r="R41" s="47">
        <v>2923</v>
      </c>
      <c r="S41" s="47">
        <v>5034</v>
      </c>
      <c r="T41" s="47">
        <v>7351</v>
      </c>
      <c r="U41" s="47"/>
    </row>
    <row r="42" spans="1:21">
      <c r="A42" s="44" t="s">
        <v>52</v>
      </c>
      <c r="B42" s="44"/>
      <c r="C42" s="45">
        <v>257</v>
      </c>
      <c r="D42" s="45">
        <v>204</v>
      </c>
      <c r="E42" s="45">
        <v>245</v>
      </c>
      <c r="F42" s="45">
        <v>116</v>
      </c>
      <c r="G42" s="45">
        <v>128</v>
      </c>
      <c r="H42" s="45">
        <v>124</v>
      </c>
      <c r="I42" s="45">
        <v>240</v>
      </c>
      <c r="J42" s="45">
        <v>169</v>
      </c>
      <c r="K42" s="46">
        <v>118</v>
      </c>
      <c r="L42" s="47">
        <v>81</v>
      </c>
      <c r="M42" s="47">
        <v>151</v>
      </c>
      <c r="N42" s="47">
        <v>190</v>
      </c>
      <c r="O42" s="47">
        <v>109</v>
      </c>
      <c r="P42" s="47">
        <v>146</v>
      </c>
      <c r="Q42" s="47">
        <v>168</v>
      </c>
      <c r="R42" s="47">
        <v>473</v>
      </c>
      <c r="S42" s="47">
        <v>120</v>
      </c>
      <c r="T42" s="47">
        <v>131</v>
      </c>
      <c r="U42" s="47"/>
    </row>
    <row r="43" spans="1:21">
      <c r="A43" s="44" t="s">
        <v>53</v>
      </c>
      <c r="B43" s="44"/>
      <c r="C43" s="45">
        <v>8490</v>
      </c>
      <c r="D43" s="45">
        <v>9520</v>
      </c>
      <c r="E43" s="45">
        <v>11017</v>
      </c>
      <c r="F43" s="45">
        <v>10578</v>
      </c>
      <c r="G43" s="45">
        <v>9146</v>
      </c>
      <c r="H43" s="45">
        <v>9380</v>
      </c>
      <c r="I43" s="45">
        <v>10953</v>
      </c>
      <c r="J43" s="45">
        <v>11034</v>
      </c>
      <c r="K43" s="46">
        <v>9916</v>
      </c>
      <c r="L43" s="47">
        <v>8138</v>
      </c>
      <c r="M43" s="47">
        <v>6709</v>
      </c>
      <c r="N43" s="47">
        <v>6264</v>
      </c>
      <c r="O43" s="47">
        <v>5839</v>
      </c>
      <c r="P43" s="47">
        <v>5502</v>
      </c>
      <c r="Q43" s="47">
        <v>6386</v>
      </c>
      <c r="R43" s="47">
        <v>8701</v>
      </c>
      <c r="S43" s="47">
        <v>10387</v>
      </c>
      <c r="T43" s="47">
        <v>10483</v>
      </c>
      <c r="U43" s="47"/>
    </row>
    <row r="44" spans="1:21">
      <c r="A44" s="44" t="s">
        <v>54</v>
      </c>
      <c r="B44" s="44"/>
      <c r="C44" s="45">
        <v>1426</v>
      </c>
      <c r="D44" s="45">
        <v>1194</v>
      </c>
      <c r="E44" s="45">
        <v>1369</v>
      </c>
      <c r="F44" s="45">
        <v>1731</v>
      </c>
      <c r="G44" s="45">
        <v>957</v>
      </c>
      <c r="H44" s="45">
        <v>1234</v>
      </c>
      <c r="I44" s="45">
        <v>1211</v>
      </c>
      <c r="J44" s="45">
        <v>1249</v>
      </c>
      <c r="K44" s="46">
        <v>1168</v>
      </c>
      <c r="L44" s="47">
        <v>1244</v>
      </c>
      <c r="M44" s="47">
        <v>1449</v>
      </c>
      <c r="N44" s="47">
        <v>1629</v>
      </c>
      <c r="O44" s="47">
        <v>1424</v>
      </c>
      <c r="P44" s="47">
        <v>1591</v>
      </c>
      <c r="Q44" s="47">
        <v>1363</v>
      </c>
      <c r="R44" s="47">
        <v>1897</v>
      </c>
      <c r="S44" s="47">
        <v>2239</v>
      </c>
      <c r="T44" s="47">
        <v>4046</v>
      </c>
      <c r="U44" s="47"/>
    </row>
    <row r="45" spans="1:21">
      <c r="A45" s="44" t="s">
        <v>55</v>
      </c>
      <c r="B45" s="44"/>
      <c r="C45" s="45">
        <v>1216</v>
      </c>
      <c r="D45" s="45">
        <v>927</v>
      </c>
      <c r="E45" s="45">
        <v>1566</v>
      </c>
      <c r="F45" s="45">
        <v>510</v>
      </c>
      <c r="G45" s="45">
        <v>560</v>
      </c>
      <c r="H45" s="45">
        <v>689</v>
      </c>
      <c r="I45" s="45">
        <v>1878</v>
      </c>
      <c r="J45" s="45">
        <v>2448</v>
      </c>
      <c r="K45" s="46">
        <v>2182</v>
      </c>
      <c r="L45" s="47">
        <v>1456</v>
      </c>
      <c r="M45" s="47">
        <v>916</v>
      </c>
      <c r="N45" s="47">
        <v>1359</v>
      </c>
      <c r="O45" s="47">
        <v>1217</v>
      </c>
      <c r="P45" s="47">
        <v>970</v>
      </c>
      <c r="Q45" s="47">
        <v>875</v>
      </c>
      <c r="R45" s="47">
        <v>1324</v>
      </c>
      <c r="S45" s="47">
        <v>1184</v>
      </c>
      <c r="T45" s="47">
        <v>1766</v>
      </c>
      <c r="U45" s="47"/>
    </row>
    <row r="46" spans="1:21">
      <c r="A46" s="44" t="s">
        <v>56</v>
      </c>
      <c r="B46" s="44"/>
      <c r="C46" s="45">
        <v>23757</v>
      </c>
      <c r="D46" s="45">
        <v>27651</v>
      </c>
      <c r="E46" s="45">
        <v>27889</v>
      </c>
      <c r="F46" s="45">
        <v>25485</v>
      </c>
      <c r="G46" s="45">
        <v>24110</v>
      </c>
      <c r="H46" s="45">
        <v>23343</v>
      </c>
      <c r="I46" s="45">
        <v>24010</v>
      </c>
      <c r="J46" s="45">
        <v>22885</v>
      </c>
      <c r="K46" s="46">
        <v>18097</v>
      </c>
      <c r="L46" s="47">
        <v>17740</v>
      </c>
      <c r="M46" s="47">
        <v>13754</v>
      </c>
      <c r="N46" s="47">
        <v>13486</v>
      </c>
      <c r="O46" s="47">
        <v>13666</v>
      </c>
      <c r="P46" s="47">
        <v>14000</v>
      </c>
      <c r="Q46" s="47">
        <v>15168</v>
      </c>
      <c r="R46" s="47">
        <v>14072</v>
      </c>
      <c r="S46" s="47">
        <v>18331</v>
      </c>
      <c r="T46" s="47">
        <v>18800</v>
      </c>
      <c r="U46" s="47"/>
    </row>
    <row r="47" spans="1:21">
      <c r="A47" s="44" t="s">
        <v>57</v>
      </c>
      <c r="B47" s="44"/>
      <c r="C47" s="45">
        <v>2214</v>
      </c>
      <c r="D47" s="45">
        <v>2598</v>
      </c>
      <c r="E47" s="45">
        <v>2504</v>
      </c>
      <c r="F47" s="45">
        <v>2029</v>
      </c>
      <c r="G47" s="45">
        <v>1816</v>
      </c>
      <c r="H47" s="45">
        <v>1577</v>
      </c>
      <c r="I47" s="45">
        <v>1445</v>
      </c>
      <c r="J47" s="45">
        <v>1350</v>
      </c>
      <c r="K47" s="46">
        <v>856</v>
      </c>
      <c r="L47" s="47">
        <v>1265</v>
      </c>
      <c r="M47" s="47">
        <v>1172</v>
      </c>
      <c r="N47" s="47">
        <v>1234</v>
      </c>
      <c r="O47" s="47">
        <v>1233</v>
      </c>
      <c r="P47" s="47">
        <v>1062</v>
      </c>
      <c r="Q47" s="47">
        <v>1387</v>
      </c>
      <c r="R47" s="47">
        <v>1610</v>
      </c>
      <c r="S47" s="47">
        <v>2158</v>
      </c>
      <c r="T47" s="47">
        <v>2645</v>
      </c>
      <c r="U47" s="47"/>
    </row>
    <row r="48" spans="1:21">
      <c r="A48" s="44" t="s">
        <v>58</v>
      </c>
      <c r="B48" s="44"/>
      <c r="C48" s="45">
        <v>1578</v>
      </c>
      <c r="D48" s="45">
        <v>1610</v>
      </c>
      <c r="E48" s="45">
        <v>1968</v>
      </c>
      <c r="F48" s="45">
        <v>1640</v>
      </c>
      <c r="G48" s="45">
        <v>1474</v>
      </c>
      <c r="H48" s="45">
        <v>1501</v>
      </c>
      <c r="I48" s="45">
        <v>1732</v>
      </c>
      <c r="J48" s="45">
        <v>1550</v>
      </c>
      <c r="K48" s="46">
        <v>1190</v>
      </c>
      <c r="L48" s="47">
        <v>1684</v>
      </c>
      <c r="M48" s="47">
        <v>1408</v>
      </c>
      <c r="N48" s="47">
        <v>1372</v>
      </c>
      <c r="O48" s="47">
        <v>1504</v>
      </c>
      <c r="P48" s="47">
        <v>1554</v>
      </c>
      <c r="Q48" s="47">
        <v>1987</v>
      </c>
      <c r="R48" s="47">
        <v>2374</v>
      </c>
      <c r="S48" s="47">
        <v>3092</v>
      </c>
      <c r="T48" s="47">
        <v>4044</v>
      </c>
      <c r="U48" s="47"/>
    </row>
    <row r="49" spans="1:21">
      <c r="A49" s="44" t="s">
        <v>59</v>
      </c>
      <c r="B49" s="44"/>
      <c r="C49" s="45">
        <v>409</v>
      </c>
      <c r="D49" s="45">
        <v>197</v>
      </c>
      <c r="E49" s="45">
        <v>247</v>
      </c>
      <c r="F49" s="45">
        <v>94</v>
      </c>
      <c r="G49" s="45">
        <v>77</v>
      </c>
      <c r="H49" s="45">
        <v>128</v>
      </c>
      <c r="I49" s="45">
        <v>152</v>
      </c>
      <c r="J49" s="45">
        <v>170</v>
      </c>
      <c r="K49" s="46">
        <v>277</v>
      </c>
      <c r="L49" s="47">
        <v>163</v>
      </c>
      <c r="M49" s="47">
        <v>119</v>
      </c>
      <c r="N49" s="47">
        <v>200</v>
      </c>
      <c r="O49" s="47">
        <v>139</v>
      </c>
      <c r="P49" s="47">
        <v>101</v>
      </c>
      <c r="Q49" s="47">
        <v>187</v>
      </c>
      <c r="R49" s="47">
        <v>207</v>
      </c>
      <c r="S49" s="47">
        <v>137</v>
      </c>
      <c r="T49" s="47">
        <v>192</v>
      </c>
      <c r="U49" s="47"/>
    </row>
    <row r="50" spans="1:21">
      <c r="A50" s="44" t="s">
        <v>60</v>
      </c>
      <c r="B50" s="44"/>
      <c r="C50" s="45">
        <v>1784</v>
      </c>
      <c r="D50" s="45">
        <v>1741</v>
      </c>
      <c r="E50" s="45">
        <v>2229</v>
      </c>
      <c r="F50" s="45">
        <v>2544</v>
      </c>
      <c r="G50" s="45">
        <v>1777</v>
      </c>
      <c r="H50" s="45">
        <v>2581</v>
      </c>
      <c r="I50" s="45">
        <v>2332</v>
      </c>
      <c r="J50" s="45">
        <v>2245</v>
      </c>
      <c r="K50" s="46">
        <v>1887</v>
      </c>
      <c r="L50" s="47">
        <v>1937</v>
      </c>
      <c r="M50" s="47">
        <v>2077</v>
      </c>
      <c r="N50" s="47">
        <v>2229</v>
      </c>
      <c r="O50" s="47">
        <v>2123</v>
      </c>
      <c r="P50" s="47">
        <v>2275</v>
      </c>
      <c r="Q50" s="47">
        <v>2408</v>
      </c>
      <c r="R50" s="47">
        <v>4806</v>
      </c>
      <c r="S50" s="47">
        <v>5129</v>
      </c>
      <c r="T50" s="47">
        <v>4994</v>
      </c>
      <c r="U50" s="47"/>
    </row>
    <row r="51" spans="1:21">
      <c r="A51" s="44" t="s">
        <v>61</v>
      </c>
      <c r="B51" s="44"/>
      <c r="C51" s="45">
        <v>5849</v>
      </c>
      <c r="D51" s="45">
        <v>6575</v>
      </c>
      <c r="E51" s="45">
        <v>6854</v>
      </c>
      <c r="F51" s="45">
        <v>8232</v>
      </c>
      <c r="G51" s="45">
        <v>7201</v>
      </c>
      <c r="H51" s="45">
        <v>7862</v>
      </c>
      <c r="I51" s="45">
        <v>10769</v>
      </c>
      <c r="J51" s="45">
        <v>10512</v>
      </c>
      <c r="K51" s="46">
        <v>11275</v>
      </c>
      <c r="L51" s="47">
        <v>11287</v>
      </c>
      <c r="M51" s="47">
        <v>10767</v>
      </c>
      <c r="N51" s="47">
        <v>11835</v>
      </c>
      <c r="O51" s="47">
        <v>11242</v>
      </c>
      <c r="P51" s="47">
        <v>10596</v>
      </c>
      <c r="Q51" s="47">
        <v>10984</v>
      </c>
      <c r="R51" s="47">
        <v>17909</v>
      </c>
      <c r="S51" s="47">
        <v>16048</v>
      </c>
      <c r="T51" s="47">
        <v>17618</v>
      </c>
      <c r="U51" s="47"/>
    </row>
    <row r="52" spans="1:21">
      <c r="A52" s="44" t="s">
        <v>62</v>
      </c>
      <c r="B52" s="44"/>
      <c r="C52" s="45">
        <v>355</v>
      </c>
      <c r="D52" s="45">
        <v>329</v>
      </c>
      <c r="E52" s="45">
        <v>309</v>
      </c>
      <c r="F52" s="45">
        <v>249</v>
      </c>
      <c r="G52" s="45">
        <v>303</v>
      </c>
      <c r="H52" s="45">
        <v>345</v>
      </c>
      <c r="I52" s="45">
        <v>376</v>
      </c>
      <c r="J52" s="45">
        <v>386</v>
      </c>
      <c r="K52" s="46">
        <v>753</v>
      </c>
      <c r="L52" s="47">
        <v>676</v>
      </c>
      <c r="M52" s="47">
        <v>557</v>
      </c>
      <c r="N52" s="47">
        <v>769</v>
      </c>
      <c r="O52" s="47">
        <v>628</v>
      </c>
      <c r="P52" s="47">
        <v>548</v>
      </c>
      <c r="Q52" s="47">
        <v>451</v>
      </c>
      <c r="R52" s="47">
        <v>1323</v>
      </c>
      <c r="S52" s="47">
        <v>1258</v>
      </c>
      <c r="T52" s="47">
        <v>2075</v>
      </c>
      <c r="U52" s="47"/>
    </row>
    <row r="53" spans="1:21">
      <c r="A53" s="44" t="s">
        <v>63</v>
      </c>
      <c r="B53" s="44"/>
      <c r="C53" s="45">
        <v>639</v>
      </c>
      <c r="D53" s="45">
        <v>502</v>
      </c>
      <c r="E53" s="45">
        <v>588</v>
      </c>
      <c r="F53" s="45">
        <v>368</v>
      </c>
      <c r="G53" s="45">
        <v>324</v>
      </c>
      <c r="H53" s="45">
        <v>450</v>
      </c>
      <c r="I53" s="45">
        <v>365</v>
      </c>
      <c r="J53" s="45">
        <v>506</v>
      </c>
      <c r="K53" s="46">
        <v>351</v>
      </c>
      <c r="L53" s="47">
        <v>496</v>
      </c>
      <c r="M53" s="47">
        <v>563</v>
      </c>
      <c r="N53" s="47">
        <v>429</v>
      </c>
      <c r="O53" s="47">
        <v>307</v>
      </c>
      <c r="P53" s="47">
        <v>549</v>
      </c>
      <c r="Q53" s="47">
        <v>582</v>
      </c>
      <c r="R53" s="47">
        <v>1124</v>
      </c>
      <c r="S53" s="47">
        <v>1159</v>
      </c>
      <c r="T53" s="47">
        <v>1879</v>
      </c>
      <c r="U53" s="47"/>
    </row>
    <row r="54" spans="1:21">
      <c r="A54" s="44" t="s">
        <v>64</v>
      </c>
      <c r="B54" s="44"/>
      <c r="C54" s="45">
        <v>6143</v>
      </c>
      <c r="D54" s="45">
        <v>7802</v>
      </c>
      <c r="E54" s="45">
        <v>8301</v>
      </c>
      <c r="F54" s="45">
        <v>8520</v>
      </c>
      <c r="G54" s="45">
        <v>7328</v>
      </c>
      <c r="H54" s="45">
        <v>6804</v>
      </c>
      <c r="I54" s="45">
        <v>7605</v>
      </c>
      <c r="J54" s="45">
        <v>6776</v>
      </c>
      <c r="K54" s="46">
        <v>6925</v>
      </c>
      <c r="L54" s="47">
        <v>6579</v>
      </c>
      <c r="M54" s="47">
        <v>5491</v>
      </c>
      <c r="N54" s="47">
        <v>6941</v>
      </c>
      <c r="O54" s="47">
        <v>6474</v>
      </c>
      <c r="P54" s="47">
        <v>6296</v>
      </c>
      <c r="Q54" s="47">
        <v>6982</v>
      </c>
      <c r="R54" s="47">
        <v>8939</v>
      </c>
      <c r="S54" s="47">
        <v>10699</v>
      </c>
      <c r="T54" s="47">
        <v>12787</v>
      </c>
      <c r="U54" s="47"/>
    </row>
    <row r="55" spans="1:21">
      <c r="A55" s="44" t="s">
        <v>65</v>
      </c>
      <c r="B55" s="44"/>
      <c r="C55" s="45">
        <v>1555</v>
      </c>
      <c r="D55" s="45">
        <v>1298</v>
      </c>
      <c r="E55" s="45">
        <v>1446</v>
      </c>
      <c r="F55" s="45">
        <v>1142</v>
      </c>
      <c r="G55" s="45">
        <v>1271</v>
      </c>
      <c r="H55" s="45">
        <v>1487</v>
      </c>
      <c r="I55" s="45">
        <v>4266</v>
      </c>
      <c r="J55" s="45">
        <v>4956</v>
      </c>
      <c r="K55" s="46">
        <v>4207</v>
      </c>
      <c r="L55" s="47">
        <v>3167</v>
      </c>
      <c r="M55" s="47">
        <v>1802</v>
      </c>
      <c r="N55" s="47">
        <v>2470</v>
      </c>
      <c r="O55" s="47">
        <v>2413</v>
      </c>
      <c r="P55" s="47">
        <v>2527</v>
      </c>
      <c r="Q55" s="47">
        <v>2408</v>
      </c>
      <c r="R55" s="47">
        <v>2101</v>
      </c>
      <c r="S55" s="47">
        <v>3537</v>
      </c>
      <c r="T55" s="47">
        <v>6825</v>
      </c>
      <c r="U55" s="47"/>
    </row>
    <row r="56" spans="1:21">
      <c r="A56" s="44" t="s">
        <v>66</v>
      </c>
      <c r="B56" s="44"/>
      <c r="C56" s="45">
        <v>5132</v>
      </c>
      <c r="D56" s="45">
        <v>4982</v>
      </c>
      <c r="E56" s="45">
        <v>5533</v>
      </c>
      <c r="F56" s="45">
        <v>4575</v>
      </c>
      <c r="G56" s="45">
        <v>4804</v>
      </c>
      <c r="H56" s="45">
        <v>3716</v>
      </c>
      <c r="I56" s="45">
        <v>3884</v>
      </c>
      <c r="J56" s="45">
        <v>3653</v>
      </c>
      <c r="K56" s="46">
        <v>3310</v>
      </c>
      <c r="L56" s="47">
        <v>2677</v>
      </c>
      <c r="M56" s="47">
        <v>2915</v>
      </c>
      <c r="N56" s="47">
        <v>2337</v>
      </c>
      <c r="O56" s="47">
        <v>2407</v>
      </c>
      <c r="P56" s="47">
        <v>2795</v>
      </c>
      <c r="Q56" s="47">
        <v>3229</v>
      </c>
      <c r="R56" s="47">
        <v>7078</v>
      </c>
      <c r="S56" s="47">
        <v>4232</v>
      </c>
      <c r="T56" s="47">
        <v>6927</v>
      </c>
      <c r="U56" s="47"/>
    </row>
    <row r="57" spans="1:21">
      <c r="A57" s="44" t="s">
        <v>67</v>
      </c>
      <c r="B57" s="44"/>
      <c r="C57" s="45">
        <v>746</v>
      </c>
      <c r="D57" s="45">
        <v>906</v>
      </c>
      <c r="E57" s="45">
        <v>698</v>
      </c>
      <c r="F57" s="45">
        <v>1105</v>
      </c>
      <c r="G57" s="45">
        <v>1129</v>
      </c>
      <c r="H57" s="45">
        <v>1020</v>
      </c>
      <c r="I57" s="45">
        <v>1022</v>
      </c>
      <c r="J57" s="45">
        <v>1043</v>
      </c>
      <c r="K57" s="46">
        <v>960</v>
      </c>
      <c r="L57" s="47">
        <v>922</v>
      </c>
      <c r="M57" s="47">
        <v>761</v>
      </c>
      <c r="N57" s="47">
        <v>540</v>
      </c>
      <c r="O57" s="47">
        <v>686</v>
      </c>
      <c r="P57" s="47">
        <v>485</v>
      </c>
      <c r="Q57" s="47">
        <v>379</v>
      </c>
      <c r="R57" s="47">
        <v>307</v>
      </c>
      <c r="S57" s="47">
        <v>495</v>
      </c>
      <c r="T57" s="47">
        <v>1350</v>
      </c>
      <c r="U57" s="47"/>
    </row>
    <row r="58" spans="1:21">
      <c r="A58" s="44" t="s">
        <v>68</v>
      </c>
      <c r="B58" s="44"/>
      <c r="C58" s="45">
        <v>2230</v>
      </c>
      <c r="D58" s="45">
        <v>2197</v>
      </c>
      <c r="E58" s="45">
        <v>2234</v>
      </c>
      <c r="F58" s="45">
        <v>2681</v>
      </c>
      <c r="G58" s="45">
        <v>2345</v>
      </c>
      <c r="H58" s="45">
        <v>2422</v>
      </c>
      <c r="I58" s="45">
        <v>2660</v>
      </c>
      <c r="J58" s="45">
        <v>2596</v>
      </c>
      <c r="K58" s="46">
        <v>2099</v>
      </c>
      <c r="L58" s="47">
        <v>2163</v>
      </c>
      <c r="M58" s="47">
        <v>1806</v>
      </c>
      <c r="N58" s="47">
        <v>2080</v>
      </c>
      <c r="O58" s="47">
        <v>2061</v>
      </c>
      <c r="P58" s="47">
        <v>389</v>
      </c>
      <c r="Q58" s="47">
        <v>129</v>
      </c>
      <c r="R58" s="47">
        <v>417</v>
      </c>
      <c r="S58" s="47">
        <v>465</v>
      </c>
      <c r="T58" s="47">
        <v>1248</v>
      </c>
      <c r="U58" s="47"/>
    </row>
    <row r="59" spans="1:21">
      <c r="A59" s="44" t="s">
        <v>69</v>
      </c>
      <c r="B59" s="44"/>
      <c r="C59" s="45">
        <v>355</v>
      </c>
      <c r="D59" s="45">
        <v>161</v>
      </c>
      <c r="E59" s="45">
        <v>147</v>
      </c>
      <c r="F59" s="45">
        <v>112</v>
      </c>
      <c r="G59" s="45">
        <v>178</v>
      </c>
      <c r="H59" s="45">
        <v>224</v>
      </c>
      <c r="I59" s="45">
        <v>247</v>
      </c>
      <c r="J59" s="45">
        <v>307</v>
      </c>
      <c r="K59" s="46">
        <v>187</v>
      </c>
      <c r="L59" s="47">
        <v>187</v>
      </c>
      <c r="M59" s="47">
        <v>547</v>
      </c>
      <c r="N59" s="47">
        <v>296</v>
      </c>
      <c r="O59" s="47">
        <v>188</v>
      </c>
      <c r="P59" s="47">
        <v>2029</v>
      </c>
      <c r="Q59" s="47">
        <v>1866</v>
      </c>
      <c r="R59" s="47">
        <v>2562</v>
      </c>
      <c r="S59" s="47">
        <v>3747</v>
      </c>
      <c r="T59" s="47">
        <v>4775</v>
      </c>
      <c r="U59" s="47"/>
    </row>
    <row r="60" spans="1:21">
      <c r="A60" s="44" t="s">
        <v>70</v>
      </c>
      <c r="B60" s="44"/>
      <c r="C60" s="45">
        <v>17266</v>
      </c>
      <c r="D60" s="45">
        <v>23578</v>
      </c>
      <c r="E60" s="45">
        <v>23206</v>
      </c>
      <c r="F60" s="45">
        <v>26047</v>
      </c>
      <c r="G60" s="45">
        <v>25070</v>
      </c>
      <c r="H60" s="45">
        <v>30699</v>
      </c>
      <c r="I60" s="45">
        <v>36157</v>
      </c>
      <c r="J60" s="45">
        <v>37579</v>
      </c>
      <c r="K60" s="45">
        <v>47866</v>
      </c>
      <c r="L60" s="50">
        <v>31304</v>
      </c>
      <c r="M60" s="50">
        <v>27802</v>
      </c>
      <c r="N60" s="47">
        <v>15356</v>
      </c>
      <c r="O60" s="47">
        <v>15638</v>
      </c>
      <c r="P60" s="47">
        <v>28953</v>
      </c>
      <c r="Q60" s="47">
        <v>27209</v>
      </c>
      <c r="R60" s="47">
        <v>8730</v>
      </c>
      <c r="S60" s="47">
        <v>7878</v>
      </c>
      <c r="T60" s="47">
        <v>11218</v>
      </c>
      <c r="U60" s="47"/>
    </row>
    <row r="61" spans="1:21">
      <c r="A61" s="44" t="s">
        <v>71</v>
      </c>
      <c r="B61" s="44"/>
      <c r="C61" s="45">
        <v>2384</v>
      </c>
      <c r="D61" s="45">
        <v>2364</v>
      </c>
      <c r="E61" s="45">
        <v>1776</v>
      </c>
      <c r="F61" s="45">
        <v>1745</v>
      </c>
      <c r="G61" s="45">
        <v>642</v>
      </c>
      <c r="H61" s="45">
        <v>762</v>
      </c>
      <c r="I61" s="45">
        <v>541</v>
      </c>
      <c r="J61" s="45">
        <v>457</v>
      </c>
      <c r="K61" s="45">
        <v>1962</v>
      </c>
      <c r="L61" s="51">
        <v>1028</v>
      </c>
      <c r="M61" s="50">
        <v>492</v>
      </c>
      <c r="N61" s="47">
        <v>352</v>
      </c>
      <c r="O61" s="47">
        <v>50</v>
      </c>
      <c r="P61" s="47">
        <v>66</v>
      </c>
      <c r="Q61" s="47">
        <v>365</v>
      </c>
      <c r="R61" s="47">
        <v>438</v>
      </c>
      <c r="S61" s="47">
        <v>710</v>
      </c>
      <c r="T61" s="47">
        <v>704</v>
      </c>
      <c r="U61" s="47"/>
    </row>
    <row r="62" spans="1:21">
      <c r="A62" s="44"/>
      <c r="B62" s="44"/>
      <c r="C62" s="52"/>
      <c r="D62" s="52"/>
      <c r="E62" s="52"/>
      <c r="F62" s="52"/>
      <c r="G62" s="52"/>
      <c r="H62" s="52"/>
      <c r="I62" s="52"/>
      <c r="J62" s="52"/>
      <c r="K62" s="52"/>
      <c r="O62" s="51"/>
      <c r="P62" s="51"/>
      <c r="Q62" s="51"/>
      <c r="R62" s="44"/>
      <c r="S62" s="44"/>
      <c r="T62" s="44"/>
    </row>
    <row r="63" spans="1:21">
      <c r="A63" s="53" t="s">
        <v>72</v>
      </c>
      <c r="B63" s="53"/>
      <c r="C63" s="54">
        <v>5417</v>
      </c>
      <c r="D63" s="54">
        <v>6389</v>
      </c>
      <c r="E63" s="54">
        <v>8393</v>
      </c>
      <c r="F63" s="54">
        <v>8381</v>
      </c>
      <c r="G63" s="54">
        <v>12214</v>
      </c>
      <c r="H63" s="54">
        <v>17067</v>
      </c>
      <c r="I63" s="54">
        <v>16217</v>
      </c>
      <c r="J63" s="54">
        <v>25041</v>
      </c>
      <c r="K63" s="54">
        <v>27766</v>
      </c>
      <c r="L63" s="55">
        <v>23253</v>
      </c>
      <c r="M63" s="55">
        <v>19408</v>
      </c>
      <c r="N63" s="55">
        <v>13665</v>
      </c>
      <c r="O63" s="55">
        <v>14289</v>
      </c>
      <c r="P63" s="55">
        <v>12672</v>
      </c>
      <c r="Q63" s="55">
        <v>10839</v>
      </c>
      <c r="R63" s="55">
        <v>8372</v>
      </c>
      <c r="S63" s="55">
        <v>7683</v>
      </c>
      <c r="T63" s="55">
        <v>8379</v>
      </c>
      <c r="U63" s="55"/>
    </row>
    <row r="64" spans="1:21">
      <c r="A64" s="56"/>
      <c r="B64" s="56"/>
      <c r="C64" s="57"/>
      <c r="D64" s="57"/>
      <c r="E64" s="57"/>
      <c r="F64" s="57"/>
      <c r="G64" s="57"/>
      <c r="H64" s="57"/>
      <c r="I64" s="57"/>
      <c r="J64" s="57"/>
      <c r="K64" s="57"/>
      <c r="L64" s="58"/>
      <c r="M64" s="58"/>
      <c r="N64" s="58"/>
      <c r="O64" s="59"/>
      <c r="P64" s="59"/>
      <c r="Q64" s="59"/>
      <c r="R64" s="56"/>
      <c r="S64" s="56"/>
      <c r="T64" s="56"/>
      <c r="U64" s="59"/>
    </row>
    <row r="65" spans="1:21">
      <c r="A65" s="53" t="s">
        <v>73</v>
      </c>
      <c r="B65" s="53"/>
      <c r="C65" s="54">
        <v>2615</v>
      </c>
      <c r="D65" s="54">
        <v>2896</v>
      </c>
      <c r="E65" s="54">
        <v>4453</v>
      </c>
      <c r="F65" s="54">
        <v>5865</v>
      </c>
      <c r="G65" s="54">
        <v>7629</v>
      </c>
      <c r="H65" s="54">
        <v>4172</v>
      </c>
      <c r="I65" s="54">
        <v>5629</v>
      </c>
      <c r="J65" s="54">
        <v>7233</v>
      </c>
      <c r="K65" s="54">
        <v>10217</v>
      </c>
      <c r="L65" s="55">
        <v>17541</v>
      </c>
      <c r="M65" s="55">
        <v>19921</v>
      </c>
      <c r="N65" s="55">
        <v>8539</v>
      </c>
      <c r="O65" s="55">
        <v>9223</v>
      </c>
      <c r="P65" s="55">
        <v>9911</v>
      </c>
      <c r="Q65" s="55">
        <v>8536</v>
      </c>
      <c r="R65" s="55">
        <v>5664</v>
      </c>
      <c r="S65" s="55">
        <v>7065</v>
      </c>
      <c r="T65" s="55">
        <v>8592</v>
      </c>
      <c r="U65" s="55"/>
    </row>
    <row r="66" spans="1:21">
      <c r="A66" s="56"/>
      <c r="B66" s="56"/>
      <c r="C66" s="57"/>
      <c r="D66" s="57"/>
      <c r="E66" s="57"/>
      <c r="F66" s="57"/>
      <c r="G66" s="57"/>
      <c r="H66" s="57"/>
      <c r="I66" s="57"/>
      <c r="J66" s="57"/>
      <c r="K66" s="57"/>
      <c r="L66" s="58"/>
      <c r="M66" s="58"/>
      <c r="N66" s="58"/>
      <c r="O66" s="60"/>
      <c r="P66" s="60"/>
      <c r="Q66" s="60"/>
      <c r="R66" s="56"/>
      <c r="S66" s="56"/>
      <c r="T66" s="56"/>
      <c r="U66" s="60"/>
    </row>
    <row r="67" spans="1:21">
      <c r="A67" s="53" t="s">
        <v>74</v>
      </c>
      <c r="B67" s="53"/>
      <c r="C67" s="54">
        <f t="shared" ref="C67:L67" si="1">SUM(C68:C76)</f>
        <v>1469</v>
      </c>
      <c r="D67" s="54">
        <f t="shared" si="1"/>
        <v>1580</v>
      </c>
      <c r="E67" s="54">
        <f t="shared" si="1"/>
        <v>1494</v>
      </c>
      <c r="F67" s="54">
        <f t="shared" si="1"/>
        <v>2555</v>
      </c>
      <c r="G67" s="54">
        <f t="shared" si="1"/>
        <v>2414</v>
      </c>
      <c r="H67" s="54">
        <f t="shared" si="1"/>
        <v>2422</v>
      </c>
      <c r="I67" s="54">
        <f t="shared" si="1"/>
        <v>1919</v>
      </c>
      <c r="J67" s="54">
        <f t="shared" si="1"/>
        <v>3507</v>
      </c>
      <c r="K67" s="54">
        <f t="shared" si="1"/>
        <v>5076</v>
      </c>
      <c r="L67" s="54">
        <f t="shared" si="1"/>
        <v>3264</v>
      </c>
      <c r="M67" s="54">
        <f t="shared" ref="M67" si="2">SUM(M68:M76)</f>
        <v>2943</v>
      </c>
      <c r="N67" s="54">
        <f t="shared" ref="N67" si="3">SUM(N68:N76)</f>
        <v>1990</v>
      </c>
      <c r="O67" s="54">
        <f t="shared" ref="O67" si="4">SUM(O68:O76)</f>
        <v>2113</v>
      </c>
      <c r="P67" s="54">
        <f t="shared" ref="P67" si="5">SUM(P68:P76)</f>
        <v>2724</v>
      </c>
      <c r="Q67" s="54">
        <f t="shared" ref="Q67" si="6">SUM(Q68:Q76)</f>
        <v>3524</v>
      </c>
      <c r="R67" s="54">
        <f t="shared" ref="R67" si="7">SUM(R68:R76)</f>
        <v>3310</v>
      </c>
      <c r="S67" s="54">
        <f t="shared" ref="S67" si="8">SUM(S68:S76)</f>
        <v>3129</v>
      </c>
      <c r="T67" s="54">
        <f t="shared" ref="T67" si="9">SUM(T68:T76)</f>
        <v>3060</v>
      </c>
      <c r="U67" s="54">
        <f t="shared" ref="U67" si="10">SUM(U68:U76)</f>
        <v>0</v>
      </c>
    </row>
    <row r="68" spans="1:21" s="49" customFormat="1">
      <c r="A68" s="44" t="s">
        <v>75</v>
      </c>
      <c r="B68" s="56"/>
      <c r="C68" s="57">
        <v>42</v>
      </c>
      <c r="D68" s="57">
        <v>105</v>
      </c>
      <c r="E68" s="57">
        <v>10</v>
      </c>
      <c r="F68" s="57">
        <v>22</v>
      </c>
      <c r="G68" s="57">
        <v>20</v>
      </c>
      <c r="H68" s="57">
        <v>12</v>
      </c>
      <c r="I68" s="57">
        <v>6</v>
      </c>
      <c r="J68" s="57">
        <v>14</v>
      </c>
      <c r="K68" s="57">
        <v>4</v>
      </c>
      <c r="L68" s="57">
        <v>1</v>
      </c>
      <c r="M68" s="57">
        <v>11</v>
      </c>
      <c r="N68" s="57">
        <v>10</v>
      </c>
      <c r="O68" s="57">
        <v>18</v>
      </c>
      <c r="P68" s="57"/>
      <c r="Q68" s="57"/>
      <c r="R68" s="57"/>
      <c r="S68" s="57"/>
      <c r="T68" s="57"/>
      <c r="U68" s="57"/>
    </row>
    <row r="69" spans="1:21">
      <c r="A69" s="44" t="s">
        <v>183</v>
      </c>
      <c r="B69" s="44"/>
      <c r="C69" s="45"/>
      <c r="D69" s="45"/>
      <c r="E69" s="45"/>
      <c r="F69" s="45"/>
      <c r="G69" s="45"/>
      <c r="H69" s="45"/>
      <c r="I69" s="45"/>
      <c r="J69" s="45"/>
      <c r="K69" s="45"/>
      <c r="L69" s="60"/>
      <c r="M69" s="60"/>
      <c r="N69" s="47"/>
      <c r="O69" s="47"/>
      <c r="P69" s="47">
        <v>7</v>
      </c>
      <c r="Q69" s="47">
        <v>89</v>
      </c>
      <c r="R69" s="47">
        <v>131</v>
      </c>
      <c r="S69" s="47">
        <v>77</v>
      </c>
      <c r="T69" s="47">
        <v>19</v>
      </c>
      <c r="U69" s="47"/>
    </row>
    <row r="70" spans="1:21">
      <c r="A70" s="44" t="s">
        <v>76</v>
      </c>
      <c r="B70" s="44"/>
      <c r="C70" s="45">
        <v>296</v>
      </c>
      <c r="D70" s="45">
        <v>282</v>
      </c>
      <c r="E70" s="45">
        <v>279</v>
      </c>
      <c r="F70" s="45">
        <v>651</v>
      </c>
      <c r="G70" s="45">
        <v>515</v>
      </c>
      <c r="H70" s="45">
        <v>659</v>
      </c>
      <c r="I70" s="45">
        <v>567</v>
      </c>
      <c r="J70" s="45">
        <v>862</v>
      </c>
      <c r="K70" s="45">
        <v>668</v>
      </c>
      <c r="L70" s="60">
        <v>550</v>
      </c>
      <c r="M70" s="60">
        <v>426</v>
      </c>
      <c r="N70" s="47">
        <v>481</v>
      </c>
      <c r="O70" s="47">
        <v>649</v>
      </c>
      <c r="P70" s="47">
        <v>768</v>
      </c>
      <c r="Q70" s="47">
        <v>1127</v>
      </c>
      <c r="R70" s="47">
        <v>956</v>
      </c>
      <c r="S70" s="47">
        <v>1243</v>
      </c>
      <c r="T70" s="47">
        <v>1404</v>
      </c>
      <c r="U70" s="47"/>
    </row>
    <row r="71" spans="1:21">
      <c r="A71" s="44" t="s">
        <v>77</v>
      </c>
      <c r="B71" s="44"/>
      <c r="C71" s="45">
        <v>152</v>
      </c>
      <c r="D71" s="45">
        <v>150</v>
      </c>
      <c r="E71" s="45">
        <v>137</v>
      </c>
      <c r="F71" s="45">
        <v>394</v>
      </c>
      <c r="G71" s="45">
        <v>376</v>
      </c>
      <c r="H71" s="45">
        <v>343</v>
      </c>
      <c r="I71" s="45">
        <v>189</v>
      </c>
      <c r="J71" s="45">
        <v>145</v>
      </c>
      <c r="K71" s="45">
        <v>111</v>
      </c>
      <c r="L71" s="60">
        <v>100</v>
      </c>
      <c r="M71" s="60">
        <v>165</v>
      </c>
      <c r="N71" s="47">
        <v>105</v>
      </c>
      <c r="O71" s="47">
        <v>78</v>
      </c>
      <c r="P71" s="47">
        <v>160</v>
      </c>
      <c r="Q71" s="47">
        <v>163</v>
      </c>
      <c r="R71" s="47">
        <v>256</v>
      </c>
      <c r="S71" s="47">
        <v>235</v>
      </c>
      <c r="T71" s="47">
        <v>178</v>
      </c>
      <c r="U71" s="47"/>
    </row>
    <row r="72" spans="1:21">
      <c r="A72" s="44" t="s">
        <v>78</v>
      </c>
      <c r="B72" s="44"/>
      <c r="C72" s="45">
        <v>188</v>
      </c>
      <c r="D72" s="45">
        <v>208</v>
      </c>
      <c r="E72" s="45">
        <v>248</v>
      </c>
      <c r="F72" s="45">
        <v>460</v>
      </c>
      <c r="G72" s="45">
        <v>441</v>
      </c>
      <c r="H72" s="45">
        <v>366</v>
      </c>
      <c r="I72" s="45">
        <v>231</v>
      </c>
      <c r="J72" s="45">
        <v>302</v>
      </c>
      <c r="K72" s="45">
        <v>280</v>
      </c>
      <c r="L72" s="60">
        <v>391</v>
      </c>
      <c r="M72" s="60">
        <v>370</v>
      </c>
      <c r="N72" s="47">
        <v>200</v>
      </c>
      <c r="O72" s="47">
        <v>168</v>
      </c>
      <c r="P72" s="47">
        <v>121</v>
      </c>
      <c r="Q72" s="47">
        <v>526</v>
      </c>
      <c r="R72" s="47">
        <v>375</v>
      </c>
      <c r="S72" s="47">
        <v>410</v>
      </c>
      <c r="T72" s="47">
        <v>389</v>
      </c>
      <c r="U72" s="47"/>
    </row>
    <row r="73" spans="1:21">
      <c r="A73" s="44" t="s">
        <v>184</v>
      </c>
      <c r="B73" s="44"/>
      <c r="C73" s="45">
        <v>99</v>
      </c>
      <c r="D73" s="45">
        <v>110</v>
      </c>
      <c r="E73" s="45">
        <v>55</v>
      </c>
      <c r="F73" s="45">
        <v>118</v>
      </c>
      <c r="G73" s="45">
        <v>96</v>
      </c>
      <c r="H73" s="45">
        <v>205</v>
      </c>
      <c r="I73" s="45">
        <v>89</v>
      </c>
      <c r="J73" s="45">
        <v>95</v>
      </c>
      <c r="K73" s="45">
        <v>68</v>
      </c>
      <c r="L73" s="60">
        <v>113</v>
      </c>
      <c r="M73" s="60">
        <v>119</v>
      </c>
      <c r="N73" s="47">
        <v>86</v>
      </c>
      <c r="O73" s="47">
        <v>73</v>
      </c>
      <c r="P73" s="47">
        <v>79</v>
      </c>
      <c r="Q73" s="47">
        <v>119</v>
      </c>
      <c r="R73" s="47">
        <v>165</v>
      </c>
      <c r="S73" s="47">
        <v>161</v>
      </c>
      <c r="T73" s="47">
        <v>202</v>
      </c>
      <c r="U73" s="47"/>
    </row>
    <row r="74" spans="1:21">
      <c r="A74" s="44" t="s">
        <v>80</v>
      </c>
      <c r="B74" s="44"/>
      <c r="C74" s="45">
        <v>129</v>
      </c>
      <c r="D74" s="45">
        <v>89</v>
      </c>
      <c r="E74" s="45">
        <v>97</v>
      </c>
      <c r="F74" s="45">
        <v>218</v>
      </c>
      <c r="G74" s="45">
        <v>253</v>
      </c>
      <c r="H74" s="45">
        <v>165</v>
      </c>
      <c r="I74" s="45">
        <v>358</v>
      </c>
      <c r="J74" s="45">
        <v>99</v>
      </c>
      <c r="K74" s="45">
        <v>34</v>
      </c>
      <c r="L74" s="60">
        <v>23</v>
      </c>
      <c r="M74" s="60">
        <v>55</v>
      </c>
      <c r="N74" s="47">
        <v>65</v>
      </c>
      <c r="O74" s="47">
        <v>48</v>
      </c>
      <c r="P74" s="47">
        <v>36</v>
      </c>
      <c r="Q74" s="47">
        <v>63</v>
      </c>
      <c r="R74" s="47">
        <v>82</v>
      </c>
      <c r="S74" s="47">
        <v>78</v>
      </c>
      <c r="T74" s="47">
        <v>2</v>
      </c>
      <c r="U74" s="47"/>
    </row>
    <row r="75" spans="1:21">
      <c r="A75" s="44" t="s">
        <v>81</v>
      </c>
      <c r="B75" s="44"/>
      <c r="C75" s="45">
        <v>563</v>
      </c>
      <c r="D75" s="45">
        <v>636</v>
      </c>
      <c r="E75" s="45">
        <v>668</v>
      </c>
      <c r="F75" s="45">
        <v>680</v>
      </c>
      <c r="G75" s="45">
        <v>713</v>
      </c>
      <c r="H75" s="45">
        <v>598</v>
      </c>
      <c r="I75" s="45">
        <v>461</v>
      </c>
      <c r="J75" s="45">
        <v>398</v>
      </c>
      <c r="K75" s="45">
        <v>378</v>
      </c>
      <c r="L75" s="60">
        <v>513</v>
      </c>
      <c r="M75" s="60">
        <v>747</v>
      </c>
      <c r="N75" s="47">
        <v>647</v>
      </c>
      <c r="O75" s="47">
        <v>747</v>
      </c>
      <c r="P75" s="47">
        <v>968</v>
      </c>
      <c r="Q75" s="47">
        <v>1079</v>
      </c>
      <c r="R75" s="47">
        <v>1306</v>
      </c>
      <c r="S75" s="47">
        <v>874</v>
      </c>
      <c r="T75" s="47">
        <v>841</v>
      </c>
      <c r="U75" s="47"/>
    </row>
    <row r="76" spans="1:21">
      <c r="A76" s="44" t="s">
        <v>82</v>
      </c>
      <c r="B76" s="44"/>
      <c r="C76" s="45"/>
      <c r="D76" s="45"/>
      <c r="E76" s="45"/>
      <c r="F76" s="80">
        <v>12</v>
      </c>
      <c r="G76" s="45"/>
      <c r="H76" s="45">
        <v>74</v>
      </c>
      <c r="I76" s="45">
        <v>18</v>
      </c>
      <c r="J76" s="45">
        <v>1592</v>
      </c>
      <c r="K76" s="45">
        <v>3533</v>
      </c>
      <c r="L76" s="60">
        <v>1573</v>
      </c>
      <c r="M76" s="60">
        <v>1050</v>
      </c>
      <c r="N76" s="47">
        <v>396</v>
      </c>
      <c r="O76" s="47">
        <v>332</v>
      </c>
      <c r="P76" s="47">
        <v>585</v>
      </c>
      <c r="Q76" s="47">
        <v>358</v>
      </c>
      <c r="R76" s="47">
        <v>39</v>
      </c>
      <c r="S76" s="47">
        <v>51</v>
      </c>
      <c r="T76" s="47">
        <v>25</v>
      </c>
      <c r="U76" s="47"/>
    </row>
    <row r="77" spans="1:21">
      <c r="A77" s="44"/>
      <c r="B77" s="44"/>
      <c r="C77" s="45"/>
      <c r="D77" s="45"/>
      <c r="E77" s="45"/>
      <c r="F77" s="45"/>
      <c r="G77" s="45"/>
      <c r="H77" s="45"/>
      <c r="I77" s="45"/>
      <c r="J77" s="45"/>
      <c r="K77" s="45"/>
      <c r="O77" s="51"/>
      <c r="P77" s="51"/>
      <c r="Q77" s="51"/>
      <c r="R77" s="51"/>
      <c r="S77" s="51"/>
      <c r="T77" s="51"/>
    </row>
    <row r="78" spans="1:21">
      <c r="A78" s="53" t="s">
        <v>83</v>
      </c>
      <c r="B78" s="53"/>
      <c r="C78" s="54">
        <f>SUM(C79:C92)</f>
        <v>9611</v>
      </c>
      <c r="D78" s="54">
        <f>SUM(D79:D92)</f>
        <v>10282</v>
      </c>
      <c r="E78" s="54">
        <f t="shared" ref="E78:U78" si="11">SUM(E79:E92)</f>
        <v>11669</v>
      </c>
      <c r="F78" s="54">
        <f t="shared" si="11"/>
        <v>15838</v>
      </c>
      <c r="G78" s="54">
        <f t="shared" si="11"/>
        <v>14982</v>
      </c>
      <c r="H78" s="54">
        <f t="shared" si="11"/>
        <v>16171</v>
      </c>
      <c r="I78" s="54">
        <f t="shared" si="11"/>
        <v>22497</v>
      </c>
      <c r="J78" s="54">
        <f t="shared" si="11"/>
        <v>25259</v>
      </c>
      <c r="K78" s="54">
        <f t="shared" si="11"/>
        <v>28904</v>
      </c>
      <c r="L78" s="54">
        <f t="shared" si="11"/>
        <v>53018</v>
      </c>
      <c r="M78" s="54">
        <f t="shared" si="11"/>
        <v>50219</v>
      </c>
      <c r="N78" s="54">
        <f t="shared" si="11"/>
        <v>30743</v>
      </c>
      <c r="O78" s="54">
        <f t="shared" si="11"/>
        <v>10086</v>
      </c>
      <c r="P78" s="54">
        <f t="shared" si="11"/>
        <v>10735</v>
      </c>
      <c r="Q78" s="54">
        <f t="shared" si="11"/>
        <v>9964</v>
      </c>
      <c r="R78" s="54">
        <f t="shared" ref="R78:T78" si="12">SUM(R79:R92)</f>
        <v>9886</v>
      </c>
      <c r="S78" s="54">
        <f>SUM(S79:S92)</f>
        <v>10935</v>
      </c>
      <c r="T78" s="54">
        <f t="shared" si="12"/>
        <v>10046</v>
      </c>
      <c r="U78" s="54">
        <f t="shared" si="11"/>
        <v>0</v>
      </c>
    </row>
    <row r="79" spans="1:21">
      <c r="A79" s="44" t="s">
        <v>84</v>
      </c>
      <c r="B79" s="44"/>
      <c r="C79" s="45">
        <v>1122</v>
      </c>
      <c r="D79" s="45">
        <v>1050</v>
      </c>
      <c r="E79" s="45">
        <v>1112</v>
      </c>
      <c r="F79" s="45">
        <v>2286</v>
      </c>
      <c r="G79" s="45">
        <v>1020</v>
      </c>
      <c r="H79" s="45">
        <v>1140</v>
      </c>
      <c r="I79" s="45">
        <v>1446</v>
      </c>
      <c r="J79" s="45">
        <v>1900</v>
      </c>
      <c r="K79" s="45">
        <v>2834</v>
      </c>
      <c r="L79" s="60">
        <v>5547</v>
      </c>
      <c r="M79" s="60">
        <v>1552</v>
      </c>
      <c r="N79" s="47">
        <v>855</v>
      </c>
      <c r="O79" s="47">
        <v>790</v>
      </c>
      <c r="P79" s="47">
        <v>983</v>
      </c>
      <c r="Q79" s="47">
        <v>1173</v>
      </c>
      <c r="R79" s="44">
        <v>1583</v>
      </c>
      <c r="S79" s="44">
        <v>1337</v>
      </c>
      <c r="T79" s="44">
        <v>1948</v>
      </c>
      <c r="U79" s="47"/>
    </row>
    <row r="80" spans="1:21">
      <c r="A80" s="44" t="s">
        <v>85</v>
      </c>
      <c r="B80" s="44"/>
      <c r="C80" s="45"/>
      <c r="D80" s="45"/>
      <c r="E80" s="45"/>
      <c r="F80" s="45"/>
      <c r="G80" s="45"/>
      <c r="H80" s="45"/>
      <c r="I80" s="45"/>
      <c r="J80" s="45"/>
      <c r="K80" s="45"/>
      <c r="L80" s="60"/>
      <c r="M80" s="60">
        <v>940</v>
      </c>
      <c r="N80" s="47">
        <v>157</v>
      </c>
      <c r="O80" s="47">
        <v>202</v>
      </c>
      <c r="P80" s="47">
        <v>154</v>
      </c>
      <c r="Q80" s="47">
        <v>257</v>
      </c>
      <c r="R80" s="44">
        <v>360</v>
      </c>
      <c r="S80" s="44">
        <v>303</v>
      </c>
      <c r="T80" s="44">
        <v>120</v>
      </c>
      <c r="U80" s="47"/>
    </row>
    <row r="81" spans="1:21">
      <c r="A81" s="44" t="s">
        <v>86</v>
      </c>
      <c r="B81" s="44"/>
      <c r="C81" s="45">
        <v>786</v>
      </c>
      <c r="D81" s="45">
        <v>717</v>
      </c>
      <c r="E81" s="45">
        <v>959</v>
      </c>
      <c r="F81" s="45">
        <v>1206</v>
      </c>
      <c r="G81" s="45">
        <v>1073</v>
      </c>
      <c r="H81" s="45">
        <v>763</v>
      </c>
      <c r="I81" s="45">
        <v>906</v>
      </c>
      <c r="J81" s="45">
        <v>686</v>
      </c>
      <c r="K81" s="45">
        <v>623</v>
      </c>
      <c r="L81" s="60">
        <v>1483</v>
      </c>
      <c r="M81" s="60">
        <v>1996</v>
      </c>
      <c r="N81" s="47">
        <v>1258</v>
      </c>
      <c r="O81" s="47">
        <v>793</v>
      </c>
      <c r="P81" s="47">
        <v>927</v>
      </c>
      <c r="Q81" s="47">
        <v>923</v>
      </c>
      <c r="R81" s="44">
        <v>750</v>
      </c>
      <c r="S81" s="44">
        <v>868</v>
      </c>
      <c r="T81" s="44">
        <v>889</v>
      </c>
      <c r="U81" s="47"/>
    </row>
    <row r="82" spans="1:21">
      <c r="A82" s="44" t="s">
        <v>87</v>
      </c>
      <c r="B82" s="44"/>
      <c r="C82" s="45"/>
      <c r="D82" s="45"/>
      <c r="E82" s="45"/>
      <c r="F82" s="45"/>
      <c r="G82" s="45"/>
      <c r="H82" s="45"/>
      <c r="I82" s="45"/>
      <c r="J82" s="45"/>
      <c r="K82" s="45"/>
      <c r="L82" s="60"/>
      <c r="M82" s="60">
        <v>472</v>
      </c>
      <c r="N82" s="47">
        <v>320</v>
      </c>
      <c r="O82" s="47">
        <v>236</v>
      </c>
      <c r="P82" s="47">
        <v>294</v>
      </c>
      <c r="Q82" s="47">
        <v>376</v>
      </c>
      <c r="R82" s="44">
        <v>406</v>
      </c>
      <c r="S82" s="44">
        <v>398</v>
      </c>
      <c r="T82" s="44">
        <v>398</v>
      </c>
      <c r="U82" s="47"/>
    </row>
    <row r="83" spans="1:21">
      <c r="A83" s="44" t="s">
        <v>88</v>
      </c>
      <c r="B83" s="44"/>
      <c r="C83" s="45"/>
      <c r="D83" s="45"/>
      <c r="E83" s="45"/>
      <c r="F83" s="45"/>
      <c r="G83" s="45"/>
      <c r="H83" s="45"/>
      <c r="I83" s="45"/>
      <c r="J83" s="45"/>
      <c r="K83" s="45"/>
      <c r="L83" s="60"/>
      <c r="M83" s="60">
        <v>3223</v>
      </c>
      <c r="N83" s="47">
        <v>2589</v>
      </c>
      <c r="O83" s="47">
        <v>2274</v>
      </c>
      <c r="P83" s="47">
        <v>2324</v>
      </c>
      <c r="Q83" s="47">
        <v>1855</v>
      </c>
      <c r="R83" s="44">
        <v>1838</v>
      </c>
      <c r="S83" s="44">
        <v>2196</v>
      </c>
      <c r="T83" s="44">
        <v>1734</v>
      </c>
      <c r="U83" s="47"/>
    </row>
    <row r="84" spans="1:21">
      <c r="A84" s="44" t="s">
        <v>89</v>
      </c>
      <c r="B84" s="44"/>
      <c r="C84" s="45"/>
      <c r="D84" s="45"/>
      <c r="E84" s="45"/>
      <c r="F84" s="45"/>
      <c r="G84" s="45"/>
      <c r="H84" s="45"/>
      <c r="I84" s="45"/>
      <c r="J84" s="45"/>
      <c r="K84" s="45"/>
      <c r="L84" s="60"/>
      <c r="M84" s="60"/>
      <c r="N84" s="47"/>
      <c r="O84" s="47"/>
      <c r="P84" s="47"/>
      <c r="Q84" s="47"/>
      <c r="R84" s="47">
        <v>425</v>
      </c>
      <c r="S84" s="47">
        <v>528</v>
      </c>
      <c r="T84" s="44">
        <v>387</v>
      </c>
      <c r="U84" s="47"/>
    </row>
    <row r="85" spans="1:21">
      <c r="A85" s="44" t="s">
        <v>90</v>
      </c>
      <c r="B85" s="44"/>
      <c r="C85" s="61"/>
      <c r="D85" s="61"/>
      <c r="E85" s="61"/>
      <c r="F85" s="61"/>
      <c r="G85" s="61"/>
      <c r="H85" s="61"/>
      <c r="I85" s="61"/>
      <c r="J85" s="61"/>
      <c r="K85" s="45"/>
      <c r="L85" s="60"/>
      <c r="M85" s="60"/>
      <c r="N85" s="47"/>
      <c r="O85" s="47"/>
      <c r="P85" s="47"/>
      <c r="Q85" s="47"/>
      <c r="R85" s="44"/>
      <c r="S85" s="44"/>
      <c r="T85" s="44"/>
      <c r="U85" s="47"/>
    </row>
    <row r="86" spans="1:21">
      <c r="A86" s="44" t="s">
        <v>91</v>
      </c>
      <c r="B86" s="44"/>
      <c r="C86" s="61"/>
      <c r="D86" s="61"/>
      <c r="E86" s="61"/>
      <c r="F86" s="61"/>
      <c r="G86" s="61"/>
      <c r="H86" s="61"/>
      <c r="I86" s="61"/>
      <c r="J86" s="61"/>
      <c r="K86" s="45"/>
      <c r="L86" s="60"/>
      <c r="M86" s="60"/>
      <c r="N86" s="47"/>
      <c r="O86" s="47"/>
      <c r="P86" s="47"/>
      <c r="Q86" s="47"/>
      <c r="R86" s="44"/>
      <c r="S86" s="44"/>
      <c r="T86" s="44"/>
      <c r="U86" s="47"/>
    </row>
    <row r="87" spans="1:21">
      <c r="A87" s="44" t="s">
        <v>92</v>
      </c>
      <c r="B87" s="44"/>
      <c r="C87" s="61"/>
      <c r="D87" s="61"/>
      <c r="E87" s="61"/>
      <c r="F87" s="61"/>
      <c r="G87" s="61"/>
      <c r="H87" s="61"/>
      <c r="I87" s="61"/>
      <c r="J87" s="61"/>
      <c r="K87" s="45"/>
      <c r="L87" s="60"/>
      <c r="M87" s="60"/>
      <c r="N87" s="47"/>
      <c r="O87" s="47"/>
      <c r="P87" s="47"/>
      <c r="Q87" s="47"/>
      <c r="R87" s="44"/>
      <c r="S87" s="44"/>
      <c r="T87" s="44"/>
      <c r="U87" s="47"/>
    </row>
    <row r="88" spans="1:21">
      <c r="A88" s="44" t="s">
        <v>93</v>
      </c>
      <c r="B88" s="44"/>
      <c r="C88" s="61"/>
      <c r="D88" s="45"/>
      <c r="E88" s="45"/>
      <c r="F88" s="45"/>
      <c r="G88" s="45"/>
      <c r="H88" s="45"/>
      <c r="I88" s="45"/>
      <c r="J88" s="45"/>
      <c r="K88" s="45"/>
      <c r="L88" s="60"/>
      <c r="M88" s="60">
        <v>1003</v>
      </c>
      <c r="N88" s="47">
        <v>784</v>
      </c>
      <c r="O88" s="47">
        <v>583</v>
      </c>
      <c r="P88" s="47">
        <v>710</v>
      </c>
      <c r="Q88" s="47">
        <v>1077</v>
      </c>
      <c r="R88" s="44">
        <v>1295</v>
      </c>
      <c r="S88" s="44">
        <v>1012</v>
      </c>
      <c r="T88" s="44">
        <v>698</v>
      </c>
      <c r="U88" s="47"/>
    </row>
    <row r="89" spans="1:21">
      <c r="A89" s="44" t="s">
        <v>94</v>
      </c>
      <c r="B89" s="44"/>
      <c r="C89" s="45"/>
      <c r="D89" s="45"/>
      <c r="E89" s="45"/>
      <c r="F89" s="45"/>
      <c r="G89" s="45"/>
      <c r="H89" s="45"/>
      <c r="I89" s="45"/>
      <c r="J89" s="45"/>
      <c r="K89" s="45"/>
      <c r="L89" s="45"/>
      <c r="M89" s="60"/>
      <c r="N89" s="47"/>
      <c r="O89" s="47"/>
      <c r="P89" s="47"/>
      <c r="Q89" s="47"/>
      <c r="R89" s="44"/>
      <c r="S89" s="44"/>
      <c r="T89" s="44"/>
      <c r="U89" s="47"/>
    </row>
    <row r="90" spans="1:21">
      <c r="A90" s="44" t="s">
        <v>95</v>
      </c>
      <c r="B90" s="44"/>
      <c r="C90" s="45">
        <v>110</v>
      </c>
      <c r="D90" s="45">
        <v>98</v>
      </c>
      <c r="E90" s="45">
        <v>93</v>
      </c>
      <c r="F90" s="45">
        <v>99</v>
      </c>
      <c r="G90" s="45">
        <v>89</v>
      </c>
      <c r="H90" s="45">
        <v>115</v>
      </c>
      <c r="I90" s="45">
        <v>76</v>
      </c>
      <c r="J90" s="45">
        <v>111</v>
      </c>
      <c r="K90" s="45">
        <v>193</v>
      </c>
      <c r="L90" s="45">
        <v>203</v>
      </c>
      <c r="M90" s="60">
        <v>796</v>
      </c>
      <c r="N90" s="47">
        <v>117</v>
      </c>
      <c r="O90" s="47">
        <v>57</v>
      </c>
      <c r="P90" s="47">
        <v>45</v>
      </c>
      <c r="Q90" s="47">
        <v>95</v>
      </c>
      <c r="R90" s="44">
        <v>137</v>
      </c>
      <c r="S90" s="44">
        <v>135</v>
      </c>
      <c r="T90" s="44">
        <v>48</v>
      </c>
      <c r="U90" s="47"/>
    </row>
    <row r="91" spans="1:21">
      <c r="A91" s="44" t="s">
        <v>96</v>
      </c>
      <c r="B91" s="44"/>
      <c r="C91" s="45">
        <v>5311</v>
      </c>
      <c r="D91" s="45">
        <v>5512</v>
      </c>
      <c r="E91" s="45">
        <v>6170</v>
      </c>
      <c r="F91" s="45">
        <v>7272</v>
      </c>
      <c r="G91" s="45">
        <v>6718</v>
      </c>
      <c r="H91" s="45">
        <v>8145</v>
      </c>
      <c r="I91" s="45">
        <v>11955</v>
      </c>
      <c r="J91" s="45">
        <v>16964</v>
      </c>
      <c r="K91" s="45">
        <v>21680</v>
      </c>
      <c r="L91" s="60">
        <v>38476</v>
      </c>
      <c r="M91" s="60">
        <v>36701</v>
      </c>
      <c r="N91" s="47">
        <v>22122</v>
      </c>
      <c r="O91" s="47">
        <v>3529</v>
      </c>
      <c r="P91" s="47">
        <v>3399</v>
      </c>
      <c r="Q91" s="47">
        <v>3014</v>
      </c>
      <c r="R91" s="44">
        <v>2981</v>
      </c>
      <c r="S91" s="44">
        <v>4043</v>
      </c>
      <c r="T91" s="44">
        <v>3724</v>
      </c>
      <c r="U91" s="47"/>
    </row>
    <row r="92" spans="1:21">
      <c r="A92" s="44" t="s">
        <v>82</v>
      </c>
      <c r="B92" s="44"/>
      <c r="C92" s="45">
        <v>2282</v>
      </c>
      <c r="D92" s="45">
        <v>2905</v>
      </c>
      <c r="E92" s="45">
        <v>3335</v>
      </c>
      <c r="F92" s="45">
        <v>4975</v>
      </c>
      <c r="G92" s="45">
        <v>6082</v>
      </c>
      <c r="H92" s="45">
        <v>6008</v>
      </c>
      <c r="I92" s="45">
        <v>8114</v>
      </c>
      <c r="J92" s="45">
        <v>5598</v>
      </c>
      <c r="K92" s="45">
        <v>3574</v>
      </c>
      <c r="L92" s="60">
        <v>7309</v>
      </c>
      <c r="M92" s="60">
        <v>3536</v>
      </c>
      <c r="N92" s="47">
        <v>2541</v>
      </c>
      <c r="O92" s="47">
        <v>1622</v>
      </c>
      <c r="P92" s="47">
        <v>1899</v>
      </c>
      <c r="Q92" s="47">
        <v>1194</v>
      </c>
      <c r="R92" s="44">
        <v>111</v>
      </c>
      <c r="S92" s="44">
        <v>115</v>
      </c>
      <c r="T92" s="44">
        <v>100</v>
      </c>
      <c r="U92" s="47"/>
    </row>
    <row r="93" spans="1:21">
      <c r="A93" s="44"/>
      <c r="B93" s="44"/>
      <c r="C93" s="45"/>
      <c r="D93" s="45"/>
      <c r="E93" s="45"/>
      <c r="F93" s="45"/>
      <c r="G93" s="45"/>
      <c r="H93" s="45"/>
      <c r="I93" s="45"/>
      <c r="J93" s="45"/>
      <c r="K93" s="45"/>
      <c r="O93" s="51"/>
      <c r="P93" s="51"/>
      <c r="Q93" s="51"/>
      <c r="R93" s="44"/>
      <c r="S93" s="44"/>
      <c r="T93" s="44"/>
    </row>
    <row r="94" spans="1:21">
      <c r="A94" s="53" t="s">
        <v>97</v>
      </c>
      <c r="B94" s="53"/>
      <c r="C94" s="54">
        <f>SUM(C95:C98)</f>
        <v>33207</v>
      </c>
      <c r="D94" s="54">
        <f>SUM(D95:D98)</f>
        <v>32783</v>
      </c>
      <c r="E94" s="54">
        <f t="shared" ref="E94:U94" si="13">SUM(E95:E98)</f>
        <v>35548</v>
      </c>
      <c r="F94" s="54">
        <f t="shared" si="13"/>
        <v>30443</v>
      </c>
      <c r="G94" s="54">
        <f t="shared" si="13"/>
        <v>27913</v>
      </c>
      <c r="H94" s="54">
        <f t="shared" si="13"/>
        <v>33239</v>
      </c>
      <c r="I94" s="54">
        <f t="shared" si="13"/>
        <v>34856</v>
      </c>
      <c r="J94" s="54">
        <f t="shared" si="13"/>
        <v>34809</v>
      </c>
      <c r="K94" s="54">
        <f t="shared" si="13"/>
        <v>37010</v>
      </c>
      <c r="L94" s="54">
        <f t="shared" si="13"/>
        <v>35313</v>
      </c>
      <c r="M94" s="54">
        <f t="shared" si="13"/>
        <v>41853</v>
      </c>
      <c r="N94" s="54">
        <f t="shared" si="13"/>
        <v>41093</v>
      </c>
      <c r="O94" s="54">
        <f t="shared" si="13"/>
        <v>40782</v>
      </c>
      <c r="P94" s="54">
        <f t="shared" si="13"/>
        <v>37315</v>
      </c>
      <c r="Q94" s="54">
        <f t="shared" si="13"/>
        <v>34792</v>
      </c>
      <c r="R94" s="54">
        <f t="shared" ref="R94:T94" si="14">SUM(R95:R98)</f>
        <v>36656</v>
      </c>
      <c r="S94" s="54">
        <f t="shared" si="14"/>
        <v>33241</v>
      </c>
      <c r="T94" s="54">
        <f t="shared" si="14"/>
        <v>29575</v>
      </c>
      <c r="U94" s="54">
        <f t="shared" si="13"/>
        <v>0</v>
      </c>
    </row>
    <row r="95" spans="1:21">
      <c r="A95" s="44" t="s">
        <v>98</v>
      </c>
      <c r="B95" s="44"/>
      <c r="C95" s="45">
        <v>75</v>
      </c>
      <c r="D95" s="45">
        <v>44</v>
      </c>
      <c r="E95" s="45">
        <v>67</v>
      </c>
      <c r="F95" s="45">
        <v>79</v>
      </c>
      <c r="G95" s="45">
        <v>697</v>
      </c>
      <c r="H95" s="45">
        <v>562</v>
      </c>
      <c r="I95" s="45">
        <v>107</v>
      </c>
      <c r="J95" s="45">
        <v>52</v>
      </c>
      <c r="K95" s="45">
        <v>182</v>
      </c>
      <c r="L95" s="60">
        <v>39</v>
      </c>
      <c r="M95" s="60">
        <v>166</v>
      </c>
      <c r="N95" s="47">
        <v>143</v>
      </c>
      <c r="O95" s="47">
        <v>35</v>
      </c>
      <c r="P95" s="47">
        <v>90</v>
      </c>
      <c r="Q95" s="47">
        <v>70</v>
      </c>
      <c r="R95" s="47">
        <v>5</v>
      </c>
      <c r="S95" s="47">
        <v>64</v>
      </c>
      <c r="T95" s="47">
        <v>66</v>
      </c>
      <c r="U95" s="47"/>
    </row>
    <row r="96" spans="1:21">
      <c r="A96" s="44" t="s">
        <v>99</v>
      </c>
      <c r="B96" s="44"/>
      <c r="C96" s="45">
        <v>9397</v>
      </c>
      <c r="D96" s="45">
        <v>9150</v>
      </c>
      <c r="E96" s="45">
        <v>10144</v>
      </c>
      <c r="F96" s="45">
        <v>8885</v>
      </c>
      <c r="G96" s="45">
        <v>8106</v>
      </c>
      <c r="H96" s="45">
        <v>9847</v>
      </c>
      <c r="I96" s="45">
        <v>9570</v>
      </c>
      <c r="J96" s="45">
        <v>8878</v>
      </c>
      <c r="K96" s="45">
        <v>9269</v>
      </c>
      <c r="L96" s="60">
        <v>8828</v>
      </c>
      <c r="M96" s="60">
        <v>9048</v>
      </c>
      <c r="N96" s="47">
        <v>8673</v>
      </c>
      <c r="O96" s="47">
        <v>8823</v>
      </c>
      <c r="P96" s="47">
        <v>8401</v>
      </c>
      <c r="Q96" s="47">
        <v>8507</v>
      </c>
      <c r="R96" s="47">
        <v>10265</v>
      </c>
      <c r="S96" s="47">
        <v>9559</v>
      </c>
      <c r="T96" s="47">
        <v>6963</v>
      </c>
      <c r="U96" s="47"/>
    </row>
    <row r="97" spans="1:21">
      <c r="A97" s="44" t="s">
        <v>100</v>
      </c>
      <c r="B97" s="44"/>
      <c r="C97" s="45">
        <v>15542</v>
      </c>
      <c r="D97" s="45">
        <v>15193</v>
      </c>
      <c r="E97" s="45">
        <v>15510</v>
      </c>
      <c r="F97" s="45">
        <v>13474</v>
      </c>
      <c r="G97" s="45">
        <v>11910</v>
      </c>
      <c r="H97" s="45">
        <v>13383</v>
      </c>
      <c r="I97" s="45">
        <v>14792</v>
      </c>
      <c r="J97" s="45">
        <v>13025</v>
      </c>
      <c r="K97" s="45">
        <v>12536</v>
      </c>
      <c r="L97" s="60">
        <v>11153</v>
      </c>
      <c r="M97" s="60">
        <v>13628</v>
      </c>
      <c r="N97" s="60">
        <v>13207</v>
      </c>
      <c r="O97" s="60">
        <v>15568</v>
      </c>
      <c r="P97" s="60">
        <v>14136</v>
      </c>
      <c r="Q97" s="60">
        <v>14469</v>
      </c>
      <c r="R97" s="60">
        <v>18040</v>
      </c>
      <c r="S97" s="60">
        <v>15135</v>
      </c>
      <c r="T97" s="60">
        <v>13164</v>
      </c>
      <c r="U97" s="60"/>
    </row>
    <row r="98" spans="1:21">
      <c r="A98" s="44" t="s">
        <v>101</v>
      </c>
      <c r="B98" s="44"/>
      <c r="C98" s="80">
        <v>8193</v>
      </c>
      <c r="D98" s="80">
        <v>8396</v>
      </c>
      <c r="E98" s="80">
        <v>9827</v>
      </c>
      <c r="F98" s="80">
        <v>8005</v>
      </c>
      <c r="G98" s="80">
        <v>7200</v>
      </c>
      <c r="H98" s="45">
        <v>9447</v>
      </c>
      <c r="I98" s="45">
        <v>10387</v>
      </c>
      <c r="J98" s="45">
        <v>12854</v>
      </c>
      <c r="K98" s="45">
        <v>15023</v>
      </c>
      <c r="L98" s="60">
        <v>15293</v>
      </c>
      <c r="M98" s="60">
        <v>19011</v>
      </c>
      <c r="N98" s="41">
        <v>19070</v>
      </c>
      <c r="O98" s="51">
        <v>16356</v>
      </c>
      <c r="P98" s="51">
        <v>14688</v>
      </c>
      <c r="Q98" s="51">
        <v>11746</v>
      </c>
      <c r="R98" s="51">
        <v>8346</v>
      </c>
      <c r="S98" s="51">
        <v>8483</v>
      </c>
      <c r="T98" s="51">
        <v>9382</v>
      </c>
    </row>
    <row r="99" spans="1:21">
      <c r="A99" s="56"/>
      <c r="B99" s="56"/>
      <c r="C99" s="81"/>
      <c r="D99" s="82"/>
      <c r="E99" s="82"/>
      <c r="F99" s="82"/>
      <c r="G99" s="82"/>
      <c r="H99" s="52"/>
      <c r="I99" s="52"/>
      <c r="J99" s="52"/>
      <c r="K99" s="52"/>
      <c r="O99" s="51"/>
      <c r="P99" s="51"/>
      <c r="Q99" s="51"/>
      <c r="R99" s="51"/>
      <c r="S99" s="51"/>
      <c r="T99" s="51"/>
    </row>
    <row r="100" spans="1:21">
      <c r="A100" s="53" t="s">
        <v>102</v>
      </c>
      <c r="B100" s="53"/>
      <c r="C100" s="54">
        <f>SUM(C101:C129)+SUM(C135:C138)</f>
        <v>6418</v>
      </c>
      <c r="D100" s="54">
        <f>SUM(D101:D129)+SUM(D135:D138)</f>
        <v>8592</v>
      </c>
      <c r="E100" s="54">
        <f t="shared" ref="E100:U100" si="15">SUM(E101:E129)+SUM(E135:E138)</f>
        <v>10738</v>
      </c>
      <c r="F100" s="54">
        <f t="shared" si="15"/>
        <v>9624</v>
      </c>
      <c r="G100" s="54">
        <f t="shared" si="15"/>
        <v>10797</v>
      </c>
      <c r="H100" s="54">
        <f t="shared" si="15"/>
        <v>10270</v>
      </c>
      <c r="I100" s="54">
        <f t="shared" si="15"/>
        <v>11534</v>
      </c>
      <c r="J100" s="54">
        <f t="shared" si="15"/>
        <v>14807</v>
      </c>
      <c r="K100" s="54">
        <f t="shared" si="15"/>
        <v>18342</v>
      </c>
      <c r="L100" s="54">
        <f t="shared" si="15"/>
        <v>23675</v>
      </c>
      <c r="M100" s="54">
        <f t="shared" si="15"/>
        <v>29743</v>
      </c>
      <c r="N100" s="54">
        <f t="shared" si="15"/>
        <v>21738</v>
      </c>
      <c r="O100" s="54">
        <f t="shared" ref="O100" si="16">SUM(O101:O129)+SUM(O135:O138)</f>
        <v>18393</v>
      </c>
      <c r="P100" s="54">
        <f t="shared" ref="P100:Q100" si="17">SUM(P101:P129)+SUM(P135:P138)</f>
        <v>15464</v>
      </c>
      <c r="Q100" s="54">
        <f t="shared" si="17"/>
        <v>15253</v>
      </c>
      <c r="R100" s="54">
        <f t="shared" ref="R100:T100" si="18">SUM(R101:R129)+SUM(R135:R138)</f>
        <v>17019</v>
      </c>
      <c r="S100" s="54">
        <f t="shared" si="18"/>
        <v>19592</v>
      </c>
      <c r="T100" s="54">
        <f t="shared" si="18"/>
        <v>18121</v>
      </c>
      <c r="U100" s="54">
        <f t="shared" si="15"/>
        <v>0</v>
      </c>
    </row>
    <row r="101" spans="1:21" s="49" customFormat="1">
      <c r="A101" s="44" t="s">
        <v>103</v>
      </c>
      <c r="B101" s="44"/>
      <c r="C101" s="57"/>
      <c r="D101" s="57"/>
      <c r="E101" s="57"/>
      <c r="F101" s="57"/>
      <c r="G101" s="57"/>
      <c r="H101" s="57"/>
      <c r="I101" s="57"/>
      <c r="J101" s="57"/>
      <c r="K101" s="57"/>
      <c r="L101" s="47"/>
      <c r="M101" s="47"/>
      <c r="N101" s="47"/>
      <c r="O101" s="47"/>
      <c r="P101" s="47"/>
      <c r="Q101" s="47"/>
      <c r="R101" s="44"/>
      <c r="S101" s="44"/>
      <c r="T101" s="44"/>
      <c r="U101" s="47"/>
    </row>
    <row r="102" spans="1:21">
      <c r="A102" s="44" t="s">
        <v>104</v>
      </c>
      <c r="B102" s="44"/>
      <c r="C102" s="45"/>
      <c r="D102" s="45"/>
      <c r="E102" s="45"/>
      <c r="F102" s="45"/>
      <c r="G102" s="45"/>
      <c r="H102" s="45"/>
      <c r="I102" s="45"/>
      <c r="J102" s="45"/>
      <c r="K102" s="45"/>
      <c r="L102" s="47"/>
      <c r="M102" s="47">
        <v>353</v>
      </c>
      <c r="N102" s="47">
        <v>272</v>
      </c>
      <c r="O102" s="47">
        <v>206</v>
      </c>
      <c r="P102" s="47">
        <v>276</v>
      </c>
      <c r="Q102" s="47">
        <v>301</v>
      </c>
      <c r="R102" s="44">
        <v>461</v>
      </c>
      <c r="S102" s="44">
        <v>624</v>
      </c>
      <c r="T102" s="44">
        <v>369</v>
      </c>
      <c r="U102" s="47"/>
    </row>
    <row r="103" spans="1:21">
      <c r="A103" s="44" t="s">
        <v>105</v>
      </c>
      <c r="B103" s="44"/>
      <c r="C103" s="45">
        <v>93</v>
      </c>
      <c r="D103" s="45">
        <v>143</v>
      </c>
      <c r="E103" s="45">
        <v>156</v>
      </c>
      <c r="F103" s="45">
        <v>182</v>
      </c>
      <c r="G103" s="45">
        <v>223</v>
      </c>
      <c r="H103" s="45">
        <v>145</v>
      </c>
      <c r="I103" s="45">
        <v>182</v>
      </c>
      <c r="J103" s="45">
        <v>199</v>
      </c>
      <c r="K103" s="45">
        <v>332</v>
      </c>
      <c r="L103" s="47">
        <v>513</v>
      </c>
      <c r="M103" s="47">
        <v>841</v>
      </c>
      <c r="N103" s="47">
        <v>430</v>
      </c>
      <c r="O103" s="47">
        <v>358</v>
      </c>
      <c r="P103" s="47">
        <v>176</v>
      </c>
      <c r="Q103" s="47">
        <v>309</v>
      </c>
      <c r="R103" s="44">
        <v>252</v>
      </c>
      <c r="S103" s="44">
        <v>345</v>
      </c>
      <c r="T103" s="44">
        <v>232</v>
      </c>
      <c r="U103" s="47"/>
    </row>
    <row r="104" spans="1:21">
      <c r="A104" s="44" t="s">
        <v>106</v>
      </c>
      <c r="B104" s="44"/>
      <c r="C104" s="62"/>
      <c r="D104" s="62"/>
      <c r="E104" s="62"/>
      <c r="F104" s="62"/>
      <c r="G104" s="62"/>
      <c r="H104" s="62"/>
      <c r="I104" s="62"/>
      <c r="J104" s="62"/>
      <c r="K104" s="63"/>
      <c r="L104" s="47"/>
      <c r="M104" s="47"/>
      <c r="N104" s="47"/>
      <c r="O104" s="47"/>
      <c r="P104" s="47"/>
      <c r="Q104" s="47"/>
      <c r="R104" s="44"/>
      <c r="S104" s="44"/>
      <c r="T104" s="44"/>
      <c r="U104" s="47"/>
    </row>
    <row r="105" spans="1:21">
      <c r="A105" s="44" t="s">
        <v>107</v>
      </c>
      <c r="B105" s="44"/>
      <c r="C105" s="62"/>
      <c r="D105" s="62"/>
      <c r="E105" s="62"/>
      <c r="F105" s="62"/>
      <c r="G105" s="62"/>
      <c r="H105" s="84"/>
      <c r="I105" s="84"/>
      <c r="J105" s="84"/>
      <c r="K105" s="63"/>
      <c r="L105" s="47"/>
      <c r="M105" s="47"/>
      <c r="N105" s="47"/>
      <c r="O105" s="47"/>
      <c r="P105" s="47"/>
      <c r="Q105" s="47"/>
      <c r="R105" s="44"/>
      <c r="S105" s="44"/>
      <c r="T105" s="44"/>
      <c r="U105" s="47"/>
    </row>
    <row r="106" spans="1:21">
      <c r="A106" s="44" t="s">
        <v>108</v>
      </c>
      <c r="B106" s="44"/>
      <c r="C106" s="45">
        <v>101</v>
      </c>
      <c r="D106" s="45">
        <v>102</v>
      </c>
      <c r="E106" s="45">
        <v>113</v>
      </c>
      <c r="F106" s="45">
        <v>122</v>
      </c>
      <c r="G106" s="45">
        <v>86</v>
      </c>
      <c r="H106" s="84">
        <v>88</v>
      </c>
      <c r="I106" s="84">
        <v>155</v>
      </c>
      <c r="J106" s="84">
        <v>130</v>
      </c>
      <c r="K106" s="63">
        <v>98</v>
      </c>
      <c r="L106" s="47">
        <v>180</v>
      </c>
      <c r="M106" s="47">
        <v>265</v>
      </c>
      <c r="N106" s="47">
        <v>252</v>
      </c>
      <c r="O106" s="47">
        <v>502</v>
      </c>
      <c r="P106" s="47">
        <v>235</v>
      </c>
      <c r="Q106" s="47">
        <v>165</v>
      </c>
      <c r="R106" s="44">
        <v>379</v>
      </c>
      <c r="S106" s="44">
        <v>199</v>
      </c>
      <c r="T106" s="44">
        <v>145</v>
      </c>
      <c r="U106" s="47"/>
    </row>
    <row r="107" spans="1:21">
      <c r="A107" s="44" t="s">
        <v>109</v>
      </c>
      <c r="B107" s="44"/>
      <c r="C107" s="45"/>
      <c r="D107" s="45"/>
      <c r="E107" s="45"/>
      <c r="F107" s="45"/>
      <c r="G107" s="45"/>
      <c r="H107" s="45"/>
      <c r="I107" s="45"/>
      <c r="J107" s="45"/>
      <c r="K107" s="63"/>
      <c r="L107" s="47"/>
      <c r="M107" s="47"/>
      <c r="N107" s="47"/>
      <c r="O107" s="47"/>
      <c r="P107" s="47"/>
      <c r="Q107" s="47"/>
      <c r="R107" s="44"/>
      <c r="S107" s="44"/>
      <c r="T107" s="44"/>
      <c r="U107" s="47"/>
    </row>
    <row r="108" spans="1:21">
      <c r="A108" s="44" t="s">
        <v>110</v>
      </c>
      <c r="B108" s="44"/>
      <c r="C108" s="45">
        <v>895</v>
      </c>
      <c r="D108" s="45">
        <v>922</v>
      </c>
      <c r="E108" s="45">
        <v>1056</v>
      </c>
      <c r="F108" s="45">
        <v>922</v>
      </c>
      <c r="G108" s="45">
        <v>1211</v>
      </c>
      <c r="H108" s="45">
        <v>1168</v>
      </c>
      <c r="I108" s="45">
        <v>1594</v>
      </c>
      <c r="J108" s="45">
        <v>1317</v>
      </c>
      <c r="K108" s="63">
        <v>1497</v>
      </c>
      <c r="L108" s="47">
        <v>1646</v>
      </c>
      <c r="M108" s="47">
        <v>1738</v>
      </c>
      <c r="N108" s="47">
        <v>1502</v>
      </c>
      <c r="O108" s="47">
        <v>963</v>
      </c>
      <c r="P108" s="47">
        <v>1102</v>
      </c>
      <c r="Q108" s="47">
        <v>1354</v>
      </c>
      <c r="R108" s="44">
        <v>1169</v>
      </c>
      <c r="S108" s="44">
        <v>1149</v>
      </c>
      <c r="T108" s="44">
        <v>1456</v>
      </c>
      <c r="U108" s="47"/>
    </row>
    <row r="109" spans="1:21">
      <c r="A109" s="44" t="s">
        <v>111</v>
      </c>
      <c r="B109" s="44"/>
      <c r="C109" s="45">
        <v>644</v>
      </c>
      <c r="D109" s="45">
        <v>907</v>
      </c>
      <c r="E109" s="45">
        <v>1274</v>
      </c>
      <c r="F109" s="45">
        <v>921</v>
      </c>
      <c r="G109" s="45">
        <v>1104</v>
      </c>
      <c r="H109" s="45">
        <v>1109</v>
      </c>
      <c r="I109" s="45">
        <v>1209</v>
      </c>
      <c r="J109" s="45">
        <v>1852</v>
      </c>
      <c r="K109" s="63">
        <v>4657</v>
      </c>
      <c r="L109" s="47">
        <v>3969</v>
      </c>
      <c r="M109" s="47">
        <v>3345</v>
      </c>
      <c r="N109" s="47">
        <v>3421</v>
      </c>
      <c r="O109" s="47">
        <v>3323</v>
      </c>
      <c r="P109" s="47">
        <v>2347</v>
      </c>
      <c r="Q109" s="47">
        <v>2508</v>
      </c>
      <c r="R109" s="44">
        <v>3021</v>
      </c>
      <c r="S109" s="44">
        <v>5068</v>
      </c>
      <c r="T109" s="44">
        <v>4688</v>
      </c>
      <c r="U109" s="47"/>
    </row>
    <row r="110" spans="1:21">
      <c r="A110" s="44" t="s">
        <v>112</v>
      </c>
      <c r="B110" s="44"/>
      <c r="C110" s="62"/>
      <c r="D110" s="62"/>
      <c r="E110" s="62"/>
      <c r="F110" s="62"/>
      <c r="G110" s="62"/>
      <c r="H110" s="62"/>
      <c r="I110" s="62"/>
      <c r="J110" s="62"/>
      <c r="K110" s="63"/>
      <c r="L110" s="47"/>
      <c r="M110" s="47"/>
      <c r="N110" s="47"/>
      <c r="O110" s="47"/>
      <c r="P110" s="47"/>
      <c r="Q110" s="47"/>
      <c r="R110" s="44"/>
      <c r="S110" s="44"/>
      <c r="T110" s="44"/>
      <c r="U110" s="47"/>
    </row>
    <row r="111" spans="1:21">
      <c r="A111" s="44" t="s">
        <v>113</v>
      </c>
      <c r="B111" s="44"/>
      <c r="C111" s="45"/>
      <c r="D111" s="45"/>
      <c r="E111" s="45"/>
      <c r="F111" s="45"/>
      <c r="G111" s="45"/>
      <c r="H111" s="45"/>
      <c r="I111" s="45"/>
      <c r="J111" s="45"/>
      <c r="K111" s="63"/>
      <c r="L111" s="47"/>
      <c r="M111" s="47"/>
      <c r="N111" s="47"/>
      <c r="O111" s="47"/>
      <c r="P111" s="47"/>
      <c r="Q111" s="47"/>
      <c r="R111" s="44">
        <v>79</v>
      </c>
      <c r="S111" s="44">
        <v>118</v>
      </c>
      <c r="T111" s="44">
        <v>137</v>
      </c>
      <c r="U111" s="47"/>
    </row>
    <row r="112" spans="1:21">
      <c r="A112" s="44" t="s">
        <v>114</v>
      </c>
      <c r="B112" s="44"/>
      <c r="C112" s="62"/>
      <c r="D112" s="62"/>
      <c r="E112" s="62"/>
      <c r="F112" s="62"/>
      <c r="G112" s="62"/>
      <c r="H112" s="62"/>
      <c r="I112" s="62"/>
      <c r="J112" s="62"/>
      <c r="K112" s="63"/>
      <c r="L112" s="47"/>
      <c r="M112" s="47"/>
      <c r="N112" s="47"/>
      <c r="O112" s="47"/>
      <c r="P112" s="47"/>
      <c r="Q112" s="47"/>
      <c r="R112" s="44"/>
      <c r="S112" s="44"/>
      <c r="T112" s="44"/>
      <c r="U112" s="47"/>
    </row>
    <row r="113" spans="1:21">
      <c r="A113" s="44" t="s">
        <v>115</v>
      </c>
      <c r="B113" s="44"/>
      <c r="C113" s="62"/>
      <c r="D113" s="62"/>
      <c r="E113" s="62"/>
      <c r="F113" s="62"/>
      <c r="G113" s="62"/>
      <c r="H113" s="62"/>
      <c r="I113" s="62"/>
      <c r="J113" s="62"/>
      <c r="K113" s="63"/>
      <c r="L113" s="47"/>
      <c r="M113" s="47"/>
      <c r="N113" s="47"/>
      <c r="O113" s="47"/>
      <c r="P113" s="47"/>
      <c r="Q113" s="47"/>
      <c r="R113" s="44"/>
      <c r="S113" s="44"/>
      <c r="T113" s="44"/>
      <c r="U113" s="47"/>
    </row>
    <row r="114" spans="1:21">
      <c r="A114" s="44" t="s">
        <v>116</v>
      </c>
      <c r="B114" s="44"/>
      <c r="C114" s="45"/>
      <c r="D114" s="45"/>
      <c r="E114" s="45"/>
      <c r="F114" s="45"/>
      <c r="G114" s="45"/>
      <c r="H114" s="45"/>
      <c r="I114" s="45"/>
      <c r="J114" s="45"/>
      <c r="K114" s="63"/>
      <c r="L114" s="47"/>
      <c r="M114" s="47"/>
      <c r="N114" s="47"/>
      <c r="O114" s="47"/>
      <c r="P114" s="47"/>
      <c r="Q114" s="47"/>
      <c r="R114" s="44">
        <v>159</v>
      </c>
      <c r="S114" s="44">
        <v>285</v>
      </c>
      <c r="T114" s="44">
        <v>230</v>
      </c>
      <c r="U114" s="47"/>
    </row>
    <row r="115" spans="1:21">
      <c r="A115" s="44" t="s">
        <v>117</v>
      </c>
      <c r="B115" s="44"/>
      <c r="C115" s="45">
        <v>631</v>
      </c>
      <c r="D115" s="45">
        <v>1076</v>
      </c>
      <c r="E115" s="45">
        <v>1436</v>
      </c>
      <c r="F115" s="45">
        <v>1332</v>
      </c>
      <c r="G115" s="45">
        <v>1351</v>
      </c>
      <c r="H115" s="45">
        <v>1758</v>
      </c>
      <c r="I115" s="45">
        <v>1310</v>
      </c>
      <c r="J115" s="45">
        <v>1226</v>
      </c>
      <c r="K115" s="63">
        <v>1503</v>
      </c>
      <c r="L115" s="47">
        <v>1843</v>
      </c>
      <c r="M115" s="47">
        <v>2857</v>
      </c>
      <c r="N115" s="47">
        <v>2087</v>
      </c>
      <c r="O115" s="47">
        <v>1827</v>
      </c>
      <c r="P115" s="47">
        <v>2028</v>
      </c>
      <c r="Q115" s="47">
        <v>2528</v>
      </c>
      <c r="R115" s="44">
        <v>2819</v>
      </c>
      <c r="S115" s="44">
        <v>2791</v>
      </c>
      <c r="T115" s="44">
        <v>2179</v>
      </c>
      <c r="U115" s="47"/>
    </row>
    <row r="116" spans="1:21">
      <c r="A116" s="44" t="s">
        <v>118</v>
      </c>
      <c r="B116" s="44"/>
      <c r="C116" s="45"/>
      <c r="D116" s="45"/>
      <c r="E116" s="45"/>
      <c r="F116" s="45"/>
      <c r="G116" s="45"/>
      <c r="H116" s="45"/>
      <c r="I116" s="45"/>
      <c r="J116" s="45"/>
      <c r="K116" s="63"/>
      <c r="L116" s="47"/>
      <c r="M116" s="47"/>
      <c r="N116" s="47"/>
      <c r="O116" s="47"/>
      <c r="P116" s="47"/>
      <c r="Q116" s="47"/>
      <c r="R116" s="44">
        <v>39</v>
      </c>
      <c r="S116" s="44">
        <v>49</v>
      </c>
      <c r="T116" s="44">
        <v>20</v>
      </c>
      <c r="U116" s="47"/>
    </row>
    <row r="117" spans="1:21">
      <c r="A117" s="44" t="s">
        <v>119</v>
      </c>
      <c r="B117" s="44"/>
      <c r="C117" s="62"/>
      <c r="D117" s="62"/>
      <c r="E117" s="62"/>
      <c r="F117" s="62"/>
      <c r="G117" s="62"/>
      <c r="H117" s="62"/>
      <c r="I117" s="62"/>
      <c r="J117" s="62"/>
      <c r="K117" s="63"/>
      <c r="L117" s="47"/>
      <c r="M117" s="47"/>
      <c r="N117" s="47"/>
      <c r="O117" s="47"/>
      <c r="P117" s="47"/>
      <c r="Q117" s="47"/>
      <c r="R117" s="44"/>
      <c r="S117" s="44"/>
      <c r="T117" s="44"/>
      <c r="U117" s="47"/>
    </row>
    <row r="118" spans="1:21">
      <c r="A118" s="44" t="s">
        <v>120</v>
      </c>
      <c r="B118" s="44"/>
      <c r="C118" s="45">
        <v>192</v>
      </c>
      <c r="D118" s="45">
        <v>198</v>
      </c>
      <c r="E118" s="45">
        <v>230</v>
      </c>
      <c r="F118" s="45">
        <v>207</v>
      </c>
      <c r="G118" s="45">
        <v>196</v>
      </c>
      <c r="H118" s="45">
        <v>159</v>
      </c>
      <c r="I118" s="45">
        <v>242</v>
      </c>
      <c r="J118" s="45">
        <v>374</v>
      </c>
      <c r="K118" s="63">
        <v>439</v>
      </c>
      <c r="L118" s="47">
        <v>635</v>
      </c>
      <c r="M118" s="47">
        <v>714</v>
      </c>
      <c r="N118" s="47">
        <v>557</v>
      </c>
      <c r="O118" s="47">
        <v>385</v>
      </c>
      <c r="P118" s="47">
        <v>327</v>
      </c>
      <c r="Q118" s="47">
        <v>501</v>
      </c>
      <c r="R118" s="44">
        <v>469</v>
      </c>
      <c r="S118" s="44">
        <v>549</v>
      </c>
      <c r="T118" s="44">
        <v>600</v>
      </c>
      <c r="U118" s="47"/>
    </row>
    <row r="119" spans="1:21">
      <c r="A119" s="44" t="s">
        <v>121</v>
      </c>
      <c r="B119" s="44"/>
      <c r="C119" s="45">
        <v>61</v>
      </c>
      <c r="D119" s="45">
        <v>67</v>
      </c>
      <c r="E119" s="45">
        <v>100</v>
      </c>
      <c r="F119" s="45">
        <v>120</v>
      </c>
      <c r="G119" s="45">
        <v>88</v>
      </c>
      <c r="H119" s="45">
        <v>154</v>
      </c>
      <c r="I119" s="45">
        <v>109</v>
      </c>
      <c r="J119" s="45">
        <v>124</v>
      </c>
      <c r="K119" s="63">
        <v>118</v>
      </c>
      <c r="L119" s="47">
        <v>136</v>
      </c>
      <c r="M119" s="47">
        <v>200</v>
      </c>
      <c r="N119" s="47">
        <v>316</v>
      </c>
      <c r="O119" s="47">
        <v>160</v>
      </c>
      <c r="P119" s="47">
        <v>94</v>
      </c>
      <c r="Q119" s="47">
        <v>152</v>
      </c>
      <c r="R119" s="44">
        <v>287</v>
      </c>
      <c r="S119" s="44">
        <v>315</v>
      </c>
      <c r="T119" s="44">
        <v>243</v>
      </c>
      <c r="U119" s="47"/>
    </row>
    <row r="120" spans="1:21">
      <c r="A120" s="44" t="s">
        <v>122</v>
      </c>
      <c r="B120" s="44"/>
      <c r="C120" s="62"/>
      <c r="D120" s="62"/>
      <c r="E120" s="62"/>
      <c r="F120" s="62"/>
      <c r="G120" s="62"/>
      <c r="H120" s="62"/>
      <c r="I120" s="62"/>
      <c r="J120" s="62"/>
      <c r="K120" s="63"/>
      <c r="L120" s="47"/>
      <c r="M120" s="47"/>
      <c r="N120" s="47"/>
      <c r="O120" s="47"/>
      <c r="P120" s="47"/>
      <c r="Q120" s="47"/>
      <c r="R120" s="44"/>
      <c r="S120" s="44"/>
      <c r="T120" s="44"/>
      <c r="U120" s="47"/>
    </row>
    <row r="121" spans="1:21">
      <c r="A121" s="44" t="s">
        <v>123</v>
      </c>
      <c r="B121" s="44"/>
      <c r="C121" s="45"/>
      <c r="D121" s="45"/>
      <c r="E121" s="45"/>
      <c r="F121" s="45"/>
      <c r="G121" s="45"/>
      <c r="H121" s="45"/>
      <c r="I121" s="45"/>
      <c r="J121" s="45"/>
      <c r="K121" s="63"/>
      <c r="L121" s="47"/>
      <c r="M121" s="47"/>
      <c r="N121" s="47"/>
      <c r="O121" s="47"/>
      <c r="P121" s="47"/>
      <c r="Q121" s="47"/>
      <c r="R121" s="44">
        <v>75</v>
      </c>
      <c r="S121" s="44">
        <v>134</v>
      </c>
      <c r="T121" s="44">
        <v>50</v>
      </c>
      <c r="U121" s="47"/>
    </row>
    <row r="122" spans="1:21">
      <c r="A122" s="44" t="s">
        <v>124</v>
      </c>
      <c r="B122" s="44"/>
      <c r="C122" s="62"/>
      <c r="D122" s="62"/>
      <c r="E122" s="62"/>
      <c r="F122" s="62"/>
      <c r="G122" s="62"/>
      <c r="H122" s="62"/>
      <c r="I122" s="62"/>
      <c r="J122" s="62"/>
      <c r="K122" s="63"/>
      <c r="L122" s="47"/>
      <c r="M122" s="47"/>
      <c r="N122" s="47"/>
      <c r="O122" s="47"/>
      <c r="P122" s="47"/>
      <c r="Q122" s="47"/>
      <c r="R122" s="44"/>
      <c r="S122" s="44"/>
      <c r="T122" s="44"/>
      <c r="U122" s="47"/>
    </row>
    <row r="123" spans="1:21">
      <c r="A123" s="44" t="s">
        <v>125</v>
      </c>
      <c r="B123" s="44"/>
      <c r="C123" s="62"/>
      <c r="D123" s="62"/>
      <c r="E123" s="62"/>
      <c r="F123" s="62"/>
      <c r="G123" s="62"/>
      <c r="H123" s="62"/>
      <c r="I123" s="62"/>
      <c r="J123" s="62"/>
      <c r="K123" s="63"/>
      <c r="L123" s="47"/>
      <c r="M123" s="47"/>
      <c r="N123" s="47"/>
      <c r="O123" s="47"/>
      <c r="P123" s="47"/>
      <c r="Q123" s="47"/>
      <c r="R123" s="44"/>
      <c r="S123" s="44"/>
      <c r="T123" s="44"/>
      <c r="U123" s="47"/>
    </row>
    <row r="124" spans="1:21">
      <c r="A124" s="44" t="s">
        <v>126</v>
      </c>
      <c r="B124" s="44"/>
      <c r="C124" s="62"/>
      <c r="D124" s="62"/>
      <c r="E124" s="62"/>
      <c r="F124" s="62"/>
      <c r="G124" s="62"/>
      <c r="H124" s="62"/>
      <c r="I124" s="62"/>
      <c r="J124" s="62"/>
      <c r="K124" s="63"/>
      <c r="L124" s="47"/>
      <c r="M124" s="47"/>
      <c r="N124" s="47"/>
      <c r="O124" s="47"/>
      <c r="P124" s="47"/>
      <c r="Q124" s="47"/>
      <c r="R124" s="44"/>
      <c r="S124" s="44"/>
      <c r="T124" s="44"/>
      <c r="U124" s="47"/>
    </row>
    <row r="125" spans="1:21">
      <c r="A125" s="44" t="s">
        <v>127</v>
      </c>
      <c r="B125" s="44"/>
      <c r="C125" s="45">
        <v>1815</v>
      </c>
      <c r="D125" s="45">
        <v>2587</v>
      </c>
      <c r="E125" s="45">
        <v>3144</v>
      </c>
      <c r="F125" s="45">
        <v>2423</v>
      </c>
      <c r="G125" s="45">
        <v>3081</v>
      </c>
      <c r="H125" s="45">
        <v>2545</v>
      </c>
      <c r="I125" s="45">
        <v>2743</v>
      </c>
      <c r="J125" s="45">
        <v>3360</v>
      </c>
      <c r="K125" s="63">
        <v>3408</v>
      </c>
      <c r="L125" s="47">
        <v>4507</v>
      </c>
      <c r="M125" s="47">
        <v>4379</v>
      </c>
      <c r="N125" s="47">
        <v>4484</v>
      </c>
      <c r="O125" s="47">
        <v>4044</v>
      </c>
      <c r="P125" s="47">
        <v>2859</v>
      </c>
      <c r="Q125" s="47">
        <v>3198</v>
      </c>
      <c r="R125" s="44">
        <v>4467</v>
      </c>
      <c r="S125" s="44">
        <v>3824</v>
      </c>
      <c r="T125" s="44">
        <v>3562</v>
      </c>
      <c r="U125" s="47"/>
    </row>
    <row r="126" spans="1:21">
      <c r="A126" s="44" t="s">
        <v>128</v>
      </c>
      <c r="B126" s="44"/>
      <c r="C126" s="45">
        <v>178</v>
      </c>
      <c r="D126" s="45">
        <v>192</v>
      </c>
      <c r="E126" s="45">
        <v>148</v>
      </c>
      <c r="F126" s="45">
        <v>199</v>
      </c>
      <c r="G126" s="45">
        <v>222</v>
      </c>
      <c r="H126" s="45">
        <v>289</v>
      </c>
      <c r="I126" s="45">
        <v>307</v>
      </c>
      <c r="J126" s="45">
        <v>436</v>
      </c>
      <c r="K126" s="63">
        <v>590</v>
      </c>
      <c r="L126" s="47">
        <v>721</v>
      </c>
      <c r="M126" s="47">
        <v>875</v>
      </c>
      <c r="N126" s="47">
        <v>504</v>
      </c>
      <c r="O126" s="47">
        <v>472</v>
      </c>
      <c r="P126" s="47">
        <v>339</v>
      </c>
      <c r="Q126" s="47">
        <v>407</v>
      </c>
      <c r="R126" s="44">
        <v>540</v>
      </c>
      <c r="S126" s="44">
        <v>673</v>
      </c>
      <c r="T126" s="44">
        <v>704</v>
      </c>
      <c r="U126" s="47"/>
    </row>
    <row r="127" spans="1:21">
      <c r="A127" s="44" t="s">
        <v>129</v>
      </c>
      <c r="B127" s="44"/>
      <c r="C127" s="45">
        <v>262</v>
      </c>
      <c r="D127" s="45">
        <v>300</v>
      </c>
      <c r="E127" s="45">
        <v>373</v>
      </c>
      <c r="F127" s="45">
        <v>290</v>
      </c>
      <c r="G127" s="45">
        <v>404</v>
      </c>
      <c r="H127" s="45">
        <v>484</v>
      </c>
      <c r="I127" s="45">
        <v>460</v>
      </c>
      <c r="J127" s="45">
        <v>635</v>
      </c>
      <c r="K127" s="63">
        <v>693</v>
      </c>
      <c r="L127" s="47">
        <v>699</v>
      </c>
      <c r="M127" s="47">
        <v>931</v>
      </c>
      <c r="N127" s="47">
        <v>1110</v>
      </c>
      <c r="O127" s="47">
        <v>693</v>
      </c>
      <c r="P127" s="47">
        <v>649</v>
      </c>
      <c r="Q127" s="47">
        <v>693</v>
      </c>
      <c r="R127" s="44">
        <v>592</v>
      </c>
      <c r="S127" s="44">
        <v>742</v>
      </c>
      <c r="T127" s="44">
        <v>872</v>
      </c>
      <c r="U127" s="47"/>
    </row>
    <row r="128" spans="1:21">
      <c r="A128" s="44" t="s">
        <v>130</v>
      </c>
      <c r="B128" s="44"/>
      <c r="C128" s="62"/>
      <c r="D128" s="62"/>
      <c r="E128" s="62"/>
      <c r="F128" s="62"/>
      <c r="G128" s="62"/>
      <c r="H128" s="62"/>
      <c r="I128" s="62"/>
      <c r="J128" s="62"/>
      <c r="K128" s="63"/>
      <c r="L128" s="47"/>
      <c r="M128" s="47"/>
      <c r="N128" s="47"/>
      <c r="O128" s="47"/>
      <c r="P128" s="47"/>
      <c r="Q128" s="47"/>
      <c r="R128" s="44"/>
      <c r="S128" s="44"/>
      <c r="T128" s="44"/>
      <c r="U128" s="47"/>
    </row>
    <row r="129" spans="1:21">
      <c r="A129" s="64" t="s">
        <v>131</v>
      </c>
      <c r="B129" s="64"/>
      <c r="C129" s="65">
        <f>SUM(C130:C134)</f>
        <v>1048</v>
      </c>
      <c r="D129" s="65">
        <f>SUM(D130:D134)</f>
        <v>1346</v>
      </c>
      <c r="E129" s="65">
        <f t="shared" ref="E129:U129" si="19">SUM(E130:E134)</f>
        <v>1538</v>
      </c>
      <c r="F129" s="65">
        <f t="shared" si="19"/>
        <v>1464</v>
      </c>
      <c r="G129" s="65">
        <f t="shared" si="19"/>
        <v>1294</v>
      </c>
      <c r="H129" s="65">
        <f t="shared" si="19"/>
        <v>916</v>
      </c>
      <c r="I129" s="65">
        <f t="shared" si="19"/>
        <v>967</v>
      </c>
      <c r="J129" s="65">
        <f t="shared" si="19"/>
        <v>1124</v>
      </c>
      <c r="K129" s="65">
        <f t="shared" si="19"/>
        <v>1188</v>
      </c>
      <c r="L129" s="65">
        <f t="shared" si="19"/>
        <v>4906</v>
      </c>
      <c r="M129" s="65">
        <f t="shared" si="19"/>
        <v>9615</v>
      </c>
      <c r="N129" s="65">
        <f t="shared" si="19"/>
        <v>3604</v>
      </c>
      <c r="O129" s="65">
        <f t="shared" si="19"/>
        <v>3439</v>
      </c>
      <c r="P129" s="65">
        <f t="shared" si="19"/>
        <v>3332</v>
      </c>
      <c r="Q129" s="65">
        <f t="shared" si="19"/>
        <v>1888</v>
      </c>
      <c r="R129" s="65">
        <f t="shared" ref="R129:T129" si="20">SUM(R130:R134)</f>
        <v>1773</v>
      </c>
      <c r="S129" s="65">
        <f t="shared" si="20"/>
        <v>2286</v>
      </c>
      <c r="T129" s="65">
        <f t="shared" si="20"/>
        <v>2280</v>
      </c>
      <c r="U129" s="65">
        <f t="shared" si="19"/>
        <v>0</v>
      </c>
    </row>
    <row r="130" spans="1:21">
      <c r="A130" s="44" t="s">
        <v>132</v>
      </c>
      <c r="B130" s="44"/>
      <c r="C130" s="45">
        <v>1000</v>
      </c>
      <c r="D130" s="45">
        <v>1301</v>
      </c>
      <c r="E130" s="45">
        <v>1441</v>
      </c>
      <c r="F130" s="45">
        <v>1399</v>
      </c>
      <c r="G130" s="45">
        <v>1257</v>
      </c>
      <c r="H130" s="84">
        <v>839</v>
      </c>
      <c r="I130" s="84">
        <v>912</v>
      </c>
      <c r="J130" s="84">
        <v>1067</v>
      </c>
      <c r="K130" s="63">
        <v>1128</v>
      </c>
      <c r="L130" s="47">
        <v>4843</v>
      </c>
      <c r="M130" s="60">
        <v>9516</v>
      </c>
      <c r="N130" s="47">
        <v>3520</v>
      </c>
      <c r="O130" s="47">
        <v>3316</v>
      </c>
      <c r="P130" s="47">
        <v>3231</v>
      </c>
      <c r="Q130" s="47">
        <v>1747</v>
      </c>
      <c r="R130" s="44">
        <v>1625</v>
      </c>
      <c r="S130" s="44">
        <v>2071</v>
      </c>
      <c r="T130" s="44">
        <v>2206</v>
      </c>
      <c r="U130" s="47"/>
    </row>
    <row r="131" spans="1:21">
      <c r="A131" s="44" t="s">
        <v>133</v>
      </c>
      <c r="B131" s="44"/>
      <c r="C131" s="62"/>
      <c r="D131" s="62"/>
      <c r="E131" s="62"/>
      <c r="F131" s="62"/>
      <c r="G131" s="62"/>
      <c r="H131" s="62"/>
      <c r="I131" s="62"/>
      <c r="J131" s="62"/>
      <c r="K131" s="63"/>
      <c r="L131" s="60"/>
      <c r="M131" s="60"/>
      <c r="N131" s="47"/>
      <c r="O131" s="47"/>
      <c r="P131" s="47"/>
      <c r="Q131" s="47"/>
      <c r="R131" s="47"/>
      <c r="S131" s="47"/>
      <c r="T131" s="47"/>
      <c r="U131" s="47"/>
    </row>
    <row r="132" spans="1:21">
      <c r="A132" s="44" t="s">
        <v>134</v>
      </c>
      <c r="B132" s="44"/>
      <c r="C132" s="45">
        <v>48</v>
      </c>
      <c r="D132" s="45">
        <v>45</v>
      </c>
      <c r="E132" s="45">
        <v>97</v>
      </c>
      <c r="F132" s="45">
        <v>65</v>
      </c>
      <c r="G132" s="45">
        <v>37</v>
      </c>
      <c r="H132" s="45">
        <v>77</v>
      </c>
      <c r="I132" s="45">
        <v>55</v>
      </c>
      <c r="J132" s="45">
        <v>57</v>
      </c>
      <c r="K132" s="63">
        <v>60</v>
      </c>
      <c r="L132" s="60">
        <v>63</v>
      </c>
      <c r="M132" s="60">
        <v>99</v>
      </c>
      <c r="N132" s="47">
        <v>84</v>
      </c>
      <c r="O132" s="47">
        <v>123</v>
      </c>
      <c r="P132" s="47">
        <v>101</v>
      </c>
      <c r="Q132" s="47">
        <v>141</v>
      </c>
      <c r="R132" s="47">
        <v>148</v>
      </c>
      <c r="S132" s="47">
        <v>215</v>
      </c>
      <c r="T132" s="47">
        <v>74</v>
      </c>
      <c r="U132" s="47"/>
    </row>
    <row r="133" spans="1:21">
      <c r="A133" s="44" t="s">
        <v>135</v>
      </c>
      <c r="B133" s="44"/>
      <c r="C133" s="62"/>
      <c r="D133" s="62"/>
      <c r="E133" s="62"/>
      <c r="F133" s="62"/>
      <c r="G133" s="62"/>
      <c r="H133" s="62"/>
      <c r="I133" s="62"/>
      <c r="J133" s="62"/>
      <c r="K133" s="63"/>
      <c r="L133" s="60"/>
      <c r="M133" s="60"/>
      <c r="N133" s="47"/>
      <c r="O133" s="47"/>
      <c r="P133" s="47"/>
      <c r="Q133" s="47"/>
      <c r="R133" s="47"/>
      <c r="S133" s="47"/>
      <c r="T133" s="47"/>
      <c r="U133" s="47"/>
    </row>
    <row r="134" spans="1:21">
      <c r="A134" s="44" t="s">
        <v>136</v>
      </c>
      <c r="B134" s="44"/>
      <c r="C134" s="62"/>
      <c r="D134" s="62"/>
      <c r="E134" s="62"/>
      <c r="F134" s="62"/>
      <c r="G134" s="62"/>
      <c r="H134" s="62"/>
      <c r="I134" s="62"/>
      <c r="J134" s="62"/>
      <c r="K134" s="63"/>
      <c r="L134" s="60"/>
      <c r="M134" s="60"/>
      <c r="N134" s="47"/>
      <c r="O134" s="47"/>
      <c r="P134" s="47"/>
      <c r="Q134" s="47"/>
      <c r="R134" s="47"/>
      <c r="S134" s="47"/>
      <c r="T134" s="47"/>
      <c r="U134" s="47"/>
    </row>
    <row r="135" spans="1:21">
      <c r="A135" s="44" t="s">
        <v>137</v>
      </c>
      <c r="B135" s="44"/>
      <c r="C135" s="62"/>
      <c r="D135" s="62"/>
      <c r="E135" s="62"/>
      <c r="F135" s="62"/>
      <c r="G135" s="62"/>
      <c r="H135" s="62"/>
      <c r="I135" s="62"/>
      <c r="J135" s="62"/>
      <c r="K135" s="63"/>
      <c r="L135" s="60"/>
      <c r="M135" s="51"/>
      <c r="N135" s="47"/>
      <c r="O135" s="47"/>
      <c r="P135" s="47"/>
      <c r="Q135" s="47"/>
      <c r="R135" s="47"/>
      <c r="S135" s="47"/>
      <c r="T135" s="47"/>
      <c r="U135" s="47"/>
    </row>
    <row r="136" spans="1:21">
      <c r="A136" s="44" t="s">
        <v>138</v>
      </c>
      <c r="B136" s="44"/>
      <c r="C136" s="62"/>
      <c r="D136" s="62"/>
      <c r="E136" s="62"/>
      <c r="F136" s="62"/>
      <c r="G136" s="62"/>
      <c r="H136" s="62"/>
      <c r="I136" s="62"/>
      <c r="J136" s="62"/>
      <c r="K136" s="63"/>
      <c r="L136" s="51"/>
      <c r="M136" s="51"/>
      <c r="N136" s="60"/>
      <c r="O136" s="60"/>
      <c r="P136" s="60"/>
      <c r="Q136" s="60"/>
      <c r="R136" s="60"/>
      <c r="S136" s="60"/>
      <c r="T136" s="60"/>
      <c r="U136" s="60"/>
    </row>
    <row r="137" spans="1:21">
      <c r="A137" s="44" t="s">
        <v>139</v>
      </c>
      <c r="B137" s="44"/>
      <c r="C137" s="62"/>
      <c r="D137" s="62"/>
      <c r="E137" s="62"/>
      <c r="F137" s="62"/>
      <c r="G137" s="62"/>
      <c r="H137" s="62"/>
      <c r="I137" s="62"/>
      <c r="J137" s="62"/>
      <c r="K137" s="61"/>
      <c r="L137" s="51"/>
      <c r="M137" s="51"/>
      <c r="O137" s="51"/>
      <c r="P137" s="51"/>
      <c r="Q137" s="51"/>
      <c r="R137" s="51"/>
      <c r="S137" s="51"/>
      <c r="T137" s="51"/>
    </row>
    <row r="138" spans="1:21">
      <c r="A138" s="44" t="s">
        <v>140</v>
      </c>
      <c r="B138" s="44"/>
      <c r="C138" s="45">
        <v>498</v>
      </c>
      <c r="D138" s="45">
        <v>752</v>
      </c>
      <c r="E138" s="45">
        <v>1170</v>
      </c>
      <c r="F138" s="45">
        <v>1442</v>
      </c>
      <c r="G138" s="45">
        <v>1537</v>
      </c>
      <c r="H138" s="45">
        <v>1455</v>
      </c>
      <c r="I138" s="45">
        <v>2256</v>
      </c>
      <c r="J138" s="45">
        <v>4030</v>
      </c>
      <c r="K138" s="45">
        <v>3819</v>
      </c>
      <c r="L138" s="50">
        <v>3920</v>
      </c>
      <c r="M138" s="50">
        <v>3630</v>
      </c>
      <c r="N138" s="41">
        <v>3199</v>
      </c>
      <c r="O138" s="51">
        <v>2021</v>
      </c>
      <c r="P138" s="47">
        <v>1700</v>
      </c>
      <c r="Q138" s="47">
        <v>1249</v>
      </c>
      <c r="R138" s="44">
        <v>438</v>
      </c>
      <c r="S138" s="44">
        <v>441</v>
      </c>
      <c r="T138" s="44">
        <v>354</v>
      </c>
    </row>
    <row r="139" spans="1:21">
      <c r="A139" s="44"/>
      <c r="B139" s="44"/>
      <c r="C139" s="45"/>
      <c r="D139" s="45"/>
      <c r="E139" s="45"/>
      <c r="F139" s="45"/>
      <c r="G139" s="45"/>
      <c r="H139" s="45"/>
      <c r="I139" s="45"/>
      <c r="J139" s="45"/>
      <c r="K139" s="45"/>
      <c r="M139" s="41" t="s">
        <v>185</v>
      </c>
      <c r="O139" s="51"/>
      <c r="P139" s="51"/>
      <c r="Q139" s="51"/>
      <c r="R139" s="51"/>
      <c r="S139" s="51"/>
      <c r="T139" s="51"/>
    </row>
    <row r="140" spans="1:21">
      <c r="A140" s="53" t="s">
        <v>141</v>
      </c>
      <c r="B140" s="53"/>
      <c r="C140" s="54">
        <f>SUM(C141:C148)</f>
        <v>0</v>
      </c>
      <c r="D140" s="54">
        <f>SUM(D141:D148)</f>
        <v>0</v>
      </c>
      <c r="E140" s="54">
        <f t="shared" ref="E140:U140" si="21">SUM(E141:E148)</f>
        <v>0</v>
      </c>
      <c r="F140" s="54">
        <f t="shared" si="21"/>
        <v>0</v>
      </c>
      <c r="G140" s="54">
        <f t="shared" si="21"/>
        <v>0</v>
      </c>
      <c r="H140" s="54">
        <f t="shared" si="21"/>
        <v>0</v>
      </c>
      <c r="I140" s="54">
        <f t="shared" si="21"/>
        <v>0</v>
      </c>
      <c r="J140" s="54">
        <f t="shared" si="21"/>
        <v>0</v>
      </c>
      <c r="K140" s="54">
        <f t="shared" si="21"/>
        <v>0</v>
      </c>
      <c r="L140" s="54">
        <f t="shared" si="21"/>
        <v>0</v>
      </c>
      <c r="M140" s="54">
        <f t="shared" si="21"/>
        <v>1375</v>
      </c>
      <c r="N140" s="54">
        <f t="shared" si="21"/>
        <v>1479</v>
      </c>
      <c r="O140" s="54">
        <f t="shared" si="21"/>
        <v>1618</v>
      </c>
      <c r="P140" s="54">
        <f t="shared" si="21"/>
        <v>1684</v>
      </c>
      <c r="Q140" s="54">
        <f t="shared" si="21"/>
        <v>1442</v>
      </c>
      <c r="R140" s="54">
        <f t="shared" ref="R140:T140" si="22">SUM(R141:R148)</f>
        <v>1742</v>
      </c>
      <c r="S140" s="54">
        <f t="shared" si="22"/>
        <v>1524</v>
      </c>
      <c r="T140" s="54">
        <f t="shared" si="22"/>
        <v>1390</v>
      </c>
      <c r="U140" s="54">
        <f t="shared" si="21"/>
        <v>0</v>
      </c>
    </row>
    <row r="141" spans="1:21">
      <c r="A141" s="44" t="s">
        <v>142</v>
      </c>
      <c r="B141" s="44"/>
      <c r="C141" s="61"/>
      <c r="D141" s="61"/>
      <c r="E141" s="61"/>
      <c r="F141" s="61"/>
      <c r="G141" s="61"/>
      <c r="H141" s="61"/>
      <c r="I141" s="61"/>
      <c r="J141" s="61"/>
      <c r="K141" s="63"/>
      <c r="L141" s="60"/>
      <c r="M141" s="60"/>
      <c r="N141" s="47"/>
      <c r="O141" s="47"/>
      <c r="P141" s="47"/>
      <c r="Q141" s="47"/>
      <c r="R141" s="44"/>
      <c r="S141" s="44"/>
      <c r="T141" s="44"/>
      <c r="U141" s="47"/>
    </row>
    <row r="142" spans="1:21">
      <c r="A142" s="44" t="s">
        <v>143</v>
      </c>
      <c r="B142" s="44"/>
      <c r="C142" s="61"/>
      <c r="D142" s="61"/>
      <c r="E142" s="61"/>
      <c r="F142" s="61"/>
      <c r="G142" s="61"/>
      <c r="H142" s="61"/>
      <c r="I142" s="61"/>
      <c r="J142" s="61"/>
      <c r="K142" s="63"/>
      <c r="L142" s="60"/>
      <c r="M142" s="60"/>
      <c r="N142" s="47"/>
      <c r="O142" s="47"/>
      <c r="P142" s="47"/>
      <c r="Q142" s="47"/>
      <c r="R142" s="44"/>
      <c r="S142" s="44"/>
      <c r="T142" s="44"/>
      <c r="U142" s="47"/>
    </row>
    <row r="143" spans="1:21">
      <c r="A143" s="44" t="s">
        <v>144</v>
      </c>
      <c r="B143" s="44"/>
      <c r="C143" s="61"/>
      <c r="D143" s="61"/>
      <c r="E143" s="61"/>
      <c r="F143" s="61"/>
      <c r="G143" s="61"/>
      <c r="H143" s="61"/>
      <c r="I143" s="61"/>
      <c r="J143" s="61"/>
      <c r="K143" s="63"/>
      <c r="L143" s="60"/>
      <c r="M143" s="60"/>
      <c r="N143" s="47"/>
      <c r="O143" s="47"/>
      <c r="P143" s="47"/>
      <c r="Q143" s="47"/>
      <c r="R143" s="44"/>
      <c r="S143" s="44"/>
      <c r="T143" s="44"/>
      <c r="U143" s="47"/>
    </row>
    <row r="144" spans="1:21">
      <c r="A144" s="44" t="s">
        <v>145</v>
      </c>
      <c r="B144" s="44"/>
      <c r="C144" s="45"/>
      <c r="D144" s="45"/>
      <c r="E144" s="45"/>
      <c r="F144" s="45"/>
      <c r="G144" s="45"/>
      <c r="H144" s="45"/>
      <c r="I144" s="45"/>
      <c r="J144" s="45"/>
      <c r="K144" s="63"/>
      <c r="L144" s="60"/>
      <c r="M144" s="60"/>
      <c r="N144" s="47"/>
      <c r="O144" s="47"/>
      <c r="P144" s="47">
        <v>1164</v>
      </c>
      <c r="Q144" s="47">
        <v>985</v>
      </c>
      <c r="R144" s="44">
        <v>1199</v>
      </c>
      <c r="S144" s="44">
        <v>879</v>
      </c>
      <c r="T144" s="44">
        <v>966</v>
      </c>
      <c r="U144" s="47"/>
    </row>
    <row r="145" spans="1:21">
      <c r="A145" s="44" t="s">
        <v>146</v>
      </c>
      <c r="B145" s="44"/>
      <c r="C145" s="61"/>
      <c r="D145" s="61"/>
      <c r="E145" s="61"/>
      <c r="F145" s="61"/>
      <c r="G145" s="61"/>
      <c r="H145" s="61"/>
      <c r="I145" s="61"/>
      <c r="J145" s="61"/>
      <c r="K145" s="63"/>
      <c r="L145" s="60"/>
      <c r="M145" s="60"/>
      <c r="N145" s="47"/>
      <c r="O145" s="47"/>
      <c r="P145" s="47"/>
      <c r="Q145" s="47"/>
      <c r="R145" s="44"/>
      <c r="S145" s="44"/>
      <c r="T145" s="44"/>
      <c r="U145" s="47"/>
    </row>
    <row r="146" spans="1:21">
      <c r="A146" s="44" t="s">
        <v>147</v>
      </c>
      <c r="B146" s="44"/>
      <c r="C146" s="61"/>
      <c r="D146" s="61"/>
      <c r="E146" s="61"/>
      <c r="F146" s="61"/>
      <c r="G146" s="61"/>
      <c r="H146" s="61"/>
      <c r="I146" s="61"/>
      <c r="J146" s="61"/>
      <c r="K146" s="61"/>
      <c r="L146" s="60"/>
      <c r="M146" s="60"/>
      <c r="N146" s="47"/>
      <c r="O146" s="47"/>
      <c r="P146" s="47"/>
      <c r="Q146" s="47"/>
      <c r="R146" s="44"/>
      <c r="S146" s="44"/>
      <c r="T146" s="44"/>
      <c r="U146" s="47"/>
    </row>
    <row r="147" spans="1:21">
      <c r="A147" s="44" t="s">
        <v>148</v>
      </c>
      <c r="B147" s="44"/>
      <c r="C147" s="61"/>
      <c r="D147" s="61"/>
      <c r="E147" s="61"/>
      <c r="F147" s="61"/>
      <c r="G147" s="61"/>
      <c r="H147" s="61"/>
      <c r="I147" s="61"/>
      <c r="J147" s="61"/>
      <c r="K147" s="61"/>
      <c r="L147" s="60"/>
      <c r="M147" s="60"/>
      <c r="N147" s="47"/>
      <c r="O147" s="47"/>
      <c r="P147" s="47"/>
      <c r="Q147" s="47"/>
      <c r="R147" s="44"/>
      <c r="S147" s="44"/>
      <c r="T147" s="44"/>
      <c r="U147" s="47"/>
    </row>
    <row r="148" spans="1:21">
      <c r="A148" s="44" t="s">
        <v>140</v>
      </c>
      <c r="B148" s="44"/>
      <c r="C148" s="45"/>
      <c r="D148" s="45"/>
      <c r="E148" s="45"/>
      <c r="F148" s="45"/>
      <c r="G148" s="45"/>
      <c r="H148" s="45"/>
      <c r="I148" s="45"/>
      <c r="J148" s="45"/>
      <c r="K148" s="45"/>
      <c r="L148" s="60"/>
      <c r="M148" s="60">
        <v>1375</v>
      </c>
      <c r="N148" s="47">
        <v>1479</v>
      </c>
      <c r="O148" s="47">
        <v>1618</v>
      </c>
      <c r="P148" s="47">
        <v>520</v>
      </c>
      <c r="Q148" s="47">
        <v>457</v>
      </c>
      <c r="R148" s="44">
        <v>543</v>
      </c>
      <c r="S148" s="44">
        <v>645</v>
      </c>
      <c r="T148" s="44">
        <v>424</v>
      </c>
      <c r="U148" s="47"/>
    </row>
    <row r="149" spans="1:21">
      <c r="A149" s="56"/>
      <c r="B149" s="56"/>
      <c r="C149" s="52"/>
      <c r="D149" s="52"/>
      <c r="E149" s="52"/>
      <c r="F149" s="52"/>
      <c r="G149" s="52"/>
      <c r="H149" s="52"/>
      <c r="I149" s="52"/>
      <c r="J149" s="52"/>
      <c r="K149" s="52"/>
      <c r="O149" s="51"/>
      <c r="P149" s="51"/>
      <c r="Q149" s="51"/>
      <c r="R149" s="56"/>
      <c r="S149" s="56"/>
      <c r="T149" s="56"/>
    </row>
    <row r="150" spans="1:21">
      <c r="A150" s="53" t="s">
        <v>186</v>
      </c>
      <c r="B150" s="53"/>
      <c r="C150" s="54">
        <v>1173</v>
      </c>
      <c r="D150" s="54">
        <v>1236</v>
      </c>
      <c r="E150" s="54">
        <v>1482</v>
      </c>
      <c r="F150" s="54">
        <v>1954</v>
      </c>
      <c r="G150" s="54">
        <v>1152</v>
      </c>
      <c r="H150" s="54">
        <v>1072</v>
      </c>
      <c r="I150" s="54">
        <v>6581</v>
      </c>
      <c r="J150" s="54">
        <v>9613</v>
      </c>
      <c r="K150" s="54">
        <v>14635</v>
      </c>
      <c r="L150" s="55">
        <v>4164</v>
      </c>
      <c r="M150" s="55">
        <v>4672</v>
      </c>
      <c r="N150" s="55">
        <v>5686</v>
      </c>
      <c r="O150" s="66">
        <v>1895</v>
      </c>
      <c r="P150" s="66">
        <v>2100</v>
      </c>
      <c r="Q150" s="66">
        <v>1655</v>
      </c>
      <c r="R150" s="53">
        <v>275</v>
      </c>
      <c r="S150" s="53">
        <v>363</v>
      </c>
      <c r="T150" s="53">
        <v>277</v>
      </c>
      <c r="U150" s="66"/>
    </row>
    <row r="151" spans="1:21">
      <c r="A151" s="56"/>
      <c r="B151" s="56"/>
      <c r="C151" s="57"/>
      <c r="D151" s="57"/>
      <c r="E151" s="57"/>
      <c r="F151" s="57"/>
      <c r="G151" s="57"/>
      <c r="H151" s="57"/>
      <c r="I151" s="57"/>
      <c r="J151" s="57"/>
      <c r="K151" s="57"/>
      <c r="O151" s="67"/>
      <c r="P151" s="67"/>
      <c r="Q151" s="67"/>
      <c r="R151" s="56"/>
      <c r="S151" s="56"/>
      <c r="T151" s="56"/>
      <c r="U151" s="67"/>
    </row>
    <row r="152" spans="1:21">
      <c r="A152" s="53" t="s">
        <v>150</v>
      </c>
      <c r="B152" s="53"/>
      <c r="C152" s="54"/>
      <c r="D152" s="54"/>
      <c r="E152" s="54"/>
      <c r="F152" s="83">
        <v>100</v>
      </c>
      <c r="G152" s="83">
        <v>11</v>
      </c>
      <c r="H152" s="54"/>
      <c r="I152" s="54"/>
      <c r="J152" s="54"/>
      <c r="K152" s="54"/>
      <c r="L152" s="55"/>
      <c r="M152" s="55"/>
      <c r="N152" s="55"/>
      <c r="O152" s="55"/>
      <c r="P152" s="55">
        <v>25141</v>
      </c>
      <c r="Q152" s="55">
        <v>491</v>
      </c>
      <c r="R152" s="53">
        <v>529</v>
      </c>
      <c r="S152" s="53">
        <v>79</v>
      </c>
      <c r="T152" s="53">
        <v>479</v>
      </c>
      <c r="U152" s="55"/>
    </row>
    <row r="153" spans="1:21">
      <c r="A153" s="56"/>
      <c r="B153" s="56"/>
      <c r="C153" s="57"/>
      <c r="D153" s="57"/>
      <c r="E153" s="57"/>
      <c r="F153" s="57"/>
      <c r="G153" s="57"/>
      <c r="H153" s="57"/>
      <c r="I153" s="57"/>
      <c r="J153" s="57"/>
      <c r="K153" s="57"/>
      <c r="O153" s="67"/>
      <c r="P153" s="67"/>
      <c r="Q153" s="67"/>
      <c r="R153" s="56"/>
      <c r="S153" s="56"/>
      <c r="T153" s="56"/>
      <c r="U153" s="67"/>
    </row>
    <row r="154" spans="1:21">
      <c r="A154" s="53" t="s">
        <v>151</v>
      </c>
      <c r="B154" s="53"/>
      <c r="C154" s="54"/>
      <c r="D154" s="54"/>
      <c r="E154" s="54"/>
      <c r="F154" s="54"/>
      <c r="G154" s="54"/>
      <c r="H154" s="54"/>
      <c r="I154" s="54"/>
      <c r="J154" s="54"/>
      <c r="K154" s="54">
        <v>30305</v>
      </c>
      <c r="L154" s="55">
        <v>9703</v>
      </c>
      <c r="M154" s="55">
        <v>7382</v>
      </c>
      <c r="N154" s="55">
        <v>3952</v>
      </c>
      <c r="O154" s="55">
        <v>4564</v>
      </c>
      <c r="P154" s="55">
        <v>6194</v>
      </c>
      <c r="Q154" s="55">
        <v>18224</v>
      </c>
      <c r="R154" s="53">
        <v>51706</v>
      </c>
      <c r="S154" s="53">
        <v>55195</v>
      </c>
      <c r="T154" s="53">
        <v>64989</v>
      </c>
      <c r="U154" s="55"/>
    </row>
    <row r="155" spans="1:21">
      <c r="A155" s="56"/>
      <c r="B155" s="56"/>
      <c r="C155" s="57"/>
      <c r="D155" s="57"/>
      <c r="E155" s="57"/>
      <c r="F155" s="57"/>
      <c r="G155" s="57"/>
      <c r="H155" s="57"/>
      <c r="I155" s="57"/>
      <c r="J155" s="57"/>
      <c r="K155" s="57"/>
      <c r="O155" s="67"/>
      <c r="P155" s="67"/>
      <c r="Q155" s="67"/>
      <c r="R155" s="56"/>
      <c r="S155" s="56"/>
      <c r="T155" s="56"/>
      <c r="U155" s="67"/>
    </row>
    <row r="156" spans="1:21">
      <c r="A156" s="53" t="s">
        <v>152</v>
      </c>
      <c r="B156" s="53"/>
      <c r="C156" s="54">
        <v>86883</v>
      </c>
      <c r="D156" s="54">
        <v>100250</v>
      </c>
      <c r="E156" s="54">
        <v>106036</v>
      </c>
      <c r="F156" s="54">
        <v>128327</v>
      </c>
      <c r="G156" s="54">
        <v>128667</v>
      </c>
      <c r="H156" s="54">
        <v>177131</v>
      </c>
      <c r="I156" s="54">
        <v>171135</v>
      </c>
      <c r="J156" s="54">
        <v>162999</v>
      </c>
      <c r="K156" s="54">
        <v>166310</v>
      </c>
      <c r="L156" s="55">
        <v>224637</v>
      </c>
      <c r="M156" s="55">
        <v>214822</v>
      </c>
      <c r="N156" s="55">
        <v>193809</v>
      </c>
      <c r="O156" s="55">
        <v>201300</v>
      </c>
      <c r="P156" s="55">
        <v>207515</v>
      </c>
      <c r="Q156" s="55">
        <v>235485</v>
      </c>
      <c r="R156" s="53">
        <v>238636</v>
      </c>
      <c r="S156" s="53">
        <v>263915</v>
      </c>
      <c r="T156" s="53">
        <v>259216</v>
      </c>
      <c r="U156" s="55"/>
    </row>
    <row r="157" spans="1:21">
      <c r="A157" s="56"/>
      <c r="B157" s="56"/>
      <c r="C157" s="57"/>
      <c r="D157" s="57"/>
      <c r="E157" s="57"/>
      <c r="F157" s="57"/>
      <c r="G157" s="57"/>
      <c r="H157" s="57"/>
      <c r="I157" s="57"/>
      <c r="J157" s="57"/>
      <c r="K157" s="57"/>
      <c r="O157" s="67"/>
      <c r="P157" s="67"/>
      <c r="Q157" s="67"/>
      <c r="R157" s="56"/>
      <c r="S157" s="56"/>
      <c r="T157" s="56"/>
      <c r="U157" s="67"/>
    </row>
    <row r="158" spans="1:21">
      <c r="A158" s="68" t="s">
        <v>153</v>
      </c>
      <c r="B158" s="68"/>
      <c r="C158" s="69">
        <f t="shared" ref="C158:L158" si="23">C8+C63+C65+C67+C78+C94+C100+C140+C150+C152+C154</f>
        <v>541900</v>
      </c>
      <c r="D158" s="69">
        <f t="shared" si="23"/>
        <v>571709</v>
      </c>
      <c r="E158" s="69">
        <f t="shared" si="23"/>
        <v>605986</v>
      </c>
      <c r="F158" s="69">
        <f t="shared" si="23"/>
        <v>522202</v>
      </c>
      <c r="G158" s="69">
        <f t="shared" si="23"/>
        <v>467363</v>
      </c>
      <c r="H158" s="69">
        <f t="shared" si="23"/>
        <v>480724</v>
      </c>
      <c r="I158" s="69">
        <f t="shared" si="23"/>
        <v>533358</v>
      </c>
      <c r="J158" s="69">
        <f t="shared" si="23"/>
        <v>563428</v>
      </c>
      <c r="K158" s="69">
        <f t="shared" si="23"/>
        <v>579924</v>
      </c>
      <c r="L158" s="69">
        <f t="shared" si="23"/>
        <v>530348</v>
      </c>
      <c r="M158" s="69">
        <f t="shared" ref="M158:O158" si="24">M8+M63+M65+M67+M78+M94+M100+M140+M150+M152+M154</f>
        <v>524754</v>
      </c>
      <c r="N158" s="69">
        <f t="shared" si="24"/>
        <v>477203</v>
      </c>
      <c r="O158" s="69">
        <f t="shared" si="24"/>
        <v>456674</v>
      </c>
      <c r="P158" s="69">
        <f t="shared" ref="P158:U158" si="25">P8+P63+P65+P67+P78+P94+P100+P140+P150+P152+P154</f>
        <v>500800</v>
      </c>
      <c r="Q158" s="69">
        <f t="shared" si="25"/>
        <v>528570</v>
      </c>
      <c r="R158" s="69">
        <f t="shared" si="25"/>
        <v>618876</v>
      </c>
      <c r="S158" s="69">
        <f t="shared" si="25"/>
        <v>705136</v>
      </c>
      <c r="T158" s="69">
        <f t="shared" si="25"/>
        <v>749621</v>
      </c>
      <c r="U158" s="69">
        <f t="shared" si="25"/>
        <v>0</v>
      </c>
    </row>
    <row r="159" spans="1:21" ht="27.6">
      <c r="A159" s="68" t="s">
        <v>154</v>
      </c>
      <c r="B159" s="68"/>
      <c r="C159" s="54">
        <f>C156</f>
        <v>86883</v>
      </c>
      <c r="D159" s="54">
        <f>D156</f>
        <v>100250</v>
      </c>
      <c r="E159" s="54">
        <f t="shared" ref="E159:O159" si="26">E156</f>
        <v>106036</v>
      </c>
      <c r="F159" s="54">
        <f t="shared" si="26"/>
        <v>128327</v>
      </c>
      <c r="G159" s="54">
        <f t="shared" si="26"/>
        <v>128667</v>
      </c>
      <c r="H159" s="54">
        <f>H156</f>
        <v>177131</v>
      </c>
      <c r="I159" s="54">
        <f t="shared" si="26"/>
        <v>171135</v>
      </c>
      <c r="J159" s="54">
        <f t="shared" si="26"/>
        <v>162999</v>
      </c>
      <c r="K159" s="54">
        <f t="shared" si="26"/>
        <v>166310</v>
      </c>
      <c r="L159" s="54">
        <f t="shared" si="26"/>
        <v>224637</v>
      </c>
      <c r="M159" s="54">
        <f t="shared" si="26"/>
        <v>214822</v>
      </c>
      <c r="N159" s="54">
        <f t="shared" si="26"/>
        <v>193809</v>
      </c>
      <c r="O159" s="54">
        <f t="shared" si="26"/>
        <v>201300</v>
      </c>
      <c r="P159" s="54">
        <f t="shared" ref="P159:U159" si="27">P156</f>
        <v>207515</v>
      </c>
      <c r="Q159" s="54">
        <f t="shared" si="27"/>
        <v>235485</v>
      </c>
      <c r="R159" s="54">
        <f t="shared" si="27"/>
        <v>238636</v>
      </c>
      <c r="S159" s="54">
        <f t="shared" si="27"/>
        <v>263915</v>
      </c>
      <c r="T159" s="54">
        <f t="shared" si="27"/>
        <v>259216</v>
      </c>
      <c r="U159" s="54">
        <f t="shared" si="27"/>
        <v>0</v>
      </c>
    </row>
    <row r="160" spans="1:21">
      <c r="A160" s="70" t="s">
        <v>155</v>
      </c>
      <c r="B160" s="70"/>
      <c r="C160" s="69">
        <f t="shared" ref="C160:L160" si="28">C8+C63+C65+C67+C78+C94+C100+C140+C150+C152+C154+C156</f>
        <v>628783</v>
      </c>
      <c r="D160" s="69">
        <f t="shared" si="28"/>
        <v>671959</v>
      </c>
      <c r="E160" s="69">
        <f t="shared" si="28"/>
        <v>712022</v>
      </c>
      <c r="F160" s="69">
        <f t="shared" si="28"/>
        <v>650529</v>
      </c>
      <c r="G160" s="69">
        <f t="shared" si="28"/>
        <v>596030</v>
      </c>
      <c r="H160" s="69">
        <f t="shared" si="28"/>
        <v>657855</v>
      </c>
      <c r="I160" s="69">
        <f t="shared" si="28"/>
        <v>704493</v>
      </c>
      <c r="J160" s="69">
        <f t="shared" si="28"/>
        <v>726427</v>
      </c>
      <c r="K160" s="69">
        <f t="shared" si="28"/>
        <v>746234</v>
      </c>
      <c r="L160" s="69">
        <f t="shared" si="28"/>
        <v>754985</v>
      </c>
      <c r="M160" s="69">
        <f t="shared" ref="M160:O160" si="29">M8+M63+M65+M67+M78+M94+M100+M140+M150+M152+M154+M156</f>
        <v>739576</v>
      </c>
      <c r="N160" s="69">
        <f t="shared" si="29"/>
        <v>671012</v>
      </c>
      <c r="O160" s="69">
        <f t="shared" si="29"/>
        <v>657974</v>
      </c>
      <c r="P160" s="69">
        <f t="shared" ref="P160:U160" si="30">P8+P63+P65+P67+P78+P94+P100+P140+P150+P152+P154+P156</f>
        <v>708315</v>
      </c>
      <c r="Q160" s="69">
        <f t="shared" si="30"/>
        <v>764055</v>
      </c>
      <c r="R160" s="69">
        <f t="shared" si="30"/>
        <v>857512</v>
      </c>
      <c r="S160" s="69">
        <f t="shared" si="30"/>
        <v>969051</v>
      </c>
      <c r="T160" s="69">
        <f t="shared" si="30"/>
        <v>1008837</v>
      </c>
      <c r="U160" s="69">
        <f t="shared" si="30"/>
        <v>0</v>
      </c>
    </row>
    <row r="162" spans="1:21" s="36" customFormat="1" ht="15" customHeight="1">
      <c r="D162" s="35"/>
      <c r="U162" s="71"/>
    </row>
    <row r="163" spans="1:21" s="36" customFormat="1" ht="15" customHeight="1">
      <c r="G163" s="35"/>
      <c r="U163" s="71"/>
    </row>
    <row r="164" spans="1:21">
      <c r="A164" s="38" t="s">
        <v>187</v>
      </c>
      <c r="C164" s="79"/>
    </row>
    <row r="165" spans="1:21">
      <c r="A165" s="38" t="s">
        <v>188</v>
      </c>
    </row>
    <row r="169" spans="1:21">
      <c r="G169" s="38"/>
      <c r="H169" s="38"/>
      <c r="I169" s="38"/>
      <c r="J169" s="38"/>
      <c r="K169" s="38"/>
      <c r="L169" s="38"/>
      <c r="M169" s="38"/>
      <c r="N169" s="38"/>
      <c r="O169" s="38"/>
      <c r="P169" s="38"/>
      <c r="Q169" s="38"/>
    </row>
  </sheetData>
  <mergeCells count="3">
    <mergeCell ref="A1:U1"/>
    <mergeCell ref="A2:U2"/>
    <mergeCell ref="A3:U3"/>
  </mergeCells>
  <pageMargins left="0.7" right="0.7" top="0.75" bottom="0.75" header="0.3" footer="0.3"/>
  <pageSetup scale="91" orientation="landscape"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N169"/>
  <sheetViews>
    <sheetView showGridLines="0" workbookViewId="0">
      <pane ySplit="6" topLeftCell="A7" activePane="bottomLeft" state="frozen"/>
      <selection pane="bottomLeft" activeCell="C169" sqref="C169:M169"/>
    </sheetView>
  </sheetViews>
  <sheetFormatPr defaultColWidth="9.140625" defaultRowHeight="13.9"/>
  <cols>
    <col min="1" max="1" width="25.7109375" style="38" customWidth="1"/>
    <col min="2" max="3" width="9" style="38" customWidth="1"/>
    <col min="4" max="4" width="9" style="38" bestFit="1" customWidth="1"/>
    <col min="5" max="6" width="8.85546875" style="38" bestFit="1" customWidth="1"/>
    <col min="7" max="13" width="8.85546875" style="41" bestFit="1" customWidth="1"/>
    <col min="14" max="14" width="11" style="51" bestFit="1" customWidth="1"/>
    <col min="15" max="16384" width="9.140625" style="38"/>
  </cols>
  <sheetData>
    <row r="1" spans="1:14" ht="15.75" customHeight="1">
      <c r="A1" s="87" t="s">
        <v>162</v>
      </c>
      <c r="B1" s="88"/>
      <c r="C1" s="88"/>
      <c r="D1" s="88"/>
      <c r="E1" s="88"/>
      <c r="F1" s="88"/>
      <c r="G1" s="88"/>
      <c r="H1" s="88"/>
      <c r="I1" s="88"/>
      <c r="J1" s="88"/>
      <c r="K1" s="88"/>
      <c r="L1" s="88"/>
      <c r="M1" s="88"/>
      <c r="N1" s="88"/>
    </row>
    <row r="2" spans="1:14">
      <c r="A2" s="89" t="s">
        <v>163</v>
      </c>
      <c r="B2" s="90"/>
      <c r="C2" s="90"/>
      <c r="D2" s="90"/>
      <c r="E2" s="90"/>
      <c r="F2" s="90"/>
      <c r="G2" s="90"/>
      <c r="H2" s="90"/>
      <c r="I2" s="90"/>
      <c r="J2" s="90"/>
      <c r="K2" s="90"/>
      <c r="L2" s="90"/>
      <c r="M2" s="90"/>
      <c r="N2" s="90"/>
    </row>
    <row r="3" spans="1:14" ht="15.75" customHeight="1">
      <c r="A3" s="89" t="s">
        <v>164</v>
      </c>
      <c r="B3" s="90"/>
      <c r="C3" s="90"/>
      <c r="D3" s="90"/>
      <c r="E3" s="90"/>
      <c r="F3" s="90"/>
      <c r="G3" s="90"/>
      <c r="H3" s="90"/>
      <c r="I3" s="90"/>
      <c r="J3" s="90"/>
      <c r="K3" s="90"/>
      <c r="L3" s="90"/>
      <c r="M3" s="90"/>
      <c r="N3" s="90"/>
    </row>
    <row r="6" spans="1:14">
      <c r="B6" s="39"/>
      <c r="C6" s="40" t="s">
        <v>189</v>
      </c>
      <c r="D6" s="40" t="s">
        <v>190</v>
      </c>
      <c r="E6" s="40" t="s">
        <v>191</v>
      </c>
      <c r="F6" s="40" t="s">
        <v>192</v>
      </c>
      <c r="G6" s="40" t="s">
        <v>193</v>
      </c>
      <c r="H6" s="40" t="s">
        <v>194</v>
      </c>
      <c r="I6" s="40" t="s">
        <v>195</v>
      </c>
      <c r="J6" s="40" t="s">
        <v>196</v>
      </c>
      <c r="K6" s="40" t="s">
        <v>197</v>
      </c>
      <c r="L6" s="40" t="s">
        <v>198</v>
      </c>
      <c r="M6" s="40" t="s">
        <v>199</v>
      </c>
      <c r="N6" s="40"/>
    </row>
    <row r="7" spans="1:14">
      <c r="N7" s="41"/>
    </row>
    <row r="8" spans="1:14">
      <c r="A8" s="42" t="s">
        <v>18</v>
      </c>
      <c r="B8" s="42"/>
      <c r="C8" s="43">
        <f>SUM(C9:C61)</f>
        <v>576613</v>
      </c>
      <c r="D8" s="43">
        <f>SUM(D9:D61)</f>
        <v>548821</v>
      </c>
      <c r="E8" s="43">
        <f t="shared" ref="E8:N8" si="0">SUM(E9:E61)</f>
        <v>519486</v>
      </c>
      <c r="F8" s="43">
        <f t="shared" si="0"/>
        <v>550835</v>
      </c>
      <c r="G8" s="43">
        <f t="shared" si="0"/>
        <v>570407</v>
      </c>
      <c r="H8" s="43">
        <f t="shared" si="0"/>
        <v>661109</v>
      </c>
      <c r="I8" s="43">
        <f t="shared" si="0"/>
        <v>703423</v>
      </c>
      <c r="J8" s="43">
        <f t="shared" si="0"/>
        <v>760953</v>
      </c>
      <c r="K8" s="43">
        <f t="shared" si="0"/>
        <v>853147</v>
      </c>
      <c r="L8" s="43">
        <f t="shared" si="0"/>
        <v>858337</v>
      </c>
      <c r="M8" s="43">
        <f t="shared" si="0"/>
        <v>900016</v>
      </c>
      <c r="N8" s="43">
        <f t="shared" si="0"/>
        <v>0</v>
      </c>
    </row>
    <row r="9" spans="1:14">
      <c r="A9" s="44" t="s">
        <v>19</v>
      </c>
      <c r="B9" s="44"/>
      <c r="C9" s="45">
        <v>2502</v>
      </c>
      <c r="D9" s="45">
        <v>2186</v>
      </c>
      <c r="E9" s="45">
        <v>2459</v>
      </c>
      <c r="F9" s="45">
        <v>2644</v>
      </c>
      <c r="G9" s="45">
        <v>4253</v>
      </c>
      <c r="H9" s="45">
        <v>3268</v>
      </c>
      <c r="I9" s="45">
        <v>3580</v>
      </c>
      <c r="J9" s="45">
        <v>3842</v>
      </c>
      <c r="K9" s="72">
        <v>4695</v>
      </c>
      <c r="L9" s="47">
        <v>4659</v>
      </c>
      <c r="M9" s="47">
        <v>5139</v>
      </c>
      <c r="N9" s="47"/>
    </row>
    <row r="10" spans="1:14">
      <c r="A10" s="44" t="s">
        <v>20</v>
      </c>
      <c r="B10" s="44"/>
      <c r="C10" s="45">
        <v>1240</v>
      </c>
      <c r="D10" s="45">
        <v>462</v>
      </c>
      <c r="E10" s="45">
        <v>425</v>
      </c>
      <c r="F10" s="45">
        <v>468</v>
      </c>
      <c r="G10" s="45">
        <v>700</v>
      </c>
      <c r="H10" s="45">
        <v>596</v>
      </c>
      <c r="I10" s="45">
        <v>760</v>
      </c>
      <c r="J10" s="45">
        <v>1165</v>
      </c>
      <c r="K10" s="72">
        <v>923</v>
      </c>
      <c r="L10" s="47">
        <v>1911</v>
      </c>
      <c r="M10" s="47">
        <v>1456</v>
      </c>
      <c r="N10" s="47"/>
    </row>
    <row r="11" spans="1:14">
      <c r="A11" s="44" t="s">
        <v>21</v>
      </c>
      <c r="B11" s="44"/>
      <c r="C11" s="45">
        <v>3437</v>
      </c>
      <c r="D11" s="45">
        <v>2497</v>
      </c>
      <c r="E11" s="45">
        <v>2623</v>
      </c>
      <c r="F11" s="45">
        <v>3668</v>
      </c>
      <c r="G11" s="45">
        <v>4247</v>
      </c>
      <c r="H11" s="45">
        <v>4176</v>
      </c>
      <c r="I11" s="45">
        <v>5086</v>
      </c>
      <c r="J11" s="45">
        <v>5548</v>
      </c>
      <c r="K11" s="72">
        <v>9642</v>
      </c>
      <c r="L11" s="47">
        <v>8633</v>
      </c>
      <c r="M11" s="47">
        <v>8655</v>
      </c>
      <c r="N11" s="47"/>
    </row>
    <row r="12" spans="1:14">
      <c r="A12" s="44" t="s">
        <v>22</v>
      </c>
      <c r="B12" s="44"/>
      <c r="C12" s="45">
        <v>2047</v>
      </c>
      <c r="D12" s="45">
        <v>1074</v>
      </c>
      <c r="E12" s="45">
        <v>2477</v>
      </c>
      <c r="F12" s="45">
        <v>2113</v>
      </c>
      <c r="G12" s="45">
        <v>1813</v>
      </c>
      <c r="H12" s="45">
        <v>2204</v>
      </c>
      <c r="I12" s="45">
        <v>2362</v>
      </c>
      <c r="J12" s="45">
        <v>2652</v>
      </c>
      <c r="K12" s="72">
        <v>3427</v>
      </c>
      <c r="L12" s="47">
        <v>4022</v>
      </c>
      <c r="M12" s="47">
        <v>2791</v>
      </c>
      <c r="N12" s="47"/>
    </row>
    <row r="13" spans="1:14">
      <c r="A13" s="44" t="s">
        <v>23</v>
      </c>
      <c r="B13" s="44"/>
      <c r="C13" s="45">
        <v>39761</v>
      </c>
      <c r="D13" s="45">
        <v>39340</v>
      </c>
      <c r="E13" s="45">
        <v>31503</v>
      </c>
      <c r="F13" s="45">
        <v>29846</v>
      </c>
      <c r="G13" s="45">
        <v>30221</v>
      </c>
      <c r="H13" s="45">
        <v>37564</v>
      </c>
      <c r="I13" s="45">
        <v>36168</v>
      </c>
      <c r="J13" s="45">
        <v>39088</v>
      </c>
      <c r="K13" s="72">
        <v>43484</v>
      </c>
      <c r="L13" s="47">
        <v>47559</v>
      </c>
      <c r="M13" s="47">
        <v>49295</v>
      </c>
      <c r="N13" s="47"/>
    </row>
    <row r="14" spans="1:14">
      <c r="A14" s="44" t="s">
        <v>24</v>
      </c>
      <c r="B14" s="44"/>
      <c r="C14" s="45">
        <v>4367</v>
      </c>
      <c r="D14" s="45">
        <v>3773</v>
      </c>
      <c r="E14" s="45">
        <v>4585</v>
      </c>
      <c r="F14" s="45">
        <v>4459</v>
      </c>
      <c r="G14" s="45">
        <v>5247</v>
      </c>
      <c r="H14" s="45">
        <v>6954</v>
      </c>
      <c r="I14" s="45">
        <v>6037</v>
      </c>
      <c r="J14" s="45">
        <v>7573</v>
      </c>
      <c r="K14" s="72">
        <v>8370</v>
      </c>
      <c r="L14" s="47">
        <v>9048</v>
      </c>
      <c r="M14" s="47">
        <v>9213</v>
      </c>
      <c r="N14" s="47"/>
    </row>
    <row r="15" spans="1:14">
      <c r="A15" s="44" t="s">
        <v>25</v>
      </c>
      <c r="B15" s="44"/>
      <c r="C15" s="45">
        <v>13955</v>
      </c>
      <c r="D15" s="45">
        <v>17523</v>
      </c>
      <c r="E15" s="45">
        <v>12900</v>
      </c>
      <c r="F15" s="45">
        <v>14360</v>
      </c>
      <c r="G15" s="45">
        <v>14727</v>
      </c>
      <c r="H15" s="45">
        <v>17015</v>
      </c>
      <c r="I15" s="45">
        <v>18537</v>
      </c>
      <c r="J15" s="45">
        <v>21021</v>
      </c>
      <c r="K15" s="72">
        <v>23468</v>
      </c>
      <c r="L15" s="47">
        <v>20937</v>
      </c>
      <c r="M15" s="47">
        <v>21457</v>
      </c>
      <c r="N15" s="47"/>
    </row>
    <row r="16" spans="1:14" s="49" customFormat="1">
      <c r="A16" s="44" t="s">
        <v>26</v>
      </c>
      <c r="B16" s="44"/>
      <c r="C16" s="45">
        <v>2086</v>
      </c>
      <c r="D16" s="45">
        <v>2024</v>
      </c>
      <c r="E16" s="45">
        <v>2290</v>
      </c>
      <c r="F16" s="45">
        <v>3696</v>
      </c>
      <c r="G16" s="45">
        <v>3156</v>
      </c>
      <c r="H16" s="45">
        <v>3595</v>
      </c>
      <c r="I16" s="45">
        <v>3424</v>
      </c>
      <c r="J16" s="45">
        <v>3433</v>
      </c>
      <c r="K16" s="73">
        <v>3875</v>
      </c>
      <c r="L16" s="47">
        <v>3487</v>
      </c>
      <c r="M16" s="47">
        <v>3626</v>
      </c>
      <c r="N16" s="47"/>
    </row>
    <row r="17" spans="1:14">
      <c r="A17" s="44" t="s">
        <v>27</v>
      </c>
      <c r="B17" s="44"/>
      <c r="C17" s="45">
        <v>64538</v>
      </c>
      <c r="D17" s="45">
        <v>69517</v>
      </c>
      <c r="E17" s="45">
        <v>61499</v>
      </c>
      <c r="F17" s="45">
        <v>60716</v>
      </c>
      <c r="G17" s="45">
        <v>69979</v>
      </c>
      <c r="H17" s="45">
        <v>71300</v>
      </c>
      <c r="I17" s="45">
        <v>75256</v>
      </c>
      <c r="J17" s="45">
        <v>80257</v>
      </c>
      <c r="K17" s="72">
        <v>85197</v>
      </c>
      <c r="L17" s="47">
        <v>95103</v>
      </c>
      <c r="M17" s="47">
        <v>96232</v>
      </c>
      <c r="N17" s="47"/>
    </row>
    <row r="18" spans="1:14">
      <c r="A18" s="44" t="s">
        <v>28</v>
      </c>
      <c r="B18" s="44"/>
      <c r="C18" s="45">
        <v>19818</v>
      </c>
      <c r="D18" s="45">
        <v>19539</v>
      </c>
      <c r="E18" s="45">
        <v>15385</v>
      </c>
      <c r="F18" s="45">
        <v>17854</v>
      </c>
      <c r="G18" s="45">
        <v>16945</v>
      </c>
      <c r="H18" s="45">
        <v>23110</v>
      </c>
      <c r="I18" s="45">
        <v>24222</v>
      </c>
      <c r="J18" s="45">
        <v>22868</v>
      </c>
      <c r="K18" s="72">
        <v>28153</v>
      </c>
      <c r="L18" s="47">
        <v>30040</v>
      </c>
      <c r="M18" s="47">
        <v>29926</v>
      </c>
      <c r="N18" s="47"/>
    </row>
    <row r="19" spans="1:14">
      <c r="A19" s="44" t="s">
        <v>29</v>
      </c>
      <c r="B19" s="44"/>
      <c r="C19" s="45">
        <v>996</v>
      </c>
      <c r="D19" s="45">
        <v>389</v>
      </c>
      <c r="E19" s="45">
        <v>471</v>
      </c>
      <c r="F19" s="45">
        <v>679</v>
      </c>
      <c r="G19" s="45">
        <v>858</v>
      </c>
      <c r="H19" s="45">
        <v>674</v>
      </c>
      <c r="I19" s="45">
        <v>520</v>
      </c>
      <c r="J19" s="45">
        <v>640</v>
      </c>
      <c r="K19" s="72">
        <v>702</v>
      </c>
      <c r="L19" s="47">
        <v>634</v>
      </c>
      <c r="M19" s="47">
        <v>682</v>
      </c>
      <c r="N19" s="47"/>
    </row>
    <row r="20" spans="1:14">
      <c r="A20" s="44" t="s">
        <v>30</v>
      </c>
      <c r="B20" s="44"/>
      <c r="C20" s="45">
        <v>440</v>
      </c>
      <c r="D20" s="45">
        <v>267</v>
      </c>
      <c r="E20" s="45">
        <v>503</v>
      </c>
      <c r="F20" s="45">
        <v>1044</v>
      </c>
      <c r="G20" s="45">
        <v>766</v>
      </c>
      <c r="H20" s="45">
        <v>738</v>
      </c>
      <c r="I20" s="45">
        <v>871</v>
      </c>
      <c r="J20" s="45">
        <v>737</v>
      </c>
      <c r="K20" s="72">
        <v>936</v>
      </c>
      <c r="L20" s="47">
        <v>790</v>
      </c>
      <c r="M20" s="47">
        <v>819</v>
      </c>
      <c r="N20" s="47"/>
    </row>
    <row r="21" spans="1:14">
      <c r="A21" s="44" t="s">
        <v>31</v>
      </c>
      <c r="B21" s="44"/>
      <c r="C21" s="45">
        <v>24733</v>
      </c>
      <c r="D21" s="45">
        <v>20246</v>
      </c>
      <c r="E21" s="45">
        <v>22377</v>
      </c>
      <c r="F21" s="45">
        <v>25105</v>
      </c>
      <c r="G21" s="45">
        <v>25429</v>
      </c>
      <c r="H21" s="45">
        <v>34615</v>
      </c>
      <c r="I21" s="45">
        <v>31931</v>
      </c>
      <c r="J21" s="45">
        <v>34610</v>
      </c>
      <c r="K21" s="72">
        <v>45329</v>
      </c>
      <c r="L21" s="47">
        <v>46373</v>
      </c>
      <c r="M21" s="47">
        <v>52637</v>
      </c>
      <c r="N21" s="47"/>
    </row>
    <row r="22" spans="1:14">
      <c r="A22" s="44" t="s">
        <v>32</v>
      </c>
      <c r="B22" s="44"/>
      <c r="C22" s="45">
        <v>4122</v>
      </c>
      <c r="D22" s="45">
        <v>4954</v>
      </c>
      <c r="E22" s="45">
        <v>5260</v>
      </c>
      <c r="F22" s="45">
        <v>4543</v>
      </c>
      <c r="G22" s="45">
        <v>4737</v>
      </c>
      <c r="H22" s="45">
        <v>5634</v>
      </c>
      <c r="I22" s="45">
        <v>5443</v>
      </c>
      <c r="J22" s="45">
        <v>5665</v>
      </c>
      <c r="K22" s="72">
        <v>6658</v>
      </c>
      <c r="L22" s="47">
        <v>7388</v>
      </c>
      <c r="M22" s="47">
        <v>9590</v>
      </c>
      <c r="N22" s="47"/>
    </row>
    <row r="23" spans="1:14">
      <c r="A23" s="44" t="s">
        <v>33</v>
      </c>
      <c r="B23" s="44"/>
      <c r="C23" s="45">
        <v>1895</v>
      </c>
      <c r="D23" s="45">
        <v>859</v>
      </c>
      <c r="E23" s="45">
        <v>1833</v>
      </c>
      <c r="F23" s="45">
        <v>1552</v>
      </c>
      <c r="G23" s="45">
        <v>2074</v>
      </c>
      <c r="H23" s="45">
        <v>2570</v>
      </c>
      <c r="I23" s="45">
        <v>2790</v>
      </c>
      <c r="J23" s="45">
        <v>2691</v>
      </c>
      <c r="K23" s="72">
        <v>3419</v>
      </c>
      <c r="L23" s="47">
        <v>3049</v>
      </c>
      <c r="M23" s="47">
        <v>2563</v>
      </c>
      <c r="N23" s="47"/>
    </row>
    <row r="24" spans="1:14">
      <c r="A24" s="44" t="s">
        <v>34</v>
      </c>
      <c r="B24" s="44"/>
      <c r="C24" s="45">
        <v>3686</v>
      </c>
      <c r="D24" s="45">
        <v>1591</v>
      </c>
      <c r="E24" s="45">
        <v>1879</v>
      </c>
      <c r="F24" s="45">
        <v>2029</v>
      </c>
      <c r="G24" s="45">
        <v>2500</v>
      </c>
      <c r="H24" s="45">
        <v>2784</v>
      </c>
      <c r="I24" s="45">
        <v>2770</v>
      </c>
      <c r="J24" s="45">
        <v>3325</v>
      </c>
      <c r="K24" s="72">
        <v>3399</v>
      </c>
      <c r="L24" s="47">
        <v>3971</v>
      </c>
      <c r="M24" s="47">
        <v>3404</v>
      </c>
      <c r="N24" s="47"/>
    </row>
    <row r="25" spans="1:14">
      <c r="A25" s="44" t="s">
        <v>35</v>
      </c>
      <c r="B25" s="44"/>
      <c r="C25" s="45">
        <v>2229</v>
      </c>
      <c r="D25" s="45">
        <v>1978</v>
      </c>
      <c r="E25" s="45">
        <v>2328</v>
      </c>
      <c r="F25" s="45">
        <v>2831</v>
      </c>
      <c r="G25" s="45">
        <v>3340</v>
      </c>
      <c r="H25" s="45">
        <v>3265</v>
      </c>
      <c r="I25" s="45">
        <v>4907</v>
      </c>
      <c r="J25" s="45">
        <v>4850</v>
      </c>
      <c r="K25" s="72">
        <v>8435</v>
      </c>
      <c r="L25" s="47">
        <v>5430</v>
      </c>
      <c r="M25" s="47">
        <v>5268</v>
      </c>
      <c r="N25" s="47"/>
    </row>
    <row r="26" spans="1:14">
      <c r="A26" s="44" t="s">
        <v>36</v>
      </c>
      <c r="B26" s="44"/>
      <c r="C26" s="45">
        <v>3142</v>
      </c>
      <c r="D26" s="45">
        <v>2560</v>
      </c>
      <c r="E26" s="45">
        <v>1697</v>
      </c>
      <c r="F26" s="45">
        <v>1665</v>
      </c>
      <c r="G26" s="45">
        <v>1961</v>
      </c>
      <c r="H26" s="45">
        <v>1748</v>
      </c>
      <c r="I26" s="45">
        <v>2601</v>
      </c>
      <c r="J26" s="45">
        <v>2382</v>
      </c>
      <c r="K26" s="72">
        <v>3903</v>
      </c>
      <c r="L26" s="47">
        <v>3029</v>
      </c>
      <c r="M26" s="47">
        <v>3659</v>
      </c>
      <c r="N26" s="47"/>
    </row>
    <row r="27" spans="1:14">
      <c r="A27" s="44" t="s">
        <v>37</v>
      </c>
      <c r="B27" s="44"/>
      <c r="C27" s="45">
        <v>2521</v>
      </c>
      <c r="D27" s="45">
        <v>1073</v>
      </c>
      <c r="E27" s="45">
        <v>1077</v>
      </c>
      <c r="F27" s="45">
        <v>2699</v>
      </c>
      <c r="G27" s="45">
        <v>3379</v>
      </c>
      <c r="H27" s="45">
        <v>3533</v>
      </c>
      <c r="I27" s="45">
        <v>3766</v>
      </c>
      <c r="J27" s="45">
        <v>3732</v>
      </c>
      <c r="K27" s="72">
        <v>2774</v>
      </c>
      <c r="L27" s="47">
        <v>2518</v>
      </c>
      <c r="M27" s="47">
        <v>1947</v>
      </c>
      <c r="N27" s="47"/>
    </row>
    <row r="28" spans="1:14">
      <c r="A28" s="44" t="s">
        <v>38</v>
      </c>
      <c r="B28" s="44"/>
      <c r="C28" s="45">
        <v>12583</v>
      </c>
      <c r="D28" s="45">
        <v>11796</v>
      </c>
      <c r="E28" s="45">
        <v>12345</v>
      </c>
      <c r="F28" s="45">
        <v>11496</v>
      </c>
      <c r="G28" s="45">
        <v>12541</v>
      </c>
      <c r="H28" s="45">
        <v>12475</v>
      </c>
      <c r="I28" s="45">
        <v>14119</v>
      </c>
      <c r="J28" s="45">
        <v>14688</v>
      </c>
      <c r="K28" s="72">
        <v>15210</v>
      </c>
      <c r="L28" s="47">
        <v>15888</v>
      </c>
      <c r="M28" s="47">
        <v>16062</v>
      </c>
      <c r="N28" s="47"/>
    </row>
    <row r="29" spans="1:14">
      <c r="A29" s="44" t="s">
        <v>39</v>
      </c>
      <c r="B29" s="44"/>
      <c r="C29" s="45">
        <v>21120</v>
      </c>
      <c r="D29" s="45">
        <v>26151</v>
      </c>
      <c r="E29" s="45">
        <v>19132</v>
      </c>
      <c r="F29" s="45">
        <v>19548</v>
      </c>
      <c r="G29" s="45">
        <v>19341</v>
      </c>
      <c r="H29" s="45">
        <v>25951</v>
      </c>
      <c r="I29" s="45">
        <v>24853</v>
      </c>
      <c r="J29" s="45">
        <v>26586</v>
      </c>
      <c r="K29" s="72">
        <v>29801</v>
      </c>
      <c r="L29" s="47">
        <v>31077</v>
      </c>
      <c r="M29" s="47">
        <v>30908</v>
      </c>
      <c r="N29" s="47"/>
    </row>
    <row r="30" spans="1:14">
      <c r="A30" s="44" t="s">
        <v>40</v>
      </c>
      <c r="B30" s="44"/>
      <c r="C30" s="45">
        <v>7838</v>
      </c>
      <c r="D30" s="45">
        <v>7738</v>
      </c>
      <c r="E30" s="45">
        <v>7399</v>
      </c>
      <c r="F30" s="45">
        <v>7818</v>
      </c>
      <c r="G30" s="45">
        <v>9115</v>
      </c>
      <c r="H30" s="45">
        <v>10594</v>
      </c>
      <c r="I30" s="45">
        <v>11980</v>
      </c>
      <c r="J30" s="45">
        <v>14389</v>
      </c>
      <c r="K30" s="72">
        <v>12086</v>
      </c>
      <c r="L30" s="47">
        <v>12382</v>
      </c>
      <c r="M30" s="47">
        <v>11748</v>
      </c>
      <c r="N30" s="47"/>
    </row>
    <row r="31" spans="1:14">
      <c r="A31" s="44" t="s">
        <v>41</v>
      </c>
      <c r="B31" s="44"/>
      <c r="C31" s="45">
        <v>5117</v>
      </c>
      <c r="D31" s="45">
        <v>3234</v>
      </c>
      <c r="E31" s="45">
        <v>4597</v>
      </c>
      <c r="F31" s="45">
        <v>4986</v>
      </c>
      <c r="G31" s="45">
        <v>6696</v>
      </c>
      <c r="H31" s="45">
        <v>9882</v>
      </c>
      <c r="I31" s="45">
        <v>6380</v>
      </c>
      <c r="J31" s="45">
        <v>11147</v>
      </c>
      <c r="K31" s="72">
        <v>11128</v>
      </c>
      <c r="L31" s="47">
        <v>10857</v>
      </c>
      <c r="M31" s="47">
        <v>9173</v>
      </c>
      <c r="N31" s="47"/>
    </row>
    <row r="32" spans="1:14">
      <c r="A32" s="44" t="s">
        <v>42</v>
      </c>
      <c r="B32" s="44"/>
      <c r="C32" s="45">
        <v>1125</v>
      </c>
      <c r="D32" s="45">
        <v>768</v>
      </c>
      <c r="E32" s="45">
        <v>1131</v>
      </c>
      <c r="F32" s="45">
        <v>951</v>
      </c>
      <c r="G32" s="45">
        <v>985</v>
      </c>
      <c r="H32" s="45">
        <v>829</v>
      </c>
      <c r="I32" s="45">
        <v>1400</v>
      </c>
      <c r="J32" s="45">
        <v>1193</v>
      </c>
      <c r="K32" s="72">
        <v>3628</v>
      </c>
      <c r="L32" s="47">
        <v>2424</v>
      </c>
      <c r="M32" s="47">
        <v>2269</v>
      </c>
      <c r="N32" s="47"/>
    </row>
    <row r="33" spans="1:14">
      <c r="A33" s="44" t="s">
        <v>43</v>
      </c>
      <c r="B33" s="44"/>
      <c r="C33" s="45">
        <v>4036</v>
      </c>
      <c r="D33" s="45">
        <v>4766</v>
      </c>
      <c r="E33" s="45">
        <v>5663</v>
      </c>
      <c r="F33" s="45">
        <v>5141</v>
      </c>
      <c r="G33" s="45">
        <v>6247</v>
      </c>
      <c r="H33" s="45">
        <v>11617</v>
      </c>
      <c r="I33" s="45">
        <v>7714</v>
      </c>
      <c r="J33" s="45">
        <v>9898</v>
      </c>
      <c r="K33" s="72">
        <v>14729</v>
      </c>
      <c r="L33" s="47">
        <v>14624</v>
      </c>
      <c r="M33" s="47">
        <v>8110</v>
      </c>
      <c r="N33" s="47"/>
    </row>
    <row r="34" spans="1:14">
      <c r="A34" s="44" t="s">
        <v>44</v>
      </c>
      <c r="B34" s="44"/>
      <c r="C34" s="45">
        <v>1984</v>
      </c>
      <c r="D34" s="45">
        <v>397</v>
      </c>
      <c r="E34" s="45">
        <v>830</v>
      </c>
      <c r="F34" s="45">
        <v>1499</v>
      </c>
      <c r="G34" s="45">
        <v>1936</v>
      </c>
      <c r="H34" s="45">
        <v>1888</v>
      </c>
      <c r="I34" s="45">
        <v>1455</v>
      </c>
      <c r="J34" s="45">
        <v>1559</v>
      </c>
      <c r="K34" s="72">
        <v>1487</v>
      </c>
      <c r="L34" s="47">
        <v>1522</v>
      </c>
      <c r="M34" s="47">
        <v>1603</v>
      </c>
      <c r="N34" s="47"/>
    </row>
    <row r="35" spans="1:14">
      <c r="A35" s="44" t="s">
        <v>45</v>
      </c>
      <c r="B35" s="44"/>
      <c r="C35" s="45">
        <v>2762</v>
      </c>
      <c r="D35" s="45">
        <v>964</v>
      </c>
      <c r="E35" s="45">
        <v>2829</v>
      </c>
      <c r="F35" s="45">
        <v>2586</v>
      </c>
      <c r="G35" s="45">
        <v>2742</v>
      </c>
      <c r="H35" s="45">
        <v>2832</v>
      </c>
      <c r="I35" s="45">
        <v>3047</v>
      </c>
      <c r="J35" s="45">
        <v>2765</v>
      </c>
      <c r="K35" s="72">
        <v>3534</v>
      </c>
      <c r="L35" s="47">
        <v>4260</v>
      </c>
      <c r="M35" s="47">
        <v>6730</v>
      </c>
      <c r="N35" s="47"/>
    </row>
    <row r="36" spans="1:14">
      <c r="A36" s="44" t="s">
        <v>46</v>
      </c>
      <c r="B36" s="44"/>
      <c r="C36" s="45">
        <v>1263</v>
      </c>
      <c r="D36" s="45">
        <v>1012</v>
      </c>
      <c r="E36" s="45">
        <v>948</v>
      </c>
      <c r="F36" s="45">
        <v>2007</v>
      </c>
      <c r="G36" s="45">
        <v>1230</v>
      </c>
      <c r="H36" s="45">
        <v>1581</v>
      </c>
      <c r="I36" s="45">
        <v>1849</v>
      </c>
      <c r="J36" s="45">
        <v>1464</v>
      </c>
      <c r="K36" s="72">
        <v>1719</v>
      </c>
      <c r="L36" s="47">
        <v>1618</v>
      </c>
      <c r="M36" s="47">
        <v>2395</v>
      </c>
      <c r="N36" s="47"/>
    </row>
    <row r="37" spans="1:14">
      <c r="A37" s="44" t="s">
        <v>47</v>
      </c>
      <c r="B37" s="44"/>
      <c r="C37" s="45">
        <v>4845</v>
      </c>
      <c r="D37" s="45">
        <v>2410</v>
      </c>
      <c r="E37" s="45">
        <v>2142</v>
      </c>
      <c r="F37" s="45">
        <v>2359</v>
      </c>
      <c r="G37" s="45">
        <v>2699</v>
      </c>
      <c r="H37" s="45">
        <v>2646</v>
      </c>
      <c r="I37" s="45">
        <v>3092</v>
      </c>
      <c r="J37" s="45">
        <v>2890</v>
      </c>
      <c r="K37" s="72">
        <v>3894</v>
      </c>
      <c r="L37" s="47">
        <v>2713</v>
      </c>
      <c r="M37" s="47">
        <v>3314</v>
      </c>
      <c r="N37" s="47"/>
    </row>
    <row r="38" spans="1:14">
      <c r="A38" s="44" t="s">
        <v>48</v>
      </c>
      <c r="B38" s="44"/>
      <c r="C38" s="45">
        <v>67493</v>
      </c>
      <c r="D38" s="45">
        <v>63402</v>
      </c>
      <c r="E38" s="45">
        <v>63565</v>
      </c>
      <c r="F38" s="45">
        <v>73180</v>
      </c>
      <c r="G38" s="45">
        <v>69120</v>
      </c>
      <c r="H38" s="45">
        <v>87922</v>
      </c>
      <c r="I38" s="45">
        <v>96397</v>
      </c>
      <c r="J38" s="45">
        <v>95066</v>
      </c>
      <c r="K38" s="72">
        <v>99909</v>
      </c>
      <c r="L38" s="47">
        <v>94338</v>
      </c>
      <c r="M38" s="47">
        <v>110368</v>
      </c>
      <c r="N38" s="47"/>
    </row>
    <row r="39" spans="1:14">
      <c r="A39" s="44" t="s">
        <v>49</v>
      </c>
      <c r="B39" s="44"/>
      <c r="C39" s="45">
        <v>1322</v>
      </c>
      <c r="D39" s="45">
        <v>1046</v>
      </c>
      <c r="E39" s="45">
        <v>1758</v>
      </c>
      <c r="F39" s="45">
        <v>1764</v>
      </c>
      <c r="G39" s="45">
        <v>1583</v>
      </c>
      <c r="H39" s="45">
        <v>1802</v>
      </c>
      <c r="I39" s="45">
        <v>2284</v>
      </c>
      <c r="J39" s="45">
        <v>2309</v>
      </c>
      <c r="K39" s="72">
        <v>1839</v>
      </c>
      <c r="L39" s="47">
        <v>2708</v>
      </c>
      <c r="M39" s="47">
        <v>1854</v>
      </c>
      <c r="N39" s="47"/>
    </row>
    <row r="40" spans="1:14">
      <c r="A40" s="44" t="s">
        <v>50</v>
      </c>
      <c r="B40" s="44"/>
      <c r="C40" s="45">
        <v>116587</v>
      </c>
      <c r="D40" s="45">
        <v>123759</v>
      </c>
      <c r="E40" s="45">
        <v>108064</v>
      </c>
      <c r="F40" s="45">
        <v>105137</v>
      </c>
      <c r="G40" s="45">
        <v>110943</v>
      </c>
      <c r="H40" s="45">
        <v>124422</v>
      </c>
      <c r="I40" s="45">
        <v>136331</v>
      </c>
      <c r="J40" s="45">
        <v>147829</v>
      </c>
      <c r="K40" s="72">
        <v>153498</v>
      </c>
      <c r="L40" s="47">
        <v>145468</v>
      </c>
      <c r="M40" s="47">
        <v>162907</v>
      </c>
      <c r="N40" s="47"/>
    </row>
    <row r="41" spans="1:14">
      <c r="A41" s="44" t="s">
        <v>51</v>
      </c>
      <c r="B41" s="44"/>
      <c r="C41" s="45">
        <v>8694</v>
      </c>
      <c r="D41" s="45">
        <v>8422</v>
      </c>
      <c r="E41" s="45">
        <v>8082</v>
      </c>
      <c r="F41" s="45">
        <v>9010</v>
      </c>
      <c r="G41" s="45">
        <v>8298</v>
      </c>
      <c r="H41" s="45">
        <v>8173</v>
      </c>
      <c r="I41" s="45">
        <v>11132</v>
      </c>
      <c r="J41" s="45">
        <v>13086</v>
      </c>
      <c r="K41" s="72">
        <v>13045</v>
      </c>
      <c r="L41" s="47">
        <v>14444</v>
      </c>
      <c r="M41" s="47">
        <v>13697</v>
      </c>
      <c r="N41" s="47"/>
    </row>
    <row r="42" spans="1:14">
      <c r="A42" s="44" t="s">
        <v>52</v>
      </c>
      <c r="B42" s="44"/>
      <c r="C42" s="45">
        <v>599</v>
      </c>
      <c r="D42" s="45">
        <v>149</v>
      </c>
      <c r="E42" s="45">
        <v>130</v>
      </c>
      <c r="F42" s="45">
        <v>480</v>
      </c>
      <c r="G42" s="45">
        <v>224</v>
      </c>
      <c r="H42" s="45">
        <v>198</v>
      </c>
      <c r="I42" s="45">
        <v>354</v>
      </c>
      <c r="J42" s="45">
        <v>354</v>
      </c>
      <c r="K42" s="72">
        <v>541</v>
      </c>
      <c r="L42" s="47">
        <v>751</v>
      </c>
      <c r="M42" s="47">
        <v>865</v>
      </c>
      <c r="N42" s="47"/>
    </row>
    <row r="43" spans="1:14">
      <c r="A43" s="44" t="s">
        <v>53</v>
      </c>
      <c r="B43" s="44"/>
      <c r="C43" s="45">
        <v>12575</v>
      </c>
      <c r="D43" s="45">
        <v>10420</v>
      </c>
      <c r="E43" s="45">
        <v>9738</v>
      </c>
      <c r="F43" s="45">
        <v>13367</v>
      </c>
      <c r="G43" s="45">
        <v>13578</v>
      </c>
      <c r="H43" s="45">
        <v>13675</v>
      </c>
      <c r="I43" s="45">
        <v>16613</v>
      </c>
      <c r="J43" s="45">
        <v>18424</v>
      </c>
      <c r="K43" s="72">
        <v>21709</v>
      </c>
      <c r="L43" s="47">
        <v>21368</v>
      </c>
      <c r="M43" s="47">
        <v>21163</v>
      </c>
      <c r="N43" s="47"/>
    </row>
    <row r="44" spans="1:14">
      <c r="A44" s="44" t="s">
        <v>54</v>
      </c>
      <c r="B44" s="44"/>
      <c r="C44" s="45">
        <v>1782</v>
      </c>
      <c r="D44" s="45">
        <v>2067</v>
      </c>
      <c r="E44" s="45">
        <v>1835</v>
      </c>
      <c r="F44" s="45">
        <v>2155</v>
      </c>
      <c r="G44" s="45">
        <v>2637</v>
      </c>
      <c r="H44" s="45">
        <v>2459</v>
      </c>
      <c r="I44" s="45">
        <v>2460</v>
      </c>
      <c r="J44" s="45">
        <v>2659</v>
      </c>
      <c r="K44" s="72">
        <v>3004</v>
      </c>
      <c r="L44" s="47">
        <v>3253</v>
      </c>
      <c r="M44" s="47">
        <v>2524</v>
      </c>
      <c r="N44" s="47"/>
    </row>
    <row r="45" spans="1:14">
      <c r="A45" s="44" t="s">
        <v>55</v>
      </c>
      <c r="B45" s="44"/>
      <c r="C45" s="45">
        <v>1589</v>
      </c>
      <c r="D45" s="45">
        <v>1219</v>
      </c>
      <c r="E45" s="45">
        <v>1538</v>
      </c>
      <c r="F45" s="45">
        <v>2043</v>
      </c>
      <c r="G45" s="45">
        <v>2678</v>
      </c>
      <c r="H45" s="45">
        <v>2761</v>
      </c>
      <c r="I45" s="45">
        <v>2888</v>
      </c>
      <c r="J45" s="45">
        <v>3136</v>
      </c>
      <c r="K45" s="72">
        <v>3400</v>
      </c>
      <c r="L45" s="47">
        <v>5534</v>
      </c>
      <c r="M45" s="47">
        <v>5385</v>
      </c>
      <c r="N45" s="47"/>
    </row>
    <row r="46" spans="1:14">
      <c r="A46" s="44" t="s">
        <v>56</v>
      </c>
      <c r="B46" s="44"/>
      <c r="C46" s="45">
        <v>26224</v>
      </c>
      <c r="D46" s="45">
        <v>23794</v>
      </c>
      <c r="E46" s="45">
        <v>25673</v>
      </c>
      <c r="F46" s="45">
        <v>26653</v>
      </c>
      <c r="G46" s="45">
        <v>26401</v>
      </c>
      <c r="H46" s="45">
        <v>27241</v>
      </c>
      <c r="I46" s="45">
        <v>32307</v>
      </c>
      <c r="J46" s="45">
        <v>32308</v>
      </c>
      <c r="K46" s="72">
        <v>37276</v>
      </c>
      <c r="L46" s="47">
        <v>39619</v>
      </c>
      <c r="M46" s="47">
        <v>38730</v>
      </c>
      <c r="N46" s="47"/>
    </row>
    <row r="47" spans="1:14">
      <c r="A47" s="44" t="s">
        <v>57</v>
      </c>
      <c r="B47" s="44"/>
      <c r="C47" s="45">
        <v>2100</v>
      </c>
      <c r="D47" s="45">
        <v>1972</v>
      </c>
      <c r="E47" s="45">
        <v>2025</v>
      </c>
      <c r="F47" s="45">
        <v>3047</v>
      </c>
      <c r="G47" s="45">
        <v>2970</v>
      </c>
      <c r="H47" s="45">
        <v>2956</v>
      </c>
      <c r="I47" s="45">
        <v>3273</v>
      </c>
      <c r="J47" s="45">
        <v>3587</v>
      </c>
      <c r="K47" s="72">
        <v>3194</v>
      </c>
      <c r="L47" s="47">
        <v>3291</v>
      </c>
      <c r="M47" s="47">
        <v>3675</v>
      </c>
      <c r="N47" s="47"/>
    </row>
    <row r="48" spans="1:14">
      <c r="A48" s="44" t="s">
        <v>58</v>
      </c>
      <c r="B48" s="44"/>
      <c r="C48" s="45">
        <v>3793</v>
      </c>
      <c r="D48" s="45">
        <v>2814</v>
      </c>
      <c r="E48" s="45">
        <v>2708</v>
      </c>
      <c r="F48" s="45">
        <v>4720</v>
      </c>
      <c r="G48" s="45">
        <v>3516</v>
      </c>
      <c r="H48" s="45">
        <v>3402</v>
      </c>
      <c r="I48" s="45">
        <v>4472</v>
      </c>
      <c r="J48" s="45">
        <v>4618</v>
      </c>
      <c r="K48" s="72">
        <v>4469</v>
      </c>
      <c r="L48" s="47">
        <v>5236</v>
      </c>
      <c r="M48" s="47">
        <v>5022</v>
      </c>
      <c r="N48" s="47"/>
    </row>
    <row r="49" spans="1:14">
      <c r="A49" s="44" t="s">
        <v>59</v>
      </c>
      <c r="B49" s="44"/>
      <c r="C49" s="45">
        <v>249</v>
      </c>
      <c r="D49" s="45">
        <v>488</v>
      </c>
      <c r="E49" s="45">
        <v>281</v>
      </c>
      <c r="F49" s="45">
        <v>485</v>
      </c>
      <c r="G49" s="45">
        <v>391</v>
      </c>
      <c r="H49" s="45">
        <v>241</v>
      </c>
      <c r="I49" s="45">
        <v>353</v>
      </c>
      <c r="J49" s="45">
        <v>388</v>
      </c>
      <c r="K49" s="72">
        <v>599</v>
      </c>
      <c r="L49" s="47">
        <v>370</v>
      </c>
      <c r="M49" s="47">
        <v>421</v>
      </c>
      <c r="N49" s="47"/>
    </row>
    <row r="50" spans="1:14">
      <c r="A50" s="44" t="s">
        <v>60</v>
      </c>
      <c r="B50" s="44"/>
      <c r="C50" s="45">
        <v>5513</v>
      </c>
      <c r="D50" s="45">
        <v>4363</v>
      </c>
      <c r="E50" s="45">
        <v>6175</v>
      </c>
      <c r="F50" s="45">
        <v>6443</v>
      </c>
      <c r="G50" s="45">
        <v>5479</v>
      </c>
      <c r="H50" s="45">
        <v>6212</v>
      </c>
      <c r="I50" s="45">
        <v>8678</v>
      </c>
      <c r="J50" s="45">
        <v>6697</v>
      </c>
      <c r="K50" s="72">
        <v>7312</v>
      </c>
      <c r="L50" s="47">
        <v>9836</v>
      </c>
      <c r="M50" s="47">
        <v>9740</v>
      </c>
      <c r="N50" s="47"/>
    </row>
    <row r="51" spans="1:14">
      <c r="A51" s="44" t="s">
        <v>61</v>
      </c>
      <c r="B51" s="44"/>
      <c r="C51" s="45">
        <v>20564</v>
      </c>
      <c r="D51" s="45">
        <v>22623</v>
      </c>
      <c r="E51" s="45">
        <v>16912</v>
      </c>
      <c r="F51" s="45">
        <v>19078</v>
      </c>
      <c r="G51" s="45">
        <v>18351</v>
      </c>
      <c r="H51" s="45">
        <v>26224</v>
      </c>
      <c r="I51" s="45">
        <v>23902</v>
      </c>
      <c r="J51" s="45">
        <v>27534</v>
      </c>
      <c r="K51" s="72">
        <v>31823</v>
      </c>
      <c r="L51" s="47">
        <v>45321</v>
      </c>
      <c r="M51" s="47">
        <v>50994</v>
      </c>
      <c r="N51" s="47"/>
    </row>
    <row r="52" spans="1:14">
      <c r="A52" s="44" t="s">
        <v>62</v>
      </c>
      <c r="B52" s="44"/>
      <c r="C52" s="45">
        <v>1194</v>
      </c>
      <c r="D52" s="45">
        <v>948</v>
      </c>
      <c r="E52" s="45">
        <v>1332</v>
      </c>
      <c r="F52" s="45">
        <v>1815</v>
      </c>
      <c r="G52" s="45">
        <v>1760</v>
      </c>
      <c r="H52" s="45">
        <v>2439</v>
      </c>
      <c r="I52" s="45">
        <v>2043</v>
      </c>
      <c r="J52" s="45">
        <v>2003</v>
      </c>
      <c r="K52" s="72">
        <v>2453</v>
      </c>
      <c r="L52" s="47">
        <v>2952</v>
      </c>
      <c r="M52" s="47">
        <v>2364</v>
      </c>
      <c r="N52" s="47"/>
    </row>
    <row r="53" spans="1:14">
      <c r="A53" s="44" t="s">
        <v>63</v>
      </c>
      <c r="B53" s="44"/>
      <c r="C53" s="45">
        <v>1026</v>
      </c>
      <c r="D53" s="45">
        <v>1543</v>
      </c>
      <c r="E53" s="45">
        <v>760</v>
      </c>
      <c r="F53" s="45">
        <v>1138</v>
      </c>
      <c r="G53" s="45">
        <v>2401</v>
      </c>
      <c r="H53" s="45">
        <v>1520</v>
      </c>
      <c r="I53" s="45">
        <v>2096</v>
      </c>
      <c r="J53" s="45">
        <v>2246</v>
      </c>
      <c r="K53" s="72">
        <v>1137</v>
      </c>
      <c r="L53" s="47">
        <v>1021</v>
      </c>
      <c r="M53" s="47">
        <v>1814</v>
      </c>
      <c r="N53" s="47"/>
    </row>
    <row r="54" spans="1:14">
      <c r="A54" s="44" t="s">
        <v>64</v>
      </c>
      <c r="B54" s="44"/>
      <c r="C54" s="45">
        <v>12169</v>
      </c>
      <c r="D54" s="45">
        <v>10306</v>
      </c>
      <c r="E54" s="45">
        <v>15840</v>
      </c>
      <c r="F54" s="45">
        <v>11507</v>
      </c>
      <c r="G54" s="45">
        <v>11325</v>
      </c>
      <c r="H54" s="45">
        <v>12805</v>
      </c>
      <c r="I54" s="45">
        <v>15402</v>
      </c>
      <c r="J54" s="45">
        <v>19973</v>
      </c>
      <c r="K54" s="72">
        <v>17009</v>
      </c>
      <c r="L54" s="47">
        <v>18829</v>
      </c>
      <c r="M54" s="47">
        <v>21067</v>
      </c>
      <c r="N54" s="47"/>
    </row>
    <row r="55" spans="1:14">
      <c r="A55" s="44" t="s">
        <v>65</v>
      </c>
      <c r="B55" s="44"/>
      <c r="C55" s="45">
        <v>5048</v>
      </c>
      <c r="D55" s="45">
        <v>3565</v>
      </c>
      <c r="E55" s="45">
        <v>4734</v>
      </c>
      <c r="F55" s="45">
        <v>4826</v>
      </c>
      <c r="G55" s="45">
        <v>5067</v>
      </c>
      <c r="H55" s="45">
        <v>4823</v>
      </c>
      <c r="I55" s="45">
        <v>7171</v>
      </c>
      <c r="J55" s="45">
        <v>5674</v>
      </c>
      <c r="K55" s="72">
        <v>5515</v>
      </c>
      <c r="L55" s="47">
        <v>6373</v>
      </c>
      <c r="M55" s="47">
        <v>6194</v>
      </c>
      <c r="N55" s="47"/>
    </row>
    <row r="56" spans="1:14">
      <c r="A56" s="44" t="s">
        <v>66</v>
      </c>
      <c r="B56" s="44"/>
      <c r="C56" s="45">
        <v>6634</v>
      </c>
      <c r="D56" s="45">
        <v>7020</v>
      </c>
      <c r="E56" s="45">
        <v>5365</v>
      </c>
      <c r="F56" s="45">
        <v>6268</v>
      </c>
      <c r="G56" s="45">
        <v>6456</v>
      </c>
      <c r="H56" s="45">
        <v>7608</v>
      </c>
      <c r="I56" s="45">
        <v>7197</v>
      </c>
      <c r="J56" s="45">
        <v>8477</v>
      </c>
      <c r="K56" s="72">
        <v>9355</v>
      </c>
      <c r="L56" s="47">
        <v>13256</v>
      </c>
      <c r="M56" s="47">
        <v>11391</v>
      </c>
      <c r="N56" s="47"/>
    </row>
    <row r="57" spans="1:14">
      <c r="A57" s="44" t="s">
        <v>67</v>
      </c>
      <c r="B57" s="44"/>
      <c r="C57" s="45">
        <v>689</v>
      </c>
      <c r="D57" s="45">
        <v>341</v>
      </c>
      <c r="E57" s="45">
        <v>461</v>
      </c>
      <c r="F57" s="45">
        <v>1097</v>
      </c>
      <c r="G57" s="45">
        <v>1567</v>
      </c>
      <c r="H57" s="45">
        <v>1794</v>
      </c>
      <c r="I57" s="45">
        <v>2370</v>
      </c>
      <c r="J57" s="45">
        <v>2021</v>
      </c>
      <c r="K57" s="72">
        <v>1196</v>
      </c>
      <c r="L57" s="47">
        <v>1450</v>
      </c>
      <c r="M57" s="47">
        <v>1259</v>
      </c>
      <c r="N57" s="47"/>
    </row>
    <row r="58" spans="1:14">
      <c r="A58" s="44" t="s">
        <v>68</v>
      </c>
      <c r="B58" s="44"/>
      <c r="C58" s="45">
        <v>4727</v>
      </c>
      <c r="D58" s="45">
        <v>3040</v>
      </c>
      <c r="E58" s="45">
        <v>4035</v>
      </c>
      <c r="F58" s="45">
        <v>4007</v>
      </c>
      <c r="G58" s="45">
        <v>5824</v>
      </c>
      <c r="H58" s="45">
        <v>5742</v>
      </c>
      <c r="I58" s="45">
        <v>6086</v>
      </c>
      <c r="J58" s="45">
        <v>8819</v>
      </c>
      <c r="K58" s="72">
        <v>9012</v>
      </c>
      <c r="L58" s="47">
        <v>7730</v>
      </c>
      <c r="M58" s="47">
        <v>7638</v>
      </c>
      <c r="N58" s="47"/>
    </row>
    <row r="59" spans="1:14">
      <c r="A59" s="44" t="s">
        <v>69</v>
      </c>
      <c r="B59" s="44"/>
      <c r="C59" s="45">
        <v>496</v>
      </c>
      <c r="D59" s="45">
        <v>223</v>
      </c>
      <c r="E59" s="45">
        <v>118</v>
      </c>
      <c r="F59" s="45">
        <v>459</v>
      </c>
      <c r="G59" s="45">
        <v>560</v>
      </c>
      <c r="H59" s="45">
        <v>746</v>
      </c>
      <c r="I59" s="45">
        <v>633</v>
      </c>
      <c r="J59" s="45">
        <v>562</v>
      </c>
      <c r="K59" s="72">
        <v>862</v>
      </c>
      <c r="L59" s="47">
        <v>793</v>
      </c>
      <c r="M59" s="47">
        <v>716</v>
      </c>
      <c r="N59" s="47"/>
    </row>
    <row r="60" spans="1:14">
      <c r="A60" s="44" t="s">
        <v>70</v>
      </c>
      <c r="B60" s="44"/>
      <c r="C60" s="45">
        <v>15066</v>
      </c>
      <c r="D60" s="45">
        <v>4013</v>
      </c>
      <c r="E60" s="45">
        <v>7753</v>
      </c>
      <c r="F60" s="45">
        <v>11550</v>
      </c>
      <c r="G60" s="45">
        <v>8270</v>
      </c>
      <c r="H60" s="45">
        <v>9543</v>
      </c>
      <c r="I60" s="45">
        <v>11340</v>
      </c>
      <c r="J60" s="45">
        <v>20021</v>
      </c>
      <c r="K60" s="74">
        <v>40687</v>
      </c>
      <c r="L60" s="50">
        <v>17646</v>
      </c>
      <c r="M60" s="50">
        <v>19281</v>
      </c>
      <c r="N60" s="47"/>
    </row>
    <row r="61" spans="1:14">
      <c r="A61" s="44" t="s">
        <v>71</v>
      </c>
      <c r="B61" s="44"/>
      <c r="C61" s="45">
        <v>292</v>
      </c>
      <c r="D61" s="45">
        <v>196</v>
      </c>
      <c r="E61" s="45">
        <v>17</v>
      </c>
      <c r="F61" s="45">
        <v>244</v>
      </c>
      <c r="G61" s="45">
        <v>1144</v>
      </c>
      <c r="H61" s="45">
        <v>763</v>
      </c>
      <c r="I61" s="45">
        <v>721</v>
      </c>
      <c r="J61" s="45">
        <v>504</v>
      </c>
      <c r="K61" s="74">
        <v>298</v>
      </c>
      <c r="L61" s="50">
        <v>804</v>
      </c>
      <c r="M61" s="50">
        <v>276</v>
      </c>
      <c r="N61" s="47"/>
    </row>
    <row r="62" spans="1:14">
      <c r="A62" s="44"/>
      <c r="B62" s="44"/>
      <c r="C62" s="52"/>
      <c r="D62" s="52"/>
      <c r="E62" s="52"/>
      <c r="F62" s="52"/>
      <c r="G62" s="52"/>
      <c r="H62" s="52"/>
      <c r="I62" s="52"/>
      <c r="J62" s="52"/>
      <c r="K62" s="52"/>
    </row>
    <row r="63" spans="1:14">
      <c r="A63" s="53" t="s">
        <v>72</v>
      </c>
      <c r="B63" s="53"/>
      <c r="C63" s="54">
        <v>9506</v>
      </c>
      <c r="D63" s="54">
        <v>10912</v>
      </c>
      <c r="E63" s="54">
        <v>14520</v>
      </c>
      <c r="F63" s="54">
        <v>11419</v>
      </c>
      <c r="G63" s="54">
        <v>11907</v>
      </c>
      <c r="H63" s="54">
        <v>8451</v>
      </c>
      <c r="I63" s="54">
        <v>9504</v>
      </c>
      <c r="J63" s="54">
        <v>11132</v>
      </c>
      <c r="K63" s="75">
        <v>13384</v>
      </c>
      <c r="L63" s="55">
        <v>10234</v>
      </c>
      <c r="M63" s="55">
        <v>10413</v>
      </c>
      <c r="N63" s="55"/>
    </row>
    <row r="64" spans="1:14">
      <c r="A64" s="56"/>
      <c r="B64" s="56"/>
      <c r="C64" s="57"/>
      <c r="D64" s="57"/>
      <c r="E64" s="57"/>
      <c r="F64" s="57"/>
      <c r="G64" s="57"/>
      <c r="H64" s="57"/>
      <c r="I64" s="57"/>
      <c r="J64" s="57"/>
      <c r="K64" s="52"/>
      <c r="L64" s="76"/>
      <c r="M64" s="76"/>
      <c r="N64" s="59"/>
    </row>
    <row r="65" spans="1:14">
      <c r="A65" s="53" t="s">
        <v>73</v>
      </c>
      <c r="B65" s="53"/>
      <c r="C65" s="54">
        <v>9810</v>
      </c>
      <c r="D65" s="54">
        <v>10999</v>
      </c>
      <c r="E65" s="54">
        <v>9923</v>
      </c>
      <c r="F65" s="54">
        <v>10305</v>
      </c>
      <c r="G65" s="54">
        <v>9753</v>
      </c>
      <c r="H65" s="54">
        <v>7840</v>
      </c>
      <c r="I65" s="54">
        <v>7050</v>
      </c>
      <c r="J65" s="54">
        <v>7939</v>
      </c>
      <c r="K65" s="75">
        <v>9410</v>
      </c>
      <c r="L65" s="55">
        <v>10564</v>
      </c>
      <c r="M65" s="55">
        <v>11352</v>
      </c>
      <c r="N65" s="55"/>
    </row>
    <row r="66" spans="1:14">
      <c r="A66" s="56"/>
      <c r="B66" s="56"/>
      <c r="C66" s="57"/>
      <c r="D66" s="57"/>
      <c r="E66" s="57"/>
      <c r="F66" s="57"/>
      <c r="G66" s="57"/>
      <c r="H66" s="57"/>
      <c r="I66" s="57"/>
      <c r="J66" s="57"/>
      <c r="K66" s="57"/>
      <c r="L66" s="58"/>
      <c r="M66" s="58"/>
      <c r="N66" s="60"/>
    </row>
    <row r="67" spans="1:14">
      <c r="A67" s="53" t="s">
        <v>74</v>
      </c>
      <c r="B67" s="53"/>
      <c r="C67" s="54">
        <f>SUM(C68:C75)</f>
        <v>2531</v>
      </c>
      <c r="D67" s="54">
        <f>SUM(D68:D75)</f>
        <v>2689</v>
      </c>
      <c r="E67" s="54">
        <f t="shared" ref="E67:N67" si="1">SUM(E68:E75)</f>
        <v>1921</v>
      </c>
      <c r="F67" s="54">
        <f t="shared" si="1"/>
        <v>2233</v>
      </c>
      <c r="G67" s="54">
        <f t="shared" si="1"/>
        <v>2754</v>
      </c>
      <c r="H67" s="54">
        <f t="shared" si="1"/>
        <v>2077</v>
      </c>
      <c r="I67" s="54">
        <f t="shared" si="1"/>
        <v>2414</v>
      </c>
      <c r="J67" s="54">
        <f t="shared" si="1"/>
        <v>3596</v>
      </c>
      <c r="K67" s="54">
        <f t="shared" si="1"/>
        <v>5158</v>
      </c>
      <c r="L67" s="54">
        <f t="shared" si="1"/>
        <v>7482</v>
      </c>
      <c r="M67" s="54">
        <f t="shared" si="1"/>
        <v>9286</v>
      </c>
      <c r="N67" s="54">
        <f t="shared" si="1"/>
        <v>0</v>
      </c>
    </row>
    <row r="68" spans="1:14">
      <c r="A68" s="44" t="s">
        <v>183</v>
      </c>
      <c r="B68" s="44"/>
      <c r="C68" s="45">
        <v>3</v>
      </c>
      <c r="D68" s="45"/>
      <c r="E68" s="45">
        <v>5</v>
      </c>
      <c r="F68" s="45">
        <v>22</v>
      </c>
      <c r="G68" s="45">
        <v>19</v>
      </c>
      <c r="H68" s="45">
        <v>19</v>
      </c>
      <c r="I68" s="45">
        <v>16</v>
      </c>
      <c r="J68" s="45">
        <v>41</v>
      </c>
      <c r="K68" s="74">
        <v>91</v>
      </c>
      <c r="L68" s="60">
        <v>106</v>
      </c>
      <c r="M68" s="60">
        <v>23</v>
      </c>
      <c r="N68" s="47"/>
    </row>
    <row r="69" spans="1:14">
      <c r="A69" s="44" t="s">
        <v>76</v>
      </c>
      <c r="B69" s="44"/>
      <c r="C69" s="45">
        <v>592</v>
      </c>
      <c r="D69" s="45">
        <v>510</v>
      </c>
      <c r="E69" s="45">
        <v>598</v>
      </c>
      <c r="F69" s="45">
        <v>666</v>
      </c>
      <c r="G69" s="45">
        <v>719</v>
      </c>
      <c r="H69" s="45">
        <v>697</v>
      </c>
      <c r="I69" s="45">
        <v>842</v>
      </c>
      <c r="J69" s="45">
        <v>840</v>
      </c>
      <c r="K69" s="74">
        <v>744</v>
      </c>
      <c r="L69" s="60">
        <v>3809</v>
      </c>
      <c r="M69" s="60">
        <v>4653</v>
      </c>
      <c r="N69" s="47"/>
    </row>
    <row r="70" spans="1:14">
      <c r="A70" s="44" t="s">
        <v>77</v>
      </c>
      <c r="B70" s="44"/>
      <c r="C70" s="45">
        <v>59</v>
      </c>
      <c r="D70" s="45">
        <v>67</v>
      </c>
      <c r="E70" s="45">
        <v>67</v>
      </c>
      <c r="F70" s="45">
        <v>172</v>
      </c>
      <c r="G70" s="45">
        <v>163</v>
      </c>
      <c r="H70" s="45">
        <v>143</v>
      </c>
      <c r="I70" s="45">
        <v>166</v>
      </c>
      <c r="J70" s="45">
        <v>143</v>
      </c>
      <c r="K70" s="74">
        <v>601</v>
      </c>
      <c r="L70" s="60">
        <v>114</v>
      </c>
      <c r="M70" s="60">
        <v>90</v>
      </c>
      <c r="N70" s="47"/>
    </row>
    <row r="71" spans="1:14">
      <c r="A71" s="44" t="s">
        <v>78</v>
      </c>
      <c r="B71" s="44"/>
      <c r="C71" s="45">
        <v>169</v>
      </c>
      <c r="D71" s="45">
        <v>240</v>
      </c>
      <c r="E71" s="45">
        <v>108</v>
      </c>
      <c r="F71" s="45">
        <v>243</v>
      </c>
      <c r="G71" s="45">
        <v>262</v>
      </c>
      <c r="H71" s="45">
        <v>363</v>
      </c>
      <c r="I71" s="45">
        <v>247</v>
      </c>
      <c r="J71" s="45">
        <v>238</v>
      </c>
      <c r="K71" s="74">
        <v>338</v>
      </c>
      <c r="L71" s="60">
        <v>258</v>
      </c>
      <c r="M71" s="60">
        <v>213</v>
      </c>
      <c r="N71" s="47"/>
    </row>
    <row r="72" spans="1:14">
      <c r="A72" s="44" t="s">
        <v>184</v>
      </c>
      <c r="B72" s="44"/>
      <c r="C72" s="45">
        <v>389</v>
      </c>
      <c r="D72" s="45">
        <v>154</v>
      </c>
      <c r="E72" s="45">
        <v>51</v>
      </c>
      <c r="F72" s="45">
        <v>145</v>
      </c>
      <c r="G72" s="45">
        <v>131</v>
      </c>
      <c r="H72" s="45">
        <v>72</v>
      </c>
      <c r="I72" s="45">
        <v>105</v>
      </c>
      <c r="J72" s="45">
        <v>158</v>
      </c>
      <c r="K72" s="74">
        <v>212</v>
      </c>
      <c r="L72" s="60">
        <v>100</v>
      </c>
      <c r="M72" s="60">
        <v>141</v>
      </c>
      <c r="N72" s="47"/>
    </row>
    <row r="73" spans="1:14">
      <c r="A73" s="44" t="s">
        <v>80</v>
      </c>
      <c r="B73" s="44"/>
      <c r="C73" s="45">
        <v>29</v>
      </c>
      <c r="D73" s="45">
        <v>47</v>
      </c>
      <c r="E73" s="45">
        <v>22</v>
      </c>
      <c r="F73" s="45">
        <v>18</v>
      </c>
      <c r="G73" s="45">
        <v>76</v>
      </c>
      <c r="H73" s="45">
        <v>61</v>
      </c>
      <c r="I73" s="45">
        <v>55</v>
      </c>
      <c r="J73" s="45">
        <v>84</v>
      </c>
      <c r="K73" s="74">
        <v>107</v>
      </c>
      <c r="L73" s="60">
        <v>101</v>
      </c>
      <c r="M73" s="60">
        <v>87</v>
      </c>
      <c r="N73" s="47"/>
    </row>
    <row r="74" spans="1:14">
      <c r="A74" s="44" t="s">
        <v>81</v>
      </c>
      <c r="B74" s="44"/>
      <c r="C74" s="45">
        <v>471</v>
      </c>
      <c r="D74" s="45">
        <v>1064</v>
      </c>
      <c r="E74" s="45">
        <v>596</v>
      </c>
      <c r="F74" s="45">
        <v>877</v>
      </c>
      <c r="G74" s="45">
        <v>783</v>
      </c>
      <c r="H74" s="45">
        <v>609</v>
      </c>
      <c r="I74" s="45">
        <v>708</v>
      </c>
      <c r="J74" s="45">
        <v>809</v>
      </c>
      <c r="K74" s="74">
        <v>879</v>
      </c>
      <c r="L74" s="60">
        <v>1010</v>
      </c>
      <c r="M74" s="60">
        <v>752</v>
      </c>
      <c r="N74" s="47"/>
    </row>
    <row r="75" spans="1:14">
      <c r="A75" s="44" t="s">
        <v>82</v>
      </c>
      <c r="B75" s="44"/>
      <c r="C75" s="45">
        <v>819</v>
      </c>
      <c r="D75" s="45">
        <v>607</v>
      </c>
      <c r="E75" s="45">
        <v>474</v>
      </c>
      <c r="F75" s="45">
        <v>90</v>
      </c>
      <c r="G75" s="45">
        <v>601</v>
      </c>
      <c r="H75" s="45">
        <v>113</v>
      </c>
      <c r="I75" s="45">
        <v>275</v>
      </c>
      <c r="J75" s="45">
        <v>1283</v>
      </c>
      <c r="K75" s="74">
        <v>2186</v>
      </c>
      <c r="L75" s="60">
        <v>1984</v>
      </c>
      <c r="M75" s="60">
        <v>3327</v>
      </c>
      <c r="N75" s="47"/>
    </row>
    <row r="76" spans="1:14">
      <c r="A76" s="44"/>
      <c r="B76" s="44"/>
      <c r="C76" s="45"/>
      <c r="D76" s="45"/>
      <c r="E76" s="45"/>
      <c r="F76" s="45"/>
      <c r="G76" s="45"/>
      <c r="H76" s="45"/>
      <c r="I76" s="45"/>
      <c r="J76" s="45"/>
      <c r="K76" s="45"/>
    </row>
    <row r="77" spans="1:14">
      <c r="A77" s="53" t="s">
        <v>83</v>
      </c>
      <c r="B77" s="53"/>
      <c r="C77" s="54">
        <f>SUM(C78:C91)</f>
        <v>12684</v>
      </c>
      <c r="D77" s="54">
        <f>SUM(D78:D91)</f>
        <v>12985</v>
      </c>
      <c r="E77" s="54">
        <f t="shared" ref="E77:N77" si="2">SUM(E78:E91)</f>
        <v>17947</v>
      </c>
      <c r="F77" s="54">
        <f t="shared" si="2"/>
        <v>16364</v>
      </c>
      <c r="G77" s="54">
        <f t="shared" si="2"/>
        <v>16001</v>
      </c>
      <c r="H77" s="54">
        <f t="shared" si="2"/>
        <v>13578</v>
      </c>
      <c r="I77" s="54">
        <f t="shared" si="2"/>
        <v>13554</v>
      </c>
      <c r="J77" s="54">
        <f t="shared" si="2"/>
        <v>15884</v>
      </c>
      <c r="K77" s="54">
        <f t="shared" si="2"/>
        <v>18366.14</v>
      </c>
      <c r="L77" s="54">
        <f t="shared" si="2"/>
        <v>19343</v>
      </c>
      <c r="M77" s="54">
        <f t="shared" si="2"/>
        <v>13644</v>
      </c>
      <c r="N77" s="54">
        <f t="shared" si="2"/>
        <v>0</v>
      </c>
    </row>
    <row r="78" spans="1:14">
      <c r="A78" s="44" t="s">
        <v>84</v>
      </c>
      <c r="B78" s="44"/>
      <c r="C78" s="45">
        <v>1159</v>
      </c>
      <c r="D78" s="45">
        <v>835</v>
      </c>
      <c r="E78" s="45">
        <v>1658</v>
      </c>
      <c r="F78" s="45">
        <v>1584</v>
      </c>
      <c r="G78" s="45">
        <v>2605</v>
      </c>
      <c r="H78" s="45">
        <v>2351</v>
      </c>
      <c r="I78" s="45">
        <v>2080</v>
      </c>
      <c r="J78" s="45">
        <v>4374</v>
      </c>
      <c r="K78" s="74">
        <v>5395</v>
      </c>
      <c r="L78" s="60">
        <v>2812</v>
      </c>
      <c r="M78" s="60">
        <v>2766</v>
      </c>
      <c r="N78" s="47"/>
    </row>
    <row r="79" spans="1:14">
      <c r="A79" s="44" t="s">
        <v>85</v>
      </c>
      <c r="B79" s="44"/>
      <c r="C79" s="45">
        <v>42</v>
      </c>
      <c r="D79" s="45">
        <v>22</v>
      </c>
      <c r="E79" s="45">
        <v>76</v>
      </c>
      <c r="F79" s="45">
        <v>53</v>
      </c>
      <c r="G79" s="45">
        <v>40</v>
      </c>
      <c r="H79" s="45">
        <v>74</v>
      </c>
      <c r="I79" s="45">
        <v>35</v>
      </c>
      <c r="J79" s="45">
        <v>88</v>
      </c>
      <c r="K79" s="74">
        <v>202</v>
      </c>
      <c r="L79" s="60">
        <v>113</v>
      </c>
      <c r="M79" s="60">
        <v>85</v>
      </c>
      <c r="N79" s="47"/>
    </row>
    <row r="80" spans="1:14">
      <c r="A80" s="44" t="s">
        <v>86</v>
      </c>
      <c r="B80" s="44"/>
      <c r="C80" s="45">
        <v>1196</v>
      </c>
      <c r="D80" s="45">
        <v>1407</v>
      </c>
      <c r="E80" s="45">
        <v>1316</v>
      </c>
      <c r="F80" s="45">
        <v>2633</v>
      </c>
      <c r="G80" s="45">
        <v>1220</v>
      </c>
      <c r="H80" s="45">
        <v>1726</v>
      </c>
      <c r="I80" s="45">
        <v>1511</v>
      </c>
      <c r="J80" s="45">
        <v>1119</v>
      </c>
      <c r="K80" s="74">
        <v>1582</v>
      </c>
      <c r="L80" s="60">
        <v>1156</v>
      </c>
      <c r="M80" s="60">
        <v>1120</v>
      </c>
      <c r="N80" s="47"/>
    </row>
    <row r="81" spans="1:14">
      <c r="A81" s="44" t="s">
        <v>87</v>
      </c>
      <c r="B81" s="44"/>
      <c r="C81" s="45">
        <v>307</v>
      </c>
      <c r="D81" s="45">
        <v>386</v>
      </c>
      <c r="E81" s="45">
        <v>325</v>
      </c>
      <c r="F81" s="45">
        <v>298</v>
      </c>
      <c r="G81" s="45">
        <v>457</v>
      </c>
      <c r="H81" s="45">
        <v>454</v>
      </c>
      <c r="I81" s="45">
        <v>629</v>
      </c>
      <c r="J81" s="45">
        <v>656</v>
      </c>
      <c r="K81" s="74">
        <v>1176</v>
      </c>
      <c r="L81" s="60">
        <v>1735</v>
      </c>
      <c r="M81" s="60">
        <v>551</v>
      </c>
      <c r="N81" s="47"/>
    </row>
    <row r="82" spans="1:14">
      <c r="A82" s="44" t="s">
        <v>88</v>
      </c>
      <c r="B82" s="44"/>
      <c r="C82" s="45">
        <v>2034</v>
      </c>
      <c r="D82" s="45">
        <v>950</v>
      </c>
      <c r="E82" s="45">
        <v>2265</v>
      </c>
      <c r="F82" s="45">
        <v>1487</v>
      </c>
      <c r="G82" s="45">
        <v>1595</v>
      </c>
      <c r="H82" s="45">
        <v>2007</v>
      </c>
      <c r="I82" s="45">
        <v>2375</v>
      </c>
      <c r="J82" s="45">
        <v>2135</v>
      </c>
      <c r="K82" s="74">
        <v>2550</v>
      </c>
      <c r="L82" s="60">
        <v>2222</v>
      </c>
      <c r="M82" s="60">
        <v>2280</v>
      </c>
      <c r="N82" s="47"/>
    </row>
    <row r="83" spans="1:14">
      <c r="A83" s="44" t="s">
        <v>89</v>
      </c>
      <c r="B83" s="44"/>
      <c r="C83" s="45">
        <v>216</v>
      </c>
      <c r="D83" s="45">
        <v>212</v>
      </c>
      <c r="E83" s="45">
        <v>102</v>
      </c>
      <c r="F83" s="45">
        <v>141</v>
      </c>
      <c r="G83" s="45">
        <v>147</v>
      </c>
      <c r="H83" s="45">
        <v>136</v>
      </c>
      <c r="I83" s="45">
        <v>245</v>
      </c>
      <c r="J83" s="45">
        <v>154</v>
      </c>
      <c r="K83" s="74">
        <v>232</v>
      </c>
      <c r="L83" s="60">
        <v>134</v>
      </c>
      <c r="M83" s="60">
        <v>172</v>
      </c>
      <c r="N83" s="47"/>
    </row>
    <row r="84" spans="1:14">
      <c r="A84" s="44" t="s">
        <v>90</v>
      </c>
      <c r="B84" s="44"/>
      <c r="C84" s="45"/>
      <c r="D84" s="45"/>
      <c r="E84" s="45"/>
      <c r="F84" s="61"/>
      <c r="G84" s="61"/>
      <c r="H84" s="61"/>
      <c r="I84" s="61"/>
      <c r="J84" s="61"/>
      <c r="K84" s="74">
        <v>6</v>
      </c>
      <c r="L84" s="60">
        <v>6</v>
      </c>
      <c r="M84" s="60">
        <v>4</v>
      </c>
      <c r="N84" s="47"/>
    </row>
    <row r="85" spans="1:14">
      <c r="A85" s="44" t="s">
        <v>91</v>
      </c>
      <c r="B85" s="44"/>
      <c r="C85" s="45"/>
      <c r="D85" s="45"/>
      <c r="E85" s="45"/>
      <c r="F85" s="61"/>
      <c r="G85" s="61"/>
      <c r="H85" s="45">
        <v>7</v>
      </c>
      <c r="I85" s="45">
        <v>8</v>
      </c>
      <c r="J85" s="45">
        <v>22</v>
      </c>
      <c r="K85" s="74">
        <v>56</v>
      </c>
      <c r="L85" s="60">
        <v>46</v>
      </c>
      <c r="M85" s="60">
        <v>9</v>
      </c>
      <c r="N85" s="47"/>
    </row>
    <row r="86" spans="1:14">
      <c r="A86" s="44" t="s">
        <v>92</v>
      </c>
      <c r="B86" s="44"/>
      <c r="C86" s="45">
        <v>346</v>
      </c>
      <c r="D86" s="45">
        <v>473</v>
      </c>
      <c r="E86" s="45">
        <v>433</v>
      </c>
      <c r="F86" s="61"/>
      <c r="G86" s="61"/>
      <c r="H86" s="45">
        <v>59</v>
      </c>
      <c r="I86" s="45">
        <v>36</v>
      </c>
      <c r="J86" s="45">
        <v>187</v>
      </c>
      <c r="K86" s="74">
        <v>100</v>
      </c>
      <c r="L86" s="60">
        <v>44</v>
      </c>
      <c r="M86" s="60">
        <v>78</v>
      </c>
      <c r="N86" s="47"/>
    </row>
    <row r="87" spans="1:14">
      <c r="A87" s="44" t="s">
        <v>93</v>
      </c>
      <c r="B87" s="44"/>
      <c r="C87" s="45"/>
      <c r="D87" s="45"/>
      <c r="E87" s="45"/>
      <c r="F87" s="45">
        <v>304</v>
      </c>
      <c r="G87" s="45">
        <v>450</v>
      </c>
      <c r="H87" s="45">
        <v>377</v>
      </c>
      <c r="I87" s="45">
        <v>220</v>
      </c>
      <c r="J87" s="45">
        <v>354</v>
      </c>
      <c r="K87" s="74">
        <v>402</v>
      </c>
      <c r="L87" s="60">
        <v>524</v>
      </c>
      <c r="M87" s="60">
        <v>599</v>
      </c>
      <c r="N87" s="47"/>
    </row>
    <row r="88" spans="1:14">
      <c r="A88" s="44" t="s">
        <v>94</v>
      </c>
      <c r="B88" s="44"/>
      <c r="C88" s="45">
        <v>17</v>
      </c>
      <c r="D88" s="45">
        <v>22</v>
      </c>
      <c r="E88" s="45">
        <v>156</v>
      </c>
      <c r="F88" s="61"/>
      <c r="G88" s="61"/>
      <c r="H88" s="61"/>
      <c r="I88" s="61"/>
      <c r="J88" s="45">
        <v>19</v>
      </c>
      <c r="K88" s="74">
        <v>4</v>
      </c>
      <c r="L88" s="60">
        <v>9</v>
      </c>
      <c r="M88" s="60">
        <v>0</v>
      </c>
      <c r="N88" s="47"/>
    </row>
    <row r="89" spans="1:14">
      <c r="A89" s="44" t="s">
        <v>95</v>
      </c>
      <c r="B89" s="44"/>
      <c r="C89" s="45">
        <v>6220</v>
      </c>
      <c r="D89" s="45">
        <v>8060</v>
      </c>
      <c r="E89" s="45">
        <v>10138</v>
      </c>
      <c r="F89" s="45">
        <v>47</v>
      </c>
      <c r="G89" s="45">
        <v>159</v>
      </c>
      <c r="H89" s="45">
        <v>152</v>
      </c>
      <c r="I89" s="45">
        <v>169</v>
      </c>
      <c r="J89" s="45">
        <v>170</v>
      </c>
      <c r="K89" s="74">
        <v>321</v>
      </c>
      <c r="L89" s="60">
        <v>232</v>
      </c>
      <c r="M89" s="60">
        <v>267</v>
      </c>
      <c r="N89" s="47"/>
    </row>
    <row r="90" spans="1:14">
      <c r="A90" s="44" t="s">
        <v>96</v>
      </c>
      <c r="B90" s="44"/>
      <c r="C90" s="45">
        <v>1147</v>
      </c>
      <c r="D90" s="45">
        <v>618</v>
      </c>
      <c r="E90" s="45">
        <v>1478</v>
      </c>
      <c r="F90" s="45">
        <v>8548</v>
      </c>
      <c r="G90" s="45">
        <v>7364</v>
      </c>
      <c r="H90" s="45">
        <v>4465</v>
      </c>
      <c r="I90" s="45">
        <v>4314</v>
      </c>
      <c r="J90" s="45">
        <v>3990</v>
      </c>
      <c r="K90" s="74">
        <v>3956</v>
      </c>
      <c r="L90" s="60">
        <v>3545</v>
      </c>
      <c r="M90" s="60">
        <v>3024</v>
      </c>
      <c r="N90" s="47"/>
    </row>
    <row r="91" spans="1:14">
      <c r="A91" s="44" t="s">
        <v>82</v>
      </c>
      <c r="B91" s="44"/>
      <c r="C91" s="45"/>
      <c r="D91" s="45"/>
      <c r="E91" s="45"/>
      <c r="F91" s="45">
        <v>1269</v>
      </c>
      <c r="G91" s="45">
        <v>1964</v>
      </c>
      <c r="H91" s="45">
        <v>1770</v>
      </c>
      <c r="I91" s="45">
        <v>1932</v>
      </c>
      <c r="J91" s="45">
        <v>2616</v>
      </c>
      <c r="K91" s="74">
        <v>2384.14</v>
      </c>
      <c r="L91" s="60">
        <v>6765</v>
      </c>
      <c r="M91" s="60">
        <v>2689</v>
      </c>
      <c r="N91" s="47"/>
    </row>
    <row r="92" spans="1:14">
      <c r="A92" s="44"/>
      <c r="B92" s="44"/>
      <c r="C92" s="45"/>
      <c r="D92" s="45"/>
      <c r="E92" s="45"/>
      <c r="F92" s="45"/>
      <c r="G92" s="45"/>
      <c r="H92" s="45"/>
      <c r="I92" s="45"/>
      <c r="J92" s="45"/>
      <c r="K92" s="45"/>
    </row>
    <row r="93" spans="1:14">
      <c r="A93" s="53" t="s">
        <v>97</v>
      </c>
      <c r="B93" s="53"/>
      <c r="C93" s="54">
        <f>SUM(C94:C97)</f>
        <v>31478</v>
      </c>
      <c r="D93" s="54">
        <f>SUM(D94:D97)</f>
        <v>35233</v>
      </c>
      <c r="E93" s="54">
        <f t="shared" ref="E93:N93" si="3">SUM(E94:E97)</f>
        <v>43180</v>
      </c>
      <c r="F93" s="54">
        <f t="shared" si="3"/>
        <v>40902</v>
      </c>
      <c r="G93" s="54">
        <f t="shared" si="3"/>
        <v>43705</v>
      </c>
      <c r="H93" s="54">
        <f t="shared" si="3"/>
        <v>37040</v>
      </c>
      <c r="I93" s="54">
        <f t="shared" si="3"/>
        <v>45796</v>
      </c>
      <c r="J93" s="54">
        <f t="shared" si="3"/>
        <v>42843</v>
      </c>
      <c r="K93" s="54">
        <f t="shared" si="3"/>
        <v>46567</v>
      </c>
      <c r="L93" s="54">
        <f t="shared" si="3"/>
        <v>41789</v>
      </c>
      <c r="M93" s="54">
        <f t="shared" si="3"/>
        <v>44426</v>
      </c>
      <c r="N93" s="54">
        <f t="shared" si="3"/>
        <v>0</v>
      </c>
    </row>
    <row r="94" spans="1:14">
      <c r="A94" s="44" t="s">
        <v>98</v>
      </c>
      <c r="B94" s="44"/>
      <c r="C94" s="45">
        <v>524</v>
      </c>
      <c r="D94" s="45">
        <v>2</v>
      </c>
      <c r="E94" s="45">
        <v>4</v>
      </c>
      <c r="F94" s="45">
        <v>96</v>
      </c>
      <c r="G94" s="45">
        <v>57</v>
      </c>
      <c r="H94" s="45">
        <v>29</v>
      </c>
      <c r="I94" s="45">
        <v>98</v>
      </c>
      <c r="J94" s="45">
        <v>101</v>
      </c>
      <c r="K94" s="74">
        <v>214</v>
      </c>
      <c r="L94" s="60">
        <v>47</v>
      </c>
      <c r="M94" s="60">
        <v>27</v>
      </c>
      <c r="N94" s="47"/>
    </row>
    <row r="95" spans="1:14">
      <c r="A95" s="44" t="s">
        <v>99</v>
      </c>
      <c r="B95" s="44"/>
      <c r="C95" s="45">
        <v>7402</v>
      </c>
      <c r="D95" s="45">
        <v>8517</v>
      </c>
      <c r="E95" s="45">
        <v>10357</v>
      </c>
      <c r="F95" s="45">
        <v>9795</v>
      </c>
      <c r="G95" s="45">
        <v>8195</v>
      </c>
      <c r="H95" s="45">
        <v>6265</v>
      </c>
      <c r="I95" s="45">
        <v>6739</v>
      </c>
      <c r="J95" s="45">
        <v>6304</v>
      </c>
      <c r="K95" s="74">
        <v>6701</v>
      </c>
      <c r="L95" s="60">
        <v>6081</v>
      </c>
      <c r="M95" s="60">
        <v>5698</v>
      </c>
      <c r="N95" s="47"/>
    </row>
    <row r="96" spans="1:14">
      <c r="A96" s="44" t="s">
        <v>100</v>
      </c>
      <c r="B96" s="44"/>
      <c r="C96" s="45">
        <v>16114</v>
      </c>
      <c r="D96" s="45">
        <v>15476</v>
      </c>
      <c r="E96" s="45">
        <v>22979</v>
      </c>
      <c r="F96" s="45">
        <v>19270</v>
      </c>
      <c r="G96" s="45">
        <v>16683</v>
      </c>
      <c r="H96" s="45">
        <v>15615</v>
      </c>
      <c r="I96" s="45">
        <v>24215</v>
      </c>
      <c r="J96" s="45">
        <v>21065</v>
      </c>
      <c r="K96" s="74">
        <v>17986</v>
      </c>
      <c r="L96" s="60">
        <v>16513</v>
      </c>
      <c r="M96" s="60">
        <v>18187</v>
      </c>
      <c r="N96" s="60"/>
    </row>
    <row r="97" spans="1:14">
      <c r="A97" s="44" t="s">
        <v>101</v>
      </c>
      <c r="B97" s="44"/>
      <c r="C97" s="45">
        <v>7438</v>
      </c>
      <c r="D97" s="45">
        <v>11238</v>
      </c>
      <c r="E97" s="45">
        <v>9840</v>
      </c>
      <c r="F97" s="45">
        <v>11741</v>
      </c>
      <c r="G97" s="45">
        <v>18770</v>
      </c>
      <c r="H97" s="45">
        <v>15131</v>
      </c>
      <c r="I97" s="45">
        <v>14744</v>
      </c>
      <c r="J97" s="45">
        <v>15373</v>
      </c>
      <c r="K97" s="74">
        <v>21666</v>
      </c>
      <c r="L97" s="60">
        <v>19148</v>
      </c>
      <c r="M97" s="60">
        <v>20514</v>
      </c>
    </row>
    <row r="98" spans="1:14">
      <c r="A98" s="56"/>
      <c r="B98" s="56"/>
      <c r="C98" s="52"/>
      <c r="D98" s="52"/>
      <c r="E98" s="52"/>
      <c r="F98" s="52"/>
      <c r="G98" s="52"/>
      <c r="H98" s="52"/>
      <c r="I98" s="52"/>
      <c r="J98" s="52"/>
      <c r="K98" s="52"/>
    </row>
    <row r="99" spans="1:14">
      <c r="A99" s="53" t="s">
        <v>102</v>
      </c>
      <c r="B99" s="53"/>
      <c r="C99" s="54">
        <f>SUM(C100:C128)+SUM(C134:C137)</f>
        <v>24757</v>
      </c>
      <c r="D99" s="54">
        <f>SUM(D100:D128)+SUM(D134:D137)</f>
        <v>22911</v>
      </c>
      <c r="E99" s="54">
        <f t="shared" ref="E99:N99" si="4">SUM(E100:E128)+SUM(E134:E137)</f>
        <v>28246</v>
      </c>
      <c r="F99" s="54">
        <f t="shared" si="4"/>
        <v>26726</v>
      </c>
      <c r="G99" s="54">
        <f t="shared" si="4"/>
        <v>26256</v>
      </c>
      <c r="H99" s="54">
        <f t="shared" si="4"/>
        <v>27563</v>
      </c>
      <c r="I99" s="54">
        <f t="shared" si="4"/>
        <v>32179</v>
      </c>
      <c r="J99" s="54">
        <f t="shared" si="4"/>
        <v>30094</v>
      </c>
      <c r="K99" s="54">
        <f t="shared" si="4"/>
        <v>40124</v>
      </c>
      <c r="L99" s="54">
        <f t="shared" si="4"/>
        <v>36966</v>
      </c>
      <c r="M99" s="54">
        <f t="shared" si="4"/>
        <v>26095</v>
      </c>
      <c r="N99" s="54">
        <f t="shared" si="4"/>
        <v>0</v>
      </c>
    </row>
    <row r="100" spans="1:14" s="49" customFormat="1">
      <c r="A100" s="44" t="s">
        <v>103</v>
      </c>
      <c r="B100" s="44"/>
      <c r="C100" s="57"/>
      <c r="D100" s="57"/>
      <c r="E100" s="57"/>
      <c r="F100" s="57"/>
      <c r="G100" s="57"/>
      <c r="H100" s="57"/>
      <c r="I100" s="57"/>
      <c r="J100" s="57"/>
      <c r="K100" s="57"/>
      <c r="L100" s="47"/>
      <c r="M100" s="47"/>
      <c r="N100" s="47"/>
    </row>
    <row r="101" spans="1:14">
      <c r="A101" s="44" t="s">
        <v>104</v>
      </c>
      <c r="B101" s="44"/>
      <c r="C101" s="45">
        <v>193</v>
      </c>
      <c r="D101" s="45">
        <v>221</v>
      </c>
      <c r="E101" s="45">
        <v>346</v>
      </c>
      <c r="F101" s="45">
        <v>262</v>
      </c>
      <c r="G101" s="45">
        <v>318</v>
      </c>
      <c r="H101" s="45">
        <v>252</v>
      </c>
      <c r="I101" s="45">
        <v>319</v>
      </c>
      <c r="J101" s="45">
        <v>339</v>
      </c>
      <c r="K101" s="74">
        <v>339</v>
      </c>
      <c r="L101" s="47">
        <v>224</v>
      </c>
      <c r="M101" s="47">
        <v>241</v>
      </c>
      <c r="N101" s="47"/>
    </row>
    <row r="102" spans="1:14">
      <c r="A102" s="44" t="s">
        <v>105</v>
      </c>
      <c r="B102" s="44"/>
      <c r="C102" s="45">
        <v>333</v>
      </c>
      <c r="D102" s="45">
        <v>371</v>
      </c>
      <c r="E102" s="45">
        <v>479</v>
      </c>
      <c r="F102" s="45">
        <v>386</v>
      </c>
      <c r="G102" s="45">
        <v>509</v>
      </c>
      <c r="H102" s="45">
        <v>518</v>
      </c>
      <c r="I102" s="45">
        <v>550</v>
      </c>
      <c r="J102" s="45">
        <v>695</v>
      </c>
      <c r="K102" s="74">
        <v>751</v>
      </c>
      <c r="L102" s="47">
        <v>453</v>
      </c>
      <c r="M102" s="47">
        <v>421</v>
      </c>
      <c r="N102" s="47"/>
    </row>
    <row r="103" spans="1:14">
      <c r="A103" s="44" t="s">
        <v>106</v>
      </c>
      <c r="B103" s="44"/>
      <c r="C103" s="77"/>
      <c r="D103" s="77"/>
      <c r="E103" s="77"/>
      <c r="F103" s="62"/>
      <c r="G103" s="62"/>
      <c r="H103" s="77">
        <v>3</v>
      </c>
      <c r="I103" s="77">
        <v>1</v>
      </c>
      <c r="J103" s="77">
        <v>14</v>
      </c>
      <c r="K103" s="74">
        <v>39</v>
      </c>
      <c r="L103" s="47">
        <v>11</v>
      </c>
      <c r="M103" s="47">
        <v>22</v>
      </c>
      <c r="N103" s="47"/>
    </row>
    <row r="104" spans="1:14">
      <c r="A104" s="44" t="s">
        <v>107</v>
      </c>
      <c r="B104" s="44"/>
      <c r="C104" s="77"/>
      <c r="D104" s="77"/>
      <c r="E104" s="77"/>
      <c r="F104" s="62"/>
      <c r="G104" s="62"/>
      <c r="H104" s="77">
        <v>9</v>
      </c>
      <c r="I104" s="77">
        <v>24</v>
      </c>
      <c r="J104" s="77">
        <v>9</v>
      </c>
      <c r="K104" s="74">
        <v>15</v>
      </c>
      <c r="L104" s="47">
        <v>9</v>
      </c>
      <c r="M104" s="47">
        <v>51</v>
      </c>
      <c r="N104" s="47"/>
    </row>
    <row r="105" spans="1:14">
      <c r="A105" s="44" t="s">
        <v>108</v>
      </c>
      <c r="B105" s="44"/>
      <c r="C105" s="45">
        <v>595</v>
      </c>
      <c r="D105" s="45">
        <v>120</v>
      </c>
      <c r="E105" s="45">
        <v>71</v>
      </c>
      <c r="F105" s="45">
        <v>188</v>
      </c>
      <c r="G105" s="45">
        <v>140</v>
      </c>
      <c r="H105" s="45">
        <v>140</v>
      </c>
      <c r="I105" s="45">
        <v>164</v>
      </c>
      <c r="J105" s="45">
        <v>355</v>
      </c>
      <c r="K105" s="74">
        <v>498</v>
      </c>
      <c r="L105" s="47">
        <v>282</v>
      </c>
      <c r="M105" s="47">
        <v>255</v>
      </c>
      <c r="N105" s="47"/>
    </row>
    <row r="106" spans="1:14">
      <c r="A106" s="44" t="s">
        <v>109</v>
      </c>
      <c r="B106" s="44"/>
      <c r="C106" s="45" t="s">
        <v>200</v>
      </c>
      <c r="D106" s="45">
        <v>6</v>
      </c>
      <c r="E106" s="45">
        <v>55</v>
      </c>
      <c r="F106" s="45">
        <v>83</v>
      </c>
      <c r="G106" s="45">
        <v>286</v>
      </c>
      <c r="H106" s="45">
        <v>94</v>
      </c>
      <c r="I106" s="45">
        <v>105</v>
      </c>
      <c r="J106" s="45">
        <v>130</v>
      </c>
      <c r="K106" s="74">
        <v>285</v>
      </c>
      <c r="L106" s="47">
        <v>125</v>
      </c>
      <c r="M106" s="47">
        <v>104</v>
      </c>
      <c r="N106" s="47"/>
    </row>
    <row r="107" spans="1:14">
      <c r="A107" s="44" t="s">
        <v>110</v>
      </c>
      <c r="B107" s="44"/>
      <c r="C107" s="45">
        <v>3895</v>
      </c>
      <c r="D107" s="45">
        <v>1274</v>
      </c>
      <c r="E107" s="45">
        <v>1230</v>
      </c>
      <c r="F107" s="45">
        <v>1740</v>
      </c>
      <c r="G107" s="45">
        <v>2047</v>
      </c>
      <c r="H107" s="45">
        <v>1832</v>
      </c>
      <c r="I107" s="45">
        <v>1931</v>
      </c>
      <c r="J107" s="45">
        <v>2410</v>
      </c>
      <c r="K107" s="74">
        <v>1942</v>
      </c>
      <c r="L107" s="47">
        <v>2001</v>
      </c>
      <c r="M107" s="47">
        <v>1498</v>
      </c>
      <c r="N107" s="47"/>
    </row>
    <row r="108" spans="1:14">
      <c r="A108" s="44" t="s">
        <v>111</v>
      </c>
      <c r="B108" s="44"/>
      <c r="C108" s="45">
        <v>4815</v>
      </c>
      <c r="D108" s="45">
        <v>4646</v>
      </c>
      <c r="E108" s="45">
        <v>7066</v>
      </c>
      <c r="F108" s="45">
        <v>7172</v>
      </c>
      <c r="G108" s="45">
        <v>7025</v>
      </c>
      <c r="H108" s="45">
        <v>5939</v>
      </c>
      <c r="I108" s="45">
        <v>5203</v>
      </c>
      <c r="J108" s="45">
        <v>5420</v>
      </c>
      <c r="K108" s="74">
        <v>4254</v>
      </c>
      <c r="L108" s="47">
        <v>4014</v>
      </c>
      <c r="M108" s="47">
        <v>4256</v>
      </c>
      <c r="N108" s="47"/>
    </row>
    <row r="109" spans="1:14">
      <c r="A109" s="44" t="s">
        <v>112</v>
      </c>
      <c r="B109" s="44"/>
      <c r="C109" s="77"/>
      <c r="D109" s="77"/>
      <c r="E109" s="77"/>
      <c r="F109" s="62"/>
      <c r="G109" s="62"/>
      <c r="H109" s="62"/>
      <c r="I109" s="77">
        <v>2</v>
      </c>
      <c r="J109" s="77">
        <v>8</v>
      </c>
      <c r="K109" s="74">
        <v>46</v>
      </c>
      <c r="L109" s="47">
        <v>20</v>
      </c>
      <c r="M109" s="47">
        <v>28</v>
      </c>
      <c r="N109" s="47"/>
    </row>
    <row r="110" spans="1:14">
      <c r="A110" s="44" t="s">
        <v>113</v>
      </c>
      <c r="B110" s="44"/>
      <c r="C110" s="45">
        <v>200</v>
      </c>
      <c r="D110" s="45">
        <v>123</v>
      </c>
      <c r="E110" s="45">
        <v>187</v>
      </c>
      <c r="F110" s="45">
        <v>277</v>
      </c>
      <c r="G110" s="45">
        <v>266</v>
      </c>
      <c r="H110" s="45">
        <v>246</v>
      </c>
      <c r="I110" s="45">
        <v>453</v>
      </c>
      <c r="J110" s="45">
        <v>369</v>
      </c>
      <c r="K110" s="74">
        <v>908</v>
      </c>
      <c r="L110" s="47">
        <v>299</v>
      </c>
      <c r="M110" s="47">
        <v>64</v>
      </c>
      <c r="N110" s="47"/>
    </row>
    <row r="111" spans="1:14">
      <c r="A111" s="44" t="s">
        <v>114</v>
      </c>
      <c r="B111" s="44"/>
      <c r="C111" s="77"/>
      <c r="D111" s="77"/>
      <c r="E111" s="77"/>
      <c r="F111" s="62"/>
      <c r="G111" s="62"/>
      <c r="H111" s="77">
        <v>20</v>
      </c>
      <c r="I111" s="77">
        <v>24</v>
      </c>
      <c r="J111" s="77">
        <v>36</v>
      </c>
      <c r="K111" s="74">
        <v>58</v>
      </c>
      <c r="L111" s="47">
        <v>28</v>
      </c>
      <c r="M111" s="47">
        <v>43</v>
      </c>
      <c r="N111" s="47"/>
    </row>
    <row r="112" spans="1:14">
      <c r="A112" s="44" t="s">
        <v>115</v>
      </c>
      <c r="B112" s="44"/>
      <c r="C112" s="77"/>
      <c r="D112" s="77"/>
      <c r="E112" s="77"/>
      <c r="F112" s="62"/>
      <c r="G112" s="62"/>
      <c r="H112" s="77">
        <v>4</v>
      </c>
      <c r="I112" s="77">
        <v>4</v>
      </c>
      <c r="J112" s="77">
        <v>10</v>
      </c>
      <c r="K112" s="74">
        <v>49</v>
      </c>
      <c r="L112" s="47">
        <v>116</v>
      </c>
      <c r="M112" s="47">
        <v>41</v>
      </c>
      <c r="N112" s="47"/>
    </row>
    <row r="113" spans="1:14">
      <c r="A113" s="44" t="s">
        <v>116</v>
      </c>
      <c r="B113" s="44"/>
      <c r="C113" s="45">
        <v>305</v>
      </c>
      <c r="D113" s="45">
        <v>139</v>
      </c>
      <c r="E113" s="45">
        <v>136</v>
      </c>
      <c r="F113" s="45">
        <v>118</v>
      </c>
      <c r="G113" s="45">
        <v>179</v>
      </c>
      <c r="H113" s="45">
        <v>120</v>
      </c>
      <c r="I113" s="45">
        <v>147</v>
      </c>
      <c r="J113" s="45">
        <v>177</v>
      </c>
      <c r="K113" s="74">
        <v>318</v>
      </c>
      <c r="L113" s="47">
        <v>1235</v>
      </c>
      <c r="M113" s="47">
        <v>209</v>
      </c>
      <c r="N113" s="47"/>
    </row>
    <row r="114" spans="1:14">
      <c r="A114" s="44" t="s">
        <v>117</v>
      </c>
      <c r="B114" s="44"/>
      <c r="C114" s="45">
        <v>1991</v>
      </c>
      <c r="D114" s="45">
        <v>1473</v>
      </c>
      <c r="E114" s="45">
        <v>2498</v>
      </c>
      <c r="F114" s="45">
        <v>2501</v>
      </c>
      <c r="G114" s="45">
        <v>2401</v>
      </c>
      <c r="H114" s="45">
        <v>3113</v>
      </c>
      <c r="I114" s="45">
        <v>1879</v>
      </c>
      <c r="J114" s="45">
        <v>1803</v>
      </c>
      <c r="K114" s="74">
        <v>2059</v>
      </c>
      <c r="L114" s="47">
        <v>1876</v>
      </c>
      <c r="M114" s="47">
        <v>1387</v>
      </c>
      <c r="N114" s="47"/>
    </row>
    <row r="115" spans="1:14">
      <c r="A115" s="44" t="s">
        <v>118</v>
      </c>
      <c r="B115" s="44"/>
      <c r="C115" s="45">
        <v>25</v>
      </c>
      <c r="D115" s="45">
        <v>5</v>
      </c>
      <c r="E115" s="45">
        <v>29</v>
      </c>
      <c r="F115" s="45">
        <v>9</v>
      </c>
      <c r="G115" s="45">
        <v>25</v>
      </c>
      <c r="H115" s="45">
        <v>15</v>
      </c>
      <c r="I115" s="45">
        <v>17</v>
      </c>
      <c r="J115" s="45">
        <v>49</v>
      </c>
      <c r="K115" s="74">
        <v>17</v>
      </c>
      <c r="L115" s="47">
        <v>32</v>
      </c>
      <c r="M115" s="47">
        <v>49</v>
      </c>
      <c r="N115" s="47"/>
    </row>
    <row r="116" spans="1:14">
      <c r="A116" s="44" t="s">
        <v>119</v>
      </c>
      <c r="B116" s="44"/>
      <c r="C116" s="77"/>
      <c r="D116" s="77"/>
      <c r="E116" s="77"/>
      <c r="F116" s="62"/>
      <c r="G116" s="62"/>
      <c r="H116" s="62"/>
      <c r="I116" s="77">
        <v>13</v>
      </c>
      <c r="J116" s="77">
        <v>6</v>
      </c>
      <c r="K116" s="74">
        <v>46</v>
      </c>
      <c r="L116" s="47">
        <v>11</v>
      </c>
      <c r="M116" s="47">
        <v>14</v>
      </c>
      <c r="N116" s="47"/>
    </row>
    <row r="117" spans="1:14">
      <c r="A117" s="44" t="s">
        <v>120</v>
      </c>
      <c r="B117" s="44"/>
      <c r="C117" s="45">
        <v>301</v>
      </c>
      <c r="D117" s="45">
        <v>1440</v>
      </c>
      <c r="E117" s="45">
        <v>302</v>
      </c>
      <c r="F117" s="45">
        <v>388</v>
      </c>
      <c r="G117" s="45">
        <v>414</v>
      </c>
      <c r="H117" s="45">
        <v>432</v>
      </c>
      <c r="I117" s="45">
        <v>572</v>
      </c>
      <c r="J117" s="45">
        <v>1539</v>
      </c>
      <c r="K117" s="74">
        <v>1884</v>
      </c>
      <c r="L117" s="47">
        <v>1705</v>
      </c>
      <c r="M117" s="47">
        <v>1541</v>
      </c>
      <c r="N117" s="47"/>
    </row>
    <row r="118" spans="1:14">
      <c r="A118" s="44" t="s">
        <v>121</v>
      </c>
      <c r="B118" s="44"/>
      <c r="C118" s="45">
        <v>180</v>
      </c>
      <c r="D118" s="45">
        <v>673</v>
      </c>
      <c r="E118" s="45">
        <v>75</v>
      </c>
      <c r="F118" s="45">
        <v>133</v>
      </c>
      <c r="G118" s="45">
        <v>225</v>
      </c>
      <c r="H118" s="45">
        <v>205</v>
      </c>
      <c r="I118" s="45">
        <v>254</v>
      </c>
      <c r="J118" s="45">
        <v>389</v>
      </c>
      <c r="K118" s="74">
        <v>446</v>
      </c>
      <c r="L118" s="47">
        <v>317</v>
      </c>
      <c r="M118" s="47">
        <v>306</v>
      </c>
      <c r="N118" s="47"/>
    </row>
    <row r="119" spans="1:14">
      <c r="A119" s="44" t="s">
        <v>122</v>
      </c>
      <c r="B119" s="44"/>
      <c r="C119" s="77"/>
      <c r="D119" s="77"/>
      <c r="E119" s="77"/>
      <c r="F119" s="62"/>
      <c r="G119" s="62"/>
      <c r="H119" s="77">
        <v>40</v>
      </c>
      <c r="I119" s="77">
        <v>41</v>
      </c>
      <c r="J119" s="77">
        <v>41</v>
      </c>
      <c r="K119" s="74">
        <v>64</v>
      </c>
      <c r="L119" s="47">
        <v>47</v>
      </c>
      <c r="M119" s="47">
        <v>42</v>
      </c>
      <c r="N119" s="47"/>
    </row>
    <row r="120" spans="1:14">
      <c r="A120" s="44" t="s">
        <v>123</v>
      </c>
      <c r="B120" s="44"/>
      <c r="C120" s="45">
        <v>76</v>
      </c>
      <c r="D120" s="45">
        <v>22</v>
      </c>
      <c r="E120" s="45">
        <v>157</v>
      </c>
      <c r="F120" s="45">
        <v>164</v>
      </c>
      <c r="G120" s="45">
        <v>473</v>
      </c>
      <c r="H120" s="45">
        <v>131</v>
      </c>
      <c r="I120" s="45">
        <v>106</v>
      </c>
      <c r="J120" s="45">
        <v>147</v>
      </c>
      <c r="K120" s="74">
        <v>312</v>
      </c>
      <c r="L120" s="47">
        <v>139</v>
      </c>
      <c r="M120" s="47">
        <v>191</v>
      </c>
      <c r="N120" s="47"/>
    </row>
    <row r="121" spans="1:14">
      <c r="A121" s="44" t="s">
        <v>124</v>
      </c>
      <c r="B121" s="44"/>
      <c r="C121" s="77"/>
      <c r="D121" s="77"/>
      <c r="E121" s="77"/>
      <c r="F121" s="62"/>
      <c r="G121" s="62"/>
      <c r="H121" s="77">
        <v>4</v>
      </c>
      <c r="I121" s="77">
        <v>0</v>
      </c>
      <c r="J121" s="77">
        <v>52</v>
      </c>
      <c r="K121" s="74">
        <v>27</v>
      </c>
      <c r="L121" s="47">
        <v>31</v>
      </c>
      <c r="M121" s="47">
        <v>28</v>
      </c>
      <c r="N121" s="47"/>
    </row>
    <row r="122" spans="1:14">
      <c r="A122" s="44" t="s">
        <v>125</v>
      </c>
      <c r="B122" s="44"/>
      <c r="C122" s="77"/>
      <c r="D122" s="77"/>
      <c r="E122" s="77"/>
      <c r="F122" s="62"/>
      <c r="G122" s="62"/>
      <c r="H122" s="62"/>
      <c r="I122" s="77">
        <v>0</v>
      </c>
      <c r="J122" s="77">
        <v>3</v>
      </c>
      <c r="K122" s="74">
        <v>22</v>
      </c>
      <c r="L122" s="47">
        <v>4</v>
      </c>
      <c r="M122" s="47">
        <v>4</v>
      </c>
      <c r="N122" s="47"/>
    </row>
    <row r="123" spans="1:14">
      <c r="A123" s="44" t="s">
        <v>126</v>
      </c>
      <c r="B123" s="44"/>
      <c r="C123" s="77"/>
      <c r="D123" s="77"/>
      <c r="E123" s="77"/>
      <c r="F123" s="62"/>
      <c r="G123" s="62"/>
      <c r="H123" s="62"/>
      <c r="I123" s="77"/>
      <c r="J123" s="77"/>
      <c r="K123" s="74"/>
      <c r="L123" s="47"/>
      <c r="M123" s="47"/>
      <c r="N123" s="47"/>
    </row>
    <row r="124" spans="1:14">
      <c r="A124" s="44" t="s">
        <v>127</v>
      </c>
      <c r="B124" s="44"/>
      <c r="C124" s="45">
        <v>4435</v>
      </c>
      <c r="D124" s="45">
        <v>5458</v>
      </c>
      <c r="E124" s="45">
        <v>7654</v>
      </c>
      <c r="F124" s="45">
        <v>6455</v>
      </c>
      <c r="G124" s="45">
        <v>4018</v>
      </c>
      <c r="H124" s="45">
        <v>5026</v>
      </c>
      <c r="I124" s="45">
        <v>8053</v>
      </c>
      <c r="J124" s="45">
        <v>6739</v>
      </c>
      <c r="K124" s="74">
        <v>8624</v>
      </c>
      <c r="L124" s="47">
        <v>5903</v>
      </c>
      <c r="M124" s="47">
        <v>5412</v>
      </c>
      <c r="N124" s="47"/>
    </row>
    <row r="125" spans="1:14">
      <c r="A125" s="44" t="s">
        <v>128</v>
      </c>
      <c r="B125" s="44"/>
      <c r="C125" s="45">
        <v>594</v>
      </c>
      <c r="D125" s="45">
        <v>300</v>
      </c>
      <c r="E125" s="45">
        <v>294</v>
      </c>
      <c r="F125" s="45">
        <v>339</v>
      </c>
      <c r="G125" s="45">
        <v>474</v>
      </c>
      <c r="H125" s="45">
        <v>339</v>
      </c>
      <c r="I125" s="45">
        <v>410</v>
      </c>
      <c r="J125" s="45">
        <v>735</v>
      </c>
      <c r="K125" s="74">
        <v>740</v>
      </c>
      <c r="L125" s="47">
        <v>415</v>
      </c>
      <c r="M125" s="47">
        <v>434</v>
      </c>
      <c r="N125" s="47"/>
    </row>
    <row r="126" spans="1:14">
      <c r="A126" s="44" t="s">
        <v>129</v>
      </c>
      <c r="B126" s="44"/>
      <c r="C126" s="45">
        <v>755</v>
      </c>
      <c r="D126" s="45">
        <v>677</v>
      </c>
      <c r="E126" s="45">
        <v>1124</v>
      </c>
      <c r="F126" s="45">
        <v>978</v>
      </c>
      <c r="G126" s="45">
        <v>996</v>
      </c>
      <c r="H126" s="45">
        <v>1195</v>
      </c>
      <c r="I126" s="45">
        <v>1821</v>
      </c>
      <c r="J126" s="45">
        <v>1208</v>
      </c>
      <c r="K126" s="74">
        <v>1283</v>
      </c>
      <c r="L126" s="47">
        <v>1125</v>
      </c>
      <c r="M126" s="47">
        <v>945</v>
      </c>
      <c r="N126" s="47"/>
    </row>
    <row r="127" spans="1:14">
      <c r="A127" s="44" t="s">
        <v>130</v>
      </c>
      <c r="B127" s="44"/>
      <c r="C127" s="77"/>
      <c r="D127" s="77"/>
      <c r="E127" s="77"/>
      <c r="F127" s="62"/>
      <c r="G127" s="62"/>
      <c r="H127" s="77">
        <v>49</v>
      </c>
      <c r="I127" s="77">
        <v>26</v>
      </c>
      <c r="J127" s="77">
        <v>116</v>
      </c>
      <c r="K127" s="74">
        <v>197</v>
      </c>
      <c r="L127" s="47">
        <v>662</v>
      </c>
      <c r="M127" s="47">
        <v>125</v>
      </c>
      <c r="N127" s="47"/>
    </row>
    <row r="128" spans="1:14">
      <c r="A128" s="64" t="s">
        <v>131</v>
      </c>
      <c r="B128" s="64"/>
      <c r="C128" s="65">
        <f>SUM(C129:C133)</f>
        <v>4721</v>
      </c>
      <c r="D128" s="65">
        <f>SUM(D129:D133)</f>
        <v>4699</v>
      </c>
      <c r="E128" s="65">
        <f t="shared" ref="E128:N128" si="5">SUM(E129:E133)</f>
        <v>3712</v>
      </c>
      <c r="F128" s="65">
        <f t="shared" si="5"/>
        <v>2951</v>
      </c>
      <c r="G128" s="65">
        <f t="shared" si="5"/>
        <v>1964</v>
      </c>
      <c r="H128" s="65">
        <f t="shared" si="5"/>
        <v>4316</v>
      </c>
      <c r="I128" s="65">
        <f t="shared" si="5"/>
        <v>6237</v>
      </c>
      <c r="J128" s="65">
        <f t="shared" si="5"/>
        <v>4153</v>
      </c>
      <c r="K128" s="65">
        <f t="shared" si="5"/>
        <v>7722</v>
      </c>
      <c r="L128" s="65">
        <f t="shared" si="5"/>
        <v>10931</v>
      </c>
      <c r="M128" s="65">
        <f t="shared" si="5"/>
        <v>4673</v>
      </c>
      <c r="N128" s="65">
        <f t="shared" si="5"/>
        <v>0</v>
      </c>
    </row>
    <row r="129" spans="1:14">
      <c r="A129" s="44" t="s">
        <v>132</v>
      </c>
      <c r="B129" s="44"/>
      <c r="C129" s="45">
        <v>4632</v>
      </c>
      <c r="D129" s="45">
        <v>4669</v>
      </c>
      <c r="E129" s="45">
        <v>3674</v>
      </c>
      <c r="F129" s="45">
        <v>2907</v>
      </c>
      <c r="G129" s="45">
        <v>1812</v>
      </c>
      <c r="H129" s="45">
        <v>1661</v>
      </c>
      <c r="I129" s="45">
        <v>2085</v>
      </c>
      <c r="J129" s="45">
        <v>1027</v>
      </c>
      <c r="K129" s="74">
        <v>1576</v>
      </c>
      <c r="L129" s="60">
        <v>5411</v>
      </c>
      <c r="M129" s="60">
        <v>1308</v>
      </c>
      <c r="N129" s="47"/>
    </row>
    <row r="130" spans="1:14">
      <c r="A130" s="44" t="s">
        <v>133</v>
      </c>
      <c r="B130" s="44"/>
      <c r="C130" s="77"/>
      <c r="D130" s="77"/>
      <c r="E130" s="77"/>
      <c r="F130" s="62"/>
      <c r="G130" s="62"/>
      <c r="H130" s="62"/>
      <c r="I130" s="62"/>
      <c r="J130" s="77">
        <v>21</v>
      </c>
      <c r="K130" s="74">
        <v>32</v>
      </c>
      <c r="L130" s="60">
        <v>49</v>
      </c>
      <c r="M130" s="60">
        <v>14</v>
      </c>
      <c r="N130" s="47"/>
    </row>
    <row r="131" spans="1:14">
      <c r="A131" s="44" t="s">
        <v>134</v>
      </c>
      <c r="B131" s="44"/>
      <c r="C131" s="45">
        <v>89</v>
      </c>
      <c r="D131" s="45">
        <v>30</v>
      </c>
      <c r="E131" s="45">
        <v>38</v>
      </c>
      <c r="F131" s="45">
        <v>44</v>
      </c>
      <c r="G131" s="45">
        <v>152</v>
      </c>
      <c r="H131" s="45">
        <v>65</v>
      </c>
      <c r="I131" s="45">
        <v>86</v>
      </c>
      <c r="J131" s="45">
        <v>85</v>
      </c>
      <c r="K131" s="74">
        <v>180</v>
      </c>
      <c r="L131" s="60">
        <v>59</v>
      </c>
      <c r="M131" s="60">
        <v>41</v>
      </c>
      <c r="N131" s="47"/>
    </row>
    <row r="132" spans="1:14">
      <c r="A132" s="44" t="s">
        <v>135</v>
      </c>
      <c r="B132" s="44"/>
      <c r="C132" s="77"/>
      <c r="D132" s="77"/>
      <c r="E132" s="77"/>
      <c r="F132" s="62"/>
      <c r="G132" s="62"/>
      <c r="H132" s="62"/>
      <c r="I132" s="62"/>
      <c r="J132" s="62"/>
      <c r="K132" s="74">
        <v>2</v>
      </c>
      <c r="L132" s="60">
        <v>3</v>
      </c>
      <c r="M132" s="60">
        <v>3</v>
      </c>
      <c r="N132" s="47"/>
    </row>
    <row r="133" spans="1:14">
      <c r="A133" s="44" t="s">
        <v>136</v>
      </c>
      <c r="B133" s="44"/>
      <c r="C133" s="77"/>
      <c r="D133" s="77"/>
      <c r="E133" s="77"/>
      <c r="F133" s="62"/>
      <c r="G133" s="62"/>
      <c r="H133" s="77">
        <v>2590</v>
      </c>
      <c r="I133" s="77">
        <v>4066</v>
      </c>
      <c r="J133" s="77">
        <v>3020</v>
      </c>
      <c r="K133" s="74">
        <v>5932</v>
      </c>
      <c r="L133" s="60">
        <v>5409</v>
      </c>
      <c r="M133" s="60">
        <v>3307</v>
      </c>
      <c r="N133" s="47"/>
    </row>
    <row r="134" spans="1:14">
      <c r="A134" s="44" t="s">
        <v>137</v>
      </c>
      <c r="B134" s="44"/>
      <c r="C134" s="77"/>
      <c r="D134" s="77"/>
      <c r="E134" s="77"/>
      <c r="F134" s="62"/>
      <c r="G134" s="62"/>
      <c r="H134" s="77">
        <v>10</v>
      </c>
      <c r="I134" s="77">
        <v>23</v>
      </c>
      <c r="J134" s="77">
        <v>30</v>
      </c>
      <c r="K134" s="74">
        <v>92</v>
      </c>
      <c r="L134" s="60">
        <v>75</v>
      </c>
      <c r="M134" s="50">
        <v>112</v>
      </c>
      <c r="N134" s="47"/>
    </row>
    <row r="135" spans="1:14">
      <c r="A135" s="44" t="s">
        <v>138</v>
      </c>
      <c r="B135" s="44"/>
      <c r="C135" s="77"/>
      <c r="D135" s="77"/>
      <c r="E135" s="77"/>
      <c r="F135" s="62"/>
      <c r="G135" s="62"/>
      <c r="H135" s="77">
        <v>10</v>
      </c>
      <c r="I135" s="77">
        <v>5</v>
      </c>
      <c r="J135" s="77">
        <v>6</v>
      </c>
      <c r="K135" s="74">
        <v>11</v>
      </c>
      <c r="L135" s="50">
        <v>2</v>
      </c>
      <c r="M135" s="50">
        <v>1</v>
      </c>
      <c r="N135" s="60"/>
    </row>
    <row r="136" spans="1:14">
      <c r="A136" s="44" t="s">
        <v>139</v>
      </c>
      <c r="B136" s="44"/>
      <c r="C136" s="77"/>
      <c r="D136" s="77"/>
      <c r="E136" s="77"/>
      <c r="F136" s="62"/>
      <c r="G136" s="62"/>
      <c r="H136" s="77"/>
      <c r="I136" s="77"/>
      <c r="J136" s="77"/>
      <c r="K136" s="74"/>
      <c r="L136" s="50"/>
      <c r="M136" s="50"/>
    </row>
    <row r="137" spans="1:14">
      <c r="A137" s="44" t="s">
        <v>140</v>
      </c>
      <c r="B137" s="44"/>
      <c r="C137" s="45">
        <v>1343</v>
      </c>
      <c r="D137" s="45">
        <v>1264</v>
      </c>
      <c r="E137" s="45">
        <v>2831</v>
      </c>
      <c r="F137" s="45">
        <v>2582</v>
      </c>
      <c r="G137" s="45">
        <v>4496</v>
      </c>
      <c r="H137" s="45">
        <v>3501</v>
      </c>
      <c r="I137" s="45">
        <v>3795</v>
      </c>
      <c r="J137" s="45">
        <v>3106</v>
      </c>
      <c r="K137" s="74">
        <v>7076</v>
      </c>
      <c r="L137" s="50">
        <v>4874</v>
      </c>
      <c r="M137" s="50">
        <v>3598</v>
      </c>
    </row>
    <row r="138" spans="1:14">
      <c r="A138" s="44"/>
      <c r="B138" s="44"/>
      <c r="C138" s="45"/>
      <c r="D138" s="45"/>
      <c r="E138" s="45"/>
      <c r="F138" s="45"/>
      <c r="G138" s="45"/>
      <c r="H138" s="45"/>
      <c r="I138" s="45"/>
      <c r="J138" s="45"/>
      <c r="K138" s="45"/>
      <c r="M138" s="41" t="s">
        <v>185</v>
      </c>
    </row>
    <row r="139" spans="1:14">
      <c r="A139" s="53" t="s">
        <v>141</v>
      </c>
      <c r="B139" s="53"/>
      <c r="C139" s="54">
        <f>SUM(C140:C147)</f>
        <v>1666</v>
      </c>
      <c r="D139" s="54">
        <f>SUM(D140:D147)</f>
        <v>2213</v>
      </c>
      <c r="E139" s="54">
        <f t="shared" ref="E139:N139" si="6">SUM(E140:E147)</f>
        <v>2031</v>
      </c>
      <c r="F139" s="54">
        <f t="shared" si="6"/>
        <v>1625</v>
      </c>
      <c r="G139" s="54">
        <f t="shared" si="6"/>
        <v>1965</v>
      </c>
      <c r="H139" s="54">
        <f t="shared" si="6"/>
        <v>1804</v>
      </c>
      <c r="I139" s="54">
        <f t="shared" si="6"/>
        <v>1794</v>
      </c>
      <c r="J139" s="54">
        <f t="shared" si="6"/>
        <v>2649</v>
      </c>
      <c r="K139" s="54">
        <f t="shared" si="6"/>
        <v>2543</v>
      </c>
      <c r="L139" s="54">
        <f t="shared" si="6"/>
        <v>3799</v>
      </c>
      <c r="M139" s="54">
        <f t="shared" si="6"/>
        <v>1683</v>
      </c>
      <c r="N139" s="54">
        <f t="shared" si="6"/>
        <v>0</v>
      </c>
    </row>
    <row r="140" spans="1:14">
      <c r="A140" s="44" t="s">
        <v>142</v>
      </c>
      <c r="B140" s="44"/>
      <c r="C140" s="45"/>
      <c r="D140" s="45"/>
      <c r="E140" s="45"/>
      <c r="F140" s="61"/>
      <c r="G140" s="61"/>
      <c r="H140" s="45">
        <v>40</v>
      </c>
      <c r="I140" s="45">
        <v>114</v>
      </c>
      <c r="J140" s="45">
        <v>419</v>
      </c>
      <c r="K140" s="74">
        <v>415</v>
      </c>
      <c r="L140" s="60">
        <v>115</v>
      </c>
      <c r="M140" s="60">
        <v>116</v>
      </c>
      <c r="N140" s="47"/>
    </row>
    <row r="141" spans="1:14">
      <c r="A141" s="44" t="s">
        <v>143</v>
      </c>
      <c r="B141" s="44"/>
      <c r="C141" s="45"/>
      <c r="D141" s="45"/>
      <c r="E141" s="45"/>
      <c r="F141" s="61"/>
      <c r="G141" s="61"/>
      <c r="H141" s="45">
        <v>35</v>
      </c>
      <c r="I141" s="45">
        <v>62</v>
      </c>
      <c r="J141" s="45">
        <v>105</v>
      </c>
      <c r="K141" s="74">
        <v>116</v>
      </c>
      <c r="L141" s="60">
        <v>86</v>
      </c>
      <c r="M141" s="60">
        <v>64</v>
      </c>
      <c r="N141" s="47"/>
    </row>
    <row r="142" spans="1:14">
      <c r="A142" s="44" t="s">
        <v>144</v>
      </c>
      <c r="B142" s="44"/>
      <c r="C142" s="45"/>
      <c r="D142" s="45"/>
      <c r="E142" s="45"/>
      <c r="F142" s="61"/>
      <c r="G142" s="61"/>
      <c r="H142" s="45"/>
      <c r="I142" s="45"/>
      <c r="J142" s="45"/>
      <c r="K142" s="74"/>
      <c r="L142" s="60"/>
      <c r="M142" s="60"/>
      <c r="N142" s="47"/>
    </row>
    <row r="143" spans="1:14">
      <c r="A143" s="44" t="s">
        <v>145</v>
      </c>
      <c r="B143" s="44"/>
      <c r="C143" s="45">
        <v>648</v>
      </c>
      <c r="D143" s="45">
        <v>1893</v>
      </c>
      <c r="E143" s="45">
        <v>1284</v>
      </c>
      <c r="F143" s="45">
        <v>947</v>
      </c>
      <c r="G143" s="45">
        <v>996</v>
      </c>
      <c r="H143" s="45">
        <v>936</v>
      </c>
      <c r="I143" s="45">
        <v>1008</v>
      </c>
      <c r="J143" s="45">
        <v>1315</v>
      </c>
      <c r="K143" s="74">
        <v>1077</v>
      </c>
      <c r="L143" s="60">
        <v>775</v>
      </c>
      <c r="M143" s="60">
        <v>709</v>
      </c>
      <c r="N143" s="47"/>
    </row>
    <row r="144" spans="1:14">
      <c r="A144" s="44" t="s">
        <v>146</v>
      </c>
      <c r="B144" s="44"/>
      <c r="C144" s="45"/>
      <c r="D144" s="45"/>
      <c r="E144" s="45"/>
      <c r="F144" s="61"/>
      <c r="G144" s="61"/>
      <c r="H144" s="45">
        <v>36</v>
      </c>
      <c r="I144" s="45">
        <v>93</v>
      </c>
      <c r="J144" s="45">
        <v>117</v>
      </c>
      <c r="K144" s="74">
        <v>252</v>
      </c>
      <c r="L144" s="60">
        <v>186</v>
      </c>
      <c r="M144" s="60">
        <v>176</v>
      </c>
      <c r="N144" s="47"/>
    </row>
    <row r="145" spans="1:14">
      <c r="A145" s="44" t="s">
        <v>147</v>
      </c>
      <c r="B145" s="44"/>
      <c r="C145" s="45"/>
      <c r="D145" s="45"/>
      <c r="E145" s="45"/>
      <c r="F145" s="61"/>
      <c r="G145" s="61"/>
      <c r="H145" s="45">
        <v>15</v>
      </c>
      <c r="I145" s="45">
        <v>54</v>
      </c>
      <c r="J145" s="45">
        <v>85</v>
      </c>
      <c r="K145" s="74">
        <v>125</v>
      </c>
      <c r="L145" s="60">
        <v>37</v>
      </c>
      <c r="M145" s="60">
        <v>71</v>
      </c>
      <c r="N145" s="47"/>
    </row>
    <row r="146" spans="1:14">
      <c r="A146" s="44" t="s">
        <v>148</v>
      </c>
      <c r="B146" s="44"/>
      <c r="C146" s="45"/>
      <c r="D146" s="45"/>
      <c r="E146" s="45"/>
      <c r="F146" s="61"/>
      <c r="G146" s="61"/>
      <c r="H146" s="45">
        <v>11</v>
      </c>
      <c r="I146" s="45">
        <v>1</v>
      </c>
      <c r="J146" s="45">
        <v>20</v>
      </c>
      <c r="K146" s="74">
        <v>34</v>
      </c>
      <c r="L146" s="60">
        <v>32</v>
      </c>
      <c r="M146" s="60">
        <v>8</v>
      </c>
      <c r="N146" s="47"/>
    </row>
    <row r="147" spans="1:14">
      <c r="A147" s="44" t="s">
        <v>140</v>
      </c>
      <c r="B147" s="44"/>
      <c r="C147" s="45">
        <v>1018</v>
      </c>
      <c r="D147" s="45">
        <v>320</v>
      </c>
      <c r="E147" s="45">
        <v>747</v>
      </c>
      <c r="F147" s="45">
        <v>678</v>
      </c>
      <c r="G147" s="45">
        <v>969</v>
      </c>
      <c r="H147" s="45">
        <v>731</v>
      </c>
      <c r="I147" s="45">
        <v>462</v>
      </c>
      <c r="J147" s="45">
        <v>588</v>
      </c>
      <c r="K147" s="74">
        <v>524</v>
      </c>
      <c r="L147" s="60">
        <v>2568</v>
      </c>
      <c r="M147" s="60">
        <v>539</v>
      </c>
      <c r="N147" s="47"/>
    </row>
    <row r="148" spans="1:14">
      <c r="A148" s="56"/>
      <c r="B148" s="56"/>
      <c r="C148" s="52"/>
      <c r="D148" s="52"/>
      <c r="E148" s="52"/>
      <c r="F148" s="52"/>
      <c r="G148" s="52"/>
      <c r="H148" s="52"/>
      <c r="I148" s="52"/>
      <c r="J148" s="52"/>
      <c r="K148" s="52"/>
    </row>
    <row r="149" spans="1:14">
      <c r="A149" s="53" t="s">
        <v>186</v>
      </c>
      <c r="B149" s="53"/>
      <c r="C149" s="54">
        <v>584</v>
      </c>
      <c r="D149" s="54">
        <v>1021</v>
      </c>
      <c r="E149" s="54">
        <v>1092</v>
      </c>
      <c r="F149" s="54">
        <v>5325</v>
      </c>
      <c r="G149" s="54">
        <v>5525</v>
      </c>
      <c r="H149" s="54">
        <v>2794</v>
      </c>
      <c r="I149" s="54">
        <v>2498</v>
      </c>
      <c r="J149" s="54">
        <v>4456</v>
      </c>
      <c r="K149" s="75">
        <v>24058</v>
      </c>
      <c r="L149" s="55">
        <v>42735</v>
      </c>
      <c r="M149" s="55">
        <v>50337</v>
      </c>
      <c r="N149" s="66"/>
    </row>
    <row r="150" spans="1:14">
      <c r="A150" s="56"/>
      <c r="B150" s="56"/>
      <c r="C150" s="57"/>
      <c r="D150" s="57"/>
      <c r="E150" s="57"/>
      <c r="F150" s="57"/>
      <c r="G150" s="57"/>
      <c r="H150" s="57"/>
      <c r="I150" s="57"/>
      <c r="J150" s="57"/>
      <c r="K150" s="52"/>
      <c r="L150" s="78"/>
      <c r="M150" s="78"/>
      <c r="N150" s="67"/>
    </row>
    <row r="151" spans="1:14">
      <c r="A151" s="53" t="s">
        <v>150</v>
      </c>
      <c r="B151" s="53"/>
      <c r="C151" s="54">
        <v>1547</v>
      </c>
      <c r="D151" s="54">
        <v>633</v>
      </c>
      <c r="E151" s="54">
        <v>22012</v>
      </c>
      <c r="F151" s="54">
        <v>43051</v>
      </c>
      <c r="G151" s="54">
        <v>39732</v>
      </c>
      <c r="H151" s="54">
        <v>37232</v>
      </c>
      <c r="I151" s="54">
        <v>35852</v>
      </c>
      <c r="J151" s="54">
        <v>42854</v>
      </c>
      <c r="K151" s="75">
        <v>25884</v>
      </c>
      <c r="L151" s="55">
        <v>36116</v>
      </c>
      <c r="M151" s="55">
        <v>18412</v>
      </c>
      <c r="N151" s="55"/>
    </row>
    <row r="152" spans="1:14">
      <c r="A152" s="56"/>
      <c r="B152" s="56"/>
      <c r="C152" s="52"/>
      <c r="D152" s="52"/>
      <c r="E152" s="52"/>
      <c r="F152" s="57"/>
      <c r="G152" s="57"/>
      <c r="H152" s="57"/>
      <c r="I152" s="57"/>
      <c r="J152" s="57"/>
      <c r="K152" s="52"/>
      <c r="L152" s="78"/>
      <c r="M152" s="78"/>
      <c r="N152" s="67"/>
    </row>
    <row r="153" spans="1:14">
      <c r="A153" s="53" t="s">
        <v>151</v>
      </c>
      <c r="B153" s="53"/>
      <c r="C153" s="54">
        <v>55113</v>
      </c>
      <c r="D153" s="54">
        <v>64148</v>
      </c>
      <c r="E153" s="54">
        <v>52275</v>
      </c>
      <c r="F153" s="54">
        <v>51345</v>
      </c>
      <c r="G153" s="54">
        <v>51403</v>
      </c>
      <c r="H153" s="54">
        <v>51894</v>
      </c>
      <c r="I153" s="54">
        <v>39173</v>
      </c>
      <c r="J153" s="54">
        <v>26795</v>
      </c>
      <c r="K153" s="75">
        <v>26726</v>
      </c>
      <c r="L153" s="55">
        <v>27742</v>
      </c>
      <c r="M153" s="55">
        <v>17248</v>
      </c>
      <c r="N153" s="55"/>
    </row>
    <row r="154" spans="1:14">
      <c r="A154" s="56"/>
      <c r="B154" s="56"/>
      <c r="C154" s="57"/>
      <c r="D154" s="57"/>
      <c r="E154" s="57"/>
      <c r="F154" s="57"/>
      <c r="G154" s="57"/>
      <c r="H154" s="57"/>
      <c r="I154" s="57"/>
      <c r="J154" s="57"/>
      <c r="K154" s="57"/>
      <c r="N154" s="67"/>
    </row>
    <row r="155" spans="1:14">
      <c r="A155" s="53" t="s">
        <v>152</v>
      </c>
      <c r="B155" s="53"/>
      <c r="C155" s="54">
        <v>272107</v>
      </c>
      <c r="D155" s="54">
        <v>269647</v>
      </c>
      <c r="E155" s="54">
        <v>288670</v>
      </c>
      <c r="F155" s="54">
        <v>327819</v>
      </c>
      <c r="G155" s="54">
        <v>398163</v>
      </c>
      <c r="H155" s="54">
        <v>451005</v>
      </c>
      <c r="I155" s="54">
        <v>507578</v>
      </c>
      <c r="J155" s="54">
        <v>512372</v>
      </c>
      <c r="K155" s="75">
        <v>505316</v>
      </c>
      <c r="L155" s="55">
        <v>542513</v>
      </c>
      <c r="M155" s="55">
        <v>571180</v>
      </c>
      <c r="N155" s="55"/>
    </row>
    <row r="156" spans="1:14">
      <c r="A156" s="56"/>
      <c r="B156" s="56"/>
      <c r="C156" s="57"/>
      <c r="D156" s="57"/>
      <c r="E156" s="57"/>
      <c r="F156" s="57"/>
      <c r="G156" s="57"/>
      <c r="H156" s="57"/>
      <c r="I156" s="57"/>
      <c r="J156" s="57"/>
      <c r="K156" s="57"/>
      <c r="N156" s="67"/>
    </row>
    <row r="157" spans="1:14">
      <c r="A157" s="68" t="s">
        <v>153</v>
      </c>
      <c r="B157" s="68"/>
      <c r="C157" s="69">
        <f>C8+C63+C65+C67+C77+C93+C99+C139+C149+C151+C153</f>
        <v>726289</v>
      </c>
      <c r="D157" s="69">
        <f>D8+D63+D65+D67+D77+D93+D99+D139+D149+D151+D153</f>
        <v>712565</v>
      </c>
      <c r="E157" s="69">
        <f t="shared" ref="E157:N157" si="7">E8+E63+E65+E67+E77+E93+E99+E139+E149+E151+E153</f>
        <v>712633</v>
      </c>
      <c r="F157" s="69">
        <f t="shared" si="7"/>
        <v>760130</v>
      </c>
      <c r="G157" s="69">
        <f t="shared" si="7"/>
        <v>779408</v>
      </c>
      <c r="H157" s="69">
        <f t="shared" si="7"/>
        <v>851382</v>
      </c>
      <c r="I157" s="69">
        <f t="shared" si="7"/>
        <v>893237</v>
      </c>
      <c r="J157" s="69">
        <f t="shared" si="7"/>
        <v>949195</v>
      </c>
      <c r="K157" s="69">
        <f t="shared" si="7"/>
        <v>1065367.1400000001</v>
      </c>
      <c r="L157" s="69">
        <f t="shared" si="7"/>
        <v>1095107</v>
      </c>
      <c r="M157" s="69">
        <f t="shared" si="7"/>
        <v>1102912</v>
      </c>
      <c r="N157" s="69">
        <f t="shared" si="7"/>
        <v>0</v>
      </c>
    </row>
    <row r="158" spans="1:14" ht="27.6">
      <c r="A158" s="68" t="s">
        <v>154</v>
      </c>
      <c r="B158" s="68"/>
      <c r="C158" s="54">
        <f>C155</f>
        <v>272107</v>
      </c>
      <c r="D158" s="54">
        <f>D155</f>
        <v>269647</v>
      </c>
      <c r="E158" s="54">
        <f t="shared" ref="E158:N158" si="8">E155</f>
        <v>288670</v>
      </c>
      <c r="F158" s="54">
        <f t="shared" si="8"/>
        <v>327819</v>
      </c>
      <c r="G158" s="54">
        <f t="shared" si="8"/>
        <v>398163</v>
      </c>
      <c r="H158" s="54">
        <f>H155</f>
        <v>451005</v>
      </c>
      <c r="I158" s="54">
        <f t="shared" si="8"/>
        <v>507578</v>
      </c>
      <c r="J158" s="54">
        <f t="shared" si="8"/>
        <v>512372</v>
      </c>
      <c r="K158" s="54">
        <f t="shared" si="8"/>
        <v>505316</v>
      </c>
      <c r="L158" s="54">
        <f t="shared" si="8"/>
        <v>542513</v>
      </c>
      <c r="M158" s="54">
        <f t="shared" si="8"/>
        <v>571180</v>
      </c>
      <c r="N158" s="54">
        <f t="shared" si="8"/>
        <v>0</v>
      </c>
    </row>
    <row r="159" spans="1:14">
      <c r="A159" s="70" t="s">
        <v>155</v>
      </c>
      <c r="B159" s="70"/>
      <c r="C159" s="69">
        <f>C8+C63+C65+C67+C77+C93+C99+C139+C149+C151+C153+C155</f>
        <v>998396</v>
      </c>
      <c r="D159" s="69">
        <f>D8+D63+D65+D67+D77+D93+D99+D139+D149+D151+D153+D155</f>
        <v>982212</v>
      </c>
      <c r="E159" s="69">
        <f t="shared" ref="E159:N159" si="9">E8+E63+E65+E67+E77+E93+E99+E139+E149+E151+E153+E155</f>
        <v>1001303</v>
      </c>
      <c r="F159" s="69">
        <f t="shared" si="9"/>
        <v>1087949</v>
      </c>
      <c r="G159" s="69">
        <f t="shared" si="9"/>
        <v>1177571</v>
      </c>
      <c r="H159" s="69">
        <f t="shared" si="9"/>
        <v>1302387</v>
      </c>
      <c r="I159" s="69">
        <f t="shared" si="9"/>
        <v>1400815</v>
      </c>
      <c r="J159" s="69">
        <f t="shared" si="9"/>
        <v>1461567</v>
      </c>
      <c r="K159" s="69">
        <f t="shared" si="9"/>
        <v>1570683.1400000001</v>
      </c>
      <c r="L159" s="69">
        <f t="shared" si="9"/>
        <v>1637620</v>
      </c>
      <c r="M159" s="69">
        <f t="shared" si="9"/>
        <v>1674092</v>
      </c>
      <c r="N159" s="69">
        <f t="shared" si="9"/>
        <v>0</v>
      </c>
    </row>
    <row r="161" spans="4:14" s="36" customFormat="1" ht="15" customHeight="1">
      <c r="D161" s="35"/>
      <c r="N161" s="71"/>
    </row>
    <row r="162" spans="4:14" s="36" customFormat="1" ht="15" customHeight="1">
      <c r="N162" s="71"/>
    </row>
    <row r="169" spans="4:14">
      <c r="G169" s="38"/>
      <c r="H169" s="38"/>
      <c r="I169" s="38"/>
      <c r="J169" s="38"/>
      <c r="K169" s="38"/>
      <c r="L169" s="38"/>
      <c r="M169" s="38"/>
      <c r="N169" s="38"/>
    </row>
  </sheetData>
  <mergeCells count="3">
    <mergeCell ref="A1:N1"/>
    <mergeCell ref="A2:N2"/>
    <mergeCell ref="A3:N3"/>
  </mergeCells>
  <pageMargins left="0.7" right="0.7" top="0.75" bottom="0.75" header="0.3" footer="0.3"/>
  <pageSetup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P169"/>
  <sheetViews>
    <sheetView showGridLines="0" workbookViewId="0">
      <pane ySplit="6" topLeftCell="A7" activePane="bottomLeft" state="frozen"/>
      <selection pane="bottomLeft" activeCell="A4" sqref="A4"/>
    </sheetView>
  </sheetViews>
  <sheetFormatPr defaultColWidth="9.140625" defaultRowHeight="10.15"/>
  <cols>
    <col min="1" max="1" width="21.5703125" style="1" bestFit="1" customWidth="1"/>
    <col min="2" max="2" width="8.85546875" style="1" bestFit="1" customWidth="1"/>
    <col min="3" max="4" width="7.85546875" style="1" bestFit="1" customWidth="1"/>
    <col min="5" max="11" width="7.85546875" style="4" bestFit="1" customWidth="1"/>
    <col min="12" max="15" width="9.140625" style="4"/>
    <col min="16" max="16" width="10.85546875" style="14" bestFit="1" customWidth="1"/>
    <col min="17" max="16384" width="9.140625" style="1"/>
  </cols>
  <sheetData>
    <row r="1" spans="1:16" ht="15.75" customHeight="1">
      <c r="A1" s="91" t="s">
        <v>162</v>
      </c>
      <c r="B1" s="92"/>
      <c r="C1" s="92"/>
      <c r="D1" s="92"/>
      <c r="E1" s="92"/>
      <c r="F1" s="92"/>
      <c r="G1" s="92"/>
      <c r="H1" s="92"/>
      <c r="I1" s="92"/>
      <c r="J1" s="92"/>
      <c r="K1" s="92"/>
      <c r="L1" s="92"/>
      <c r="M1" s="92"/>
      <c r="N1" s="92"/>
      <c r="O1" s="92"/>
      <c r="P1" s="92"/>
    </row>
    <row r="2" spans="1:16">
      <c r="A2" s="93" t="s">
        <v>163</v>
      </c>
      <c r="B2" s="94"/>
      <c r="C2" s="94"/>
      <c r="D2" s="94"/>
      <c r="E2" s="94"/>
      <c r="F2" s="94"/>
      <c r="G2" s="94"/>
      <c r="H2" s="94"/>
      <c r="I2" s="94"/>
      <c r="J2" s="94"/>
      <c r="K2" s="94"/>
      <c r="L2" s="94"/>
      <c r="M2" s="94"/>
      <c r="N2" s="94"/>
      <c r="O2" s="94"/>
      <c r="P2" s="94"/>
    </row>
    <row r="3" spans="1:16" ht="15.75" customHeight="1">
      <c r="A3" s="93" t="s">
        <v>164</v>
      </c>
      <c r="B3" s="94"/>
      <c r="C3" s="94"/>
      <c r="D3" s="94"/>
      <c r="E3" s="94"/>
      <c r="F3" s="94"/>
      <c r="G3" s="94"/>
      <c r="H3" s="94"/>
      <c r="I3" s="94"/>
      <c r="J3" s="94"/>
      <c r="K3" s="94"/>
      <c r="L3" s="94"/>
      <c r="M3" s="94"/>
      <c r="N3" s="94"/>
      <c r="O3" s="94"/>
      <c r="P3" s="94"/>
    </row>
    <row r="6" spans="1:16">
      <c r="B6" s="2" t="s">
        <v>199</v>
      </c>
      <c r="C6" s="2" t="s">
        <v>201</v>
      </c>
      <c r="D6" s="2" t="s">
        <v>202</v>
      </c>
      <c r="E6" s="3" t="s">
        <v>203</v>
      </c>
      <c r="F6" s="3" t="s">
        <v>204</v>
      </c>
      <c r="G6" s="3" t="s">
        <v>205</v>
      </c>
      <c r="H6" s="3" t="s">
        <v>206</v>
      </c>
      <c r="I6" s="3" t="s">
        <v>207</v>
      </c>
      <c r="J6" s="3" t="s">
        <v>208</v>
      </c>
      <c r="K6" s="3" t="s">
        <v>209</v>
      </c>
      <c r="L6" s="3" t="s">
        <v>210</v>
      </c>
      <c r="M6" s="3" t="s">
        <v>211</v>
      </c>
      <c r="N6" s="3" t="s">
        <v>212</v>
      </c>
      <c r="O6" s="3" t="s">
        <v>213</v>
      </c>
      <c r="P6" s="3" t="s">
        <v>214</v>
      </c>
    </row>
    <row r="7" spans="1:16">
      <c r="P7" s="4"/>
    </row>
    <row r="8" spans="1:16">
      <c r="A8" s="5" t="s">
        <v>18</v>
      </c>
      <c r="B8" s="6">
        <f>SUM(B9:B61)</f>
        <v>900016</v>
      </c>
      <c r="C8" s="6">
        <f t="shared" ref="C8:P8" si="0">SUM(C9:C61)</f>
        <v>1066731</v>
      </c>
      <c r="D8" s="6">
        <f t="shared" si="0"/>
        <v>1033164</v>
      </c>
      <c r="E8" s="6">
        <f t="shared" si="0"/>
        <v>1131949</v>
      </c>
      <c r="F8" s="6">
        <f t="shared" si="0"/>
        <v>1198716</v>
      </c>
      <c r="G8" s="6">
        <f t="shared" si="0"/>
        <v>1251066</v>
      </c>
      <c r="H8" s="6">
        <f t="shared" si="0"/>
        <v>1310339</v>
      </c>
      <c r="I8" s="6">
        <f t="shared" si="0"/>
        <v>1230577</v>
      </c>
      <c r="J8" s="6">
        <f t="shared" si="0"/>
        <v>1192241</v>
      </c>
      <c r="K8" s="6">
        <f t="shared" si="0"/>
        <v>1150426</v>
      </c>
      <c r="L8" s="6">
        <f t="shared" si="0"/>
        <v>1216868.9999999998</v>
      </c>
      <c r="M8" s="6">
        <f t="shared" si="0"/>
        <v>1277345</v>
      </c>
      <c r="N8" s="6">
        <f t="shared" si="0"/>
        <v>1358083</v>
      </c>
      <c r="O8" s="6">
        <f t="shared" si="0"/>
        <v>1445822</v>
      </c>
      <c r="P8" s="6">
        <f t="shared" si="0"/>
        <v>1485931</v>
      </c>
    </row>
    <row r="9" spans="1:16">
      <c r="A9" s="7" t="s">
        <v>19</v>
      </c>
      <c r="B9" s="8">
        <v>5139</v>
      </c>
      <c r="C9" s="8">
        <v>5083</v>
      </c>
      <c r="D9" s="8">
        <v>4936</v>
      </c>
      <c r="E9" s="8">
        <v>4060</v>
      </c>
      <c r="F9" s="8">
        <v>3763</v>
      </c>
      <c r="G9" s="8">
        <v>3918</v>
      </c>
      <c r="H9" s="8">
        <v>4581</v>
      </c>
      <c r="I9" s="9">
        <v>5812</v>
      </c>
      <c r="J9" s="10">
        <v>5329</v>
      </c>
      <c r="K9" s="10">
        <v>5420</v>
      </c>
      <c r="L9" s="10">
        <v>6054.81472494025</v>
      </c>
      <c r="M9" s="10">
        <v>12416</v>
      </c>
      <c r="N9" s="10">
        <v>13000</v>
      </c>
      <c r="O9" s="10">
        <v>11350</v>
      </c>
      <c r="P9" s="10">
        <v>7278</v>
      </c>
    </row>
    <row r="10" spans="1:16">
      <c r="A10" s="7" t="s">
        <v>20</v>
      </c>
      <c r="B10" s="8">
        <v>1456</v>
      </c>
      <c r="C10" s="8">
        <v>2053</v>
      </c>
      <c r="D10" s="8">
        <v>1822</v>
      </c>
      <c r="E10" s="8">
        <v>1692</v>
      </c>
      <c r="F10" s="8">
        <v>1446</v>
      </c>
      <c r="G10" s="8">
        <v>1783</v>
      </c>
      <c r="H10" s="8">
        <v>1864</v>
      </c>
      <c r="I10" s="9">
        <v>1965</v>
      </c>
      <c r="J10" s="10">
        <v>2058</v>
      </c>
      <c r="K10" s="10">
        <v>1433</v>
      </c>
      <c r="L10" s="10">
        <v>1388.1457347744224</v>
      </c>
      <c r="M10" s="10">
        <v>1421</v>
      </c>
      <c r="N10" s="10">
        <v>1988</v>
      </c>
      <c r="O10" s="10">
        <v>2335</v>
      </c>
      <c r="P10" s="10">
        <v>1946</v>
      </c>
    </row>
    <row r="11" spans="1:16">
      <c r="A11" s="7" t="s">
        <v>21</v>
      </c>
      <c r="B11" s="8">
        <v>8655</v>
      </c>
      <c r="C11" s="8">
        <v>11561</v>
      </c>
      <c r="D11" s="8">
        <v>10558</v>
      </c>
      <c r="E11" s="8">
        <v>10028</v>
      </c>
      <c r="F11" s="8">
        <v>10507</v>
      </c>
      <c r="G11" s="8">
        <v>11211</v>
      </c>
      <c r="H11" s="8">
        <v>11965</v>
      </c>
      <c r="I11" s="9">
        <v>12247</v>
      </c>
      <c r="J11" s="10">
        <v>29996</v>
      </c>
      <c r="K11" s="10">
        <v>11004</v>
      </c>
      <c r="L11" s="10">
        <v>11438.508029212857</v>
      </c>
      <c r="M11" s="10">
        <v>12112</v>
      </c>
      <c r="N11" s="10">
        <v>11019</v>
      </c>
      <c r="O11" s="10">
        <v>11991</v>
      </c>
      <c r="P11" s="10">
        <v>13114</v>
      </c>
    </row>
    <row r="12" spans="1:16">
      <c r="A12" s="7" t="s">
        <v>22</v>
      </c>
      <c r="B12" s="8">
        <v>2791</v>
      </c>
      <c r="C12" s="8">
        <v>4413</v>
      </c>
      <c r="D12" s="8">
        <v>3890</v>
      </c>
      <c r="E12" s="8">
        <v>3471</v>
      </c>
      <c r="F12" s="8">
        <v>3303</v>
      </c>
      <c r="G12" s="8">
        <v>2541</v>
      </c>
      <c r="H12" s="8">
        <v>2828</v>
      </c>
      <c r="I12" s="9">
        <v>2936</v>
      </c>
      <c r="J12" s="10">
        <v>3336</v>
      </c>
      <c r="K12" s="10">
        <v>3248</v>
      </c>
      <c r="L12" s="10">
        <v>3249.6005513455202</v>
      </c>
      <c r="M12" s="10">
        <v>3664</v>
      </c>
      <c r="N12" s="10">
        <v>2899</v>
      </c>
      <c r="O12" s="10">
        <v>3872</v>
      </c>
      <c r="P12" s="10">
        <v>3844</v>
      </c>
    </row>
    <row r="13" spans="1:16">
      <c r="A13" s="7" t="s">
        <v>23</v>
      </c>
      <c r="B13" s="8">
        <v>49295</v>
      </c>
      <c r="C13" s="8">
        <v>58899</v>
      </c>
      <c r="D13" s="8">
        <v>57933</v>
      </c>
      <c r="E13" s="8">
        <v>58269</v>
      </c>
      <c r="F13" s="8">
        <v>60496</v>
      </c>
      <c r="G13" s="8">
        <v>67655</v>
      </c>
      <c r="H13" s="8">
        <v>70320</v>
      </c>
      <c r="I13" s="9">
        <v>74403</v>
      </c>
      <c r="J13" s="10">
        <v>65907</v>
      </c>
      <c r="K13" s="10">
        <v>68941</v>
      </c>
      <c r="L13" s="10">
        <v>71601.570984030288</v>
      </c>
      <c r="M13" s="10">
        <v>74606</v>
      </c>
      <c r="N13" s="10">
        <v>79239</v>
      </c>
      <c r="O13" s="10">
        <v>79823</v>
      </c>
      <c r="P13" s="10">
        <v>80792</v>
      </c>
    </row>
    <row r="14" spans="1:16">
      <c r="A14" s="7" t="s">
        <v>24</v>
      </c>
      <c r="B14" s="8">
        <v>9213</v>
      </c>
      <c r="C14" s="8">
        <v>11678</v>
      </c>
      <c r="D14" s="8">
        <v>9842</v>
      </c>
      <c r="E14" s="8">
        <v>11275</v>
      </c>
      <c r="F14" s="8">
        <v>12924</v>
      </c>
      <c r="G14" s="8">
        <v>13036</v>
      </c>
      <c r="H14" s="8">
        <v>13814</v>
      </c>
      <c r="I14" s="9">
        <v>13267</v>
      </c>
      <c r="J14" s="10">
        <v>11977</v>
      </c>
      <c r="K14" s="10">
        <v>13145</v>
      </c>
      <c r="L14" s="10">
        <v>13162.372259805526</v>
      </c>
      <c r="M14" s="10">
        <v>13084</v>
      </c>
      <c r="N14" s="10">
        <v>13261</v>
      </c>
      <c r="O14" s="10">
        <v>15137</v>
      </c>
      <c r="P14" s="10">
        <v>15413</v>
      </c>
    </row>
    <row r="15" spans="1:16">
      <c r="A15" s="7" t="s">
        <v>25</v>
      </c>
      <c r="B15" s="8">
        <v>21457</v>
      </c>
      <c r="C15" s="8">
        <v>25523</v>
      </c>
      <c r="D15" s="8">
        <v>25293</v>
      </c>
      <c r="E15" s="8">
        <v>29251</v>
      </c>
      <c r="F15" s="8">
        <v>27116</v>
      </c>
      <c r="G15" s="8">
        <v>29818</v>
      </c>
      <c r="H15" s="8">
        <v>33164</v>
      </c>
      <c r="I15" s="9">
        <v>30789</v>
      </c>
      <c r="J15" s="10">
        <v>25025</v>
      </c>
      <c r="K15" s="10">
        <v>25829</v>
      </c>
      <c r="L15" s="10">
        <v>27069.026769139804</v>
      </c>
      <c r="M15" s="10">
        <v>30889</v>
      </c>
      <c r="N15" s="10">
        <v>38160</v>
      </c>
      <c r="O15" s="10">
        <v>37245</v>
      </c>
      <c r="P15" s="10">
        <v>35756</v>
      </c>
    </row>
    <row r="16" spans="1:16" s="12" customFormat="1">
      <c r="A16" s="7" t="s">
        <v>26</v>
      </c>
      <c r="B16" s="8">
        <v>3626</v>
      </c>
      <c r="C16" s="8">
        <v>3193</v>
      </c>
      <c r="D16" s="8">
        <v>2713</v>
      </c>
      <c r="E16" s="8">
        <v>4327</v>
      </c>
      <c r="F16" s="8">
        <v>4936</v>
      </c>
      <c r="G16" s="8">
        <v>3433</v>
      </c>
      <c r="H16" s="8">
        <v>3391</v>
      </c>
      <c r="I16" s="11">
        <v>4206</v>
      </c>
      <c r="J16" s="10">
        <v>2997</v>
      </c>
      <c r="K16" s="10">
        <v>4370</v>
      </c>
      <c r="L16" s="10">
        <v>6901.2334529725349</v>
      </c>
      <c r="M16" s="10">
        <v>6791</v>
      </c>
      <c r="N16" s="10">
        <v>9196</v>
      </c>
      <c r="O16" s="10">
        <v>9547</v>
      </c>
      <c r="P16" s="10">
        <v>13098</v>
      </c>
    </row>
    <row r="17" spans="1:16">
      <c r="A17" s="7" t="s">
        <v>27</v>
      </c>
      <c r="B17" s="8">
        <v>96232</v>
      </c>
      <c r="C17" s="8">
        <v>109287</v>
      </c>
      <c r="D17" s="8">
        <v>124254</v>
      </c>
      <c r="E17" s="8">
        <v>128875</v>
      </c>
      <c r="F17" s="8">
        <v>149841</v>
      </c>
      <c r="G17" s="8">
        <v>181221</v>
      </c>
      <c r="H17" s="8">
        <v>196627</v>
      </c>
      <c r="I17" s="9">
        <v>190424</v>
      </c>
      <c r="J17" s="10">
        <v>178195</v>
      </c>
      <c r="K17" s="10">
        <v>185446</v>
      </c>
      <c r="L17" s="10">
        <v>188029.47792991481</v>
      </c>
      <c r="M17" s="10">
        <v>200176</v>
      </c>
      <c r="N17" s="10">
        <v>214681</v>
      </c>
      <c r="O17" s="10">
        <v>229893</v>
      </c>
      <c r="P17" s="10">
        <v>225662</v>
      </c>
    </row>
    <row r="18" spans="1:16">
      <c r="A18" s="7" t="s">
        <v>28</v>
      </c>
      <c r="B18" s="8">
        <v>29926</v>
      </c>
      <c r="C18" s="8">
        <v>37065</v>
      </c>
      <c r="D18" s="8">
        <v>34371</v>
      </c>
      <c r="E18" s="8">
        <v>33173</v>
      </c>
      <c r="F18" s="8">
        <v>34186</v>
      </c>
      <c r="G18" s="8">
        <v>40498</v>
      </c>
      <c r="H18" s="8">
        <v>43444</v>
      </c>
      <c r="I18" s="9">
        <v>43574</v>
      </c>
      <c r="J18" s="10">
        <v>47602</v>
      </c>
      <c r="K18" s="10">
        <v>49492</v>
      </c>
      <c r="L18" s="10">
        <v>52133.996431466927</v>
      </c>
      <c r="M18" s="10">
        <v>59424</v>
      </c>
      <c r="N18" s="10">
        <v>58471</v>
      </c>
      <c r="O18" s="10">
        <v>62541</v>
      </c>
      <c r="P18" s="10">
        <v>58022</v>
      </c>
    </row>
    <row r="19" spans="1:16">
      <c r="A19" s="7" t="s">
        <v>29</v>
      </c>
      <c r="B19" s="8">
        <v>682</v>
      </c>
      <c r="C19" s="8">
        <v>1273</v>
      </c>
      <c r="D19" s="8">
        <v>855</v>
      </c>
      <c r="E19" s="8">
        <v>815</v>
      </c>
      <c r="F19" s="8">
        <v>924</v>
      </c>
      <c r="G19" s="8">
        <v>723</v>
      </c>
      <c r="H19" s="8">
        <v>965</v>
      </c>
      <c r="I19" s="9">
        <v>1245</v>
      </c>
      <c r="J19" s="10">
        <v>2311</v>
      </c>
      <c r="K19" s="10">
        <v>1103</v>
      </c>
      <c r="L19" s="10">
        <v>801.98317220566264</v>
      </c>
      <c r="M19" s="10">
        <v>969</v>
      </c>
      <c r="N19" s="10">
        <v>947</v>
      </c>
      <c r="O19" s="10">
        <v>1164</v>
      </c>
      <c r="P19" s="10">
        <v>1322</v>
      </c>
    </row>
    <row r="20" spans="1:16">
      <c r="A20" s="7" t="s">
        <v>30</v>
      </c>
      <c r="B20" s="8">
        <v>819</v>
      </c>
      <c r="C20" s="8">
        <v>1087</v>
      </c>
      <c r="D20" s="8">
        <v>1229</v>
      </c>
      <c r="E20" s="8">
        <v>1182</v>
      </c>
      <c r="F20" s="8">
        <v>1884</v>
      </c>
      <c r="G20" s="8">
        <v>1647</v>
      </c>
      <c r="H20" s="8">
        <v>1484</v>
      </c>
      <c r="I20" s="9">
        <v>1515</v>
      </c>
      <c r="J20" s="10">
        <v>1870</v>
      </c>
      <c r="K20" s="10">
        <v>1314</v>
      </c>
      <c r="L20" s="10">
        <v>1186.549518439874</v>
      </c>
      <c r="M20" s="10">
        <v>1781</v>
      </c>
      <c r="N20" s="10">
        <v>1416</v>
      </c>
      <c r="O20" s="10">
        <v>1274</v>
      </c>
      <c r="P20" s="10">
        <v>2569</v>
      </c>
    </row>
    <row r="21" spans="1:16">
      <c r="A21" s="7" t="s">
        <v>31</v>
      </c>
      <c r="B21" s="8">
        <v>52637</v>
      </c>
      <c r="C21" s="8">
        <v>62952</v>
      </c>
      <c r="D21" s="8">
        <v>56241</v>
      </c>
      <c r="E21" s="8">
        <v>50820</v>
      </c>
      <c r="F21" s="8">
        <v>50865</v>
      </c>
      <c r="G21" s="8">
        <v>49181</v>
      </c>
      <c r="H21" s="8">
        <v>52959</v>
      </c>
      <c r="I21" s="9">
        <v>52821</v>
      </c>
      <c r="J21" s="10">
        <v>55602</v>
      </c>
      <c r="K21" s="10">
        <v>55734</v>
      </c>
      <c r="L21" s="10">
        <v>59137.292601721187</v>
      </c>
      <c r="M21" s="10">
        <v>60666</v>
      </c>
      <c r="N21" s="10">
        <v>59645</v>
      </c>
      <c r="O21" s="10">
        <v>65721</v>
      </c>
      <c r="P21" s="10">
        <v>74731</v>
      </c>
    </row>
    <row r="22" spans="1:16">
      <c r="A22" s="7" t="s">
        <v>32</v>
      </c>
      <c r="B22" s="8">
        <v>9590</v>
      </c>
      <c r="C22" s="8">
        <v>9094</v>
      </c>
      <c r="D22" s="8">
        <v>9966</v>
      </c>
      <c r="E22" s="8">
        <v>11571</v>
      </c>
      <c r="F22" s="8">
        <v>8700</v>
      </c>
      <c r="G22" s="8">
        <v>9318</v>
      </c>
      <c r="H22" s="8">
        <v>10523</v>
      </c>
      <c r="I22" s="9">
        <v>10837</v>
      </c>
      <c r="J22" s="10">
        <v>9694</v>
      </c>
      <c r="K22" s="10">
        <v>8940</v>
      </c>
      <c r="L22" s="10">
        <v>8926.6234987031276</v>
      </c>
      <c r="M22" s="10">
        <v>10677</v>
      </c>
      <c r="N22" s="10">
        <v>12201</v>
      </c>
      <c r="O22" s="10">
        <v>12725</v>
      </c>
      <c r="P22" s="10">
        <v>14462</v>
      </c>
    </row>
    <row r="23" spans="1:16">
      <c r="A23" s="7" t="s">
        <v>33</v>
      </c>
      <c r="B23" s="8">
        <v>2563</v>
      </c>
      <c r="C23" s="8">
        <v>2996</v>
      </c>
      <c r="D23" s="8">
        <v>2530</v>
      </c>
      <c r="E23" s="8">
        <v>2684</v>
      </c>
      <c r="F23" s="8">
        <v>2929</v>
      </c>
      <c r="G23" s="8">
        <v>2971</v>
      </c>
      <c r="H23" s="8">
        <v>2905</v>
      </c>
      <c r="I23" s="9">
        <v>2649</v>
      </c>
      <c r="J23" s="10">
        <v>7631</v>
      </c>
      <c r="K23" s="10">
        <v>3101</v>
      </c>
      <c r="L23" s="10">
        <v>3216.398286739071</v>
      </c>
      <c r="M23" s="10">
        <v>3672</v>
      </c>
      <c r="N23" s="10">
        <v>3980</v>
      </c>
      <c r="O23" s="10">
        <v>4758</v>
      </c>
      <c r="P23" s="10">
        <v>5178</v>
      </c>
    </row>
    <row r="24" spans="1:16">
      <c r="A24" s="7" t="s">
        <v>34</v>
      </c>
      <c r="B24" s="8">
        <v>3404</v>
      </c>
      <c r="C24" s="8">
        <v>4567</v>
      </c>
      <c r="D24" s="8">
        <v>3910</v>
      </c>
      <c r="E24" s="8">
        <v>3171</v>
      </c>
      <c r="F24" s="8">
        <v>3621</v>
      </c>
      <c r="G24" s="8">
        <v>3032</v>
      </c>
      <c r="H24" s="8">
        <v>2982</v>
      </c>
      <c r="I24" s="9">
        <v>3027</v>
      </c>
      <c r="J24" s="10">
        <v>3000</v>
      </c>
      <c r="K24" s="10">
        <v>3053</v>
      </c>
      <c r="L24" s="10">
        <v>3333.1525388526834</v>
      </c>
      <c r="M24" s="10">
        <v>3698</v>
      </c>
      <c r="N24" s="10">
        <v>4098</v>
      </c>
      <c r="O24" s="10">
        <v>4298</v>
      </c>
      <c r="P24" s="10">
        <v>5048</v>
      </c>
    </row>
    <row r="25" spans="1:16">
      <c r="A25" s="7" t="s">
        <v>35</v>
      </c>
      <c r="B25" s="8">
        <v>5268</v>
      </c>
      <c r="C25" s="8">
        <v>4703</v>
      </c>
      <c r="D25" s="8">
        <v>4791</v>
      </c>
      <c r="E25" s="8">
        <v>6907</v>
      </c>
      <c r="F25" s="8">
        <v>5844</v>
      </c>
      <c r="G25" s="8">
        <v>5603</v>
      </c>
      <c r="H25" s="8">
        <v>5517</v>
      </c>
      <c r="I25" s="9">
        <v>5941</v>
      </c>
      <c r="J25" s="10">
        <v>5209</v>
      </c>
      <c r="K25" s="10">
        <v>4494</v>
      </c>
      <c r="L25" s="10">
        <v>4660.5800373538777</v>
      </c>
      <c r="M25" s="10">
        <v>5139</v>
      </c>
      <c r="N25" s="10">
        <v>5613</v>
      </c>
      <c r="O25" s="10">
        <v>5740</v>
      </c>
      <c r="P25" s="10">
        <v>5845</v>
      </c>
    </row>
    <row r="26" spans="1:16">
      <c r="A26" s="7" t="s">
        <v>36</v>
      </c>
      <c r="B26" s="8">
        <v>3659</v>
      </c>
      <c r="C26" s="8">
        <v>4379</v>
      </c>
      <c r="D26" s="8">
        <v>4894</v>
      </c>
      <c r="E26" s="8">
        <v>4532</v>
      </c>
      <c r="F26" s="8">
        <v>4661</v>
      </c>
      <c r="G26" s="8">
        <v>4145</v>
      </c>
      <c r="H26" s="8">
        <v>4080</v>
      </c>
      <c r="I26" s="9">
        <v>4554</v>
      </c>
      <c r="J26" s="10">
        <v>4598</v>
      </c>
      <c r="K26" s="10">
        <v>4939</v>
      </c>
      <c r="L26" s="10">
        <v>5510.5941092500898</v>
      </c>
      <c r="M26" s="10">
        <v>4998</v>
      </c>
      <c r="N26" s="10">
        <v>4743</v>
      </c>
      <c r="O26" s="10">
        <v>5473</v>
      </c>
      <c r="P26" s="10">
        <v>6474</v>
      </c>
    </row>
    <row r="27" spans="1:16">
      <c r="A27" s="7" t="s">
        <v>37</v>
      </c>
      <c r="B27" s="8">
        <v>1947</v>
      </c>
      <c r="C27" s="8">
        <v>2229</v>
      </c>
      <c r="D27" s="8">
        <v>2274</v>
      </c>
      <c r="E27" s="8">
        <v>4031</v>
      </c>
      <c r="F27" s="8">
        <v>3258</v>
      </c>
      <c r="G27" s="8">
        <v>2668</v>
      </c>
      <c r="H27" s="8">
        <v>2772</v>
      </c>
      <c r="I27" s="9">
        <v>3093</v>
      </c>
      <c r="J27" s="10">
        <v>6098</v>
      </c>
      <c r="K27" s="10">
        <v>4605</v>
      </c>
      <c r="L27" s="10">
        <v>4881.8373235940626</v>
      </c>
      <c r="M27" s="10">
        <v>5513</v>
      </c>
      <c r="N27" s="10">
        <v>5991</v>
      </c>
      <c r="O27" s="10">
        <v>6303</v>
      </c>
      <c r="P27" s="10">
        <v>6283</v>
      </c>
    </row>
    <row r="28" spans="1:16">
      <c r="A28" s="7" t="s">
        <v>38</v>
      </c>
      <c r="B28" s="8">
        <v>16062</v>
      </c>
      <c r="C28" s="8">
        <v>19188</v>
      </c>
      <c r="D28" s="8">
        <v>17909</v>
      </c>
      <c r="E28" s="8">
        <v>18811</v>
      </c>
      <c r="F28" s="8">
        <v>19656</v>
      </c>
      <c r="G28" s="8">
        <v>19746</v>
      </c>
      <c r="H28" s="8">
        <v>21504</v>
      </c>
      <c r="I28" s="9">
        <v>22274</v>
      </c>
      <c r="J28" s="10">
        <v>25507</v>
      </c>
      <c r="K28" s="10">
        <v>23023</v>
      </c>
      <c r="L28" s="10">
        <v>23670.41816104186</v>
      </c>
      <c r="M28" s="10">
        <v>26568</v>
      </c>
      <c r="N28" s="10">
        <v>30045</v>
      </c>
      <c r="O28" s="10">
        <v>32841</v>
      </c>
      <c r="P28" s="10">
        <v>33329</v>
      </c>
    </row>
    <row r="29" spans="1:16">
      <c r="A29" s="7" t="s">
        <v>39</v>
      </c>
      <c r="B29" s="8">
        <v>30908</v>
      </c>
      <c r="C29" s="8">
        <v>43231</v>
      </c>
      <c r="D29" s="8">
        <v>36052</v>
      </c>
      <c r="E29" s="8">
        <v>38111</v>
      </c>
      <c r="F29" s="8">
        <v>43979</v>
      </c>
      <c r="G29" s="8">
        <v>43563</v>
      </c>
      <c r="H29" s="8">
        <v>45431</v>
      </c>
      <c r="I29" s="9">
        <v>45367</v>
      </c>
      <c r="J29" s="10">
        <v>40110</v>
      </c>
      <c r="K29" s="10">
        <v>38349</v>
      </c>
      <c r="L29" s="10">
        <v>40840.852165673859</v>
      </c>
      <c r="M29" s="10">
        <v>41961</v>
      </c>
      <c r="N29" s="10">
        <v>44696</v>
      </c>
      <c r="O29" s="10">
        <v>48318</v>
      </c>
      <c r="P29" s="10">
        <v>51149</v>
      </c>
    </row>
    <row r="30" spans="1:16">
      <c r="A30" s="7" t="s">
        <v>40</v>
      </c>
      <c r="B30" s="8">
        <v>11748</v>
      </c>
      <c r="C30" s="8">
        <v>16733</v>
      </c>
      <c r="D30" s="8">
        <v>15442</v>
      </c>
      <c r="E30" s="8">
        <v>17330</v>
      </c>
      <c r="F30" s="8">
        <v>20950</v>
      </c>
      <c r="G30" s="8">
        <v>17339</v>
      </c>
      <c r="H30" s="8">
        <v>18050</v>
      </c>
      <c r="I30" s="9">
        <v>16544</v>
      </c>
      <c r="J30" s="10">
        <v>16267</v>
      </c>
      <c r="K30" s="10">
        <v>14145</v>
      </c>
      <c r="L30" s="10">
        <v>15531.268482972706</v>
      </c>
      <c r="M30" s="10">
        <v>16463</v>
      </c>
      <c r="N30" s="10">
        <v>16693</v>
      </c>
      <c r="O30" s="10">
        <v>17725</v>
      </c>
      <c r="P30" s="10">
        <v>18957</v>
      </c>
    </row>
    <row r="31" spans="1:16">
      <c r="A31" s="7" t="s">
        <v>41</v>
      </c>
      <c r="B31" s="8">
        <v>9173</v>
      </c>
      <c r="C31" s="8">
        <v>10853</v>
      </c>
      <c r="D31" s="8">
        <v>10358</v>
      </c>
      <c r="E31" s="8">
        <v>11509</v>
      </c>
      <c r="F31" s="8">
        <v>11050</v>
      </c>
      <c r="G31" s="8">
        <v>11937</v>
      </c>
      <c r="H31" s="8">
        <v>11419</v>
      </c>
      <c r="I31" s="9">
        <v>12262</v>
      </c>
      <c r="J31" s="10">
        <v>12157</v>
      </c>
      <c r="K31" s="10">
        <v>11379</v>
      </c>
      <c r="L31" s="10">
        <v>12030.384199523165</v>
      </c>
      <c r="M31" s="10">
        <v>14010</v>
      </c>
      <c r="N31" s="10">
        <v>15656</v>
      </c>
      <c r="O31" s="10">
        <v>18329</v>
      </c>
      <c r="P31" s="10">
        <v>19071</v>
      </c>
    </row>
    <row r="32" spans="1:16">
      <c r="A32" s="7" t="s">
        <v>42</v>
      </c>
      <c r="B32" s="8">
        <v>2269</v>
      </c>
      <c r="C32" s="8">
        <v>2170</v>
      </c>
      <c r="D32" s="8">
        <v>1746</v>
      </c>
      <c r="E32" s="8">
        <v>2464</v>
      </c>
      <c r="F32" s="8">
        <v>2025</v>
      </c>
      <c r="G32" s="8">
        <v>2003</v>
      </c>
      <c r="H32" s="8">
        <v>1904</v>
      </c>
      <c r="I32" s="9">
        <v>2312</v>
      </c>
      <c r="J32" s="10">
        <v>2718</v>
      </c>
      <c r="K32" s="10">
        <v>2397</v>
      </c>
      <c r="L32" s="10">
        <v>2455.7727812166809</v>
      </c>
      <c r="M32" s="10">
        <v>2627</v>
      </c>
      <c r="N32" s="10">
        <v>3126</v>
      </c>
      <c r="O32" s="10">
        <v>3106</v>
      </c>
      <c r="P32" s="10">
        <v>3332</v>
      </c>
    </row>
    <row r="33" spans="1:16">
      <c r="A33" s="7" t="s">
        <v>43</v>
      </c>
      <c r="B33" s="8">
        <v>8110</v>
      </c>
      <c r="C33" s="8">
        <v>12213</v>
      </c>
      <c r="D33" s="8">
        <v>9789</v>
      </c>
      <c r="E33" s="8">
        <v>11173</v>
      </c>
      <c r="F33" s="8">
        <v>10537</v>
      </c>
      <c r="G33" s="8">
        <v>10757</v>
      </c>
      <c r="H33" s="8">
        <v>10306</v>
      </c>
      <c r="I33" s="9">
        <v>9269</v>
      </c>
      <c r="J33" s="10">
        <v>9138</v>
      </c>
      <c r="K33" s="10">
        <v>8359</v>
      </c>
      <c r="L33" s="10">
        <v>9081.348132906609</v>
      </c>
      <c r="M33" s="10">
        <v>9292</v>
      </c>
      <c r="N33" s="10">
        <v>9567</v>
      </c>
      <c r="O33" s="10">
        <v>10562</v>
      </c>
      <c r="P33" s="10">
        <v>10699</v>
      </c>
    </row>
    <row r="34" spans="1:16">
      <c r="A34" s="7" t="s">
        <v>44</v>
      </c>
      <c r="B34" s="8">
        <v>1603</v>
      </c>
      <c r="C34" s="8">
        <v>1951</v>
      </c>
      <c r="D34" s="8">
        <v>2403</v>
      </c>
      <c r="E34" s="8">
        <v>1214</v>
      </c>
      <c r="F34" s="8">
        <v>1329</v>
      </c>
      <c r="G34" s="8">
        <v>1299</v>
      </c>
      <c r="H34" s="8">
        <v>1567</v>
      </c>
      <c r="I34" s="9">
        <v>1720</v>
      </c>
      <c r="J34" s="10">
        <v>2582</v>
      </c>
      <c r="K34" s="10">
        <v>1802</v>
      </c>
      <c r="L34" s="10">
        <v>2173.8854390370898</v>
      </c>
      <c r="M34" s="10">
        <v>1745</v>
      </c>
      <c r="N34" s="10">
        <v>1819</v>
      </c>
      <c r="O34" s="10">
        <v>1951</v>
      </c>
      <c r="P34" s="10">
        <v>1910</v>
      </c>
    </row>
    <row r="35" spans="1:16">
      <c r="A35" s="7" t="s">
        <v>45</v>
      </c>
      <c r="B35" s="8">
        <v>6730</v>
      </c>
      <c r="C35" s="8">
        <v>6647</v>
      </c>
      <c r="D35" s="8">
        <v>8629</v>
      </c>
      <c r="E35" s="8">
        <v>5211</v>
      </c>
      <c r="F35" s="8">
        <v>5336</v>
      </c>
      <c r="G35" s="8">
        <v>4201</v>
      </c>
      <c r="H35" s="8">
        <v>2910</v>
      </c>
      <c r="I35" s="9">
        <v>2539</v>
      </c>
      <c r="J35" s="10">
        <v>8115</v>
      </c>
      <c r="K35" s="10">
        <v>2094</v>
      </c>
      <c r="L35" s="10">
        <v>2062.5971895244843</v>
      </c>
      <c r="M35" s="10">
        <v>2314</v>
      </c>
      <c r="N35" s="10">
        <v>2607</v>
      </c>
      <c r="O35" s="10">
        <v>2866</v>
      </c>
      <c r="P35" s="10">
        <v>3218</v>
      </c>
    </row>
    <row r="36" spans="1:16">
      <c r="A36" s="7" t="s">
        <v>46</v>
      </c>
      <c r="B36" s="8">
        <v>2395</v>
      </c>
      <c r="C36" s="8">
        <v>3229</v>
      </c>
      <c r="D36" s="8">
        <v>4246</v>
      </c>
      <c r="E36" s="8">
        <v>7718</v>
      </c>
      <c r="F36" s="8">
        <v>7451</v>
      </c>
      <c r="G36" s="8">
        <v>7454</v>
      </c>
      <c r="H36" s="8">
        <v>6216</v>
      </c>
      <c r="I36" s="9">
        <v>3806</v>
      </c>
      <c r="J36" s="10">
        <v>3945</v>
      </c>
      <c r="K36" s="10">
        <v>4351</v>
      </c>
      <c r="L36" s="10">
        <v>5041.0584834798328</v>
      </c>
      <c r="M36" s="10">
        <v>6470</v>
      </c>
      <c r="N36" s="10">
        <v>10704</v>
      </c>
      <c r="O36" s="10">
        <v>12971</v>
      </c>
      <c r="P36" s="10">
        <v>5653</v>
      </c>
    </row>
    <row r="37" spans="1:16">
      <c r="A37" s="7" t="s">
        <v>47</v>
      </c>
      <c r="B37" s="8">
        <v>3314</v>
      </c>
      <c r="C37" s="8">
        <v>6266</v>
      </c>
      <c r="D37" s="8">
        <v>5369</v>
      </c>
      <c r="E37" s="8">
        <v>5921</v>
      </c>
      <c r="F37" s="8">
        <v>6944</v>
      </c>
      <c r="G37" s="8">
        <v>5218</v>
      </c>
      <c r="H37" s="8">
        <v>4956</v>
      </c>
      <c r="I37" s="9">
        <v>4351</v>
      </c>
      <c r="J37" s="10">
        <v>3869</v>
      </c>
      <c r="K37" s="10">
        <v>4474</v>
      </c>
      <c r="L37" s="10">
        <v>5000.5654076960045</v>
      </c>
      <c r="M37" s="10">
        <v>5438</v>
      </c>
      <c r="N37" s="10">
        <v>6398</v>
      </c>
      <c r="O37" s="10">
        <v>6442</v>
      </c>
      <c r="P37" s="10">
        <v>7127</v>
      </c>
    </row>
    <row r="38" spans="1:16">
      <c r="A38" s="7" t="s">
        <v>48</v>
      </c>
      <c r="B38" s="8">
        <v>110368</v>
      </c>
      <c r="C38" s="8">
        <v>126692</v>
      </c>
      <c r="D38" s="8">
        <v>129172</v>
      </c>
      <c r="E38" s="8">
        <v>145515</v>
      </c>
      <c r="F38" s="8">
        <v>136204</v>
      </c>
      <c r="G38" s="8">
        <v>152265</v>
      </c>
      <c r="H38" s="8">
        <v>158631</v>
      </c>
      <c r="I38" s="9">
        <v>135743</v>
      </c>
      <c r="J38" s="10">
        <v>129331</v>
      </c>
      <c r="K38" s="10">
        <v>112875</v>
      </c>
      <c r="L38" s="10">
        <v>118087.13199481853</v>
      </c>
      <c r="M38" s="10">
        <v>111908</v>
      </c>
      <c r="N38" s="10">
        <v>110062</v>
      </c>
      <c r="O38" s="10">
        <v>113543</v>
      </c>
      <c r="P38" s="10">
        <v>114524</v>
      </c>
    </row>
    <row r="39" spans="1:16">
      <c r="A39" s="7" t="s">
        <v>49</v>
      </c>
      <c r="B39" s="8">
        <v>1854</v>
      </c>
      <c r="C39" s="8">
        <v>3503</v>
      </c>
      <c r="D39" s="8">
        <v>2579</v>
      </c>
      <c r="E39" s="8">
        <v>2994</v>
      </c>
      <c r="F39" s="8">
        <v>4031</v>
      </c>
      <c r="G39" s="8">
        <v>2661</v>
      </c>
      <c r="H39" s="8">
        <v>3414</v>
      </c>
      <c r="I39" s="9">
        <v>3458</v>
      </c>
      <c r="J39" s="10">
        <v>2220</v>
      </c>
      <c r="K39" s="10">
        <v>2389</v>
      </c>
      <c r="L39" s="10">
        <v>2637.6085648413036</v>
      </c>
      <c r="M39" s="10">
        <v>3748</v>
      </c>
      <c r="N39" s="10">
        <v>2760</v>
      </c>
      <c r="O39" s="10">
        <v>3506</v>
      </c>
      <c r="P39" s="10">
        <v>4291</v>
      </c>
    </row>
    <row r="40" spans="1:16">
      <c r="A40" s="7" t="s">
        <v>50</v>
      </c>
      <c r="B40" s="8">
        <v>162907</v>
      </c>
      <c r="C40" s="8">
        <v>195972</v>
      </c>
      <c r="D40" s="8">
        <v>178491</v>
      </c>
      <c r="E40" s="8">
        <v>211854</v>
      </c>
      <c r="F40" s="8">
        <v>227633</v>
      </c>
      <c r="G40" s="8">
        <v>239853</v>
      </c>
      <c r="H40" s="8">
        <v>255654</v>
      </c>
      <c r="I40" s="9">
        <v>230062</v>
      </c>
      <c r="J40" s="10">
        <v>195142</v>
      </c>
      <c r="K40" s="10">
        <v>198895</v>
      </c>
      <c r="L40" s="10">
        <v>203264.31446181907</v>
      </c>
      <c r="M40" s="10">
        <v>206890</v>
      </c>
      <c r="N40" s="10">
        <v>219181</v>
      </c>
      <c r="O40" s="10">
        <v>230165</v>
      </c>
      <c r="P40" s="10">
        <v>237429</v>
      </c>
    </row>
    <row r="41" spans="1:16">
      <c r="A41" s="7" t="s">
        <v>51</v>
      </c>
      <c r="B41" s="8">
        <v>13697</v>
      </c>
      <c r="C41" s="8">
        <v>18411</v>
      </c>
      <c r="D41" s="8">
        <v>16187</v>
      </c>
      <c r="E41" s="8">
        <v>18693</v>
      </c>
      <c r="F41" s="8">
        <v>14769</v>
      </c>
      <c r="G41" s="8">
        <v>16462</v>
      </c>
      <c r="H41" s="8">
        <v>16859</v>
      </c>
      <c r="I41" s="9">
        <v>19060</v>
      </c>
      <c r="J41" s="10">
        <v>16685</v>
      </c>
      <c r="K41" s="10">
        <v>17792</v>
      </c>
      <c r="L41" s="10">
        <v>18057.745582866944</v>
      </c>
      <c r="M41" s="10">
        <v>19513</v>
      </c>
      <c r="N41" s="10">
        <v>20601</v>
      </c>
      <c r="O41" s="10">
        <v>24343</v>
      </c>
      <c r="P41" s="10">
        <v>24830</v>
      </c>
    </row>
    <row r="42" spans="1:16">
      <c r="A42" s="7" t="s">
        <v>52</v>
      </c>
      <c r="B42" s="8">
        <v>865</v>
      </c>
      <c r="C42" s="8">
        <v>2651</v>
      </c>
      <c r="D42" s="8">
        <v>2006</v>
      </c>
      <c r="E42" s="8">
        <v>939</v>
      </c>
      <c r="F42" s="8">
        <v>2119</v>
      </c>
      <c r="G42" s="8">
        <v>978</v>
      </c>
      <c r="H42" s="8">
        <v>1061</v>
      </c>
      <c r="I42" s="9">
        <v>930</v>
      </c>
      <c r="J42" s="10">
        <v>1194</v>
      </c>
      <c r="K42" s="10">
        <v>699</v>
      </c>
      <c r="L42" s="10">
        <v>537.8931447607074</v>
      </c>
      <c r="M42" s="10">
        <v>730</v>
      </c>
      <c r="N42" s="10">
        <v>754</v>
      </c>
      <c r="O42" s="10">
        <v>804</v>
      </c>
      <c r="P42" s="10">
        <v>822</v>
      </c>
    </row>
    <row r="43" spans="1:16">
      <c r="A43" s="7" t="s">
        <v>53</v>
      </c>
      <c r="B43" s="8">
        <v>21163</v>
      </c>
      <c r="C43" s="8">
        <v>27744</v>
      </c>
      <c r="D43" s="8">
        <v>22093</v>
      </c>
      <c r="E43" s="8">
        <v>22468</v>
      </c>
      <c r="F43" s="8">
        <v>18464</v>
      </c>
      <c r="G43" s="8">
        <v>19548</v>
      </c>
      <c r="H43" s="8">
        <v>21319</v>
      </c>
      <c r="I43" s="9">
        <v>20874</v>
      </c>
      <c r="J43" s="10">
        <v>19977</v>
      </c>
      <c r="K43" s="10">
        <v>19238</v>
      </c>
      <c r="L43" s="10">
        <v>20442.716149401916</v>
      </c>
      <c r="M43" s="10">
        <v>21863</v>
      </c>
      <c r="N43" s="10">
        <v>23553</v>
      </c>
      <c r="O43" s="10">
        <v>25162</v>
      </c>
      <c r="P43" s="10">
        <v>25600</v>
      </c>
    </row>
    <row r="44" spans="1:16">
      <c r="A44" s="7" t="s">
        <v>54</v>
      </c>
      <c r="B44" s="8">
        <v>2524</v>
      </c>
      <c r="C44" s="8">
        <v>3915</v>
      </c>
      <c r="D44" s="8">
        <v>3839</v>
      </c>
      <c r="E44" s="8">
        <v>3063</v>
      </c>
      <c r="F44" s="8">
        <v>3011</v>
      </c>
      <c r="G44" s="8">
        <v>3129</v>
      </c>
      <c r="H44" s="8">
        <v>3188</v>
      </c>
      <c r="I44" s="9">
        <v>4265</v>
      </c>
      <c r="J44" s="10">
        <v>3558</v>
      </c>
      <c r="K44" s="10">
        <v>4238</v>
      </c>
      <c r="L44" s="10">
        <v>4216.6454547935227</v>
      </c>
      <c r="M44" s="10">
        <v>4798</v>
      </c>
      <c r="N44" s="10">
        <v>5248</v>
      </c>
      <c r="O44" s="10">
        <v>5807</v>
      </c>
      <c r="P44" s="10">
        <v>5657</v>
      </c>
    </row>
    <row r="45" spans="1:16">
      <c r="A45" s="7" t="s">
        <v>55</v>
      </c>
      <c r="B45" s="8">
        <v>5385</v>
      </c>
      <c r="C45" s="8">
        <v>5174</v>
      </c>
      <c r="D45" s="8">
        <v>4995</v>
      </c>
      <c r="E45" s="8">
        <v>4126</v>
      </c>
      <c r="F45" s="8">
        <v>4191</v>
      </c>
      <c r="G45" s="8">
        <v>3967</v>
      </c>
      <c r="H45" s="8">
        <v>4185</v>
      </c>
      <c r="I45" s="9">
        <v>4813</v>
      </c>
      <c r="J45" s="10">
        <v>6182</v>
      </c>
      <c r="K45" s="10">
        <v>4786</v>
      </c>
      <c r="L45" s="10">
        <v>4741.5594236546694</v>
      </c>
      <c r="M45" s="10">
        <v>5043</v>
      </c>
      <c r="N45" s="10">
        <v>5270</v>
      </c>
      <c r="O45" s="10">
        <v>5928</v>
      </c>
      <c r="P45" s="10">
        <v>6265</v>
      </c>
    </row>
    <row r="46" spans="1:16">
      <c r="A46" s="7" t="s">
        <v>56</v>
      </c>
      <c r="B46" s="8">
        <v>38730</v>
      </c>
      <c r="C46" s="8">
        <v>40568</v>
      </c>
      <c r="D46" s="8">
        <v>37819</v>
      </c>
      <c r="E46" s="8">
        <v>40990</v>
      </c>
      <c r="F46" s="8">
        <v>37877</v>
      </c>
      <c r="G46" s="8">
        <v>46106</v>
      </c>
      <c r="H46" s="8">
        <v>47435</v>
      </c>
      <c r="I46" s="9">
        <v>45273</v>
      </c>
      <c r="J46" s="10">
        <v>39555</v>
      </c>
      <c r="K46" s="10">
        <v>42844</v>
      </c>
      <c r="L46" s="10">
        <v>44100.828892582431</v>
      </c>
      <c r="M46" s="10">
        <v>48152</v>
      </c>
      <c r="N46" s="10">
        <v>47607</v>
      </c>
      <c r="O46" s="10">
        <v>52065</v>
      </c>
      <c r="P46" s="10">
        <v>52426</v>
      </c>
    </row>
    <row r="47" spans="1:16">
      <c r="A47" s="7" t="s">
        <v>57</v>
      </c>
      <c r="B47" s="8">
        <v>3675</v>
      </c>
      <c r="C47" s="8">
        <v>5015</v>
      </c>
      <c r="D47" s="8">
        <v>4275</v>
      </c>
      <c r="E47" s="8">
        <v>3807</v>
      </c>
      <c r="F47" s="8">
        <v>3910</v>
      </c>
      <c r="G47" s="8">
        <v>4248</v>
      </c>
      <c r="H47" s="8">
        <v>4272</v>
      </c>
      <c r="I47" s="9">
        <v>3623</v>
      </c>
      <c r="J47" s="10">
        <v>8883</v>
      </c>
      <c r="K47" s="10">
        <v>3056</v>
      </c>
      <c r="L47" s="10">
        <v>3471.6238939036912</v>
      </c>
      <c r="M47" s="10">
        <v>3597</v>
      </c>
      <c r="N47" s="10">
        <v>3581</v>
      </c>
      <c r="O47" s="10">
        <v>3827</v>
      </c>
      <c r="P47" s="10">
        <v>4421</v>
      </c>
    </row>
    <row r="48" spans="1:16">
      <c r="A48" s="7" t="s">
        <v>58</v>
      </c>
      <c r="B48" s="8">
        <v>5022</v>
      </c>
      <c r="C48" s="8">
        <v>5932</v>
      </c>
      <c r="D48" s="8">
        <v>6459</v>
      </c>
      <c r="E48" s="8">
        <v>5830</v>
      </c>
      <c r="F48" s="8">
        <v>8159</v>
      </c>
      <c r="G48" s="8">
        <v>8994</v>
      </c>
      <c r="H48" s="8">
        <v>9732</v>
      </c>
      <c r="I48" s="9">
        <v>7657</v>
      </c>
      <c r="J48" s="10">
        <v>6747</v>
      </c>
      <c r="K48" s="10">
        <v>5974</v>
      </c>
      <c r="L48" s="10">
        <v>6020.9849061784789</v>
      </c>
      <c r="M48" s="10">
        <v>6641</v>
      </c>
      <c r="N48" s="10">
        <v>7226</v>
      </c>
      <c r="O48" s="10">
        <v>8267</v>
      </c>
      <c r="P48" s="10">
        <v>8190</v>
      </c>
    </row>
    <row r="49" spans="1:16">
      <c r="A49" s="7" t="s">
        <v>59</v>
      </c>
      <c r="B49" s="8">
        <v>421</v>
      </c>
      <c r="C49" s="8">
        <v>556</v>
      </c>
      <c r="D49" s="8">
        <v>695</v>
      </c>
      <c r="E49" s="8">
        <v>815</v>
      </c>
      <c r="F49" s="8">
        <v>733</v>
      </c>
      <c r="G49" s="8">
        <v>551</v>
      </c>
      <c r="H49" s="8">
        <v>625</v>
      </c>
      <c r="I49" s="9">
        <v>819</v>
      </c>
      <c r="J49" s="10">
        <v>2085</v>
      </c>
      <c r="K49" s="10">
        <v>657</v>
      </c>
      <c r="L49" s="10">
        <v>551.0150162373825</v>
      </c>
      <c r="M49" s="10">
        <v>627</v>
      </c>
      <c r="N49" s="10">
        <v>801</v>
      </c>
      <c r="O49" s="10">
        <v>996</v>
      </c>
      <c r="P49" s="10">
        <v>1042</v>
      </c>
    </row>
    <row r="50" spans="1:16">
      <c r="A50" s="7" t="s">
        <v>60</v>
      </c>
      <c r="B50" s="8">
        <v>9740</v>
      </c>
      <c r="C50" s="8">
        <v>14344</v>
      </c>
      <c r="D50" s="8">
        <v>16387</v>
      </c>
      <c r="E50" s="8">
        <v>13276</v>
      </c>
      <c r="F50" s="8">
        <v>20461</v>
      </c>
      <c r="G50" s="8">
        <v>14133</v>
      </c>
      <c r="H50" s="8">
        <v>13137</v>
      </c>
      <c r="I50" s="9">
        <v>13700</v>
      </c>
      <c r="J50" s="10">
        <v>11074</v>
      </c>
      <c r="K50" s="10">
        <v>10547</v>
      </c>
      <c r="L50" s="10">
        <v>10833.092755671263</v>
      </c>
      <c r="M50" s="10">
        <v>12801</v>
      </c>
      <c r="N50" s="10">
        <v>11907</v>
      </c>
      <c r="O50" s="10">
        <v>12757</v>
      </c>
      <c r="P50" s="10">
        <v>12455</v>
      </c>
    </row>
    <row r="51" spans="1:16">
      <c r="A51" s="7" t="s">
        <v>61</v>
      </c>
      <c r="B51" s="8">
        <v>50994</v>
      </c>
      <c r="C51" s="8">
        <v>55011</v>
      </c>
      <c r="D51" s="8">
        <v>51138</v>
      </c>
      <c r="E51" s="8">
        <v>65662</v>
      </c>
      <c r="F51" s="8">
        <v>75969</v>
      </c>
      <c r="G51" s="8">
        <v>72565</v>
      </c>
      <c r="H51" s="8">
        <v>68149</v>
      </c>
      <c r="I51" s="9">
        <v>60947</v>
      </c>
      <c r="J51" s="10">
        <v>66787</v>
      </c>
      <c r="K51" s="10">
        <v>60004</v>
      </c>
      <c r="L51" s="10">
        <v>63491.559085149092</v>
      </c>
      <c r="M51" s="10">
        <v>71804</v>
      </c>
      <c r="N51" s="10">
        <v>77639</v>
      </c>
      <c r="O51" s="10">
        <v>75772</v>
      </c>
      <c r="P51" s="10">
        <v>78970</v>
      </c>
    </row>
    <row r="52" spans="1:16">
      <c r="A52" s="7" t="s">
        <v>62</v>
      </c>
      <c r="B52" s="8">
        <v>2364</v>
      </c>
      <c r="C52" s="8">
        <v>2913</v>
      </c>
      <c r="D52" s="8">
        <v>2802</v>
      </c>
      <c r="E52" s="8">
        <v>2780</v>
      </c>
      <c r="F52" s="8">
        <v>3514</v>
      </c>
      <c r="G52" s="8">
        <v>3492</v>
      </c>
      <c r="H52" s="8">
        <v>3837</v>
      </c>
      <c r="I52" s="9">
        <v>4827</v>
      </c>
      <c r="J52" s="10">
        <v>5675</v>
      </c>
      <c r="K52" s="10">
        <v>4711</v>
      </c>
      <c r="L52" s="10">
        <v>4469.6163965717496</v>
      </c>
      <c r="M52" s="10">
        <v>5070</v>
      </c>
      <c r="N52" s="10">
        <v>5253</v>
      </c>
      <c r="O52" s="10">
        <v>5596</v>
      </c>
      <c r="P52" s="10">
        <v>6696</v>
      </c>
    </row>
    <row r="53" spans="1:16">
      <c r="A53" s="7" t="s">
        <v>63</v>
      </c>
      <c r="B53" s="8">
        <v>1814</v>
      </c>
      <c r="C53" s="8">
        <v>2170</v>
      </c>
      <c r="D53" s="8">
        <v>1280</v>
      </c>
      <c r="E53" s="8">
        <v>1967</v>
      </c>
      <c r="F53" s="8">
        <v>2743</v>
      </c>
      <c r="G53" s="8">
        <v>2721</v>
      </c>
      <c r="H53" s="8">
        <v>2873</v>
      </c>
      <c r="I53" s="9">
        <v>2587</v>
      </c>
      <c r="J53" s="10">
        <v>2903</v>
      </c>
      <c r="K53" s="10">
        <v>2580</v>
      </c>
      <c r="L53" s="10">
        <v>2602.1569180322535</v>
      </c>
      <c r="M53" s="10">
        <v>2701</v>
      </c>
      <c r="N53" s="10">
        <v>3116</v>
      </c>
      <c r="O53" s="10">
        <v>3247</v>
      </c>
      <c r="P53" s="10">
        <v>3541</v>
      </c>
    </row>
    <row r="54" spans="1:16">
      <c r="A54" s="7" t="s">
        <v>64</v>
      </c>
      <c r="B54" s="8">
        <v>21067</v>
      </c>
      <c r="C54" s="8">
        <v>24705</v>
      </c>
      <c r="D54" s="8">
        <v>24368</v>
      </c>
      <c r="E54" s="8">
        <v>26155</v>
      </c>
      <c r="F54" s="8">
        <v>24139</v>
      </c>
      <c r="G54" s="8">
        <v>24661</v>
      </c>
      <c r="H54" s="8">
        <v>26828</v>
      </c>
      <c r="I54" s="9">
        <v>27128</v>
      </c>
      <c r="J54" s="10">
        <v>24534</v>
      </c>
      <c r="K54" s="10">
        <v>26282</v>
      </c>
      <c r="L54" s="10">
        <v>29136.666169416934</v>
      </c>
      <c r="M54" s="10">
        <v>30689</v>
      </c>
      <c r="N54" s="10">
        <v>33052</v>
      </c>
      <c r="O54" s="10">
        <v>35487</v>
      </c>
      <c r="P54" s="10">
        <v>35959</v>
      </c>
    </row>
    <row r="55" spans="1:16">
      <c r="A55" s="7" t="s">
        <v>65</v>
      </c>
      <c r="B55" s="8">
        <v>6194</v>
      </c>
      <c r="C55" s="8">
        <v>9122</v>
      </c>
      <c r="D55" s="8">
        <v>13116</v>
      </c>
      <c r="E55" s="8">
        <v>15823</v>
      </c>
      <c r="F55" s="8">
        <v>22427</v>
      </c>
      <c r="G55" s="8">
        <v>22534</v>
      </c>
      <c r="H55" s="8">
        <v>25862</v>
      </c>
      <c r="I55" s="9">
        <v>20029</v>
      </c>
      <c r="J55" s="10">
        <v>21065</v>
      </c>
      <c r="K55" s="10">
        <v>22019</v>
      </c>
      <c r="L55" s="10">
        <v>23103.386166575303</v>
      </c>
      <c r="M55" s="10">
        <v>19944</v>
      </c>
      <c r="N55" s="10">
        <v>20283</v>
      </c>
      <c r="O55" s="10">
        <v>29710</v>
      </c>
      <c r="P55" s="10">
        <v>41085</v>
      </c>
    </row>
    <row r="56" spans="1:16">
      <c r="A56" s="7" t="s">
        <v>66</v>
      </c>
      <c r="B56" s="8">
        <v>11391</v>
      </c>
      <c r="C56" s="8">
        <v>12191</v>
      </c>
      <c r="D56" s="8">
        <v>11490</v>
      </c>
      <c r="E56" s="8">
        <v>20188</v>
      </c>
      <c r="F56" s="8">
        <v>43664</v>
      </c>
      <c r="G56" s="8">
        <v>33009</v>
      </c>
      <c r="H56" s="8">
        <v>27119</v>
      </c>
      <c r="I56" s="9">
        <v>20487</v>
      </c>
      <c r="J56" s="10">
        <v>17048</v>
      </c>
      <c r="K56" s="10">
        <v>14343</v>
      </c>
      <c r="L56" s="10">
        <v>15005.361846015836</v>
      </c>
      <c r="M56" s="10">
        <v>17495</v>
      </c>
      <c r="N56" s="10">
        <v>18600</v>
      </c>
      <c r="O56" s="10">
        <v>19235</v>
      </c>
      <c r="P56" s="10">
        <v>20814</v>
      </c>
    </row>
    <row r="57" spans="1:16">
      <c r="A57" s="7" t="s">
        <v>67</v>
      </c>
      <c r="B57" s="8">
        <v>1259</v>
      </c>
      <c r="C57" s="8">
        <v>1492</v>
      </c>
      <c r="D57" s="8">
        <v>1330</v>
      </c>
      <c r="E57" s="8">
        <v>1510</v>
      </c>
      <c r="F57" s="8">
        <v>1339</v>
      </c>
      <c r="G57" s="8">
        <v>2097</v>
      </c>
      <c r="H57" s="8">
        <v>2056</v>
      </c>
      <c r="I57" s="9">
        <v>2245</v>
      </c>
      <c r="J57" s="10">
        <v>2495</v>
      </c>
      <c r="K57" s="10">
        <v>1806</v>
      </c>
      <c r="L57" s="10">
        <v>1846.3138552134367</v>
      </c>
      <c r="M57" s="10">
        <v>2152</v>
      </c>
      <c r="N57" s="10">
        <v>2330</v>
      </c>
      <c r="O57" s="10">
        <v>2230</v>
      </c>
      <c r="P57" s="10">
        <v>2270</v>
      </c>
    </row>
    <row r="58" spans="1:16">
      <c r="A58" s="7" t="s">
        <v>68</v>
      </c>
      <c r="B58" s="8">
        <v>7638</v>
      </c>
      <c r="C58" s="8">
        <v>9489</v>
      </c>
      <c r="D58" s="8">
        <v>9560</v>
      </c>
      <c r="E58" s="8">
        <v>11673</v>
      </c>
      <c r="F58" s="8">
        <v>11868</v>
      </c>
      <c r="G58" s="8">
        <v>10593</v>
      </c>
      <c r="H58" s="8">
        <v>11215</v>
      </c>
      <c r="I58" s="9">
        <v>10874</v>
      </c>
      <c r="J58" s="10">
        <v>11355</v>
      </c>
      <c r="K58" s="10">
        <v>11054</v>
      </c>
      <c r="L58" s="10">
        <v>11108.383781810166</v>
      </c>
      <c r="M58" s="10">
        <v>12376</v>
      </c>
      <c r="N58" s="10">
        <v>12710</v>
      </c>
      <c r="O58" s="10">
        <v>13554</v>
      </c>
      <c r="P58" s="10">
        <v>15619</v>
      </c>
    </row>
    <row r="59" spans="1:16">
      <c r="A59" s="7" t="s">
        <v>69</v>
      </c>
      <c r="B59" s="8">
        <v>716</v>
      </c>
      <c r="C59" s="8">
        <v>491</v>
      </c>
      <c r="D59" s="8">
        <v>440</v>
      </c>
      <c r="E59" s="8">
        <v>626</v>
      </c>
      <c r="F59" s="8">
        <v>642</v>
      </c>
      <c r="G59" s="8">
        <v>574</v>
      </c>
      <c r="H59" s="8">
        <v>704</v>
      </c>
      <c r="I59" s="9">
        <v>840</v>
      </c>
      <c r="J59" s="10">
        <v>608</v>
      </c>
      <c r="K59" s="10">
        <v>555</v>
      </c>
      <c r="L59" s="10">
        <v>571.07176325092814</v>
      </c>
      <c r="M59" s="10">
        <v>565</v>
      </c>
      <c r="N59" s="10">
        <v>750</v>
      </c>
      <c r="O59" s="10">
        <v>793</v>
      </c>
      <c r="P59" s="10">
        <v>715</v>
      </c>
    </row>
    <row r="60" spans="1:16">
      <c r="A60" s="7" t="s">
        <v>70</v>
      </c>
      <c r="B60" s="8">
        <v>19281</v>
      </c>
      <c r="C60" s="8">
        <v>13957</v>
      </c>
      <c r="D60" s="8">
        <v>18289</v>
      </c>
      <c r="E60" s="8">
        <v>21449</v>
      </c>
      <c r="F60" s="8">
        <v>7364</v>
      </c>
      <c r="G60" s="8">
        <v>7854</v>
      </c>
      <c r="H60" s="8">
        <v>11691</v>
      </c>
      <c r="I60" s="8">
        <v>4559</v>
      </c>
      <c r="J60" s="13">
        <v>4277</v>
      </c>
      <c r="K60" s="13">
        <v>3389</v>
      </c>
      <c r="L60" s="10">
        <v>24099.86603773585</v>
      </c>
      <c r="M60" s="10">
        <v>20911</v>
      </c>
      <c r="N60" s="10">
        <v>39116</v>
      </c>
      <c r="O60" s="10">
        <v>41480</v>
      </c>
      <c r="P60" s="10">
        <v>51003</v>
      </c>
    </row>
    <row r="61" spans="1:16">
      <c r="A61" s="7" t="s">
        <v>71</v>
      </c>
      <c r="B61" s="8">
        <v>276</v>
      </c>
      <c r="C61" s="8">
        <v>197</v>
      </c>
      <c r="D61" s="8">
        <v>109</v>
      </c>
      <c r="E61" s="8">
        <v>150</v>
      </c>
      <c r="F61" s="8">
        <v>3024</v>
      </c>
      <c r="G61" s="8">
        <v>152</v>
      </c>
      <c r="H61" s="8">
        <v>45</v>
      </c>
      <c r="I61" s="8">
        <v>28</v>
      </c>
      <c r="J61" s="14">
        <v>18</v>
      </c>
      <c r="K61" s="13">
        <v>13709</v>
      </c>
      <c r="L61" s="10">
        <v>13899.549341163694</v>
      </c>
      <c r="M61" s="10">
        <v>8743</v>
      </c>
      <c r="N61" s="10">
        <v>4824</v>
      </c>
      <c r="O61" s="10">
        <v>5247</v>
      </c>
      <c r="P61" s="10">
        <v>25</v>
      </c>
    </row>
    <row r="62" spans="1:16">
      <c r="A62" s="7"/>
      <c r="B62" s="15"/>
      <c r="C62" s="15"/>
      <c r="D62" s="15"/>
      <c r="E62" s="15"/>
      <c r="F62" s="15"/>
      <c r="G62" s="15"/>
      <c r="H62" s="15"/>
      <c r="I62" s="15"/>
      <c r="M62" s="14"/>
      <c r="N62" s="14"/>
      <c r="O62" s="14"/>
    </row>
    <row r="63" spans="1:16">
      <c r="A63" s="16" t="s">
        <v>72</v>
      </c>
      <c r="B63" s="17">
        <v>10413</v>
      </c>
      <c r="C63" s="17">
        <v>15064</v>
      </c>
      <c r="D63" s="17">
        <v>12530</v>
      </c>
      <c r="E63" s="17">
        <v>12238</v>
      </c>
      <c r="F63" s="17">
        <v>18783</v>
      </c>
      <c r="G63" s="17">
        <v>21220</v>
      </c>
      <c r="H63" s="17">
        <v>17500</v>
      </c>
      <c r="I63" s="17">
        <v>15664</v>
      </c>
      <c r="J63" s="18">
        <v>16690</v>
      </c>
      <c r="K63" s="18">
        <v>15012</v>
      </c>
      <c r="L63" s="18">
        <v>19632</v>
      </c>
      <c r="M63" s="18">
        <v>23290</v>
      </c>
      <c r="N63" s="18">
        <v>23379</v>
      </c>
      <c r="O63" s="18">
        <v>21663</v>
      </c>
      <c r="P63" s="18">
        <v>22761</v>
      </c>
    </row>
    <row r="64" spans="1:16">
      <c r="A64" s="19"/>
      <c r="B64" s="20"/>
      <c r="C64" s="20"/>
      <c r="D64" s="20"/>
      <c r="E64" s="20"/>
      <c r="F64" s="20"/>
      <c r="G64" s="20"/>
      <c r="H64" s="20"/>
      <c r="I64" s="20"/>
      <c r="J64" s="21"/>
      <c r="K64" s="21"/>
      <c r="L64" s="21"/>
      <c r="M64" s="22"/>
      <c r="N64" s="22"/>
      <c r="O64" s="22"/>
      <c r="P64" s="22"/>
    </row>
    <row r="65" spans="1:16">
      <c r="A65" s="16" t="s">
        <v>73</v>
      </c>
      <c r="B65" s="17">
        <v>11352</v>
      </c>
      <c r="C65" s="17">
        <v>13740</v>
      </c>
      <c r="D65" s="17">
        <v>12049</v>
      </c>
      <c r="E65" s="17">
        <v>12113</v>
      </c>
      <c r="F65" s="17">
        <v>9940</v>
      </c>
      <c r="G65" s="17">
        <v>12529</v>
      </c>
      <c r="H65" s="17">
        <v>11335</v>
      </c>
      <c r="I65" s="17">
        <v>11243</v>
      </c>
      <c r="J65" s="18">
        <v>10856</v>
      </c>
      <c r="K65" s="18">
        <v>8388</v>
      </c>
      <c r="L65" s="18">
        <v>8195</v>
      </c>
      <c r="M65" s="18">
        <v>8057</v>
      </c>
      <c r="N65" s="18">
        <v>9435</v>
      </c>
      <c r="O65" s="18">
        <v>9400</v>
      </c>
      <c r="P65" s="18">
        <v>9545</v>
      </c>
    </row>
    <row r="66" spans="1:16">
      <c r="A66" s="19"/>
      <c r="B66" s="20"/>
      <c r="C66" s="20"/>
      <c r="D66" s="20"/>
      <c r="E66" s="20"/>
      <c r="F66" s="20"/>
      <c r="G66" s="20"/>
      <c r="H66" s="20"/>
      <c r="I66" s="20"/>
      <c r="J66" s="21"/>
      <c r="K66" s="21"/>
      <c r="L66" s="21"/>
      <c r="M66" s="23"/>
      <c r="N66" s="23"/>
      <c r="O66" s="23"/>
      <c r="P66" s="23"/>
    </row>
    <row r="67" spans="1:16">
      <c r="A67" s="16" t="s">
        <v>74</v>
      </c>
      <c r="B67" s="17">
        <f>SUM(B68:B75)</f>
        <v>9286</v>
      </c>
      <c r="C67" s="17">
        <f t="shared" ref="C67:P67" si="1">SUM(C68:C75)</f>
        <v>7938</v>
      </c>
      <c r="D67" s="17">
        <f t="shared" si="1"/>
        <v>4552</v>
      </c>
      <c r="E67" s="17">
        <f t="shared" si="1"/>
        <v>4350</v>
      </c>
      <c r="F67" s="17">
        <f t="shared" si="1"/>
        <v>3969</v>
      </c>
      <c r="G67" s="17">
        <f t="shared" si="1"/>
        <v>4199</v>
      </c>
      <c r="H67" s="17">
        <f t="shared" si="1"/>
        <v>4391</v>
      </c>
      <c r="I67" s="17">
        <f t="shared" si="1"/>
        <v>3756</v>
      </c>
      <c r="J67" s="17">
        <f t="shared" si="1"/>
        <v>3935</v>
      </c>
      <c r="K67" s="17">
        <f t="shared" si="1"/>
        <v>3243</v>
      </c>
      <c r="L67" s="17">
        <f t="shared" si="1"/>
        <v>3272</v>
      </c>
      <c r="M67" s="17">
        <f t="shared" si="1"/>
        <v>3615</v>
      </c>
      <c r="N67" s="17">
        <f t="shared" si="1"/>
        <v>4285</v>
      </c>
      <c r="O67" s="17">
        <f t="shared" si="1"/>
        <v>4838</v>
      </c>
      <c r="P67" s="17">
        <f t="shared" si="1"/>
        <v>5556</v>
      </c>
    </row>
    <row r="68" spans="1:16">
      <c r="A68" s="7" t="s">
        <v>183</v>
      </c>
      <c r="B68" s="8">
        <v>23</v>
      </c>
      <c r="C68" s="8">
        <v>90</v>
      </c>
      <c r="D68" s="8">
        <v>70</v>
      </c>
      <c r="E68" s="8">
        <v>146</v>
      </c>
      <c r="F68" s="8">
        <v>117</v>
      </c>
      <c r="G68" s="8">
        <v>120</v>
      </c>
      <c r="H68" s="8">
        <v>162</v>
      </c>
      <c r="I68" s="8">
        <v>101</v>
      </c>
      <c r="J68" s="23">
        <v>23</v>
      </c>
      <c r="K68" s="23">
        <v>19</v>
      </c>
      <c r="L68" s="10">
        <v>38</v>
      </c>
      <c r="M68" s="10">
        <v>50</v>
      </c>
      <c r="N68" s="10">
        <v>52</v>
      </c>
      <c r="O68" s="10">
        <v>76</v>
      </c>
      <c r="P68" s="10">
        <v>85</v>
      </c>
    </row>
    <row r="69" spans="1:16">
      <c r="A69" s="7" t="s">
        <v>76</v>
      </c>
      <c r="B69" s="8">
        <v>4653</v>
      </c>
      <c r="C69" s="8">
        <v>4323</v>
      </c>
      <c r="D69" s="8">
        <v>1079</v>
      </c>
      <c r="E69" s="8">
        <v>1326</v>
      </c>
      <c r="F69" s="8">
        <v>1297</v>
      </c>
      <c r="G69" s="8">
        <v>1259</v>
      </c>
      <c r="H69" s="8">
        <v>1259</v>
      </c>
      <c r="I69" s="8">
        <v>1232</v>
      </c>
      <c r="J69" s="23">
        <v>1142</v>
      </c>
      <c r="K69" s="23">
        <v>690</v>
      </c>
      <c r="L69" s="10">
        <v>785</v>
      </c>
      <c r="M69" s="10">
        <v>795</v>
      </c>
      <c r="N69" s="10">
        <v>1260</v>
      </c>
      <c r="O69" s="10">
        <v>1288</v>
      </c>
      <c r="P69" s="10">
        <v>1412</v>
      </c>
    </row>
    <row r="70" spans="1:16">
      <c r="A70" s="7" t="s">
        <v>77</v>
      </c>
      <c r="B70" s="8">
        <v>90</v>
      </c>
      <c r="C70" s="8">
        <v>103</v>
      </c>
      <c r="D70" s="8">
        <v>214</v>
      </c>
      <c r="E70" s="8">
        <v>183</v>
      </c>
      <c r="F70" s="8">
        <v>176</v>
      </c>
      <c r="G70" s="8">
        <v>243</v>
      </c>
      <c r="H70" s="8">
        <v>263</v>
      </c>
      <c r="I70" s="8">
        <v>164</v>
      </c>
      <c r="J70" s="23">
        <v>125</v>
      </c>
      <c r="K70" s="23">
        <v>98</v>
      </c>
      <c r="L70" s="10">
        <v>113</v>
      </c>
      <c r="M70" s="10">
        <v>175</v>
      </c>
      <c r="N70" s="10">
        <v>161</v>
      </c>
      <c r="O70" s="10">
        <v>263</v>
      </c>
      <c r="P70" s="10">
        <v>330</v>
      </c>
    </row>
    <row r="71" spans="1:16">
      <c r="A71" s="7" t="s">
        <v>78</v>
      </c>
      <c r="B71" s="8">
        <v>213</v>
      </c>
      <c r="C71" s="8">
        <v>300</v>
      </c>
      <c r="D71" s="8">
        <v>323</v>
      </c>
      <c r="E71" s="8">
        <v>361</v>
      </c>
      <c r="F71" s="8">
        <v>351</v>
      </c>
      <c r="G71" s="8">
        <v>401</v>
      </c>
      <c r="H71" s="8">
        <v>377</v>
      </c>
      <c r="I71" s="8">
        <v>393</v>
      </c>
      <c r="J71" s="23">
        <v>374</v>
      </c>
      <c r="K71" s="23">
        <v>422</v>
      </c>
      <c r="L71" s="10">
        <v>443</v>
      </c>
      <c r="M71" s="10">
        <v>550</v>
      </c>
      <c r="N71" s="10">
        <v>532</v>
      </c>
      <c r="O71" s="10">
        <v>591</v>
      </c>
      <c r="P71" s="10">
        <v>707</v>
      </c>
    </row>
    <row r="72" spans="1:16">
      <c r="A72" s="7" t="s">
        <v>184</v>
      </c>
      <c r="B72" s="8">
        <v>141</v>
      </c>
      <c r="C72" s="8">
        <v>178</v>
      </c>
      <c r="D72" s="8">
        <v>121</v>
      </c>
      <c r="E72" s="8">
        <v>99</v>
      </c>
      <c r="F72" s="8">
        <v>135</v>
      </c>
      <c r="G72" s="8">
        <v>115</v>
      </c>
      <c r="H72" s="8">
        <v>140</v>
      </c>
      <c r="I72" s="8">
        <v>104</v>
      </c>
      <c r="J72" s="23">
        <v>94</v>
      </c>
      <c r="K72" s="23">
        <v>91</v>
      </c>
      <c r="L72" s="10">
        <v>142</v>
      </c>
      <c r="M72" s="10">
        <v>159</v>
      </c>
      <c r="N72" s="10">
        <v>166</v>
      </c>
      <c r="O72" s="10">
        <v>213</v>
      </c>
      <c r="P72" s="10">
        <v>302</v>
      </c>
    </row>
    <row r="73" spans="1:16">
      <c r="A73" s="7" t="s">
        <v>80</v>
      </c>
      <c r="B73" s="8">
        <v>87</v>
      </c>
      <c r="C73" s="8">
        <v>86</v>
      </c>
      <c r="D73" s="8">
        <v>89</v>
      </c>
      <c r="E73" s="8">
        <v>113</v>
      </c>
      <c r="F73" s="8">
        <v>130</v>
      </c>
      <c r="G73" s="8">
        <v>145</v>
      </c>
      <c r="H73" s="8">
        <v>163</v>
      </c>
      <c r="I73" s="8">
        <v>114</v>
      </c>
      <c r="J73" s="23">
        <v>91</v>
      </c>
      <c r="K73" s="23">
        <v>49</v>
      </c>
      <c r="L73" s="10">
        <v>45</v>
      </c>
      <c r="M73" s="10">
        <v>75</v>
      </c>
      <c r="N73" s="10">
        <v>72</v>
      </c>
      <c r="O73" s="10">
        <v>167</v>
      </c>
      <c r="P73" s="10">
        <v>250</v>
      </c>
    </row>
    <row r="74" spans="1:16">
      <c r="A74" s="7" t="s">
        <v>81</v>
      </c>
      <c r="B74" s="8">
        <v>752</v>
      </c>
      <c r="C74" s="8">
        <v>683</v>
      </c>
      <c r="D74" s="8">
        <v>774</v>
      </c>
      <c r="E74" s="8">
        <v>755</v>
      </c>
      <c r="F74" s="8">
        <v>784</v>
      </c>
      <c r="G74" s="8">
        <v>1008</v>
      </c>
      <c r="H74" s="8">
        <v>1017</v>
      </c>
      <c r="I74" s="8">
        <v>930</v>
      </c>
      <c r="J74" s="23">
        <v>853</v>
      </c>
      <c r="K74" s="23">
        <v>788</v>
      </c>
      <c r="L74" s="10">
        <v>766</v>
      </c>
      <c r="M74" s="10">
        <v>888</v>
      </c>
      <c r="N74" s="10">
        <v>976</v>
      </c>
      <c r="O74" s="10">
        <v>1225</v>
      </c>
      <c r="P74" s="10">
        <v>1641</v>
      </c>
    </row>
    <row r="75" spans="1:16">
      <c r="A75" s="7" t="s">
        <v>82</v>
      </c>
      <c r="B75" s="8">
        <v>3327</v>
      </c>
      <c r="C75" s="8">
        <v>2175</v>
      </c>
      <c r="D75" s="8">
        <v>1882</v>
      </c>
      <c r="E75" s="8">
        <v>1367</v>
      </c>
      <c r="F75" s="8">
        <v>979</v>
      </c>
      <c r="G75" s="8">
        <v>908</v>
      </c>
      <c r="H75" s="8">
        <v>1010</v>
      </c>
      <c r="I75" s="8">
        <v>718</v>
      </c>
      <c r="J75" s="23">
        <v>1233</v>
      </c>
      <c r="K75" s="23">
        <v>1086</v>
      </c>
      <c r="L75" s="10">
        <v>940</v>
      </c>
      <c r="M75" s="10">
        <v>923</v>
      </c>
      <c r="N75" s="10">
        <v>1066</v>
      </c>
      <c r="O75" s="10">
        <v>1015</v>
      </c>
      <c r="P75" s="10">
        <v>829</v>
      </c>
    </row>
    <row r="76" spans="1:16">
      <c r="A76" s="7"/>
      <c r="B76" s="8"/>
      <c r="C76" s="8"/>
      <c r="D76" s="8"/>
      <c r="E76" s="8"/>
      <c r="F76" s="8"/>
      <c r="G76" s="8"/>
      <c r="H76" s="8"/>
      <c r="I76" s="8"/>
      <c r="M76" s="14"/>
      <c r="N76" s="14"/>
      <c r="O76" s="14"/>
    </row>
    <row r="77" spans="1:16">
      <c r="A77" s="16" t="s">
        <v>83</v>
      </c>
      <c r="B77" s="17">
        <f>SUM(B78:B91)</f>
        <v>13644</v>
      </c>
      <c r="C77" s="17">
        <f t="shared" ref="C77:P77" si="2">SUM(C78:C91)</f>
        <v>20255</v>
      </c>
      <c r="D77" s="17">
        <f t="shared" si="2"/>
        <v>18972</v>
      </c>
      <c r="E77" s="17">
        <f t="shared" si="2"/>
        <v>17947</v>
      </c>
      <c r="F77" s="17">
        <f t="shared" si="2"/>
        <v>14769</v>
      </c>
      <c r="G77" s="17">
        <f t="shared" si="2"/>
        <v>17029</v>
      </c>
      <c r="H77" s="17">
        <f t="shared" si="2"/>
        <v>14926</v>
      </c>
      <c r="I77" s="17">
        <f t="shared" si="2"/>
        <v>12274</v>
      </c>
      <c r="J77" s="17">
        <f t="shared" si="2"/>
        <v>12646</v>
      </c>
      <c r="K77" s="17">
        <f t="shared" si="2"/>
        <v>11173</v>
      </c>
      <c r="L77" s="17">
        <f t="shared" si="2"/>
        <v>11249</v>
      </c>
      <c r="M77" s="17">
        <f t="shared" si="2"/>
        <v>12118</v>
      </c>
      <c r="N77" s="17">
        <f t="shared" si="2"/>
        <v>14517</v>
      </c>
      <c r="O77" s="17">
        <f t="shared" si="2"/>
        <v>15593</v>
      </c>
      <c r="P77" s="17">
        <f t="shared" si="2"/>
        <v>18209</v>
      </c>
    </row>
    <row r="78" spans="1:16">
      <c r="A78" s="7" t="s">
        <v>84</v>
      </c>
      <c r="B78" s="8">
        <v>2766</v>
      </c>
      <c r="C78" s="8">
        <v>4013</v>
      </c>
      <c r="D78" s="8">
        <v>2470</v>
      </c>
      <c r="E78" s="8">
        <v>2444</v>
      </c>
      <c r="F78" s="8">
        <v>1736</v>
      </c>
      <c r="G78" s="8">
        <v>2032</v>
      </c>
      <c r="H78" s="8">
        <v>1496</v>
      </c>
      <c r="I78" s="8">
        <v>1742</v>
      </c>
      <c r="J78" s="23">
        <v>1870</v>
      </c>
      <c r="K78" s="23">
        <v>1961</v>
      </c>
      <c r="L78" s="10">
        <v>2230</v>
      </c>
      <c r="M78" s="10">
        <v>2035</v>
      </c>
      <c r="N78" s="10">
        <v>2563</v>
      </c>
      <c r="O78" s="10">
        <v>2723</v>
      </c>
      <c r="P78" s="10">
        <v>2922</v>
      </c>
    </row>
    <row r="79" spans="1:16">
      <c r="A79" s="7" t="s">
        <v>85</v>
      </c>
      <c r="B79" s="8">
        <v>85</v>
      </c>
      <c r="C79" s="8">
        <v>112</v>
      </c>
      <c r="D79" s="8">
        <v>183</v>
      </c>
      <c r="E79" s="8">
        <v>271</v>
      </c>
      <c r="F79" s="8">
        <v>151</v>
      </c>
      <c r="G79" s="8">
        <v>108</v>
      </c>
      <c r="H79" s="8">
        <v>116</v>
      </c>
      <c r="I79" s="8">
        <v>241</v>
      </c>
      <c r="J79" s="23">
        <v>396</v>
      </c>
      <c r="K79" s="23">
        <v>450</v>
      </c>
      <c r="L79" s="10">
        <v>463</v>
      </c>
      <c r="M79" s="10">
        <v>453</v>
      </c>
      <c r="N79" s="10">
        <v>467</v>
      </c>
      <c r="O79" s="10">
        <v>497</v>
      </c>
      <c r="P79" s="10">
        <v>505</v>
      </c>
    </row>
    <row r="80" spans="1:16">
      <c r="A80" s="7" t="s">
        <v>86</v>
      </c>
      <c r="B80" s="8">
        <v>1120</v>
      </c>
      <c r="C80" s="8">
        <v>1851</v>
      </c>
      <c r="D80" s="8">
        <v>1671</v>
      </c>
      <c r="E80" s="8">
        <v>1662</v>
      </c>
      <c r="F80" s="8">
        <v>1635</v>
      </c>
      <c r="G80" s="8">
        <v>1873</v>
      </c>
      <c r="H80" s="8">
        <v>1636</v>
      </c>
      <c r="I80" s="8">
        <v>1572</v>
      </c>
      <c r="J80" s="23">
        <v>2024</v>
      </c>
      <c r="K80" s="23">
        <v>1882</v>
      </c>
      <c r="L80" s="10">
        <v>1916</v>
      </c>
      <c r="M80" s="10">
        <v>2300</v>
      </c>
      <c r="N80" s="10">
        <v>2650</v>
      </c>
      <c r="O80" s="10">
        <v>2394</v>
      </c>
      <c r="P80" s="10">
        <v>3262</v>
      </c>
    </row>
    <row r="81" spans="1:16">
      <c r="A81" s="7" t="s">
        <v>87</v>
      </c>
      <c r="B81" s="8">
        <v>551</v>
      </c>
      <c r="C81" s="8">
        <v>701</v>
      </c>
      <c r="D81" s="8">
        <v>920</v>
      </c>
      <c r="E81" s="8">
        <v>1525</v>
      </c>
      <c r="F81" s="8">
        <v>1367</v>
      </c>
      <c r="G81" s="8">
        <v>912</v>
      </c>
      <c r="H81" s="8">
        <v>778</v>
      </c>
      <c r="I81" s="8">
        <v>720</v>
      </c>
      <c r="J81" s="23">
        <v>846</v>
      </c>
      <c r="K81" s="23">
        <v>650</v>
      </c>
      <c r="L81" s="10">
        <v>637</v>
      </c>
      <c r="M81" s="10">
        <v>649</v>
      </c>
      <c r="N81" s="10">
        <v>803</v>
      </c>
      <c r="O81" s="10">
        <v>812</v>
      </c>
      <c r="P81" s="10">
        <v>913</v>
      </c>
    </row>
    <row r="82" spans="1:16">
      <c r="A82" s="7" t="s">
        <v>88</v>
      </c>
      <c r="B82" s="8">
        <v>2280</v>
      </c>
      <c r="C82" s="8">
        <v>2658</v>
      </c>
      <c r="D82" s="8">
        <v>2645</v>
      </c>
      <c r="E82" s="8">
        <v>3230</v>
      </c>
      <c r="F82" s="8">
        <v>3131</v>
      </c>
      <c r="G82" s="8">
        <v>3377</v>
      </c>
      <c r="H82" s="8">
        <v>2795</v>
      </c>
      <c r="I82" s="8">
        <v>2815</v>
      </c>
      <c r="J82" s="23">
        <v>1996</v>
      </c>
      <c r="K82" s="23">
        <v>2023</v>
      </c>
      <c r="L82" s="10">
        <v>2123</v>
      </c>
      <c r="M82" s="10">
        <v>2501</v>
      </c>
      <c r="N82" s="10">
        <v>2942</v>
      </c>
      <c r="O82" s="10">
        <v>3278</v>
      </c>
      <c r="P82" s="10">
        <v>5122</v>
      </c>
    </row>
    <row r="83" spans="1:16">
      <c r="A83" s="7" t="s">
        <v>89</v>
      </c>
      <c r="B83" s="8">
        <v>172</v>
      </c>
      <c r="C83" s="8">
        <v>161</v>
      </c>
      <c r="D83" s="8">
        <v>276</v>
      </c>
      <c r="E83" s="8">
        <v>341</v>
      </c>
      <c r="F83" s="8">
        <v>221</v>
      </c>
      <c r="G83" s="8">
        <v>398</v>
      </c>
      <c r="H83" s="8">
        <v>250</v>
      </c>
      <c r="I83" s="8">
        <v>225</v>
      </c>
      <c r="J83" s="23">
        <v>199</v>
      </c>
      <c r="K83" s="23">
        <v>186</v>
      </c>
      <c r="L83" s="10">
        <v>159</v>
      </c>
      <c r="M83" s="10">
        <v>175</v>
      </c>
      <c r="N83" s="10">
        <v>251</v>
      </c>
      <c r="O83" s="10">
        <v>329</v>
      </c>
      <c r="P83" s="10">
        <v>425</v>
      </c>
    </row>
    <row r="84" spans="1:16">
      <c r="A84" s="7" t="s">
        <v>90</v>
      </c>
      <c r="B84" s="24">
        <v>4</v>
      </c>
      <c r="C84" s="24">
        <v>5</v>
      </c>
      <c r="D84" s="24">
        <v>16</v>
      </c>
      <c r="E84" s="24">
        <v>5</v>
      </c>
      <c r="F84" s="24">
        <v>11</v>
      </c>
      <c r="G84" s="24">
        <v>22</v>
      </c>
      <c r="H84" s="24">
        <v>17</v>
      </c>
      <c r="I84" s="8">
        <v>18</v>
      </c>
      <c r="J84" s="23">
        <v>15</v>
      </c>
      <c r="K84" s="23">
        <v>5</v>
      </c>
      <c r="L84" s="10">
        <v>3</v>
      </c>
      <c r="M84" s="10">
        <v>18</v>
      </c>
      <c r="N84" s="10">
        <v>11</v>
      </c>
      <c r="O84" s="10">
        <v>16</v>
      </c>
      <c r="P84" s="10">
        <v>15</v>
      </c>
    </row>
    <row r="85" spans="1:16">
      <c r="A85" s="7" t="s">
        <v>91</v>
      </c>
      <c r="B85" s="24">
        <v>9</v>
      </c>
      <c r="C85" s="24">
        <v>26</v>
      </c>
      <c r="D85" s="24">
        <v>28</v>
      </c>
      <c r="E85" s="24">
        <v>11</v>
      </c>
      <c r="F85" s="24">
        <v>4</v>
      </c>
      <c r="G85" s="24">
        <v>8</v>
      </c>
      <c r="H85" s="24">
        <v>6</v>
      </c>
      <c r="I85" s="8">
        <v>15</v>
      </c>
      <c r="J85" s="23">
        <v>9</v>
      </c>
      <c r="K85" s="23">
        <v>15</v>
      </c>
      <c r="L85" s="10">
        <v>17</v>
      </c>
      <c r="M85" s="10">
        <v>27</v>
      </c>
      <c r="N85" s="10">
        <v>24</v>
      </c>
      <c r="O85" s="10">
        <v>55</v>
      </c>
      <c r="P85" s="10">
        <v>53</v>
      </c>
    </row>
    <row r="86" spans="1:16">
      <c r="A86" s="7" t="s">
        <v>92</v>
      </c>
      <c r="B86" s="24">
        <v>78</v>
      </c>
      <c r="C86" s="24">
        <v>34</v>
      </c>
      <c r="D86" s="24">
        <v>54</v>
      </c>
      <c r="E86" s="24">
        <v>33</v>
      </c>
      <c r="F86" s="24">
        <v>16</v>
      </c>
      <c r="G86" s="24">
        <v>26</v>
      </c>
      <c r="H86" s="24">
        <v>34</v>
      </c>
      <c r="I86" s="8">
        <v>34</v>
      </c>
      <c r="J86" s="23">
        <v>41</v>
      </c>
      <c r="K86" s="23">
        <v>27</v>
      </c>
      <c r="L86" s="10">
        <v>64</v>
      </c>
      <c r="M86" s="10">
        <v>41</v>
      </c>
      <c r="N86" s="10">
        <v>83</v>
      </c>
      <c r="O86" s="10">
        <v>60</v>
      </c>
      <c r="P86" s="10">
        <v>68</v>
      </c>
    </row>
    <row r="87" spans="1:16">
      <c r="A87" s="7" t="s">
        <v>93</v>
      </c>
      <c r="B87" s="8">
        <v>599</v>
      </c>
      <c r="C87" s="8">
        <v>635</v>
      </c>
      <c r="D87" s="8">
        <v>760</v>
      </c>
      <c r="E87" s="8">
        <v>594</v>
      </c>
      <c r="F87" s="8">
        <v>716</v>
      </c>
      <c r="G87" s="8">
        <v>884</v>
      </c>
      <c r="H87" s="8">
        <v>641</v>
      </c>
      <c r="I87" s="8">
        <v>517</v>
      </c>
      <c r="J87" s="23">
        <v>451</v>
      </c>
      <c r="K87" s="23">
        <v>335</v>
      </c>
      <c r="L87" s="10">
        <v>380</v>
      </c>
      <c r="M87" s="10">
        <v>418</v>
      </c>
      <c r="N87" s="10">
        <v>549</v>
      </c>
      <c r="O87" s="10">
        <v>546</v>
      </c>
      <c r="P87" s="10">
        <v>795</v>
      </c>
    </row>
    <row r="88" spans="1:16">
      <c r="A88" s="7" t="s">
        <v>94</v>
      </c>
      <c r="B88" s="24">
        <v>0</v>
      </c>
      <c r="C88" s="24">
        <v>23</v>
      </c>
      <c r="D88" s="24">
        <v>19</v>
      </c>
      <c r="E88" s="24">
        <v>12</v>
      </c>
      <c r="F88" s="24">
        <v>7</v>
      </c>
      <c r="G88" s="24">
        <v>14</v>
      </c>
      <c r="H88" s="24">
        <v>5</v>
      </c>
      <c r="I88" s="8">
        <v>23</v>
      </c>
      <c r="J88" s="23">
        <v>14</v>
      </c>
      <c r="K88" s="23">
        <v>20</v>
      </c>
      <c r="L88" s="10">
        <v>30</v>
      </c>
      <c r="M88" s="10">
        <v>19</v>
      </c>
      <c r="N88" s="10">
        <v>42</v>
      </c>
      <c r="O88" s="10">
        <v>85</v>
      </c>
      <c r="P88" s="10">
        <v>42</v>
      </c>
    </row>
    <row r="89" spans="1:16">
      <c r="A89" s="7" t="s">
        <v>95</v>
      </c>
      <c r="B89" s="8">
        <v>267</v>
      </c>
      <c r="C89" s="8">
        <v>237</v>
      </c>
      <c r="D89" s="8">
        <v>115</v>
      </c>
      <c r="E89" s="8">
        <v>243</v>
      </c>
      <c r="F89" s="8">
        <v>65</v>
      </c>
      <c r="G89" s="8">
        <v>125</v>
      </c>
      <c r="H89" s="8">
        <v>98</v>
      </c>
      <c r="I89" s="8">
        <v>177</v>
      </c>
      <c r="J89" s="23">
        <v>218</v>
      </c>
      <c r="K89" s="23">
        <v>142</v>
      </c>
      <c r="L89" s="10">
        <v>193</v>
      </c>
      <c r="M89" s="10">
        <v>169</v>
      </c>
      <c r="N89" s="10">
        <v>416</v>
      </c>
      <c r="O89" s="10">
        <v>242</v>
      </c>
      <c r="P89" s="10">
        <v>334</v>
      </c>
    </row>
    <row r="90" spans="1:16">
      <c r="A90" s="7" t="s">
        <v>96</v>
      </c>
      <c r="B90" s="8">
        <v>3024</v>
      </c>
      <c r="C90" s="8">
        <v>6088</v>
      </c>
      <c r="D90" s="8">
        <v>5785</v>
      </c>
      <c r="E90" s="8">
        <v>4568</v>
      </c>
      <c r="F90" s="8">
        <v>3616</v>
      </c>
      <c r="G90" s="8">
        <v>4451</v>
      </c>
      <c r="H90" s="8">
        <v>3449</v>
      </c>
      <c r="I90" s="8">
        <v>2962</v>
      </c>
      <c r="J90" s="23">
        <v>3083</v>
      </c>
      <c r="K90" s="23">
        <v>2465</v>
      </c>
      <c r="L90" s="10">
        <v>2403</v>
      </c>
      <c r="M90" s="10">
        <v>2909</v>
      </c>
      <c r="N90" s="10">
        <v>3329</v>
      </c>
      <c r="O90" s="10">
        <v>4193</v>
      </c>
      <c r="P90" s="10">
        <v>3555</v>
      </c>
    </row>
    <row r="91" spans="1:16">
      <c r="A91" s="7" t="s">
        <v>82</v>
      </c>
      <c r="B91" s="8">
        <v>2689</v>
      </c>
      <c r="C91" s="8">
        <v>3711</v>
      </c>
      <c r="D91" s="8">
        <v>4030</v>
      </c>
      <c r="E91" s="8">
        <v>3008</v>
      </c>
      <c r="F91" s="8">
        <v>2093</v>
      </c>
      <c r="G91" s="8">
        <v>2799</v>
      </c>
      <c r="H91" s="8">
        <v>3605</v>
      </c>
      <c r="I91" s="8">
        <v>1213</v>
      </c>
      <c r="J91" s="23">
        <v>1484</v>
      </c>
      <c r="K91" s="23">
        <v>1012</v>
      </c>
      <c r="L91" s="10">
        <v>631</v>
      </c>
      <c r="M91" s="10">
        <v>404</v>
      </c>
      <c r="N91" s="10">
        <v>387</v>
      </c>
      <c r="O91" s="10">
        <v>363</v>
      </c>
      <c r="P91" s="10">
        <v>198</v>
      </c>
    </row>
    <row r="92" spans="1:16">
      <c r="A92" s="7"/>
      <c r="B92" s="8"/>
      <c r="C92" s="8"/>
      <c r="D92" s="8"/>
      <c r="E92" s="8"/>
      <c r="F92" s="8"/>
      <c r="G92" s="8"/>
      <c r="H92" s="8"/>
      <c r="I92" s="8"/>
      <c r="M92" s="14"/>
      <c r="N92" s="14"/>
      <c r="O92" s="14"/>
    </row>
    <row r="93" spans="1:16">
      <c r="A93" s="16" t="s">
        <v>97</v>
      </c>
      <c r="B93" s="17">
        <f>SUM(B94:B97)</f>
        <v>44426</v>
      </c>
      <c r="C93" s="17">
        <f t="shared" ref="C93:P93" si="3">SUM(C94:C97)</f>
        <v>44263</v>
      </c>
      <c r="D93" s="17">
        <f t="shared" si="3"/>
        <v>42232</v>
      </c>
      <c r="E93" s="17">
        <f t="shared" si="3"/>
        <v>40769</v>
      </c>
      <c r="F93" s="17">
        <f t="shared" si="3"/>
        <v>49254</v>
      </c>
      <c r="G93" s="17">
        <f t="shared" si="3"/>
        <v>53471</v>
      </c>
      <c r="H93" s="17">
        <f t="shared" si="3"/>
        <v>51543</v>
      </c>
      <c r="I93" s="17">
        <f t="shared" si="3"/>
        <v>42148</v>
      </c>
      <c r="J93" s="17">
        <f t="shared" si="3"/>
        <v>36531</v>
      </c>
      <c r="K93" s="17">
        <f t="shared" si="3"/>
        <v>30714</v>
      </c>
      <c r="L93" s="17">
        <f t="shared" si="3"/>
        <v>30275</v>
      </c>
      <c r="M93" s="17">
        <f t="shared" si="3"/>
        <v>30903</v>
      </c>
      <c r="N93" s="17">
        <f t="shared" si="3"/>
        <v>32673</v>
      </c>
      <c r="O93" s="17">
        <f t="shared" si="3"/>
        <v>33260</v>
      </c>
      <c r="P93" s="17">
        <f t="shared" si="3"/>
        <v>33488</v>
      </c>
    </row>
    <row r="94" spans="1:16">
      <c r="A94" s="7" t="s">
        <v>98</v>
      </c>
      <c r="B94" s="8">
        <v>27</v>
      </c>
      <c r="C94" s="8">
        <v>195</v>
      </c>
      <c r="D94" s="8">
        <v>124</v>
      </c>
      <c r="E94" s="8">
        <v>231</v>
      </c>
      <c r="F94" s="8">
        <v>239</v>
      </c>
      <c r="G94" s="8">
        <v>231</v>
      </c>
      <c r="H94" s="8">
        <v>291</v>
      </c>
      <c r="I94" s="8">
        <v>191</v>
      </c>
      <c r="J94" s="23">
        <v>42</v>
      </c>
      <c r="K94" s="23">
        <v>25</v>
      </c>
      <c r="L94" s="10">
        <v>30</v>
      </c>
      <c r="M94" s="10">
        <v>49</v>
      </c>
      <c r="N94" s="10">
        <v>50</v>
      </c>
      <c r="O94" s="10">
        <v>39</v>
      </c>
      <c r="P94" s="10">
        <v>56</v>
      </c>
    </row>
    <row r="95" spans="1:16">
      <c r="A95" s="7" t="s">
        <v>99</v>
      </c>
      <c r="B95" s="8">
        <v>5698</v>
      </c>
      <c r="C95" s="8">
        <v>6459</v>
      </c>
      <c r="D95" s="8">
        <v>6490</v>
      </c>
      <c r="E95" s="8">
        <v>7631</v>
      </c>
      <c r="F95" s="8">
        <v>7759</v>
      </c>
      <c r="G95" s="8">
        <v>9833</v>
      </c>
      <c r="H95" s="8">
        <v>7747</v>
      </c>
      <c r="I95" s="8">
        <v>6952</v>
      </c>
      <c r="J95" s="23">
        <v>6129</v>
      </c>
      <c r="K95" s="23">
        <v>5948</v>
      </c>
      <c r="L95" s="10">
        <v>6056</v>
      </c>
      <c r="M95" s="10">
        <v>6123</v>
      </c>
      <c r="N95" s="10">
        <v>6497</v>
      </c>
      <c r="O95" s="10">
        <v>6917</v>
      </c>
      <c r="P95" s="10">
        <v>7308</v>
      </c>
    </row>
    <row r="96" spans="1:16">
      <c r="A96" s="7" t="s">
        <v>100</v>
      </c>
      <c r="B96" s="8">
        <v>18187</v>
      </c>
      <c r="C96" s="8">
        <v>18037</v>
      </c>
      <c r="D96" s="8">
        <v>17201</v>
      </c>
      <c r="E96" s="8">
        <v>15902</v>
      </c>
      <c r="F96" s="8">
        <v>19441</v>
      </c>
      <c r="G96" s="8">
        <v>22092</v>
      </c>
      <c r="H96" s="8">
        <v>22291</v>
      </c>
      <c r="I96" s="8">
        <v>18225</v>
      </c>
      <c r="J96" s="23">
        <v>15461</v>
      </c>
      <c r="K96" s="23">
        <v>12923</v>
      </c>
      <c r="L96" s="23">
        <v>12433</v>
      </c>
      <c r="M96" s="23">
        <v>12629</v>
      </c>
      <c r="N96" s="23">
        <v>13798</v>
      </c>
      <c r="O96" s="23">
        <v>14934</v>
      </c>
      <c r="P96" s="23">
        <v>14426</v>
      </c>
    </row>
    <row r="97" spans="1:16">
      <c r="A97" s="7" t="s">
        <v>101</v>
      </c>
      <c r="B97" s="8">
        <v>20514</v>
      </c>
      <c r="C97" s="8">
        <v>19572</v>
      </c>
      <c r="D97" s="8">
        <v>18417</v>
      </c>
      <c r="E97" s="8">
        <v>17005</v>
      </c>
      <c r="F97" s="8">
        <v>21815</v>
      </c>
      <c r="G97" s="8">
        <v>21315</v>
      </c>
      <c r="H97" s="8">
        <v>21214</v>
      </c>
      <c r="I97" s="8">
        <v>16780</v>
      </c>
      <c r="J97" s="23">
        <v>14899</v>
      </c>
      <c r="K97" s="23">
        <v>11818</v>
      </c>
      <c r="L97" s="4">
        <v>11756</v>
      </c>
      <c r="M97" s="14">
        <v>12102</v>
      </c>
      <c r="N97" s="14">
        <v>12328</v>
      </c>
      <c r="O97" s="14">
        <v>11370</v>
      </c>
      <c r="P97" s="14">
        <v>11698</v>
      </c>
    </row>
    <row r="98" spans="1:16">
      <c r="A98" s="19"/>
      <c r="B98" s="15"/>
      <c r="C98" s="15"/>
      <c r="D98" s="15"/>
      <c r="E98" s="15"/>
      <c r="F98" s="15"/>
      <c r="G98" s="15"/>
      <c r="H98" s="15"/>
      <c r="I98" s="15"/>
      <c r="M98" s="14"/>
      <c r="N98" s="14"/>
      <c r="O98" s="14"/>
    </row>
    <row r="99" spans="1:16">
      <c r="A99" s="16" t="s">
        <v>102</v>
      </c>
      <c r="B99" s="17">
        <f>SUM(B100:B128)+SUM(B134:B137)</f>
        <v>26095</v>
      </c>
      <c r="C99" s="17">
        <f t="shared" ref="C99:P99" si="4">SUM(C100:C128)+SUM(C134:C137)</f>
        <v>35516</v>
      </c>
      <c r="D99" s="17">
        <f t="shared" si="4"/>
        <v>31961</v>
      </c>
      <c r="E99" s="17">
        <f t="shared" si="4"/>
        <v>27103</v>
      </c>
      <c r="F99" s="17">
        <f t="shared" si="4"/>
        <v>30045</v>
      </c>
      <c r="G99" s="17">
        <f t="shared" si="4"/>
        <v>44296</v>
      </c>
      <c r="H99" s="17">
        <f t="shared" si="4"/>
        <v>42413</v>
      </c>
      <c r="I99" s="17">
        <f t="shared" si="4"/>
        <v>37580</v>
      </c>
      <c r="J99" s="17">
        <f t="shared" si="4"/>
        <v>29571</v>
      </c>
      <c r="K99" s="17">
        <f t="shared" si="4"/>
        <v>29641</v>
      </c>
      <c r="L99" s="17">
        <f t="shared" si="4"/>
        <v>23960</v>
      </c>
      <c r="M99" s="17">
        <f t="shared" ref="M99" si="5">SUM(M100:M128)+SUM(M134:M137)</f>
        <v>25751</v>
      </c>
      <c r="N99" s="17">
        <f t="shared" ref="N99:O99" si="6">SUM(N100:N128)+SUM(N134:N137)</f>
        <v>31908</v>
      </c>
      <c r="O99" s="17">
        <f t="shared" si="6"/>
        <v>32435</v>
      </c>
      <c r="P99" s="17">
        <f t="shared" si="4"/>
        <v>33095</v>
      </c>
    </row>
    <row r="100" spans="1:16" s="12" customFormat="1">
      <c r="A100" s="7" t="s">
        <v>103</v>
      </c>
      <c r="B100" s="20"/>
      <c r="C100" s="20"/>
      <c r="D100" s="20"/>
      <c r="E100" s="20"/>
      <c r="F100" s="20"/>
      <c r="G100" s="20"/>
      <c r="H100" s="20"/>
      <c r="I100" s="20"/>
      <c r="J100" s="10">
        <v>0</v>
      </c>
      <c r="K100" s="10">
        <v>38</v>
      </c>
      <c r="L100" s="10">
        <v>53</v>
      </c>
      <c r="M100" s="10">
        <v>62</v>
      </c>
      <c r="N100" s="10">
        <v>67</v>
      </c>
      <c r="O100" s="10">
        <v>64</v>
      </c>
      <c r="P100" s="10">
        <v>68</v>
      </c>
    </row>
    <row r="101" spans="1:16">
      <c r="A101" s="7" t="s">
        <v>104</v>
      </c>
      <c r="B101" s="8">
        <v>241</v>
      </c>
      <c r="C101" s="8">
        <v>418</v>
      </c>
      <c r="D101" s="8">
        <v>515</v>
      </c>
      <c r="E101" s="8">
        <v>546</v>
      </c>
      <c r="F101" s="8">
        <v>259</v>
      </c>
      <c r="G101" s="8">
        <v>321</v>
      </c>
      <c r="H101" s="8">
        <v>471</v>
      </c>
      <c r="I101" s="8">
        <v>301</v>
      </c>
      <c r="J101" s="10">
        <v>328</v>
      </c>
      <c r="K101" s="10">
        <v>215</v>
      </c>
      <c r="L101" s="10">
        <v>265</v>
      </c>
      <c r="M101" s="10">
        <v>351</v>
      </c>
      <c r="N101" s="10">
        <v>353</v>
      </c>
      <c r="O101" s="10">
        <v>367</v>
      </c>
      <c r="P101" s="10">
        <v>447</v>
      </c>
    </row>
    <row r="102" spans="1:16">
      <c r="A102" s="7" t="s">
        <v>105</v>
      </c>
      <c r="B102" s="8">
        <v>421</v>
      </c>
      <c r="C102" s="8">
        <v>484</v>
      </c>
      <c r="D102" s="8">
        <v>453</v>
      </c>
      <c r="E102" s="8">
        <v>486</v>
      </c>
      <c r="F102" s="8">
        <v>451</v>
      </c>
      <c r="G102" s="8">
        <v>450</v>
      </c>
      <c r="H102" s="8">
        <v>493</v>
      </c>
      <c r="I102" s="8">
        <v>590</v>
      </c>
      <c r="J102" s="10">
        <v>585</v>
      </c>
      <c r="K102" s="10">
        <v>479</v>
      </c>
      <c r="L102" s="10">
        <v>636</v>
      </c>
      <c r="M102" s="10">
        <v>566</v>
      </c>
      <c r="N102" s="10">
        <v>625</v>
      </c>
      <c r="O102" s="10">
        <v>561</v>
      </c>
      <c r="P102" s="10">
        <v>548</v>
      </c>
    </row>
    <row r="103" spans="1:16">
      <c r="A103" s="7" t="s">
        <v>106</v>
      </c>
      <c r="B103" s="25">
        <v>22</v>
      </c>
      <c r="C103" s="25">
        <v>21</v>
      </c>
      <c r="D103" s="25">
        <v>33</v>
      </c>
      <c r="E103" s="25">
        <v>23</v>
      </c>
      <c r="F103" s="25">
        <v>32</v>
      </c>
      <c r="G103" s="25">
        <v>52</v>
      </c>
      <c r="H103" s="25">
        <v>18</v>
      </c>
      <c r="I103" s="26">
        <v>24</v>
      </c>
      <c r="J103" s="10">
        <v>27</v>
      </c>
      <c r="K103" s="10">
        <v>16</v>
      </c>
      <c r="L103" s="10">
        <v>28</v>
      </c>
      <c r="M103" s="10">
        <v>64</v>
      </c>
      <c r="N103" s="10">
        <v>11</v>
      </c>
      <c r="O103" s="10">
        <v>13</v>
      </c>
      <c r="P103" s="10">
        <v>40</v>
      </c>
    </row>
    <row r="104" spans="1:16">
      <c r="A104" s="7" t="s">
        <v>107</v>
      </c>
      <c r="B104" s="25">
        <v>51</v>
      </c>
      <c r="C104" s="25">
        <v>17</v>
      </c>
      <c r="D104" s="25">
        <v>34</v>
      </c>
      <c r="E104" s="25">
        <v>66</v>
      </c>
      <c r="F104" s="25">
        <v>85</v>
      </c>
      <c r="G104" s="25">
        <v>91</v>
      </c>
      <c r="H104" s="25">
        <v>84</v>
      </c>
      <c r="I104" s="26">
        <v>22</v>
      </c>
      <c r="J104" s="10">
        <v>61</v>
      </c>
      <c r="K104" s="10">
        <v>82</v>
      </c>
      <c r="L104" s="10">
        <v>78</v>
      </c>
      <c r="M104" s="10">
        <v>113</v>
      </c>
      <c r="N104" s="10">
        <v>177</v>
      </c>
      <c r="O104" s="10">
        <v>143</v>
      </c>
      <c r="P104" s="10">
        <v>137</v>
      </c>
    </row>
    <row r="105" spans="1:16">
      <c r="A105" s="7" t="s">
        <v>108</v>
      </c>
      <c r="B105" s="8">
        <v>255</v>
      </c>
      <c r="C105" s="8">
        <v>272</v>
      </c>
      <c r="D105" s="8">
        <v>840</v>
      </c>
      <c r="E105" s="8">
        <v>211</v>
      </c>
      <c r="F105" s="8">
        <v>416</v>
      </c>
      <c r="G105" s="8">
        <v>494</v>
      </c>
      <c r="H105" s="8">
        <v>528</v>
      </c>
      <c r="I105" s="26">
        <v>598</v>
      </c>
      <c r="J105" s="10">
        <v>547</v>
      </c>
      <c r="K105" s="10">
        <v>656</v>
      </c>
      <c r="L105" s="10">
        <v>612</v>
      </c>
      <c r="M105" s="10">
        <v>670</v>
      </c>
      <c r="N105" s="10">
        <v>669</v>
      </c>
      <c r="O105" s="10">
        <v>757</v>
      </c>
      <c r="P105" s="10">
        <v>719</v>
      </c>
    </row>
    <row r="106" spans="1:16">
      <c r="A106" s="7" t="s">
        <v>109</v>
      </c>
      <c r="B106" s="8">
        <v>104</v>
      </c>
      <c r="C106" s="8">
        <v>117</v>
      </c>
      <c r="D106" s="8">
        <v>112</v>
      </c>
      <c r="E106" s="8">
        <v>291</v>
      </c>
      <c r="F106" s="8">
        <v>238</v>
      </c>
      <c r="G106" s="8">
        <v>501</v>
      </c>
      <c r="H106" s="8">
        <v>174</v>
      </c>
      <c r="I106" s="26">
        <v>387</v>
      </c>
      <c r="J106" s="10">
        <v>207</v>
      </c>
      <c r="K106" s="10">
        <v>241</v>
      </c>
      <c r="L106" s="10">
        <v>369</v>
      </c>
      <c r="M106" s="10">
        <v>354</v>
      </c>
      <c r="N106" s="10">
        <v>394</v>
      </c>
      <c r="O106" s="10">
        <v>534</v>
      </c>
      <c r="P106" s="10">
        <v>483</v>
      </c>
    </row>
    <row r="107" spans="1:16">
      <c r="A107" s="7" t="s">
        <v>110</v>
      </c>
      <c r="B107" s="8">
        <v>1498</v>
      </c>
      <c r="C107" s="8">
        <v>1551</v>
      </c>
      <c r="D107" s="8">
        <v>1957</v>
      </c>
      <c r="E107" s="8">
        <v>1775</v>
      </c>
      <c r="F107" s="8">
        <v>2009</v>
      </c>
      <c r="G107" s="8">
        <v>2705</v>
      </c>
      <c r="H107" s="8">
        <v>1859</v>
      </c>
      <c r="I107" s="26">
        <v>1424</v>
      </c>
      <c r="J107" s="10">
        <v>1243</v>
      </c>
      <c r="K107" s="10">
        <v>1499</v>
      </c>
      <c r="L107" s="10">
        <v>1521</v>
      </c>
      <c r="M107" s="10">
        <v>1933</v>
      </c>
      <c r="N107" s="10">
        <v>2463</v>
      </c>
      <c r="O107" s="10">
        <v>2527</v>
      </c>
      <c r="P107" s="10">
        <v>2859</v>
      </c>
    </row>
    <row r="108" spans="1:16">
      <c r="A108" s="7" t="s">
        <v>111</v>
      </c>
      <c r="B108" s="8">
        <v>4256</v>
      </c>
      <c r="C108" s="8">
        <v>2947</v>
      </c>
      <c r="D108" s="8">
        <v>3371</v>
      </c>
      <c r="E108" s="8">
        <v>2858</v>
      </c>
      <c r="F108" s="8">
        <v>3038</v>
      </c>
      <c r="G108" s="8">
        <v>4395</v>
      </c>
      <c r="H108" s="8">
        <v>2578</v>
      </c>
      <c r="I108" s="26">
        <v>2758</v>
      </c>
      <c r="J108" s="10">
        <v>2582</v>
      </c>
      <c r="K108" s="10">
        <v>2676</v>
      </c>
      <c r="L108" s="10">
        <v>2932</v>
      </c>
      <c r="M108" s="10">
        <v>3586</v>
      </c>
      <c r="N108" s="10">
        <v>5459</v>
      </c>
      <c r="O108" s="10">
        <v>4883</v>
      </c>
      <c r="P108" s="10">
        <v>4676</v>
      </c>
    </row>
    <row r="109" spans="1:16">
      <c r="A109" s="7" t="s">
        <v>112</v>
      </c>
      <c r="B109" s="25">
        <v>28</v>
      </c>
      <c r="C109" s="25">
        <v>1</v>
      </c>
      <c r="D109" s="25">
        <v>0</v>
      </c>
      <c r="E109" s="25">
        <v>12</v>
      </c>
      <c r="F109" s="25">
        <v>10</v>
      </c>
      <c r="G109" s="25">
        <v>11</v>
      </c>
      <c r="H109" s="25">
        <v>9</v>
      </c>
      <c r="I109" s="26">
        <v>25</v>
      </c>
      <c r="J109" s="10">
        <v>6</v>
      </c>
      <c r="K109" s="10">
        <v>33</v>
      </c>
      <c r="L109" s="10">
        <v>3</v>
      </c>
      <c r="M109" s="10">
        <v>4</v>
      </c>
      <c r="N109" s="10">
        <v>24</v>
      </c>
      <c r="O109" s="10">
        <v>34</v>
      </c>
      <c r="P109" s="10">
        <v>24</v>
      </c>
    </row>
    <row r="110" spans="1:16">
      <c r="A110" s="7" t="s">
        <v>113</v>
      </c>
      <c r="B110" s="8">
        <v>64</v>
      </c>
      <c r="C110" s="8">
        <v>95</v>
      </c>
      <c r="D110" s="8">
        <v>173</v>
      </c>
      <c r="E110" s="8">
        <v>120</v>
      </c>
      <c r="F110" s="8">
        <v>141</v>
      </c>
      <c r="G110" s="8">
        <v>82</v>
      </c>
      <c r="H110" s="8">
        <v>91</v>
      </c>
      <c r="I110" s="26">
        <v>138</v>
      </c>
      <c r="J110" s="10">
        <v>156</v>
      </c>
      <c r="K110" s="10">
        <v>437</v>
      </c>
      <c r="L110" s="10">
        <v>442</v>
      </c>
      <c r="M110" s="10">
        <v>407</v>
      </c>
      <c r="N110" s="10">
        <v>470</v>
      </c>
      <c r="O110" s="10">
        <v>471</v>
      </c>
      <c r="P110" s="10">
        <v>497</v>
      </c>
    </row>
    <row r="111" spans="1:16">
      <c r="A111" s="7" t="s">
        <v>114</v>
      </c>
      <c r="B111" s="25">
        <v>43</v>
      </c>
      <c r="C111" s="25">
        <v>39</v>
      </c>
      <c r="D111" s="25">
        <v>65</v>
      </c>
      <c r="E111" s="25">
        <v>46</v>
      </c>
      <c r="F111" s="25">
        <v>90</v>
      </c>
      <c r="G111" s="25">
        <v>116</v>
      </c>
      <c r="H111" s="25">
        <v>59</v>
      </c>
      <c r="I111" s="26">
        <v>71</v>
      </c>
      <c r="J111" s="10">
        <v>84</v>
      </c>
      <c r="K111" s="10">
        <v>46</v>
      </c>
      <c r="L111" s="10">
        <v>48</v>
      </c>
      <c r="M111" s="10">
        <v>110</v>
      </c>
      <c r="N111" s="10">
        <v>94</v>
      </c>
      <c r="O111" s="10">
        <v>95</v>
      </c>
      <c r="P111" s="10">
        <v>163</v>
      </c>
    </row>
    <row r="112" spans="1:16">
      <c r="A112" s="7" t="s">
        <v>115</v>
      </c>
      <c r="B112" s="25">
        <v>41</v>
      </c>
      <c r="C112" s="25">
        <v>9</v>
      </c>
      <c r="D112" s="25">
        <v>30</v>
      </c>
      <c r="E112" s="25">
        <v>31</v>
      </c>
      <c r="F112" s="25">
        <v>40</v>
      </c>
      <c r="G112" s="25">
        <v>28</v>
      </c>
      <c r="H112" s="25">
        <v>25</v>
      </c>
      <c r="I112" s="26">
        <v>7</v>
      </c>
      <c r="J112" s="10">
        <v>25</v>
      </c>
      <c r="K112" s="10">
        <v>11</v>
      </c>
      <c r="L112" s="10">
        <v>33</v>
      </c>
      <c r="M112" s="10">
        <v>34</v>
      </c>
      <c r="N112" s="10">
        <v>29</v>
      </c>
      <c r="O112" s="10">
        <v>55</v>
      </c>
      <c r="P112" s="10">
        <v>40</v>
      </c>
    </row>
    <row r="113" spans="1:16">
      <c r="A113" s="7" t="s">
        <v>116</v>
      </c>
      <c r="B113" s="8">
        <v>209</v>
      </c>
      <c r="C113" s="8">
        <v>180</v>
      </c>
      <c r="D113" s="8">
        <v>205</v>
      </c>
      <c r="E113" s="8">
        <v>171</v>
      </c>
      <c r="F113" s="8">
        <v>332</v>
      </c>
      <c r="G113" s="8">
        <v>540</v>
      </c>
      <c r="H113" s="8">
        <v>263</v>
      </c>
      <c r="I113" s="26">
        <v>268</v>
      </c>
      <c r="J113" s="10">
        <v>382</v>
      </c>
      <c r="K113" s="10">
        <v>313</v>
      </c>
      <c r="L113" s="10">
        <v>346</v>
      </c>
      <c r="M113" s="10">
        <v>487</v>
      </c>
      <c r="N113" s="10">
        <v>479</v>
      </c>
      <c r="O113" s="10">
        <v>785</v>
      </c>
      <c r="P113" s="10">
        <v>772</v>
      </c>
    </row>
    <row r="114" spans="1:16">
      <c r="A114" s="7" t="s">
        <v>117</v>
      </c>
      <c r="B114" s="8">
        <v>1387</v>
      </c>
      <c r="C114" s="8">
        <v>1713</v>
      </c>
      <c r="D114" s="8">
        <v>1679</v>
      </c>
      <c r="E114" s="8">
        <v>1827</v>
      </c>
      <c r="F114" s="8">
        <v>2358</v>
      </c>
      <c r="G114" s="8">
        <v>2709</v>
      </c>
      <c r="H114" s="8">
        <v>1686</v>
      </c>
      <c r="I114" s="26">
        <v>1530</v>
      </c>
      <c r="J114" s="10">
        <v>1371</v>
      </c>
      <c r="K114" s="10">
        <v>1413</v>
      </c>
      <c r="L114" s="10">
        <v>1306</v>
      </c>
      <c r="M114" s="10">
        <v>1404</v>
      </c>
      <c r="N114" s="10">
        <v>1874</v>
      </c>
      <c r="O114" s="10">
        <v>1942</v>
      </c>
      <c r="P114" s="10">
        <v>1819</v>
      </c>
    </row>
    <row r="115" spans="1:16">
      <c r="A115" s="7" t="s">
        <v>118</v>
      </c>
      <c r="B115" s="8">
        <v>49</v>
      </c>
      <c r="C115" s="8">
        <v>40</v>
      </c>
      <c r="D115" s="8">
        <v>21</v>
      </c>
      <c r="E115" s="8">
        <v>19</v>
      </c>
      <c r="F115" s="8">
        <v>9</v>
      </c>
      <c r="G115" s="8">
        <v>13</v>
      </c>
      <c r="H115" s="8">
        <v>14</v>
      </c>
      <c r="I115" s="26">
        <v>15</v>
      </c>
      <c r="J115" s="10">
        <v>22</v>
      </c>
      <c r="K115" s="10">
        <v>25</v>
      </c>
      <c r="L115" s="10">
        <v>29</v>
      </c>
      <c r="M115" s="10">
        <v>45</v>
      </c>
      <c r="N115" s="10">
        <v>52</v>
      </c>
      <c r="O115" s="10">
        <v>47</v>
      </c>
      <c r="P115" s="10">
        <v>26</v>
      </c>
    </row>
    <row r="116" spans="1:16">
      <c r="A116" s="7" t="s">
        <v>119</v>
      </c>
      <c r="B116" s="25">
        <v>14</v>
      </c>
      <c r="C116" s="25">
        <v>25</v>
      </c>
      <c r="D116" s="25">
        <v>18</v>
      </c>
      <c r="E116" s="25">
        <v>12</v>
      </c>
      <c r="F116" s="25">
        <v>15</v>
      </c>
      <c r="G116" s="25">
        <v>10</v>
      </c>
      <c r="H116" s="25">
        <v>21</v>
      </c>
      <c r="I116" s="26">
        <v>29</v>
      </c>
      <c r="J116" s="10">
        <v>22</v>
      </c>
      <c r="K116" s="10">
        <v>16</v>
      </c>
      <c r="L116" s="10">
        <v>14</v>
      </c>
      <c r="M116" s="10">
        <v>7</v>
      </c>
      <c r="N116" s="10">
        <v>13</v>
      </c>
      <c r="O116" s="10">
        <v>2</v>
      </c>
      <c r="P116" s="10">
        <v>6</v>
      </c>
    </row>
    <row r="117" spans="1:16">
      <c r="A117" s="7" t="s">
        <v>120</v>
      </c>
      <c r="B117" s="8">
        <v>1541</v>
      </c>
      <c r="C117" s="8">
        <v>1430</v>
      </c>
      <c r="D117" s="8">
        <v>1152</v>
      </c>
      <c r="E117" s="8">
        <v>916</v>
      </c>
      <c r="F117" s="8">
        <v>934</v>
      </c>
      <c r="G117" s="8">
        <v>774</v>
      </c>
      <c r="H117" s="8">
        <v>740</v>
      </c>
      <c r="I117" s="26">
        <v>837</v>
      </c>
      <c r="J117" s="10">
        <v>808</v>
      </c>
      <c r="K117" s="10">
        <v>784</v>
      </c>
      <c r="L117" s="10">
        <v>808</v>
      </c>
      <c r="M117" s="10">
        <v>823</v>
      </c>
      <c r="N117" s="10">
        <v>1376</v>
      </c>
      <c r="O117" s="10">
        <v>1099</v>
      </c>
      <c r="P117" s="10">
        <v>1273</v>
      </c>
    </row>
    <row r="118" spans="1:16">
      <c r="A118" s="7" t="s">
        <v>121</v>
      </c>
      <c r="B118" s="8">
        <v>306</v>
      </c>
      <c r="C118" s="8">
        <v>400</v>
      </c>
      <c r="D118" s="8">
        <v>272</v>
      </c>
      <c r="E118" s="8">
        <v>225</v>
      </c>
      <c r="F118" s="8">
        <v>305</v>
      </c>
      <c r="G118" s="8">
        <v>315</v>
      </c>
      <c r="H118" s="8">
        <v>303</v>
      </c>
      <c r="I118" s="26">
        <v>390</v>
      </c>
      <c r="J118" s="10">
        <v>406</v>
      </c>
      <c r="K118" s="10">
        <v>301</v>
      </c>
      <c r="L118" s="10">
        <v>358</v>
      </c>
      <c r="M118" s="10">
        <v>348</v>
      </c>
      <c r="N118" s="10">
        <v>460</v>
      </c>
      <c r="O118" s="10">
        <v>633</v>
      </c>
      <c r="P118" s="10">
        <v>407</v>
      </c>
    </row>
    <row r="119" spans="1:16">
      <c r="A119" s="7" t="s">
        <v>122</v>
      </c>
      <c r="B119" s="25">
        <v>42</v>
      </c>
      <c r="C119" s="25">
        <v>54</v>
      </c>
      <c r="D119" s="25">
        <v>43</v>
      </c>
      <c r="E119" s="25">
        <v>65</v>
      </c>
      <c r="F119" s="25">
        <v>64</v>
      </c>
      <c r="G119" s="25">
        <v>78</v>
      </c>
      <c r="H119" s="25">
        <v>47</v>
      </c>
      <c r="I119" s="26">
        <v>27</v>
      </c>
      <c r="J119" s="10">
        <v>60</v>
      </c>
      <c r="K119" s="10">
        <v>161</v>
      </c>
      <c r="L119" s="10">
        <v>82</v>
      </c>
      <c r="M119" s="10">
        <v>142</v>
      </c>
      <c r="N119" s="10">
        <v>190</v>
      </c>
      <c r="O119" s="10">
        <v>170</v>
      </c>
      <c r="P119" s="10">
        <v>218</v>
      </c>
    </row>
    <row r="120" spans="1:16">
      <c r="A120" s="7" t="s">
        <v>123</v>
      </c>
      <c r="B120" s="8">
        <v>191</v>
      </c>
      <c r="C120" s="8">
        <v>277</v>
      </c>
      <c r="D120" s="8">
        <v>233</v>
      </c>
      <c r="E120" s="8">
        <v>268</v>
      </c>
      <c r="F120" s="8">
        <v>375</v>
      </c>
      <c r="G120" s="8">
        <v>302</v>
      </c>
      <c r="H120" s="8">
        <v>264</v>
      </c>
      <c r="I120" s="26">
        <v>220</v>
      </c>
      <c r="J120" s="10">
        <v>146</v>
      </c>
      <c r="K120" s="10">
        <v>296</v>
      </c>
      <c r="L120" s="10">
        <v>146</v>
      </c>
      <c r="M120" s="10">
        <v>210</v>
      </c>
      <c r="N120" s="10">
        <v>241</v>
      </c>
      <c r="O120" s="10">
        <v>185</v>
      </c>
      <c r="P120" s="10">
        <v>259</v>
      </c>
    </row>
    <row r="121" spans="1:16">
      <c r="A121" s="7" t="s">
        <v>124</v>
      </c>
      <c r="B121" s="25">
        <v>28</v>
      </c>
      <c r="C121" s="25">
        <v>55</v>
      </c>
      <c r="D121" s="25">
        <v>36</v>
      </c>
      <c r="E121" s="25">
        <v>43</v>
      </c>
      <c r="F121" s="25">
        <v>72</v>
      </c>
      <c r="G121" s="25">
        <v>58</v>
      </c>
      <c r="H121" s="25">
        <v>44</v>
      </c>
      <c r="I121" s="26">
        <v>35</v>
      </c>
      <c r="J121" s="10">
        <v>43</v>
      </c>
      <c r="K121" s="10">
        <v>40</v>
      </c>
      <c r="L121" s="10">
        <v>33</v>
      </c>
      <c r="M121" s="10">
        <v>44</v>
      </c>
      <c r="N121" s="10">
        <v>81</v>
      </c>
      <c r="O121" s="10">
        <v>60</v>
      </c>
      <c r="P121" s="10">
        <v>46</v>
      </c>
    </row>
    <row r="122" spans="1:16">
      <c r="A122" s="7" t="s">
        <v>125</v>
      </c>
      <c r="B122" s="25">
        <v>4</v>
      </c>
      <c r="C122" s="25">
        <v>6</v>
      </c>
      <c r="D122" s="25">
        <v>2</v>
      </c>
      <c r="E122" s="25">
        <v>18</v>
      </c>
      <c r="F122" s="25">
        <v>15</v>
      </c>
      <c r="G122" s="25">
        <v>0</v>
      </c>
      <c r="H122" s="25">
        <v>3</v>
      </c>
      <c r="I122" s="26">
        <v>3</v>
      </c>
      <c r="J122" s="10">
        <v>4</v>
      </c>
      <c r="K122" s="10">
        <v>12</v>
      </c>
      <c r="L122" s="10">
        <v>6</v>
      </c>
      <c r="M122" s="10">
        <v>3</v>
      </c>
      <c r="N122" s="10">
        <v>8</v>
      </c>
      <c r="O122" s="10">
        <v>8</v>
      </c>
      <c r="P122" s="10">
        <v>3</v>
      </c>
    </row>
    <row r="123" spans="1:16">
      <c r="A123" s="7" t="s">
        <v>126</v>
      </c>
      <c r="B123" s="25"/>
      <c r="C123" s="25"/>
      <c r="D123" s="25"/>
      <c r="E123" s="25"/>
      <c r="F123" s="25"/>
      <c r="G123" s="25"/>
      <c r="H123" s="25"/>
      <c r="I123" s="26"/>
      <c r="J123" s="10">
        <v>0</v>
      </c>
      <c r="K123" s="10">
        <v>0</v>
      </c>
      <c r="L123" s="10">
        <v>27</v>
      </c>
      <c r="M123" s="10">
        <v>10</v>
      </c>
      <c r="N123" s="10">
        <v>53</v>
      </c>
      <c r="O123" s="10">
        <v>33</v>
      </c>
      <c r="P123" s="10">
        <v>35</v>
      </c>
    </row>
    <row r="124" spans="1:16">
      <c r="A124" s="7" t="s">
        <v>127</v>
      </c>
      <c r="B124" s="8">
        <v>5412</v>
      </c>
      <c r="C124" s="8">
        <v>5335</v>
      </c>
      <c r="D124" s="8">
        <v>6816</v>
      </c>
      <c r="E124" s="8">
        <v>7696</v>
      </c>
      <c r="F124" s="8">
        <v>7825</v>
      </c>
      <c r="G124" s="8">
        <v>11001</v>
      </c>
      <c r="H124" s="8">
        <v>10631</v>
      </c>
      <c r="I124" s="26">
        <v>8992</v>
      </c>
      <c r="J124" s="10">
        <v>7267</v>
      </c>
      <c r="K124" s="10">
        <v>6754</v>
      </c>
      <c r="L124" s="10">
        <v>4739</v>
      </c>
      <c r="M124" s="10">
        <v>4666</v>
      </c>
      <c r="N124" s="10">
        <v>4740</v>
      </c>
      <c r="O124" s="10">
        <v>4398</v>
      </c>
      <c r="P124" s="10">
        <v>4414</v>
      </c>
    </row>
    <row r="125" spans="1:16">
      <c r="A125" s="7" t="s">
        <v>128</v>
      </c>
      <c r="B125" s="8">
        <v>434</v>
      </c>
      <c r="C125" s="8">
        <v>523</v>
      </c>
      <c r="D125" s="8">
        <v>478</v>
      </c>
      <c r="E125" s="8">
        <v>640</v>
      </c>
      <c r="F125" s="8">
        <v>739</v>
      </c>
      <c r="G125" s="8">
        <v>685</v>
      </c>
      <c r="H125" s="8">
        <v>617</v>
      </c>
      <c r="I125" s="26">
        <v>650</v>
      </c>
      <c r="J125" s="10">
        <v>789</v>
      </c>
      <c r="K125" s="10">
        <v>677</v>
      </c>
      <c r="L125" s="10">
        <v>762</v>
      </c>
      <c r="M125" s="10">
        <v>852</v>
      </c>
      <c r="N125" s="10">
        <v>891</v>
      </c>
      <c r="O125" s="10">
        <v>1159</v>
      </c>
      <c r="P125" s="10">
        <v>923</v>
      </c>
    </row>
    <row r="126" spans="1:16">
      <c r="A126" s="7" t="s">
        <v>129</v>
      </c>
      <c r="B126" s="8">
        <v>945</v>
      </c>
      <c r="C126" s="8">
        <v>795</v>
      </c>
      <c r="D126" s="8">
        <v>693</v>
      </c>
      <c r="E126" s="8">
        <v>717</v>
      </c>
      <c r="F126" s="8">
        <v>1001</v>
      </c>
      <c r="G126" s="8">
        <v>1170</v>
      </c>
      <c r="H126" s="8">
        <v>905</v>
      </c>
      <c r="I126" s="26">
        <v>903</v>
      </c>
      <c r="J126" s="10">
        <v>707</v>
      </c>
      <c r="K126" s="10">
        <v>575</v>
      </c>
      <c r="L126" s="10">
        <v>547</v>
      </c>
      <c r="M126" s="10">
        <v>695</v>
      </c>
      <c r="N126" s="10">
        <v>888</v>
      </c>
      <c r="O126" s="10">
        <v>746</v>
      </c>
      <c r="P126" s="10">
        <v>1393</v>
      </c>
    </row>
    <row r="127" spans="1:16">
      <c r="A127" s="7" t="s">
        <v>130</v>
      </c>
      <c r="B127" s="25">
        <v>125</v>
      </c>
      <c r="C127" s="25">
        <v>86</v>
      </c>
      <c r="D127" s="25">
        <v>118</v>
      </c>
      <c r="E127" s="25">
        <v>68</v>
      </c>
      <c r="F127" s="25">
        <v>97</v>
      </c>
      <c r="G127" s="25">
        <v>120</v>
      </c>
      <c r="H127" s="25">
        <v>60</v>
      </c>
      <c r="I127" s="26">
        <v>88</v>
      </c>
      <c r="J127" s="10">
        <v>63</v>
      </c>
      <c r="K127" s="10">
        <v>104</v>
      </c>
      <c r="L127" s="10">
        <v>76</v>
      </c>
      <c r="M127" s="10">
        <v>81</v>
      </c>
      <c r="N127" s="10">
        <v>205</v>
      </c>
      <c r="O127" s="10">
        <v>113</v>
      </c>
      <c r="P127" s="10">
        <v>139</v>
      </c>
    </row>
    <row r="128" spans="1:16">
      <c r="A128" s="27" t="s">
        <v>131</v>
      </c>
      <c r="B128" s="28">
        <f>SUM(B129:B133)</f>
        <v>4673</v>
      </c>
      <c r="C128" s="28">
        <f t="shared" ref="C128:P128" si="7">SUM(C129:C133)</f>
        <v>6123</v>
      </c>
      <c r="D128" s="28">
        <f t="shared" si="7"/>
        <v>5521</v>
      </c>
      <c r="E128" s="28">
        <f t="shared" si="7"/>
        <v>5703</v>
      </c>
      <c r="F128" s="28">
        <f t="shared" si="7"/>
        <v>5732</v>
      </c>
      <c r="G128" s="28">
        <f t="shared" si="7"/>
        <v>5224</v>
      </c>
      <c r="H128" s="28">
        <f t="shared" si="7"/>
        <v>7358</v>
      </c>
      <c r="I128" s="28">
        <f t="shared" si="7"/>
        <v>6207</v>
      </c>
      <c r="J128" s="28">
        <f t="shared" si="7"/>
        <v>4258</v>
      </c>
      <c r="K128" s="28">
        <f t="shared" si="7"/>
        <v>2888</v>
      </c>
      <c r="L128" s="28">
        <f t="shared" si="7"/>
        <v>3535</v>
      </c>
      <c r="M128" s="28">
        <f t="shared" si="7"/>
        <v>3471</v>
      </c>
      <c r="N128" s="28">
        <f t="shared" si="7"/>
        <v>3762</v>
      </c>
      <c r="O128" s="28">
        <f t="shared" si="7"/>
        <v>4148</v>
      </c>
      <c r="P128" s="28">
        <f t="shared" si="7"/>
        <v>4409</v>
      </c>
    </row>
    <row r="129" spans="1:16">
      <c r="A129" s="7" t="s">
        <v>132</v>
      </c>
      <c r="B129" s="8">
        <v>1308</v>
      </c>
      <c r="C129" s="8">
        <v>1037</v>
      </c>
      <c r="D129" s="8">
        <v>1287</v>
      </c>
      <c r="E129" s="8">
        <v>1083</v>
      </c>
      <c r="F129" s="8">
        <v>1404</v>
      </c>
      <c r="G129" s="8">
        <v>1166</v>
      </c>
      <c r="H129" s="8">
        <v>890</v>
      </c>
      <c r="I129" s="8">
        <v>791</v>
      </c>
      <c r="J129" s="23">
        <v>622</v>
      </c>
      <c r="K129" s="23">
        <v>482</v>
      </c>
      <c r="L129" s="10">
        <v>447</v>
      </c>
      <c r="M129" s="10">
        <v>437</v>
      </c>
      <c r="N129" s="10">
        <v>505</v>
      </c>
      <c r="O129" s="10">
        <v>543</v>
      </c>
      <c r="P129" s="10">
        <v>542</v>
      </c>
    </row>
    <row r="130" spans="1:16">
      <c r="A130" s="7" t="s">
        <v>133</v>
      </c>
      <c r="B130" s="25">
        <v>14</v>
      </c>
      <c r="C130" s="25">
        <v>26</v>
      </c>
      <c r="D130" s="25">
        <v>70</v>
      </c>
      <c r="E130" s="25">
        <v>28</v>
      </c>
      <c r="F130" s="25">
        <v>72</v>
      </c>
      <c r="G130" s="25">
        <v>33</v>
      </c>
      <c r="H130" s="25">
        <v>40</v>
      </c>
      <c r="I130" s="26">
        <v>35</v>
      </c>
      <c r="J130" s="23">
        <v>16</v>
      </c>
      <c r="K130" s="23">
        <v>21</v>
      </c>
      <c r="L130" s="10">
        <v>5</v>
      </c>
      <c r="M130" s="10">
        <v>32</v>
      </c>
      <c r="N130" s="10">
        <v>3</v>
      </c>
      <c r="O130" s="10">
        <v>19</v>
      </c>
      <c r="P130" s="10">
        <v>10</v>
      </c>
    </row>
    <row r="131" spans="1:16">
      <c r="A131" s="7" t="s">
        <v>134</v>
      </c>
      <c r="B131" s="8">
        <v>41</v>
      </c>
      <c r="C131" s="8">
        <v>61</v>
      </c>
      <c r="D131" s="8">
        <v>83</v>
      </c>
      <c r="E131" s="8">
        <v>52</v>
      </c>
      <c r="F131" s="8">
        <v>87</v>
      </c>
      <c r="G131" s="8">
        <v>39</v>
      </c>
      <c r="H131" s="8">
        <v>38</v>
      </c>
      <c r="I131" s="26">
        <v>40</v>
      </c>
      <c r="J131" s="23">
        <v>48</v>
      </c>
      <c r="K131" s="23">
        <v>19</v>
      </c>
      <c r="L131" s="10">
        <v>19</v>
      </c>
      <c r="M131" s="10">
        <v>21</v>
      </c>
      <c r="N131" s="10">
        <v>19</v>
      </c>
      <c r="O131" s="10">
        <v>14</v>
      </c>
      <c r="P131" s="10">
        <v>10</v>
      </c>
    </row>
    <row r="132" spans="1:16">
      <c r="A132" s="7" t="s">
        <v>135</v>
      </c>
      <c r="B132" s="25">
        <v>3</v>
      </c>
      <c r="C132" s="25">
        <v>1</v>
      </c>
      <c r="D132" s="25">
        <v>5</v>
      </c>
      <c r="E132" s="25">
        <v>0</v>
      </c>
      <c r="F132" s="25">
        <v>2</v>
      </c>
      <c r="G132" s="25">
        <v>0</v>
      </c>
      <c r="H132" s="25">
        <v>7</v>
      </c>
      <c r="I132" s="26">
        <v>21</v>
      </c>
      <c r="J132" s="23">
        <v>4</v>
      </c>
      <c r="K132" s="23">
        <v>2</v>
      </c>
      <c r="L132" s="10">
        <v>2</v>
      </c>
      <c r="M132" s="10">
        <v>0</v>
      </c>
      <c r="N132" s="10">
        <v>5</v>
      </c>
      <c r="O132" s="10">
        <v>0</v>
      </c>
      <c r="P132" s="10">
        <v>0</v>
      </c>
    </row>
    <row r="133" spans="1:16">
      <c r="A133" s="7" t="s">
        <v>136</v>
      </c>
      <c r="B133" s="25">
        <v>3307</v>
      </c>
      <c r="C133" s="25">
        <v>4998</v>
      </c>
      <c r="D133" s="25">
        <v>4076</v>
      </c>
      <c r="E133" s="25">
        <v>4540</v>
      </c>
      <c r="F133" s="25">
        <v>4167</v>
      </c>
      <c r="G133" s="25">
        <v>3986</v>
      </c>
      <c r="H133" s="25">
        <v>6383</v>
      </c>
      <c r="I133" s="26">
        <v>5320</v>
      </c>
      <c r="J133" s="23">
        <v>3568</v>
      </c>
      <c r="K133" s="23">
        <v>2364</v>
      </c>
      <c r="L133" s="10">
        <v>3062</v>
      </c>
      <c r="M133" s="10">
        <v>2981</v>
      </c>
      <c r="N133" s="10">
        <v>3230</v>
      </c>
      <c r="O133" s="10">
        <v>3572</v>
      </c>
      <c r="P133" s="10">
        <v>3847</v>
      </c>
    </row>
    <row r="134" spans="1:16">
      <c r="A134" s="7" t="s">
        <v>137</v>
      </c>
      <c r="B134" s="25">
        <v>112</v>
      </c>
      <c r="C134" s="25">
        <v>146</v>
      </c>
      <c r="D134" s="25">
        <v>141</v>
      </c>
      <c r="E134" s="25">
        <v>168</v>
      </c>
      <c r="F134" s="25">
        <v>191</v>
      </c>
      <c r="G134" s="25">
        <v>166</v>
      </c>
      <c r="H134" s="25">
        <v>132</v>
      </c>
      <c r="I134" s="26">
        <v>525</v>
      </c>
      <c r="J134" s="23">
        <v>799</v>
      </c>
      <c r="K134" s="14">
        <v>879</v>
      </c>
      <c r="L134" s="10">
        <v>746</v>
      </c>
      <c r="M134" s="10">
        <v>771</v>
      </c>
      <c r="N134" s="10">
        <v>909</v>
      </c>
      <c r="O134" s="10">
        <v>1377</v>
      </c>
      <c r="P134" s="10">
        <v>1095</v>
      </c>
    </row>
    <row r="135" spans="1:16">
      <c r="A135" s="7" t="s">
        <v>138</v>
      </c>
      <c r="B135" s="25">
        <v>1</v>
      </c>
      <c r="C135" s="25">
        <v>16</v>
      </c>
      <c r="D135" s="25">
        <v>17</v>
      </c>
      <c r="E135" s="25">
        <v>8</v>
      </c>
      <c r="F135" s="25">
        <v>25</v>
      </c>
      <c r="G135" s="25">
        <v>35</v>
      </c>
      <c r="H135" s="25">
        <v>25</v>
      </c>
      <c r="I135" s="26">
        <v>65</v>
      </c>
      <c r="J135" s="14">
        <v>72</v>
      </c>
      <c r="K135" s="14">
        <v>82</v>
      </c>
      <c r="L135" s="23">
        <v>263</v>
      </c>
      <c r="M135" s="23">
        <v>110</v>
      </c>
      <c r="N135" s="23">
        <v>144</v>
      </c>
      <c r="O135" s="23">
        <v>80</v>
      </c>
      <c r="P135" s="23">
        <v>158</v>
      </c>
    </row>
    <row r="136" spans="1:16">
      <c r="A136" s="7" t="s">
        <v>139</v>
      </c>
      <c r="B136" s="25"/>
      <c r="C136" s="25"/>
      <c r="D136" s="25"/>
      <c r="E136" s="25"/>
      <c r="F136" s="25"/>
      <c r="G136" s="25"/>
      <c r="H136" s="25"/>
      <c r="I136" s="24"/>
      <c r="J136" s="14">
        <v>0</v>
      </c>
      <c r="K136" s="14">
        <v>207</v>
      </c>
      <c r="L136" s="4">
        <v>59</v>
      </c>
      <c r="M136" s="14">
        <v>80</v>
      </c>
      <c r="N136" s="14">
        <v>129</v>
      </c>
      <c r="O136" s="14">
        <v>129</v>
      </c>
      <c r="P136" s="14">
        <v>124</v>
      </c>
    </row>
    <row r="137" spans="1:16">
      <c r="A137" s="7" t="s">
        <v>140</v>
      </c>
      <c r="B137" s="8">
        <v>3598</v>
      </c>
      <c r="C137" s="8">
        <v>12341</v>
      </c>
      <c r="D137" s="8">
        <v>6933</v>
      </c>
      <c r="E137" s="8">
        <v>2074</v>
      </c>
      <c r="F137" s="8">
        <v>3147</v>
      </c>
      <c r="G137" s="8">
        <v>11850</v>
      </c>
      <c r="H137" s="8">
        <v>12911</v>
      </c>
      <c r="I137" s="8">
        <v>10451</v>
      </c>
      <c r="J137" s="13">
        <v>6501</v>
      </c>
      <c r="K137" s="13">
        <v>7685</v>
      </c>
      <c r="L137" s="4">
        <v>3058</v>
      </c>
      <c r="M137" s="14">
        <v>3248</v>
      </c>
      <c r="N137" s="14">
        <v>4578</v>
      </c>
      <c r="O137" s="14">
        <v>4817</v>
      </c>
      <c r="P137" s="14">
        <v>4875</v>
      </c>
    </row>
    <row r="138" spans="1:16">
      <c r="A138" s="7"/>
      <c r="B138" s="8"/>
      <c r="C138" s="8"/>
      <c r="D138" s="8"/>
      <c r="E138" s="8"/>
      <c r="F138" s="8"/>
      <c r="G138" s="8"/>
      <c r="H138" s="8"/>
      <c r="I138" s="8"/>
      <c r="K138" s="4" t="s">
        <v>185</v>
      </c>
      <c r="M138" s="14"/>
      <c r="N138" s="14"/>
      <c r="O138" s="14"/>
    </row>
    <row r="139" spans="1:16">
      <c r="A139" s="16" t="s">
        <v>141</v>
      </c>
      <c r="B139" s="17">
        <f>SUM(B140:B147)</f>
        <v>1683</v>
      </c>
      <c r="C139" s="17">
        <f t="shared" ref="C139:P139" si="8">SUM(C140:C147)</f>
        <v>3020</v>
      </c>
      <c r="D139" s="17">
        <f t="shared" si="8"/>
        <v>1989</v>
      </c>
      <c r="E139" s="17">
        <f t="shared" si="8"/>
        <v>2184</v>
      </c>
      <c r="F139" s="17">
        <f t="shared" si="8"/>
        <v>2263</v>
      </c>
      <c r="G139" s="17">
        <f t="shared" si="8"/>
        <v>2809</v>
      </c>
      <c r="H139" s="17">
        <f t="shared" si="8"/>
        <v>2543</v>
      </c>
      <c r="I139" s="17">
        <f t="shared" si="8"/>
        <v>2627</v>
      </c>
      <c r="J139" s="17">
        <f t="shared" si="8"/>
        <v>2421</v>
      </c>
      <c r="K139" s="17">
        <f t="shared" si="8"/>
        <v>2346</v>
      </c>
      <c r="L139" s="17">
        <f t="shared" si="8"/>
        <v>2618</v>
      </c>
      <c r="M139" s="17">
        <f t="shared" si="8"/>
        <v>3003</v>
      </c>
      <c r="N139" s="17">
        <f t="shared" si="8"/>
        <v>3744</v>
      </c>
      <c r="O139" s="17">
        <f t="shared" si="8"/>
        <v>4015</v>
      </c>
      <c r="P139" s="17">
        <f t="shared" si="8"/>
        <v>3956</v>
      </c>
    </row>
    <row r="140" spans="1:16">
      <c r="A140" s="7" t="s">
        <v>142</v>
      </c>
      <c r="B140" s="24">
        <v>116</v>
      </c>
      <c r="C140" s="24">
        <v>252</v>
      </c>
      <c r="D140" s="24">
        <v>193</v>
      </c>
      <c r="E140" s="24">
        <v>278</v>
      </c>
      <c r="F140" s="24">
        <v>188</v>
      </c>
      <c r="G140" s="24">
        <v>146</v>
      </c>
      <c r="H140" s="24">
        <v>235</v>
      </c>
      <c r="I140" s="26">
        <v>133</v>
      </c>
      <c r="J140" s="23">
        <v>429</v>
      </c>
      <c r="K140" s="23">
        <v>448</v>
      </c>
      <c r="L140" s="10">
        <v>514</v>
      </c>
      <c r="M140" s="10">
        <v>636</v>
      </c>
      <c r="N140" s="10">
        <v>687</v>
      </c>
      <c r="O140" s="10">
        <v>826</v>
      </c>
      <c r="P140" s="10">
        <v>884</v>
      </c>
    </row>
    <row r="141" spans="1:16">
      <c r="A141" s="7" t="s">
        <v>143</v>
      </c>
      <c r="B141" s="24">
        <v>64</v>
      </c>
      <c r="C141" s="24">
        <v>89</v>
      </c>
      <c r="D141" s="24">
        <v>43</v>
      </c>
      <c r="E141" s="24">
        <v>80</v>
      </c>
      <c r="F141" s="24">
        <v>133</v>
      </c>
      <c r="G141" s="24">
        <v>124</v>
      </c>
      <c r="H141" s="24">
        <v>309</v>
      </c>
      <c r="I141" s="26">
        <v>300</v>
      </c>
      <c r="J141" s="23">
        <v>139</v>
      </c>
      <c r="K141" s="23">
        <v>86</v>
      </c>
      <c r="L141" s="10">
        <v>81</v>
      </c>
      <c r="M141" s="10">
        <v>91</v>
      </c>
      <c r="N141" s="10">
        <v>136</v>
      </c>
      <c r="O141" s="10">
        <v>132</v>
      </c>
      <c r="P141" s="10">
        <v>106</v>
      </c>
    </row>
    <row r="142" spans="1:16">
      <c r="A142" s="7" t="s">
        <v>144</v>
      </c>
      <c r="B142" s="24"/>
      <c r="C142" s="24"/>
      <c r="D142" s="24"/>
      <c r="E142" s="24"/>
      <c r="F142" s="24"/>
      <c r="G142" s="24"/>
      <c r="H142" s="24"/>
      <c r="I142" s="26"/>
      <c r="J142" s="23">
        <v>57</v>
      </c>
      <c r="K142" s="23">
        <v>210</v>
      </c>
      <c r="L142" s="10">
        <v>167</v>
      </c>
      <c r="M142" s="10">
        <v>338</v>
      </c>
      <c r="N142" s="10">
        <v>346</v>
      </c>
      <c r="O142" s="10">
        <v>485</v>
      </c>
      <c r="P142" s="10">
        <v>528</v>
      </c>
    </row>
    <row r="143" spans="1:16">
      <c r="A143" s="7" t="s">
        <v>145</v>
      </c>
      <c r="B143" s="8">
        <v>709</v>
      </c>
      <c r="C143" s="8">
        <v>961</v>
      </c>
      <c r="D143" s="8">
        <v>875</v>
      </c>
      <c r="E143" s="8">
        <v>697</v>
      </c>
      <c r="F143" s="8">
        <v>743</v>
      </c>
      <c r="G143" s="8">
        <v>967</v>
      </c>
      <c r="H143" s="8">
        <v>833</v>
      </c>
      <c r="I143" s="26">
        <v>757</v>
      </c>
      <c r="J143" s="23">
        <v>638</v>
      </c>
      <c r="K143" s="23">
        <v>642</v>
      </c>
      <c r="L143" s="10">
        <v>625</v>
      </c>
      <c r="M143" s="10">
        <v>805</v>
      </c>
      <c r="N143" s="10">
        <v>976</v>
      </c>
      <c r="O143" s="10">
        <v>912</v>
      </c>
      <c r="P143" s="10">
        <v>809</v>
      </c>
    </row>
    <row r="144" spans="1:16">
      <c r="A144" s="7" t="s">
        <v>146</v>
      </c>
      <c r="B144" s="24">
        <v>176</v>
      </c>
      <c r="C144" s="24">
        <v>260</v>
      </c>
      <c r="D144" s="24">
        <v>269</v>
      </c>
      <c r="E144" s="24">
        <v>232</v>
      </c>
      <c r="F144" s="24">
        <v>366</v>
      </c>
      <c r="G144" s="24">
        <v>289</v>
      </c>
      <c r="H144" s="24">
        <v>320</v>
      </c>
      <c r="I144" s="26">
        <v>333</v>
      </c>
      <c r="J144" s="23">
        <v>256</v>
      </c>
      <c r="K144" s="23">
        <v>113</v>
      </c>
      <c r="L144" s="10">
        <v>153</v>
      </c>
      <c r="M144" s="10">
        <v>186</v>
      </c>
      <c r="N144" s="10">
        <v>173</v>
      </c>
      <c r="O144" s="10">
        <v>269</v>
      </c>
      <c r="P144" s="10">
        <v>257</v>
      </c>
    </row>
    <row r="145" spans="1:16">
      <c r="A145" s="7" t="s">
        <v>147</v>
      </c>
      <c r="B145" s="24">
        <v>71</v>
      </c>
      <c r="C145" s="24">
        <v>35</v>
      </c>
      <c r="D145" s="24">
        <v>44</v>
      </c>
      <c r="E145" s="24">
        <v>36</v>
      </c>
      <c r="F145" s="24">
        <v>35</v>
      </c>
      <c r="G145" s="24">
        <v>22</v>
      </c>
      <c r="H145" s="24">
        <v>19</v>
      </c>
      <c r="I145" s="24">
        <v>22</v>
      </c>
      <c r="J145" s="23">
        <v>25</v>
      </c>
      <c r="K145" s="23">
        <v>18</v>
      </c>
      <c r="L145" s="10">
        <v>20</v>
      </c>
      <c r="M145" s="10">
        <v>52</v>
      </c>
      <c r="N145" s="10">
        <v>63</v>
      </c>
      <c r="O145" s="10">
        <v>42</v>
      </c>
      <c r="P145" s="10">
        <v>117</v>
      </c>
    </row>
    <row r="146" spans="1:16">
      <c r="A146" s="7" t="s">
        <v>148</v>
      </c>
      <c r="B146" s="24">
        <v>8</v>
      </c>
      <c r="C146" s="24">
        <v>33</v>
      </c>
      <c r="D146" s="24">
        <v>29</v>
      </c>
      <c r="E146" s="24">
        <v>70</v>
      </c>
      <c r="F146" s="24">
        <v>87</v>
      </c>
      <c r="G146" s="24">
        <v>31</v>
      </c>
      <c r="H146" s="24">
        <v>52</v>
      </c>
      <c r="I146" s="24">
        <v>26</v>
      </c>
      <c r="J146" s="23">
        <v>76</v>
      </c>
      <c r="K146" s="23">
        <v>86</v>
      </c>
      <c r="L146" s="10">
        <v>9</v>
      </c>
      <c r="M146" s="10">
        <v>23</v>
      </c>
      <c r="N146" s="10">
        <v>44</v>
      </c>
      <c r="O146" s="10">
        <v>62</v>
      </c>
      <c r="P146" s="10">
        <v>39</v>
      </c>
    </row>
    <row r="147" spans="1:16">
      <c r="A147" s="7" t="s">
        <v>140</v>
      </c>
      <c r="B147" s="8">
        <v>539</v>
      </c>
      <c r="C147" s="8">
        <v>1390</v>
      </c>
      <c r="D147" s="8">
        <v>536</v>
      </c>
      <c r="E147" s="8">
        <v>791</v>
      </c>
      <c r="F147" s="8">
        <v>711</v>
      </c>
      <c r="G147" s="8">
        <v>1230</v>
      </c>
      <c r="H147" s="8">
        <v>775</v>
      </c>
      <c r="I147" s="8">
        <v>1056</v>
      </c>
      <c r="J147" s="23">
        <v>801</v>
      </c>
      <c r="K147" s="23">
        <v>743</v>
      </c>
      <c r="L147" s="10">
        <v>1049</v>
      </c>
      <c r="M147" s="10">
        <v>872</v>
      </c>
      <c r="N147" s="10">
        <v>1319</v>
      </c>
      <c r="O147" s="10">
        <v>1287</v>
      </c>
      <c r="P147" s="10">
        <v>1216</v>
      </c>
    </row>
    <row r="148" spans="1:16">
      <c r="A148" s="19"/>
      <c r="B148" s="15"/>
      <c r="C148" s="15"/>
      <c r="D148" s="15"/>
      <c r="E148" s="15"/>
      <c r="F148" s="15"/>
      <c r="G148" s="15"/>
      <c r="H148" s="15"/>
      <c r="I148" s="15"/>
      <c r="M148" s="14"/>
      <c r="N148" s="14"/>
      <c r="O148" s="14"/>
    </row>
    <row r="149" spans="1:16">
      <c r="A149" s="16" t="s">
        <v>186</v>
      </c>
      <c r="B149" s="17">
        <v>50337</v>
      </c>
      <c r="C149" s="17">
        <v>8746</v>
      </c>
      <c r="D149" s="17">
        <v>3127</v>
      </c>
      <c r="E149" s="17">
        <v>4076</v>
      </c>
      <c r="F149" s="17">
        <v>3658</v>
      </c>
      <c r="G149" s="17">
        <v>3173</v>
      </c>
      <c r="H149" s="17">
        <v>3067</v>
      </c>
      <c r="I149" s="17">
        <v>3208</v>
      </c>
      <c r="J149" s="18">
        <v>3326</v>
      </c>
      <c r="K149" s="18">
        <v>2994</v>
      </c>
      <c r="L149" s="18">
        <v>3048</v>
      </c>
      <c r="M149" s="29">
        <v>3647</v>
      </c>
      <c r="N149" s="29">
        <v>4203</v>
      </c>
      <c r="O149" s="29">
        <v>4456</v>
      </c>
      <c r="P149" s="29">
        <v>5229</v>
      </c>
    </row>
    <row r="150" spans="1:16">
      <c r="A150" s="19"/>
      <c r="B150" s="20"/>
      <c r="C150" s="20"/>
      <c r="D150" s="20"/>
      <c r="E150" s="20"/>
      <c r="F150" s="20"/>
      <c r="G150" s="20"/>
      <c r="H150" s="20"/>
      <c r="I150" s="20"/>
      <c r="M150" s="30"/>
      <c r="N150" s="30"/>
      <c r="O150" s="30"/>
      <c r="P150" s="30"/>
    </row>
    <row r="151" spans="1:16">
      <c r="A151" s="16" t="s">
        <v>150</v>
      </c>
      <c r="B151" s="17">
        <v>18412</v>
      </c>
      <c r="C151" s="17">
        <v>12672</v>
      </c>
      <c r="D151" s="17">
        <v>20487</v>
      </c>
      <c r="E151" s="17">
        <v>20418</v>
      </c>
      <c r="F151" s="17">
        <v>9163</v>
      </c>
      <c r="G151" s="17">
        <v>11832</v>
      </c>
      <c r="H151" s="17">
        <v>16304</v>
      </c>
      <c r="I151" s="17">
        <v>22735</v>
      </c>
      <c r="J151" s="18">
        <v>22327</v>
      </c>
      <c r="K151" s="18">
        <v>22688</v>
      </c>
      <c r="L151" s="18">
        <v>24966</v>
      </c>
      <c r="M151" s="18">
        <v>23894</v>
      </c>
      <c r="N151" s="18">
        <v>19789</v>
      </c>
      <c r="O151" s="18">
        <v>15922</v>
      </c>
      <c r="P151" s="18">
        <v>15379</v>
      </c>
    </row>
    <row r="152" spans="1:16">
      <c r="A152" s="19"/>
      <c r="B152" s="20"/>
      <c r="C152" s="20"/>
      <c r="D152" s="20"/>
      <c r="E152" s="20"/>
      <c r="F152" s="20"/>
      <c r="G152" s="20"/>
      <c r="H152" s="20"/>
      <c r="I152" s="20"/>
      <c r="M152" s="30"/>
      <c r="N152" s="30"/>
      <c r="O152" s="30"/>
      <c r="P152" s="30"/>
    </row>
    <row r="153" spans="1:16">
      <c r="A153" s="16" t="s">
        <v>151</v>
      </c>
      <c r="B153" s="17">
        <v>17248</v>
      </c>
      <c r="C153" s="17">
        <v>22515</v>
      </c>
      <c r="D153" s="17">
        <v>22769</v>
      </c>
      <c r="E153" s="17">
        <v>31463</v>
      </c>
      <c r="F153" s="17">
        <v>30443</v>
      </c>
      <c r="G153" s="17">
        <v>18384</v>
      </c>
      <c r="H153" s="17">
        <v>21917</v>
      </c>
      <c r="I153" s="17">
        <v>5885</v>
      </c>
      <c r="J153" s="18">
        <v>4778</v>
      </c>
      <c r="K153" s="18">
        <v>4312</v>
      </c>
      <c r="L153" s="18">
        <v>5365</v>
      </c>
      <c r="M153" s="18">
        <v>2964</v>
      </c>
      <c r="N153" s="18">
        <v>2654</v>
      </c>
      <c r="O153" s="18">
        <v>139</v>
      </c>
      <c r="P153" s="18">
        <v>0</v>
      </c>
    </row>
    <row r="154" spans="1:16">
      <c r="A154" s="19"/>
      <c r="B154" s="20"/>
      <c r="C154" s="20"/>
      <c r="D154" s="20"/>
      <c r="E154" s="20"/>
      <c r="F154" s="20"/>
      <c r="G154" s="20"/>
      <c r="H154" s="20"/>
      <c r="I154" s="20"/>
      <c r="M154" s="30"/>
      <c r="N154" s="30"/>
      <c r="O154" s="30"/>
      <c r="P154" s="30"/>
    </row>
    <row r="155" spans="1:16">
      <c r="A155" s="16" t="s">
        <v>152</v>
      </c>
      <c r="B155" s="17">
        <v>571180</v>
      </c>
      <c r="C155" s="17">
        <v>585917</v>
      </c>
      <c r="D155" s="17">
        <v>617442</v>
      </c>
      <c r="E155" s="17">
        <v>660353</v>
      </c>
      <c r="F155" s="17">
        <v>637727</v>
      </c>
      <c r="G155" s="17">
        <v>657598</v>
      </c>
      <c r="H155" s="17">
        <v>664177</v>
      </c>
      <c r="I155" s="17">
        <v>656400</v>
      </c>
      <c r="J155" s="18">
        <v>661568</v>
      </c>
      <c r="K155" s="18">
        <v>655723</v>
      </c>
      <c r="L155" s="18">
        <v>681492</v>
      </c>
      <c r="M155" s="18">
        <v>715738</v>
      </c>
      <c r="N155" s="18">
        <v>817438</v>
      </c>
      <c r="O155" s="18">
        <v>851995</v>
      </c>
      <c r="P155" s="18">
        <v>833000</v>
      </c>
    </row>
    <row r="156" spans="1:16">
      <c r="A156" s="19"/>
      <c r="B156" s="20"/>
      <c r="C156" s="20"/>
      <c r="D156" s="20"/>
      <c r="E156" s="20"/>
      <c r="F156" s="20"/>
      <c r="G156" s="20"/>
      <c r="H156" s="20"/>
      <c r="I156" s="20"/>
      <c r="M156" s="30"/>
      <c r="N156" s="30"/>
      <c r="O156" s="30"/>
      <c r="P156" s="30"/>
    </row>
    <row r="157" spans="1:16">
      <c r="A157" s="31" t="s">
        <v>153</v>
      </c>
      <c r="B157" s="32">
        <f>B8+B63+B65+B67+B77+B93+B99+B139+B149+B151+B153</f>
        <v>1102912</v>
      </c>
      <c r="C157" s="32">
        <f t="shared" ref="C157:M157" si="9">C8+C63+C65+C67+C77+C93+C99+C139+C149+C151+C153</f>
        <v>1250460</v>
      </c>
      <c r="D157" s="32">
        <f t="shared" si="9"/>
        <v>1203832</v>
      </c>
      <c r="E157" s="32">
        <f t="shared" si="9"/>
        <v>1304610</v>
      </c>
      <c r="F157" s="32">
        <f t="shared" si="9"/>
        <v>1371003</v>
      </c>
      <c r="G157" s="32">
        <f t="shared" si="9"/>
        <v>1440008</v>
      </c>
      <c r="H157" s="32">
        <f t="shared" si="9"/>
        <v>1496278</v>
      </c>
      <c r="I157" s="32">
        <f t="shared" si="9"/>
        <v>1387697</v>
      </c>
      <c r="J157" s="32">
        <f t="shared" si="9"/>
        <v>1335322</v>
      </c>
      <c r="K157" s="32">
        <f t="shared" si="9"/>
        <v>1280937</v>
      </c>
      <c r="L157" s="32">
        <f t="shared" si="9"/>
        <v>1349448.9999999998</v>
      </c>
      <c r="M157" s="32">
        <f t="shared" si="9"/>
        <v>1414587</v>
      </c>
      <c r="N157" s="32">
        <v>1504669</v>
      </c>
      <c r="O157" s="32">
        <v>1587543</v>
      </c>
      <c r="P157" s="32">
        <v>1633150</v>
      </c>
    </row>
    <row r="158" spans="1:16">
      <c r="A158" s="31" t="s">
        <v>154</v>
      </c>
      <c r="B158" s="17">
        <f>B155</f>
        <v>571180</v>
      </c>
      <c r="C158" s="17">
        <f t="shared" ref="C158:M158" si="10">C155</f>
        <v>585917</v>
      </c>
      <c r="D158" s="17">
        <f t="shared" si="10"/>
        <v>617442</v>
      </c>
      <c r="E158" s="17">
        <f t="shared" si="10"/>
        <v>660353</v>
      </c>
      <c r="F158" s="17">
        <f t="shared" si="10"/>
        <v>637727</v>
      </c>
      <c r="G158" s="17">
        <f t="shared" si="10"/>
        <v>657598</v>
      </c>
      <c r="H158" s="17">
        <f t="shared" si="10"/>
        <v>664177</v>
      </c>
      <c r="I158" s="17">
        <f t="shared" si="10"/>
        <v>656400</v>
      </c>
      <c r="J158" s="17">
        <f t="shared" si="10"/>
        <v>661568</v>
      </c>
      <c r="K158" s="17">
        <f t="shared" si="10"/>
        <v>655723</v>
      </c>
      <c r="L158" s="17">
        <f t="shared" si="10"/>
        <v>681492</v>
      </c>
      <c r="M158" s="17">
        <f t="shared" si="10"/>
        <v>715738</v>
      </c>
      <c r="N158" s="17">
        <v>817438</v>
      </c>
      <c r="O158" s="17">
        <v>851995</v>
      </c>
      <c r="P158" s="17">
        <v>833000</v>
      </c>
    </row>
    <row r="159" spans="1:16">
      <c r="A159" s="33" t="s">
        <v>155</v>
      </c>
      <c r="B159" s="32">
        <f>B8+B63+B65+B67+B77+B93+B99+B139+B149+B151+B153+B155</f>
        <v>1674092</v>
      </c>
      <c r="C159" s="32">
        <f t="shared" ref="C159:M159" si="11">C8+C63+C65+C67+C77+C93+C99+C139+C149+C151+C153+C155</f>
        <v>1836377</v>
      </c>
      <c r="D159" s="32">
        <f t="shared" si="11"/>
        <v>1821274</v>
      </c>
      <c r="E159" s="32">
        <f t="shared" si="11"/>
        <v>1964963</v>
      </c>
      <c r="F159" s="32">
        <f t="shared" si="11"/>
        <v>2008730</v>
      </c>
      <c r="G159" s="32">
        <f t="shared" si="11"/>
        <v>2097606</v>
      </c>
      <c r="H159" s="32">
        <f t="shared" si="11"/>
        <v>2160455</v>
      </c>
      <c r="I159" s="32">
        <f t="shared" si="11"/>
        <v>2044097</v>
      </c>
      <c r="J159" s="32">
        <f t="shared" si="11"/>
        <v>1996890</v>
      </c>
      <c r="K159" s="32">
        <f t="shared" si="11"/>
        <v>1936660</v>
      </c>
      <c r="L159" s="32">
        <f t="shared" si="11"/>
        <v>2030940.9999999998</v>
      </c>
      <c r="M159" s="32">
        <f t="shared" si="11"/>
        <v>2130325</v>
      </c>
      <c r="N159" s="32">
        <v>2322107</v>
      </c>
      <c r="O159" s="32">
        <v>2439538</v>
      </c>
      <c r="P159" s="32">
        <v>2466150</v>
      </c>
    </row>
    <row r="161" spans="1:16" s="36" customFormat="1" ht="15" customHeight="1">
      <c r="A161" s="34" t="s">
        <v>215</v>
      </c>
      <c r="B161" s="35"/>
      <c r="P161" s="37"/>
    </row>
    <row r="162" spans="1:16" s="36" customFormat="1" ht="15" customHeight="1">
      <c r="A162" s="34" t="s">
        <v>216</v>
      </c>
      <c r="P162" s="37"/>
    </row>
    <row r="169" spans="1:16" ht="13.9">
      <c r="B169" s="38"/>
      <c r="C169" s="38"/>
      <c r="D169" s="38"/>
      <c r="E169" s="38"/>
      <c r="F169" s="38"/>
      <c r="G169" s="38"/>
      <c r="H169" s="38"/>
      <c r="I169" s="38"/>
      <c r="J169" s="38"/>
      <c r="K169" s="38"/>
      <c r="L169" s="38"/>
      <c r="M169" s="38"/>
      <c r="N169" s="38"/>
      <c r="O169" s="38"/>
      <c r="P169" s="38"/>
    </row>
  </sheetData>
  <mergeCells count="3">
    <mergeCell ref="A1:P1"/>
    <mergeCell ref="A2:P2"/>
    <mergeCell ref="A3:P3"/>
  </mergeCells>
  <pageMargins left="0.7" right="0.7" top="0.75" bottom="0.75" header="0.3" footer="0.3"/>
  <pageSetup scale="91" orientation="landscape"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Silvestrini Hernandez</dc:creator>
  <cp:keywords/>
  <dc:description/>
  <cp:lastModifiedBy>Francisco Pesante</cp:lastModifiedBy>
  <cp:revision/>
  <dcterms:created xsi:type="dcterms:W3CDTF">2014-12-08T12:52:16Z</dcterms:created>
  <dcterms:modified xsi:type="dcterms:W3CDTF">2025-12-17T14:38:41Z</dcterms:modified>
  <cp:category/>
  <cp:contentStatus/>
</cp:coreProperties>
</file>