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liakruslin/Downloads/"/>
    </mc:Choice>
  </mc:AlternateContent>
  <xr:revisionPtr revIDLastSave="0" documentId="13_ncr:1_{618AAF71-47AA-A240-B047-DEB9B4C005E3}" xr6:coauthVersionLast="47" xr6:coauthVersionMax="47" xr10:uidLastSave="{00000000-0000-0000-0000-000000000000}"/>
  <bookViews>
    <workbookView xWindow="0" yWindow="760" windowWidth="30240" windowHeight="17500" activeTab="4" xr2:uid="{3E615CF8-DF56-8848-933C-F68C4BCBCFA7}"/>
  </bookViews>
  <sheets>
    <sheet name="Intro" sheetId="8" r:id="rId1"/>
    <sheet name="Das 70 30 Portfolio" sheetId="2" r:id="rId2"/>
    <sheet name="Das 60 40 Portfolio" sheetId="4" r:id="rId3"/>
    <sheet name="Allwetter Portfolio Ray Dalio" sheetId="6" r:id="rId4"/>
    <sheet name="Multianlageklassen Portfolio 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7" l="1"/>
  <c r="C16" i="7"/>
  <c r="C13" i="7"/>
  <c r="C12" i="7"/>
  <c r="F28" i="7" s="1"/>
  <c r="C17" i="6"/>
  <c r="C16" i="6"/>
  <c r="C13" i="6"/>
  <c r="C12" i="6"/>
  <c r="F27" i="6" s="1"/>
  <c r="C17" i="4"/>
  <c r="C16" i="4"/>
  <c r="C13" i="4"/>
  <c r="C12" i="4"/>
  <c r="F26" i="4" s="1"/>
  <c r="C17" i="2"/>
  <c r="C16" i="2"/>
  <c r="C13" i="2"/>
  <c r="C12" i="2"/>
  <c r="F22" i="2" s="1"/>
  <c r="F27" i="4" l="1"/>
  <c r="F24" i="4"/>
  <c r="F26" i="7"/>
  <c r="F27" i="7"/>
  <c r="F30" i="7"/>
  <c r="F31" i="7"/>
  <c r="F29" i="7"/>
  <c r="F22" i="7"/>
  <c r="F23" i="7"/>
  <c r="F24" i="7"/>
  <c r="F25" i="7"/>
  <c r="F22" i="6"/>
  <c r="F23" i="6"/>
  <c r="F24" i="6"/>
  <c r="F25" i="6"/>
  <c r="F26" i="6"/>
  <c r="F25" i="4"/>
  <c r="F22" i="4"/>
  <c r="F23" i="4"/>
  <c r="F23" i="2"/>
  <c r="F25" i="2"/>
  <c r="F24" i="2"/>
</calcChain>
</file>

<file path=xl/sharedStrings.xml><?xml version="1.0" encoding="utf-8"?>
<sst xmlns="http://schemas.openxmlformats.org/spreadsheetml/2006/main" count="451" uniqueCount="135">
  <si>
    <t xml:space="preserve">Das 70:30 Portfolio </t>
  </si>
  <si>
    <t xml:space="preserve">Das 60:40 Portfolio </t>
  </si>
  <si>
    <t xml:space="preserve">Das Allwetterportfolio von Ray Dalio </t>
  </si>
  <si>
    <t xml:space="preserve">Das Gerd Kommer Portfolio </t>
  </si>
  <si>
    <t>70% Industrieländer-Aktien (z.B. MSCI World), 30% Schwellenländer-Aktien (z.B. MSCI Emerging Markets). Das reine Aktien-Portfolio für maximales Wachstum. Höchste Rendite-Chancen, aber auch stärkste Schwankungen. Für risikobereite Anleger:innen.</t>
  </si>
  <si>
    <t>60% Aktien, 40% Anleihen. Die ausgewogene Variante für sicherheitsbewusste Anleger:innen. Weniger Schwankungen als reine Aktien-Portfolios, dafür auch etwas weniger Rendite-Potenzial. Guter Kompromiss zwischen Wachstum und Stabilität.</t>
  </si>
  <si>
    <t>30% Aktien, 55% Anleihen, 15% Rohstoffe. Entwickelt für maximale Stabilität in allen Marktphasen. Geringste Schwankungen aller Portfolios, dafür auch niedrigste Rendite-Erwartung. Für sehr sicherheitsorientierte Anleger:innen.</t>
  </si>
  <si>
    <t>38% Industrieländer-Aktien, 18% Schwellenländer-Aktien, 30% Anleihen, 7% Rohstoffe, 7% Immobilien. Das Profi-Portfolio mit allen 5 Anlageklassen. Maximale Diversifikation für erfahrene Anleger:innen, die alles abdecken wollen.</t>
  </si>
  <si>
    <t>Deine initiale Investmentsumme</t>
  </si>
  <si>
    <t>Deine monatliche Investmentsumme</t>
  </si>
  <si>
    <t>70% Industrieländer</t>
  </si>
  <si>
    <t>30% Entwicklungsländer</t>
  </si>
  <si>
    <t>Aufteilung initiale. Summe</t>
  </si>
  <si>
    <t>Aufteilung monatliche Summe</t>
  </si>
  <si>
    <t xml:space="preserve">Übersicht ETFs </t>
  </si>
  <si>
    <t>Industrieländer</t>
  </si>
  <si>
    <t xml:space="preserve">Entwicklungsländer </t>
  </si>
  <si>
    <t xml:space="preserve">ISIN </t>
  </si>
  <si>
    <t>Name</t>
  </si>
  <si>
    <t>Europa</t>
  </si>
  <si>
    <t>Amundi ETF MSCI Europe UCITS ETF DR</t>
  </si>
  <si>
    <t>LU1437015735</t>
  </si>
  <si>
    <t>Weltweit</t>
  </si>
  <si>
    <t>iShares MSCI World EUR Hedged UCITS ETF (Acc)</t>
  </si>
  <si>
    <t>IE00B441G979</t>
  </si>
  <si>
    <t>Entwicklungsmärkte</t>
  </si>
  <si>
    <t>iShares MSCI EM UCITS ETF (Acc)</t>
  </si>
  <si>
    <t>IE00B4L5YC18</t>
  </si>
  <si>
    <t>Amerika</t>
  </si>
  <si>
    <t>iShares Core S&amp;P 500 UCITS ETF (Acc)</t>
  </si>
  <si>
    <t>IE00B5BMR087</t>
  </si>
  <si>
    <t>Deutschland</t>
  </si>
  <si>
    <t>Xtrackers DAX UCITS ETF 1C</t>
  </si>
  <si>
    <t>LU0274211480</t>
  </si>
  <si>
    <t>Investmentsumme pro ETF</t>
  </si>
  <si>
    <t>Industrieland</t>
  </si>
  <si>
    <t xml:space="preserve">Entwicklungsland </t>
  </si>
  <si>
    <t xml:space="preserve">Industrieland (optional) </t>
  </si>
  <si>
    <t>% Aufteilung (überschreiben)</t>
  </si>
  <si>
    <t>ISIN</t>
  </si>
  <si>
    <t xml:space="preserve">So viel Geld habe ich zu investieren </t>
  </si>
  <si>
    <t>Automatische Berechnung</t>
  </si>
  <si>
    <t>Bitte einfügen</t>
  </si>
  <si>
    <t>Meine Portfoliozusammenstellung</t>
  </si>
  <si>
    <t>ETF von unten auswählen</t>
  </si>
  <si>
    <t>Europäische Unternehmen aus allen EU-Ländern plus Schweiz, Norwegen und UK. Fokus auf den europäischen Markt.</t>
  </si>
  <si>
    <t>Globale Unternehmen aus 23 Industrieländern.</t>
  </si>
  <si>
    <t>Die 40 größten deutschen Unternehmen wie SAP, ASML und Mercedes-Benz. Fokus auf Deutschland.</t>
  </si>
  <si>
    <t>Die 500 größten US-amerikanischen Unternehmen wie Apple, Microsoft und Amazon. Fokus auf Amerika.</t>
  </si>
  <si>
    <t>Unternehmen aus Schwellenländern wie China, Taiwan, Indien und Südkorea. Höhere Wachstumschancen, aber auch höheres Risiko.</t>
  </si>
  <si>
    <t>Beschreibung allgemein</t>
  </si>
  <si>
    <t>Beschreibung Detail</t>
  </si>
  <si>
    <t>ETF</t>
  </si>
  <si>
    <t>ETF #1</t>
  </si>
  <si>
    <t xml:space="preserve">ETF #2 </t>
  </si>
  <si>
    <t xml:space="preserve">ETF #3 </t>
  </si>
  <si>
    <t>ETF #4</t>
  </si>
  <si>
    <t>iShares Euro Inflation Linked Government Bond UCITS ETF</t>
  </si>
  <si>
    <t>IE00B0M62X26</t>
  </si>
  <si>
    <t>Xtrackers II Eurozone Government Bond UCITS ETF 1C</t>
  </si>
  <si>
    <t>LU0290355717</t>
  </si>
  <si>
    <t>Xtrackers II EUR Corporate Bond UCITS ETF 1C</t>
  </si>
  <si>
    <t>LU0478205379</t>
  </si>
  <si>
    <t>iShares J.P. Morgan USD Emerging Markets Bond UCITS ETF (Acc)</t>
  </si>
  <si>
    <t>IE00BYXYYK40</t>
  </si>
  <si>
    <t>iShares Euro Government Bond Climate UCITS ETF EUR (Acc)</t>
  </si>
  <si>
    <t>IE00BLDGH553</t>
  </si>
  <si>
    <t>Europa nachhaltig</t>
  </si>
  <si>
    <t>Amundi Index MSCI Europe SRI UCITS ETF DR (C)</t>
  </si>
  <si>
    <t>LU1861137484</t>
  </si>
  <si>
    <t>Weltweit nachhaltig</t>
  </si>
  <si>
    <t>Lyxor MSCI World ESG Leaders Extra (DR) UCITS ETF - Acc</t>
  </si>
  <si>
    <t>LU1792117779</t>
  </si>
  <si>
    <t>Nachhaltige europäische Unternehmen nach ESG-Kriterien (Umwelt, Soziales, Unternehmensführung). Schließt kontroverse Branchen wie Waffen, Tabak und Glücksspiel aus.</t>
  </si>
  <si>
    <t>Nachhaltige globale Unternehmen mit den besten ESG-Bewertungen weltweit. Strengere Nachhaltigkeitskriterien als Standard-ESG-ETFs, schließt kontroverse Geschäftspraktiken aus.</t>
  </si>
  <si>
    <t>Aktien-ETF</t>
  </si>
  <si>
    <t xml:space="preserve">Aktien-ETF (optional) </t>
  </si>
  <si>
    <t xml:space="preserve">Anleihen-ETF </t>
  </si>
  <si>
    <t>ETF #5</t>
  </si>
  <si>
    <t xml:space="preserve">Anleihen-ETF (optional)  </t>
  </si>
  <si>
    <t>ETF #3</t>
  </si>
  <si>
    <t>ETF #6</t>
  </si>
  <si>
    <t>Anleihen-ETF</t>
  </si>
  <si>
    <t>Europäische Staatsanleihen mit Inflationsschutz. Wert steigt automatisch mit der Inflation. Schutz vor Geldentwertung.</t>
  </si>
  <si>
    <t>Staatsanleihen aus Eurozone-Ländern wie Deutschland, Frankreich und Italien. Sichere Anleihen von europäischen Regierungen.</t>
  </si>
  <si>
    <t>Anleihen von europäischen Unternehmen in Euro. Höhere Zinsen als Staatsanleihen, aber auch etwas mehr Risiko.</t>
  </si>
  <si>
    <t>Staatsanleihen aus Schwellenländern in US-Dollar. Höhere Zinsen, aber auch höheres Ausfallrisiko als Industrieländer.</t>
  </si>
  <si>
    <t>Europäische Staatsanleihen mit Fokus auf Klimaschutz. Bevorzugt Länder mit guter Klimapolitik und nachhaltigen Maßnahmen.</t>
  </si>
  <si>
    <t>Europäische Staatsanleihen</t>
  </si>
  <si>
    <t>Inflations-indexierte Staatsanleihen</t>
  </si>
  <si>
    <t>Unternehmensanleihen</t>
  </si>
  <si>
    <t>Staatsanleihem aus Schwellenländern</t>
  </si>
  <si>
    <t xml:space="preserve">Nachhaltige Staatsanleihen </t>
  </si>
  <si>
    <t xml:space="preserve">Rohstoff-ETF </t>
  </si>
  <si>
    <t xml:space="preserve">Rohstoff-ETF (optional) </t>
  </si>
  <si>
    <t>L&amp;G Longer Dated All Commodities UCITS ETF</t>
  </si>
  <si>
    <t>IE00B4WPHX27</t>
  </si>
  <si>
    <t>iShares STOXX Europe 600 Oil &amp; Gas UCITS ETF (DE)</t>
  </si>
  <si>
    <t>DE000A0H08M3</t>
  </si>
  <si>
    <t>BNP Paribas Easy Energy &amp; Metals Enhanced Roll UCITS ETF EUR</t>
  </si>
  <si>
    <t>LU1291109616</t>
  </si>
  <si>
    <t>Rohstoff-ETF</t>
  </si>
  <si>
    <t>Energie und Metall</t>
  </si>
  <si>
    <t>Rohstoffe von A-Z</t>
  </si>
  <si>
    <t>Öl und Gas</t>
  </si>
  <si>
    <t>Breite Mischung aus allen wichtigen Rohstoffen weltweit: Öl, Gold, Silber, Kupfer, Weizen und viele mehr. Maximale Rohstoff-Diversifikation.</t>
  </si>
  <si>
    <t>Europäische Öl- und Gasunternehmen wie Shell, TotalEnergies und BP. Fokus auf traditionelle Energieunternehmen aus Europa.</t>
  </si>
  <si>
    <t>Rohstoffe aus den Bereichen Energie (Öl, Gas) und Industriemetalle (Kupfer, Aluminium). Konzentriert auf zwei wichtige Rohstoff-Kategorien.</t>
  </si>
  <si>
    <t>ETF-Typ</t>
  </si>
  <si>
    <t>Industrieländer-ETF</t>
  </si>
  <si>
    <t xml:space="preserve">Industrieländer-ETF (optional) </t>
  </si>
  <si>
    <t xml:space="preserve">Schwellenländer-ETF </t>
  </si>
  <si>
    <t xml:space="preserve">Schwellenländer-ETF (optional) </t>
  </si>
  <si>
    <t>ETF #7</t>
  </si>
  <si>
    <t>ETF #8</t>
  </si>
  <si>
    <t>ETF #9</t>
  </si>
  <si>
    <t>ETF #10</t>
  </si>
  <si>
    <t>Immobilien-ETF</t>
  </si>
  <si>
    <t xml:space="preserve">Immobilien-ETF (optional) </t>
  </si>
  <si>
    <t>iShares Developed Markets Property Yield UCITS ETF</t>
  </si>
  <si>
    <t>IE00B1FZS350</t>
  </si>
  <si>
    <t>iShares Asia Property Yield UCITS ETF</t>
  </si>
  <si>
    <t>IE00B1FZS244</t>
  </si>
  <si>
    <t>VanEck Global Real Estate UCITS ETF</t>
  </si>
  <si>
    <t>NL0009690239</t>
  </si>
  <si>
    <t>Asiatische Immobilien</t>
  </si>
  <si>
    <t>Immobiliengiganten</t>
  </si>
  <si>
    <t>Übersicht</t>
  </si>
  <si>
    <t>Übseicht</t>
  </si>
  <si>
    <t>Übersicht über die Portfolio Strategien</t>
  </si>
  <si>
    <t>Immobilien aus entwickelten Ländern</t>
  </si>
  <si>
    <t>Immobilienwerte (REITs) aus entwickelten Märkten. Fokus auf renditestarke Immobiliengesellschaften mit solider Dividendenbasis.</t>
  </si>
  <si>
    <t>Immobilienwerte (REITs) aus entwickelten asiatischen Märkten. Fokus auf renditestarke Immobiliengesellschaften mit stabiler Dividendenbasis.</t>
  </si>
  <si>
    <t xml:space="preserve">Immobilienwerte weltweit (REITs &amp; Immobilienaktien). Fokus auf 100 führende Immobiliengesellschaften aus entwickelten Märkten. </t>
  </si>
  <si>
    <t xml:space="preserve">Multianlageklassen Portfolio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</si>
</sst>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8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444444"/>
      <name val="Times"/>
    </font>
    <font>
      <b/>
      <sz val="12"/>
      <color theme="1"/>
      <name val="Times"/>
    </font>
    <font>
      <i/>
      <sz val="12"/>
      <color rgb="FF444444"/>
      <name val="Times"/>
    </font>
    <font>
      <i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sz val="14"/>
      <color theme="1"/>
      <name val="Aptos Narrow"/>
      <scheme val="minor"/>
    </font>
    <font>
      <sz val="16"/>
      <color theme="1"/>
      <name val="Aptos Narrow"/>
      <scheme val="minor"/>
    </font>
    <font>
      <b/>
      <sz val="18"/>
      <color theme="1"/>
      <name val="Aptos Narrow"/>
      <scheme val="minor"/>
    </font>
    <font>
      <b/>
      <sz val="22"/>
      <color theme="1"/>
      <name val="Aptos Narrow"/>
      <scheme val="minor"/>
    </font>
    <font>
      <i/>
      <sz val="14"/>
      <color theme="1"/>
      <name val="Aptos Narrow"/>
      <scheme val="minor"/>
    </font>
    <font>
      <b/>
      <sz val="22"/>
      <color rgb="FF000000"/>
      <name val="Aptos Narrow"/>
      <scheme val="minor"/>
    </font>
    <font>
      <sz val="16"/>
      <color rgb="FF000000"/>
      <name val="Aptos Narrow"/>
      <scheme val="minor"/>
    </font>
    <font>
      <sz val="16"/>
      <color theme="1"/>
      <name val="Aptos Narrow"/>
      <family val="2"/>
      <scheme val="minor"/>
    </font>
    <font>
      <sz val="12"/>
      <color theme="1"/>
      <name val="Times"/>
    </font>
    <font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4" fontId="0" fillId="0" borderId="0" xfId="0" applyNumberFormat="1"/>
    <xf numFmtId="0" fontId="3" fillId="0" borderId="0" xfId="0" applyFont="1"/>
    <xf numFmtId="9" fontId="6" fillId="2" borderId="0" xfId="0" applyNumberFormat="1" applyFont="1" applyFill="1"/>
    <xf numFmtId="0" fontId="5" fillId="2" borderId="0" xfId="0" applyFont="1" applyFill="1"/>
    <xf numFmtId="0" fontId="0" fillId="0" borderId="0" xfId="0" applyAlignment="1">
      <alignment horizontal="left" vertical="center" wrapText="1"/>
    </xf>
    <xf numFmtId="164" fontId="6" fillId="2" borderId="0" xfId="0" applyNumberFormat="1" applyFont="1" applyFill="1" applyAlignment="1">
      <alignment horizontal="right" wrapText="1"/>
    </xf>
    <xf numFmtId="0" fontId="4" fillId="0" borderId="1" xfId="0" applyFon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1" xfId="0" applyNumberFormat="1" applyBorder="1"/>
    <xf numFmtId="0" fontId="0" fillId="0" borderId="0" xfId="0" applyAlignment="1">
      <alignment vertical="center"/>
    </xf>
    <xf numFmtId="0" fontId="1" fillId="0" borderId="0" xfId="0" applyFont="1"/>
    <xf numFmtId="0" fontId="0" fillId="0" borderId="4" xfId="0" applyBorder="1"/>
    <xf numFmtId="0" fontId="9" fillId="0" borderId="4" xfId="0" applyFont="1" applyBorder="1"/>
    <xf numFmtId="0" fontId="11" fillId="0" borderId="4" xfId="0" applyFont="1" applyBorder="1"/>
    <xf numFmtId="0" fontId="7" fillId="0" borderId="4" xfId="0" applyFont="1" applyBorder="1" applyAlignment="1">
      <alignment wrapText="1"/>
    </xf>
    <xf numFmtId="0" fontId="12" fillId="0" borderId="4" xfId="0" applyFont="1" applyBorder="1" applyAlignment="1">
      <alignment horizontal="right" wrapText="1"/>
    </xf>
    <xf numFmtId="0" fontId="12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right" wrapText="1"/>
    </xf>
    <xf numFmtId="0" fontId="13" fillId="0" borderId="4" xfId="0" applyFont="1" applyBorder="1"/>
    <xf numFmtId="0" fontId="14" fillId="0" borderId="4" xfId="0" applyFont="1" applyBorder="1"/>
    <xf numFmtId="0" fontId="8" fillId="0" borderId="4" xfId="0" applyFont="1" applyBorder="1" applyAlignment="1">
      <alignment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top"/>
    </xf>
    <xf numFmtId="0" fontId="10" fillId="0" borderId="4" xfId="0" applyFont="1" applyBorder="1"/>
    <xf numFmtId="0" fontId="16" fillId="0" borderId="0" xfId="0" applyFont="1"/>
    <xf numFmtId="0" fontId="17" fillId="0" borderId="0" xfId="0" applyFont="1"/>
    <xf numFmtId="0" fontId="0" fillId="0" borderId="0" xfId="0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1676400</xdr:colOff>
      <xdr:row>4</xdr:row>
      <xdr:rowOff>152400</xdr:rowOff>
    </xdr:from>
    <xdr:to>
      <xdr:col>4</xdr:col>
      <xdr:colOff>584200</xdr:colOff>
      <xdr:row>36</xdr:row>
      <xdr:rowOff>152400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D61AB0D-C12B-E522-EF53-B1CCFB512932}"/>
            </a:ext>
          </a:extLst>
        </xdr:cNvPr>
        <xdr:cNvSpPr txBox="1"/>
      </xdr:nvSpPr>
      <xdr:spPr>
        <a:xfrm>
          <a:off x="6337300" y="965200"/>
          <a:ext cx="9855200" cy="6502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Herzlichen Glückwunsch – du hast bereits viel gelernt und bist bereit, dein eigenes Portfolio aufzubauen. Diese Excel-Vorlage hilft dir dabei, die theoretischen Konzepte aus dem Buch direkt in die Praxis umzusetzen.</a:t>
          </a:r>
          <a:br>
            <a:rPr lang="en-US" sz="1600"/>
          </a:br>
          <a:endParaRPr lang="en-US" sz="1600"/>
        </a:p>
        <a:p>
          <a:r>
            <a:rPr lang="en-US" sz="1600" b="1"/>
            <a:t>Was findest du in dieser Vorlage?</a:t>
          </a:r>
          <a:br>
            <a:rPr lang="en-US" sz="1600" b="1"/>
          </a:br>
          <a:endParaRPr lang="en-US" sz="1600"/>
        </a:p>
        <a:p>
          <a:r>
            <a:rPr lang="en-US" sz="1600"/>
            <a:t>Vier bewährte Portfolio-Strategien:</a:t>
          </a:r>
        </a:p>
        <a:p>
          <a:r>
            <a:rPr lang="en-US" sz="1600"/>
            <a:t>70/30 Portfolio</a:t>
          </a:r>
        </a:p>
        <a:p>
          <a:r>
            <a:rPr lang="en-US" sz="1600"/>
            <a:t>60/40 Portfolio</a:t>
          </a:r>
        </a:p>
        <a:p>
          <a:r>
            <a:rPr lang="en-US" sz="1600"/>
            <a:t>Allwetter-Portfolio von</a:t>
          </a:r>
          <a:r>
            <a:rPr lang="en-US" sz="1600" baseline="0"/>
            <a:t> </a:t>
          </a:r>
          <a:r>
            <a:rPr lang="en-US" sz="1600"/>
            <a:t>Ray Dalio</a:t>
          </a:r>
        </a:p>
        <a:p>
          <a:r>
            <a:rPr lang="en-US" sz="1600"/>
            <a:t>Weltportfolio</a:t>
          </a:r>
          <a:r>
            <a:rPr lang="en-US" sz="1600" baseline="0"/>
            <a:t> von </a:t>
          </a:r>
          <a:r>
            <a:rPr lang="en-US" sz="1600"/>
            <a:t>Gerd Kommer </a:t>
          </a:r>
        </a:p>
        <a:p>
          <a:endParaRPr lang="en-US" sz="1600"/>
        </a:p>
        <a:p>
          <a:r>
            <a:rPr lang="en-US" sz="1600"/>
            <a:t>Außerdem: Vorausgewählte ETFs mit ISIN-Nummern, Beschreibungen und nachhaltigen Optionen (ESG/SRI). Automatische Berechnungen für deine Aufteilung.</a:t>
          </a:r>
          <a:br>
            <a:rPr lang="en-US" sz="1600"/>
          </a:br>
          <a:endParaRPr lang="en-US" sz="1600"/>
        </a:p>
        <a:p>
          <a:r>
            <a:rPr lang="en-US" sz="1600" b="1"/>
            <a:t>Wie nutzt du diese Vorlage?</a:t>
          </a:r>
          <a:endParaRPr lang="en-US" sz="1600"/>
        </a:p>
        <a:p>
          <a:r>
            <a:rPr lang="en-US" sz="1600" b="1"/>
            <a:t>Schritt 1:</a:t>
          </a:r>
          <a:r>
            <a:rPr lang="en-US" sz="1600"/>
            <a:t> Wähle eine Portfolio-Strategie und gehe zum entsprechenden Reiter.</a:t>
          </a:r>
        </a:p>
        <a:p>
          <a:r>
            <a:rPr lang="en-US" sz="1600" b="1"/>
            <a:t>Schritt 2:</a:t>
          </a:r>
          <a:r>
            <a:rPr lang="en-US" sz="1600"/>
            <a:t> Trage deine initiale Investmentsumme und deine monatliche Sparrate ein.</a:t>
          </a:r>
        </a:p>
        <a:p>
          <a:r>
            <a:rPr lang="en-US" sz="1600" b="1"/>
            <a:t>Schritt 3:</a:t>
          </a:r>
          <a:r>
            <a:rPr lang="en-US" sz="1600"/>
            <a:t> Wähle deine ETFs aus – entweder die vorgeschlagenen oder andere aus der ETF-Übersicht.</a:t>
          </a:r>
        </a:p>
        <a:p>
          <a:r>
            <a:rPr lang="en-US" sz="1600" b="1"/>
            <a:t>Schritt 4:</a:t>
          </a:r>
          <a:r>
            <a:rPr lang="en-US" sz="1600"/>
            <a:t> Nutze die automatisch berechneten Beträge und ISINs für deine Depot-Eröffnung.</a:t>
          </a:r>
          <a:br>
            <a:rPr lang="en-US" sz="1600"/>
          </a:br>
          <a:endParaRPr lang="en-US" sz="1600"/>
        </a:p>
        <a:p>
          <a:r>
            <a:rPr lang="en-US" sz="1600" b="1"/>
            <a:t>Du hast noch kein Depot?</a:t>
          </a:r>
          <a:endParaRPr lang="en-US" sz="1600"/>
        </a:p>
        <a:p>
          <a:r>
            <a:rPr lang="en-US" sz="1600"/>
            <a:t>Folge der Schritt-für-Schritt-Anleitung im Anhang "Depot eröffnen" des Buches.</a:t>
          </a:r>
          <a:br>
            <a:rPr lang="en-US" sz="1600"/>
          </a:br>
          <a:endParaRPr lang="en-US" sz="1600"/>
        </a:p>
        <a:p>
          <a:r>
            <a:rPr lang="en-US" sz="1600" b="1"/>
            <a:t>Bereit? Los geht's!</a:t>
          </a:r>
          <a:endParaRPr lang="en-US" sz="1600"/>
        </a:p>
        <a:p>
          <a:r>
            <a:rPr lang="en-US" sz="1600"/>
            <a:t>Wähle jetzt deine Portfolio-Strategie und starte deine Investment-Reise. Dein zukünftiges Ich wird dir dafür danken!</a:t>
          </a:r>
        </a:p>
      </xdr:txBody>
    </xdr:sp>
    <xdr:clientData/>
  </xdr:twoCellAnchor>
  <xdr:twoCellAnchor>
    <xdr:from>
      <xdr:col>2</xdr:col>
      <xdr:colOff>1676400</xdr:colOff>
      <xdr:row>2</xdr:row>
      <xdr:rowOff>12700</xdr:rowOff>
    </xdr:from>
    <xdr:to>
      <xdr:col>12</xdr:col>
      <xdr:colOff>228600</xdr:colOff>
      <xdr:row>4</xdr:row>
      <xdr:rowOff>25400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EC469B7-6CE4-B50C-D8B4-D140C1CA4BCD}"/>
            </a:ext>
          </a:extLst>
        </xdr:cNvPr>
        <xdr:cNvSpPr txBox="1"/>
      </xdr:nvSpPr>
      <xdr:spPr>
        <a:xfrm>
          <a:off x="5168900" y="419100"/>
          <a:ext cx="15151100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Willkommen zu deinem Portfolio Builder!</a:t>
          </a:r>
        </a:p>
      </xdr:txBody>
    </xdr:sp>
    <xdr:clientData/>
  </xdr:twoCellAnchor>
  <xdr:twoCellAnchor editAs="oneCell">
    <xdr:from>
      <xdr:col>0</xdr:col>
      <xdr:colOff>787400</xdr:colOff>
      <xdr:row>2</xdr:row>
      <xdr:rowOff>88900</xdr:rowOff>
    </xdr:from>
    <xdr:to>
      <xdr:col>2</xdr:col>
      <xdr:colOff>349330</xdr:colOff>
      <xdr:row>35</xdr:row>
      <xdr:rowOff>88900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3B11E96-E57E-7679-B4E0-76AD255D8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495300"/>
          <a:ext cx="4222830" cy="670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5599B-15A2-6E4A-8AA8-5C98D8211CBD}">
  <dimension ref="B38:F45"/>
  <sheetViews>
    <sheetView showGridLines="0" topLeftCell="A9" workbookViewId="0">
      <selection activeCell="C43" sqref="C43"/>
    </sheetView>
  </sheetViews>
  <sheetFormatPr baseColWidth="10" defaultRowHeight="16"/>
  <cols>
    <col min="2" max="2" width="50.33203125" customWidth="1"/>
    <col min="3" max="3" width="132.83203125" customWidth="1"/>
  </cols>
  <sheetData>
    <row r="38" spans="2:6" ht="24">
      <c r="B38" s="31" t="s">
        <v>129</v>
      </c>
      <c r="C38" s="16"/>
      <c r="D38" s="16"/>
      <c r="E38" s="16"/>
      <c r="F38" s="16"/>
    </row>
    <row r="42" spans="2:6" ht="62" customHeight="1">
      <c r="B42" s="28" t="s">
        <v>0</v>
      </c>
      <c r="C42" s="28" t="s">
        <v>4</v>
      </c>
    </row>
    <row r="43" spans="2:6" ht="62" customHeight="1">
      <c r="B43" s="28" t="s">
        <v>1</v>
      </c>
      <c r="C43" s="29" t="s">
        <v>5</v>
      </c>
    </row>
    <row r="44" spans="2:6" ht="62" customHeight="1">
      <c r="B44" s="30" t="s">
        <v>2</v>
      </c>
      <c r="C44" s="29" t="s">
        <v>6</v>
      </c>
    </row>
    <row r="45" spans="2:6" ht="62" customHeight="1">
      <c r="B45" s="30" t="s">
        <v>3</v>
      </c>
      <c r="C45" s="29" t="s">
        <v>7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5EC69-014C-BB47-AB98-B36CB2BABF99}">
  <dimension ref="B3:R35"/>
  <sheetViews>
    <sheetView showGridLines="0" topLeftCell="A4" workbookViewId="0">
      <selection activeCell="D21" sqref="D21"/>
    </sheetView>
  </sheetViews>
  <sheetFormatPr baseColWidth="10" defaultRowHeight="16"/>
  <cols>
    <col min="2" max="2" width="37.1640625" customWidth="1"/>
    <col min="3" max="3" width="31" customWidth="1"/>
    <col min="4" max="4" width="44.5" customWidth="1"/>
    <col min="5" max="5" width="31.6640625" customWidth="1"/>
    <col min="6" max="6" width="29.33203125" customWidth="1"/>
  </cols>
  <sheetData>
    <row r="3" spans="2:6" ht="41" customHeight="1">
      <c r="B3" s="18" t="s">
        <v>0</v>
      </c>
      <c r="C3" s="17"/>
      <c r="D3" s="17"/>
      <c r="E3" s="17"/>
      <c r="F3" s="17"/>
    </row>
    <row r="4" spans="2:6" ht="104" customHeight="1">
      <c r="B4" s="8" t="s">
        <v>127</v>
      </c>
      <c r="C4" s="34" t="s">
        <v>4</v>
      </c>
      <c r="D4" s="34"/>
    </row>
    <row r="5" spans="2:6" ht="22" customHeight="1">
      <c r="B5" s="2"/>
      <c r="C5" s="3"/>
    </row>
    <row r="6" spans="2:6" ht="28" customHeight="1">
      <c r="B6" s="19" t="s">
        <v>40</v>
      </c>
      <c r="C6" s="20" t="s">
        <v>42</v>
      </c>
    </row>
    <row r="7" spans="2:6" ht="21" customHeight="1">
      <c r="B7" s="1" t="s">
        <v>8</v>
      </c>
      <c r="C7" s="9">
        <v>3000</v>
      </c>
    </row>
    <row r="8" spans="2:6" ht="22" customHeight="1">
      <c r="B8" s="1" t="s">
        <v>9</v>
      </c>
      <c r="C8" s="9">
        <v>200</v>
      </c>
    </row>
    <row r="11" spans="2:6" ht="20">
      <c r="B11" s="19" t="s">
        <v>12</v>
      </c>
      <c r="C11" s="20" t="s">
        <v>41</v>
      </c>
    </row>
    <row r="12" spans="2:6">
      <c r="B12" t="s">
        <v>10</v>
      </c>
      <c r="C12" s="4">
        <f>0.7*C7</f>
        <v>2100</v>
      </c>
    </row>
    <row r="13" spans="2:6">
      <c r="B13" t="s">
        <v>11</v>
      </c>
      <c r="C13" s="4">
        <f>0.3*C7</f>
        <v>900</v>
      </c>
    </row>
    <row r="14" spans="2:6">
      <c r="C14" s="4"/>
    </row>
    <row r="15" spans="2:6" ht="20">
      <c r="B15" s="19" t="s">
        <v>13</v>
      </c>
      <c r="C15" s="20" t="s">
        <v>41</v>
      </c>
    </row>
    <row r="16" spans="2:6">
      <c r="B16" t="s">
        <v>10</v>
      </c>
      <c r="C16" s="4">
        <f>0.7*C8</f>
        <v>140</v>
      </c>
    </row>
    <row r="17" spans="2:18">
      <c r="B17" t="s">
        <v>11</v>
      </c>
      <c r="C17" s="4">
        <f>0.3*C8</f>
        <v>60</v>
      </c>
    </row>
    <row r="19" spans="2:18" ht="20">
      <c r="B19" s="19" t="s">
        <v>43</v>
      </c>
      <c r="C19" s="20"/>
      <c r="D19" s="16"/>
      <c r="E19" s="16"/>
      <c r="F19" s="16"/>
    </row>
    <row r="20" spans="2:18" ht="20" thickBot="1">
      <c r="B20" s="23"/>
      <c r="C20" s="24"/>
    </row>
    <row r="21" spans="2:18">
      <c r="B21" s="1" t="s">
        <v>52</v>
      </c>
      <c r="C21" s="1" t="s">
        <v>108</v>
      </c>
      <c r="D21" s="5" t="s">
        <v>39</v>
      </c>
      <c r="E21" s="5" t="s">
        <v>38</v>
      </c>
      <c r="F21" s="10" t="s">
        <v>34</v>
      </c>
    </row>
    <row r="22" spans="2:18">
      <c r="B22" t="s">
        <v>53</v>
      </c>
      <c r="C22" t="s">
        <v>35</v>
      </c>
      <c r="D22" s="7" t="s">
        <v>44</v>
      </c>
      <c r="E22" s="6">
        <v>0.3</v>
      </c>
      <c r="F22" s="11">
        <f>E22*$C$12</f>
        <v>630</v>
      </c>
    </row>
    <row r="23" spans="2:18">
      <c r="B23" t="s">
        <v>54</v>
      </c>
      <c r="C23" t="s">
        <v>37</v>
      </c>
      <c r="D23" s="7" t="s">
        <v>44</v>
      </c>
      <c r="E23" s="6">
        <v>0.2</v>
      </c>
      <c r="F23" s="11">
        <f>E23*$C$12</f>
        <v>420</v>
      </c>
    </row>
    <row r="24" spans="2:18">
      <c r="B24" t="s">
        <v>55</v>
      </c>
      <c r="C24" t="s">
        <v>37</v>
      </c>
      <c r="D24" s="7" t="s">
        <v>44</v>
      </c>
      <c r="E24" s="6">
        <v>0.2</v>
      </c>
      <c r="F24" s="11">
        <f>E24*$C$12</f>
        <v>420</v>
      </c>
    </row>
    <row r="25" spans="2:18" ht="17" thickBot="1">
      <c r="B25" t="s">
        <v>56</v>
      </c>
      <c r="C25" t="s">
        <v>36</v>
      </c>
      <c r="D25" s="7" t="s">
        <v>27</v>
      </c>
      <c r="E25" s="6">
        <v>0.3</v>
      </c>
      <c r="F25" s="12">
        <f>E25*$C$12</f>
        <v>630</v>
      </c>
    </row>
    <row r="28" spans="2:18" ht="20">
      <c r="B28" s="19" t="s">
        <v>14</v>
      </c>
      <c r="C28" s="21" t="s">
        <v>17</v>
      </c>
      <c r="D28" s="19" t="s">
        <v>18</v>
      </c>
      <c r="E28" s="21" t="s">
        <v>50</v>
      </c>
      <c r="F28" s="19" t="s">
        <v>51</v>
      </c>
      <c r="G28" s="20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2:18">
      <c r="B29" t="s">
        <v>15</v>
      </c>
      <c r="C29" s="22" t="s">
        <v>24</v>
      </c>
      <c r="D29" t="s">
        <v>23</v>
      </c>
      <c r="E29" s="22" t="s">
        <v>22</v>
      </c>
      <c r="F29" t="s">
        <v>46</v>
      </c>
    </row>
    <row r="30" spans="2:18">
      <c r="B30" t="s">
        <v>15</v>
      </c>
      <c r="C30" s="22" t="s">
        <v>72</v>
      </c>
      <c r="D30" t="s">
        <v>71</v>
      </c>
      <c r="E30" s="22" t="s">
        <v>70</v>
      </c>
      <c r="F30" t="s">
        <v>74</v>
      </c>
    </row>
    <row r="31" spans="2:18">
      <c r="B31" t="s">
        <v>15</v>
      </c>
      <c r="C31" s="22" t="s">
        <v>21</v>
      </c>
      <c r="D31" t="s">
        <v>20</v>
      </c>
      <c r="E31" s="22" t="s">
        <v>19</v>
      </c>
      <c r="F31" t="s">
        <v>45</v>
      </c>
    </row>
    <row r="32" spans="2:18">
      <c r="B32" t="s">
        <v>15</v>
      </c>
      <c r="C32" s="22" t="s">
        <v>69</v>
      </c>
      <c r="D32" t="s">
        <v>68</v>
      </c>
      <c r="E32" s="22" t="s">
        <v>67</v>
      </c>
      <c r="F32" t="s">
        <v>73</v>
      </c>
    </row>
    <row r="33" spans="2:6">
      <c r="B33" t="s">
        <v>15</v>
      </c>
      <c r="C33" s="22" t="s">
        <v>33</v>
      </c>
      <c r="D33" t="s">
        <v>32</v>
      </c>
      <c r="E33" s="22" t="s">
        <v>31</v>
      </c>
      <c r="F33" t="s">
        <v>47</v>
      </c>
    </row>
    <row r="34" spans="2:6">
      <c r="B34" t="s">
        <v>15</v>
      </c>
      <c r="C34" s="22" t="s">
        <v>30</v>
      </c>
      <c r="D34" t="s">
        <v>29</v>
      </c>
      <c r="E34" s="22" t="s">
        <v>28</v>
      </c>
      <c r="F34" t="s">
        <v>48</v>
      </c>
    </row>
    <row r="35" spans="2:6">
      <c r="B35" t="s">
        <v>16</v>
      </c>
      <c r="C35" s="22" t="s">
        <v>27</v>
      </c>
      <c r="D35" t="s">
        <v>26</v>
      </c>
      <c r="E35" s="22" t="s">
        <v>25</v>
      </c>
      <c r="F35" t="s">
        <v>49</v>
      </c>
    </row>
  </sheetData>
  <mergeCells count="1">
    <mergeCell ref="C4:D4"/>
  </mergeCells>
  <pageMargins left="0.7" right="0.7" top="0.78740157499999996" bottom="0.78740157499999996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03EA7-18EC-9E4E-A211-5767F278C3A3}">
  <dimension ref="B3:F41"/>
  <sheetViews>
    <sheetView showGridLines="0" workbookViewId="0">
      <selection activeCell="B2" sqref="A2:XFD2"/>
    </sheetView>
  </sheetViews>
  <sheetFormatPr baseColWidth="10" defaultRowHeight="16"/>
  <cols>
    <col min="2" max="2" width="37.1640625" customWidth="1"/>
    <col min="3" max="3" width="31" customWidth="1"/>
    <col min="4" max="4" width="44.5" customWidth="1"/>
    <col min="5" max="5" width="31.6640625" customWidth="1"/>
    <col min="6" max="6" width="29.33203125" customWidth="1"/>
  </cols>
  <sheetData>
    <row r="3" spans="2:6" ht="29">
      <c r="B3" s="25" t="s">
        <v>1</v>
      </c>
      <c r="C3" s="26"/>
      <c r="D3" s="26"/>
      <c r="E3" s="26"/>
      <c r="F3" s="26"/>
    </row>
    <row r="4" spans="2:6" ht="104" customHeight="1">
      <c r="B4" s="8" t="s">
        <v>128</v>
      </c>
      <c r="C4" s="34" t="s">
        <v>5</v>
      </c>
      <c r="D4" s="34"/>
    </row>
    <row r="5" spans="2:6" ht="22" customHeight="1">
      <c r="B5" s="2"/>
      <c r="C5" s="3"/>
    </row>
    <row r="6" spans="2:6" ht="22" customHeight="1">
      <c r="B6" s="19" t="s">
        <v>40</v>
      </c>
      <c r="C6" s="20" t="s">
        <v>42</v>
      </c>
    </row>
    <row r="7" spans="2:6" ht="21" customHeight="1">
      <c r="B7" s="1" t="s">
        <v>8</v>
      </c>
      <c r="C7" s="9">
        <v>3000</v>
      </c>
    </row>
    <row r="8" spans="2:6" ht="22" customHeight="1">
      <c r="B8" s="1" t="s">
        <v>9</v>
      </c>
      <c r="C8" s="9">
        <v>200</v>
      </c>
    </row>
    <row r="11" spans="2:6" ht="20">
      <c r="B11" s="19" t="s">
        <v>12</v>
      </c>
      <c r="C11" s="20" t="s">
        <v>41</v>
      </c>
    </row>
    <row r="12" spans="2:6">
      <c r="B12" t="s">
        <v>10</v>
      </c>
      <c r="C12" s="4">
        <f>0.7*C7</f>
        <v>2100</v>
      </c>
    </row>
    <row r="13" spans="2:6">
      <c r="B13" t="s">
        <v>11</v>
      </c>
      <c r="C13" s="4">
        <f>0.3*C7</f>
        <v>900</v>
      </c>
    </row>
    <row r="14" spans="2:6">
      <c r="C14" s="4"/>
    </row>
    <row r="15" spans="2:6" ht="20">
      <c r="B15" s="19" t="s">
        <v>13</v>
      </c>
      <c r="C15" s="20" t="s">
        <v>41</v>
      </c>
    </row>
    <row r="16" spans="2:6">
      <c r="B16" t="s">
        <v>10</v>
      </c>
      <c r="C16" s="4">
        <f>0.7*C8</f>
        <v>140</v>
      </c>
    </row>
    <row r="17" spans="2:6">
      <c r="B17" t="s">
        <v>11</v>
      </c>
      <c r="C17" s="4">
        <f>0.3*C8</f>
        <v>60</v>
      </c>
    </row>
    <row r="19" spans="2:6" ht="20">
      <c r="B19" s="19" t="s">
        <v>43</v>
      </c>
      <c r="C19" s="20"/>
      <c r="D19" s="16"/>
      <c r="E19" s="16"/>
      <c r="F19" s="16"/>
    </row>
    <row r="20" spans="2:6" ht="20" thickBot="1">
      <c r="B20" s="23"/>
      <c r="C20" s="24"/>
    </row>
    <row r="21" spans="2:6" ht="17" thickBot="1">
      <c r="B21" s="1" t="s">
        <v>52</v>
      </c>
      <c r="C21" s="1" t="s">
        <v>108</v>
      </c>
      <c r="D21" s="5" t="s">
        <v>39</v>
      </c>
      <c r="E21" s="5" t="s">
        <v>38</v>
      </c>
      <c r="F21" s="10" t="s">
        <v>34</v>
      </c>
    </row>
    <row r="22" spans="2:6">
      <c r="B22" t="s">
        <v>53</v>
      </c>
      <c r="C22" t="s">
        <v>75</v>
      </c>
      <c r="D22" s="7" t="s">
        <v>44</v>
      </c>
      <c r="E22" s="6">
        <v>0.3</v>
      </c>
      <c r="F22" s="13">
        <f t="shared" ref="F22:F27" si="0">E22*$C$12</f>
        <v>630</v>
      </c>
    </row>
    <row r="23" spans="2:6">
      <c r="B23" t="s">
        <v>54</v>
      </c>
      <c r="C23" t="s">
        <v>76</v>
      </c>
      <c r="D23" s="7" t="s">
        <v>44</v>
      </c>
      <c r="E23" s="6">
        <v>0.3</v>
      </c>
      <c r="F23" s="11">
        <f t="shared" si="0"/>
        <v>630</v>
      </c>
    </row>
    <row r="24" spans="2:6">
      <c r="B24" t="s">
        <v>80</v>
      </c>
      <c r="C24" t="s">
        <v>76</v>
      </c>
      <c r="D24" s="7" t="s">
        <v>44</v>
      </c>
      <c r="E24" s="6">
        <v>0</v>
      </c>
      <c r="F24" s="11">
        <f t="shared" si="0"/>
        <v>0</v>
      </c>
    </row>
    <row r="25" spans="2:6">
      <c r="B25" t="s">
        <v>56</v>
      </c>
      <c r="C25" t="s">
        <v>77</v>
      </c>
      <c r="D25" s="7" t="s">
        <v>44</v>
      </c>
      <c r="E25" s="6">
        <v>0.2</v>
      </c>
      <c r="F25" s="11">
        <f t="shared" si="0"/>
        <v>420</v>
      </c>
    </row>
    <row r="26" spans="2:6">
      <c r="B26" t="s">
        <v>78</v>
      </c>
      <c r="C26" t="s">
        <v>79</v>
      </c>
      <c r="D26" s="7" t="s">
        <v>44</v>
      </c>
      <c r="E26" s="6">
        <v>0.2</v>
      </c>
      <c r="F26" s="11">
        <f t="shared" si="0"/>
        <v>420</v>
      </c>
    </row>
    <row r="27" spans="2:6" ht="17" thickBot="1">
      <c r="B27" t="s">
        <v>81</v>
      </c>
      <c r="C27" t="s">
        <v>79</v>
      </c>
      <c r="D27" s="7" t="s">
        <v>44</v>
      </c>
      <c r="E27" s="6">
        <v>0</v>
      </c>
      <c r="F27" s="12">
        <f t="shared" si="0"/>
        <v>0</v>
      </c>
    </row>
    <row r="29" spans="2:6" ht="20">
      <c r="B29" s="19" t="s">
        <v>14</v>
      </c>
      <c r="C29" s="27" t="s">
        <v>17</v>
      </c>
      <c r="D29" s="27" t="s">
        <v>18</v>
      </c>
      <c r="E29" s="27" t="s">
        <v>50</v>
      </c>
      <c r="F29" s="27" t="s">
        <v>51</v>
      </c>
    </row>
    <row r="30" spans="2:6">
      <c r="B30" t="s">
        <v>75</v>
      </c>
      <c r="C30" t="s">
        <v>24</v>
      </c>
      <c r="D30" t="s">
        <v>23</v>
      </c>
      <c r="E30" t="s">
        <v>22</v>
      </c>
      <c r="F30" t="s">
        <v>46</v>
      </c>
    </row>
    <row r="31" spans="2:6">
      <c r="B31" t="s">
        <v>75</v>
      </c>
      <c r="C31" t="s">
        <v>72</v>
      </c>
      <c r="D31" t="s">
        <v>71</v>
      </c>
      <c r="E31" t="s">
        <v>70</v>
      </c>
      <c r="F31" t="s">
        <v>74</v>
      </c>
    </row>
    <row r="32" spans="2:6">
      <c r="B32" t="s">
        <v>75</v>
      </c>
      <c r="C32" t="s">
        <v>21</v>
      </c>
      <c r="D32" t="s">
        <v>20</v>
      </c>
      <c r="E32" t="s">
        <v>19</v>
      </c>
      <c r="F32" t="s">
        <v>45</v>
      </c>
    </row>
    <row r="33" spans="2:6">
      <c r="B33" t="s">
        <v>75</v>
      </c>
      <c r="C33" t="s">
        <v>69</v>
      </c>
      <c r="D33" t="s">
        <v>68</v>
      </c>
      <c r="E33" t="s">
        <v>67</v>
      </c>
      <c r="F33" t="s">
        <v>73</v>
      </c>
    </row>
    <row r="34" spans="2:6">
      <c r="B34" t="s">
        <v>75</v>
      </c>
      <c r="C34" t="s">
        <v>33</v>
      </c>
      <c r="D34" t="s">
        <v>32</v>
      </c>
      <c r="E34" t="s">
        <v>31</v>
      </c>
      <c r="F34" t="s">
        <v>47</v>
      </c>
    </row>
    <row r="35" spans="2:6">
      <c r="B35" t="s">
        <v>75</v>
      </c>
      <c r="C35" t="s">
        <v>30</v>
      </c>
      <c r="D35" t="s">
        <v>29</v>
      </c>
      <c r="E35" t="s">
        <v>28</v>
      </c>
      <c r="F35" t="s">
        <v>48</v>
      </c>
    </row>
    <row r="36" spans="2:6">
      <c r="B36" t="s">
        <v>75</v>
      </c>
      <c r="C36" t="s">
        <v>27</v>
      </c>
      <c r="D36" t="s">
        <v>26</v>
      </c>
      <c r="E36" t="s">
        <v>25</v>
      </c>
      <c r="F36" t="s">
        <v>49</v>
      </c>
    </row>
    <row r="37" spans="2:6">
      <c r="B37" t="s">
        <v>82</v>
      </c>
      <c r="C37" t="s">
        <v>58</v>
      </c>
      <c r="D37" t="s">
        <v>57</v>
      </c>
      <c r="E37" t="s">
        <v>89</v>
      </c>
      <c r="F37" t="s">
        <v>83</v>
      </c>
    </row>
    <row r="38" spans="2:6">
      <c r="B38" t="s">
        <v>82</v>
      </c>
      <c r="C38" t="s">
        <v>60</v>
      </c>
      <c r="D38" t="s">
        <v>59</v>
      </c>
      <c r="E38" t="s">
        <v>88</v>
      </c>
      <c r="F38" t="s">
        <v>84</v>
      </c>
    </row>
    <row r="39" spans="2:6">
      <c r="B39" t="s">
        <v>82</v>
      </c>
      <c r="C39" t="s">
        <v>62</v>
      </c>
      <c r="D39" t="s">
        <v>61</v>
      </c>
      <c r="E39" t="s">
        <v>90</v>
      </c>
      <c r="F39" t="s">
        <v>85</v>
      </c>
    </row>
    <row r="40" spans="2:6">
      <c r="B40" t="s">
        <v>82</v>
      </c>
      <c r="C40" t="s">
        <v>64</v>
      </c>
      <c r="D40" t="s">
        <v>63</v>
      </c>
      <c r="E40" t="s">
        <v>91</v>
      </c>
      <c r="F40" t="s">
        <v>86</v>
      </c>
    </row>
    <row r="41" spans="2:6">
      <c r="B41" t="s">
        <v>82</v>
      </c>
      <c r="C41" t="s">
        <v>66</v>
      </c>
      <c r="D41" t="s">
        <v>65</v>
      </c>
      <c r="E41" t="s">
        <v>92</v>
      </c>
      <c r="F41" t="s">
        <v>87</v>
      </c>
    </row>
  </sheetData>
  <mergeCells count="1">
    <mergeCell ref="C4:D4"/>
  </mergeCells>
  <pageMargins left="0.7" right="0.7" top="0.78740157499999996" bottom="0.78740157499999996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C0B3-F610-5748-893D-7708984B1C2A}">
  <dimension ref="B3:R44"/>
  <sheetViews>
    <sheetView showGridLines="0" workbookViewId="0">
      <selection activeCell="B1" sqref="A1:XFD1"/>
    </sheetView>
  </sheetViews>
  <sheetFormatPr baseColWidth="10" defaultRowHeight="16"/>
  <cols>
    <col min="2" max="2" width="37.1640625" customWidth="1"/>
    <col min="3" max="3" width="54.5" customWidth="1"/>
    <col min="4" max="4" width="44.5" customWidth="1"/>
    <col min="5" max="5" width="31.6640625" customWidth="1"/>
    <col min="6" max="6" width="29.33203125" customWidth="1"/>
  </cols>
  <sheetData>
    <row r="3" spans="2:6" ht="29">
      <c r="B3" s="25" t="s">
        <v>2</v>
      </c>
      <c r="C3" s="26"/>
      <c r="D3" s="16"/>
      <c r="E3" s="16"/>
      <c r="F3" s="16"/>
    </row>
    <row r="4" spans="2:6" ht="104" customHeight="1">
      <c r="B4" s="14" t="s">
        <v>2</v>
      </c>
      <c r="C4" s="8" t="s">
        <v>6</v>
      </c>
      <c r="D4" s="8"/>
    </row>
    <row r="5" spans="2:6" ht="22" customHeight="1">
      <c r="B5" s="2"/>
      <c r="C5" s="3"/>
    </row>
    <row r="6" spans="2:6" ht="22" customHeight="1">
      <c r="B6" s="19" t="s">
        <v>40</v>
      </c>
      <c r="C6" s="20" t="s">
        <v>42</v>
      </c>
    </row>
    <row r="7" spans="2:6" ht="21" customHeight="1">
      <c r="B7" s="1" t="s">
        <v>8</v>
      </c>
      <c r="C7" s="9">
        <v>3000</v>
      </c>
    </row>
    <row r="8" spans="2:6" ht="22" customHeight="1">
      <c r="B8" s="1" t="s">
        <v>9</v>
      </c>
      <c r="C8" s="9">
        <v>200</v>
      </c>
    </row>
    <row r="11" spans="2:6" ht="20">
      <c r="B11" s="19" t="s">
        <v>12</v>
      </c>
      <c r="C11" s="20" t="s">
        <v>41</v>
      </c>
    </row>
    <row r="12" spans="2:6">
      <c r="B12" t="s">
        <v>10</v>
      </c>
      <c r="C12" s="4">
        <f>0.7*C7</f>
        <v>2100</v>
      </c>
    </row>
    <row r="13" spans="2:6">
      <c r="B13" t="s">
        <v>11</v>
      </c>
      <c r="C13" s="4">
        <f>0.3*C7</f>
        <v>900</v>
      </c>
    </row>
    <row r="14" spans="2:6">
      <c r="C14" s="4"/>
    </row>
    <row r="15" spans="2:6" ht="20">
      <c r="B15" s="19" t="s">
        <v>13</v>
      </c>
      <c r="C15" s="20" t="s">
        <v>41</v>
      </c>
    </row>
    <row r="16" spans="2:6">
      <c r="B16" t="s">
        <v>10</v>
      </c>
      <c r="C16" s="4">
        <f>0.7*C8</f>
        <v>140</v>
      </c>
    </row>
    <row r="17" spans="2:18">
      <c r="B17" t="s">
        <v>11</v>
      </c>
      <c r="C17" s="4">
        <f>0.3*C8</f>
        <v>60</v>
      </c>
    </row>
    <row r="19" spans="2:18" ht="20">
      <c r="B19" s="19" t="s">
        <v>43</v>
      </c>
      <c r="C19" s="20"/>
      <c r="D19" s="16"/>
      <c r="E19" s="16"/>
      <c r="F19" s="16"/>
    </row>
    <row r="20" spans="2:18" ht="20" thickBot="1">
      <c r="B20" s="23"/>
      <c r="C20" s="24"/>
    </row>
    <row r="21" spans="2:18" ht="17" thickBot="1">
      <c r="B21" s="1" t="s">
        <v>52</v>
      </c>
      <c r="C21" s="1" t="s">
        <v>108</v>
      </c>
      <c r="D21" s="5" t="s">
        <v>39</v>
      </c>
      <c r="E21" s="5" t="s">
        <v>38</v>
      </c>
      <c r="F21" s="10" t="s">
        <v>34</v>
      </c>
    </row>
    <row r="22" spans="2:18">
      <c r="B22" t="s">
        <v>53</v>
      </c>
      <c r="C22" t="s">
        <v>75</v>
      </c>
      <c r="D22" s="7" t="s">
        <v>44</v>
      </c>
      <c r="E22" s="6">
        <v>0.3</v>
      </c>
      <c r="F22" s="13">
        <f t="shared" ref="F22:F27" si="0">E22*$C$12</f>
        <v>630</v>
      </c>
    </row>
    <row r="23" spans="2:18">
      <c r="B23" t="s">
        <v>54</v>
      </c>
      <c r="C23" t="s">
        <v>76</v>
      </c>
      <c r="D23" s="7" t="s">
        <v>44</v>
      </c>
      <c r="E23" s="6">
        <v>0</v>
      </c>
      <c r="F23" s="11">
        <f t="shared" si="0"/>
        <v>0</v>
      </c>
    </row>
    <row r="24" spans="2:18">
      <c r="B24" t="s">
        <v>80</v>
      </c>
      <c r="C24" t="s">
        <v>82</v>
      </c>
      <c r="D24" s="7" t="s">
        <v>44</v>
      </c>
      <c r="E24" s="6">
        <v>0.55000000000000004</v>
      </c>
      <c r="F24" s="11">
        <f t="shared" si="0"/>
        <v>1155</v>
      </c>
    </row>
    <row r="25" spans="2:18">
      <c r="B25" t="s">
        <v>56</v>
      </c>
      <c r="C25" t="s">
        <v>79</v>
      </c>
      <c r="D25" s="7" t="s">
        <v>44</v>
      </c>
      <c r="E25" s="6">
        <v>0</v>
      </c>
      <c r="F25" s="11">
        <f t="shared" si="0"/>
        <v>0</v>
      </c>
    </row>
    <row r="26" spans="2:18">
      <c r="B26" t="s">
        <v>78</v>
      </c>
      <c r="C26" t="s">
        <v>93</v>
      </c>
      <c r="D26" s="7" t="s">
        <v>44</v>
      </c>
      <c r="E26" s="6">
        <v>0.15</v>
      </c>
      <c r="F26" s="11">
        <f t="shared" si="0"/>
        <v>315</v>
      </c>
    </row>
    <row r="27" spans="2:18" ht="17" thickBot="1">
      <c r="B27" t="s">
        <v>81</v>
      </c>
      <c r="C27" t="s">
        <v>94</v>
      </c>
      <c r="D27" s="7" t="s">
        <v>44</v>
      </c>
      <c r="E27" s="6">
        <v>0</v>
      </c>
      <c r="F27" s="12">
        <f t="shared" si="0"/>
        <v>0</v>
      </c>
    </row>
    <row r="29" spans="2:18" ht="20">
      <c r="B29" s="19" t="s">
        <v>14</v>
      </c>
      <c r="C29" s="19" t="s">
        <v>17</v>
      </c>
      <c r="D29" s="19" t="s">
        <v>18</v>
      </c>
      <c r="E29" s="19" t="s">
        <v>50</v>
      </c>
      <c r="F29" s="19" t="s">
        <v>51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2:18">
      <c r="B30" t="s">
        <v>75</v>
      </c>
      <c r="C30" t="s">
        <v>24</v>
      </c>
      <c r="D30" t="s">
        <v>23</v>
      </c>
      <c r="E30" t="s">
        <v>22</v>
      </c>
      <c r="F30" t="s">
        <v>46</v>
      </c>
    </row>
    <row r="31" spans="2:18">
      <c r="B31" t="s">
        <v>75</v>
      </c>
      <c r="C31" t="s">
        <v>72</v>
      </c>
      <c r="D31" t="s">
        <v>71</v>
      </c>
      <c r="E31" t="s">
        <v>70</v>
      </c>
      <c r="F31" t="s">
        <v>74</v>
      </c>
    </row>
    <row r="32" spans="2:18">
      <c r="B32" t="s">
        <v>75</v>
      </c>
      <c r="C32" t="s">
        <v>21</v>
      </c>
      <c r="D32" t="s">
        <v>20</v>
      </c>
      <c r="E32" t="s">
        <v>19</v>
      </c>
      <c r="F32" t="s">
        <v>45</v>
      </c>
    </row>
    <row r="33" spans="2:6">
      <c r="B33" t="s">
        <v>75</v>
      </c>
      <c r="C33" t="s">
        <v>69</v>
      </c>
      <c r="D33" t="s">
        <v>68</v>
      </c>
      <c r="E33" t="s">
        <v>67</v>
      </c>
      <c r="F33" t="s">
        <v>73</v>
      </c>
    </row>
    <row r="34" spans="2:6">
      <c r="B34" t="s">
        <v>75</v>
      </c>
      <c r="C34" t="s">
        <v>33</v>
      </c>
      <c r="D34" t="s">
        <v>32</v>
      </c>
      <c r="E34" t="s">
        <v>31</v>
      </c>
      <c r="F34" t="s">
        <v>47</v>
      </c>
    </row>
    <row r="35" spans="2:6">
      <c r="B35" t="s">
        <v>75</v>
      </c>
      <c r="C35" t="s">
        <v>30</v>
      </c>
      <c r="D35" t="s">
        <v>29</v>
      </c>
      <c r="E35" t="s">
        <v>28</v>
      </c>
      <c r="F35" t="s">
        <v>48</v>
      </c>
    </row>
    <row r="36" spans="2:6">
      <c r="B36" t="s">
        <v>75</v>
      </c>
      <c r="C36" t="s">
        <v>27</v>
      </c>
      <c r="D36" t="s">
        <v>26</v>
      </c>
      <c r="E36" t="s">
        <v>25</v>
      </c>
      <c r="F36" t="s">
        <v>49</v>
      </c>
    </row>
    <row r="37" spans="2:6">
      <c r="B37" t="s">
        <v>82</v>
      </c>
      <c r="C37" t="s">
        <v>58</v>
      </c>
      <c r="D37" t="s">
        <v>57</v>
      </c>
      <c r="E37" t="s">
        <v>89</v>
      </c>
      <c r="F37" t="s">
        <v>83</v>
      </c>
    </row>
    <row r="38" spans="2:6">
      <c r="B38" t="s">
        <v>82</v>
      </c>
      <c r="C38" t="s">
        <v>60</v>
      </c>
      <c r="D38" t="s">
        <v>59</v>
      </c>
      <c r="E38" t="s">
        <v>88</v>
      </c>
      <c r="F38" t="s">
        <v>84</v>
      </c>
    </row>
    <row r="39" spans="2:6">
      <c r="B39" t="s">
        <v>82</v>
      </c>
      <c r="C39" t="s">
        <v>62</v>
      </c>
      <c r="D39" t="s">
        <v>61</v>
      </c>
      <c r="E39" t="s">
        <v>90</v>
      </c>
      <c r="F39" t="s">
        <v>85</v>
      </c>
    </row>
    <row r="40" spans="2:6">
      <c r="B40" t="s">
        <v>82</v>
      </c>
      <c r="C40" t="s">
        <v>64</v>
      </c>
      <c r="D40" t="s">
        <v>63</v>
      </c>
      <c r="E40" t="s">
        <v>91</v>
      </c>
      <c r="F40" t="s">
        <v>86</v>
      </c>
    </row>
    <row r="41" spans="2:6">
      <c r="B41" t="s">
        <v>82</v>
      </c>
      <c r="C41" t="s">
        <v>66</v>
      </c>
      <c r="D41" t="s">
        <v>65</v>
      </c>
      <c r="E41" t="s">
        <v>92</v>
      </c>
      <c r="F41" t="s">
        <v>87</v>
      </c>
    </row>
    <row r="42" spans="2:6">
      <c r="B42" t="s">
        <v>101</v>
      </c>
      <c r="C42" t="s">
        <v>96</v>
      </c>
      <c r="D42" t="s">
        <v>95</v>
      </c>
      <c r="E42" t="s">
        <v>103</v>
      </c>
      <c r="F42" t="s">
        <v>105</v>
      </c>
    </row>
    <row r="43" spans="2:6">
      <c r="B43" t="s">
        <v>101</v>
      </c>
      <c r="C43" t="s">
        <v>98</v>
      </c>
      <c r="D43" t="s">
        <v>97</v>
      </c>
      <c r="E43" t="s">
        <v>104</v>
      </c>
      <c r="F43" t="s">
        <v>106</v>
      </c>
    </row>
    <row r="44" spans="2:6">
      <c r="B44" t="s">
        <v>101</v>
      </c>
      <c r="C44" t="s">
        <v>100</v>
      </c>
      <c r="D44" t="s">
        <v>99</v>
      </c>
      <c r="E44" t="s">
        <v>102</v>
      </c>
      <c r="F44" t="s">
        <v>107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1CF6B-EB08-B44F-8A96-56DE74B1EC97}">
  <dimension ref="B3:R52"/>
  <sheetViews>
    <sheetView showGridLines="0" tabSelected="1" workbookViewId="0">
      <selection activeCell="D10" sqref="D10"/>
    </sheetView>
  </sheetViews>
  <sheetFormatPr baseColWidth="10" defaultRowHeight="16"/>
  <cols>
    <col min="2" max="2" width="37.1640625" customWidth="1"/>
    <col min="3" max="3" width="54.5" customWidth="1"/>
    <col min="4" max="4" width="44.5" customWidth="1"/>
    <col min="5" max="5" width="31.6640625" customWidth="1"/>
    <col min="6" max="6" width="29.33203125" customWidth="1"/>
  </cols>
  <sheetData>
    <row r="3" spans="2:6" ht="29">
      <c r="B3" s="25" t="s">
        <v>134</v>
      </c>
      <c r="C3" s="25"/>
      <c r="D3" s="16"/>
      <c r="E3" s="16"/>
      <c r="F3" s="16"/>
    </row>
    <row r="4" spans="2:6" ht="104" customHeight="1">
      <c r="B4" s="14" t="s">
        <v>127</v>
      </c>
      <c r="C4" s="8" t="s">
        <v>7</v>
      </c>
      <c r="D4" s="8"/>
    </row>
    <row r="5" spans="2:6" ht="22" customHeight="1">
      <c r="B5" s="2"/>
      <c r="C5" s="3"/>
    </row>
    <row r="6" spans="2:6" ht="22" customHeight="1">
      <c r="B6" s="19" t="s">
        <v>40</v>
      </c>
      <c r="C6" s="20" t="s">
        <v>42</v>
      </c>
    </row>
    <row r="7" spans="2:6" ht="21" customHeight="1">
      <c r="B7" s="1" t="s">
        <v>8</v>
      </c>
      <c r="C7" s="9">
        <v>3000</v>
      </c>
    </row>
    <row r="8" spans="2:6" ht="22" customHeight="1">
      <c r="B8" s="1" t="s">
        <v>9</v>
      </c>
      <c r="C8" s="9">
        <v>200</v>
      </c>
    </row>
    <row r="11" spans="2:6" ht="20">
      <c r="B11" s="19" t="s">
        <v>12</v>
      </c>
      <c r="C11" s="20" t="s">
        <v>41</v>
      </c>
    </row>
    <row r="12" spans="2:6">
      <c r="B12" t="s">
        <v>10</v>
      </c>
      <c r="C12" s="4">
        <f>0.7*C7</f>
        <v>2100</v>
      </c>
    </row>
    <row r="13" spans="2:6">
      <c r="B13" t="s">
        <v>11</v>
      </c>
      <c r="C13" s="4">
        <f>0.3*C7</f>
        <v>900</v>
      </c>
    </row>
    <row r="14" spans="2:6">
      <c r="C14" s="4"/>
    </row>
    <row r="15" spans="2:6" ht="20">
      <c r="B15" s="19" t="s">
        <v>13</v>
      </c>
      <c r="C15" s="20" t="s">
        <v>41</v>
      </c>
    </row>
    <row r="16" spans="2:6">
      <c r="B16" t="s">
        <v>10</v>
      </c>
      <c r="C16" s="4">
        <f>0.7*C8</f>
        <v>140</v>
      </c>
    </row>
    <row r="17" spans="2:6">
      <c r="B17" t="s">
        <v>11</v>
      </c>
      <c r="C17" s="4">
        <f>0.3*C8</f>
        <v>60</v>
      </c>
    </row>
    <row r="19" spans="2:6" ht="20">
      <c r="B19" s="19" t="s">
        <v>43</v>
      </c>
      <c r="C19" s="20"/>
    </row>
    <row r="20" spans="2:6" ht="20" thickBot="1">
      <c r="B20" s="23"/>
      <c r="C20" s="24"/>
    </row>
    <row r="21" spans="2:6" ht="17" thickBot="1">
      <c r="B21" s="1" t="s">
        <v>52</v>
      </c>
      <c r="C21" s="1" t="s">
        <v>108</v>
      </c>
      <c r="D21" s="5" t="s">
        <v>39</v>
      </c>
      <c r="E21" s="5" t="s">
        <v>38</v>
      </c>
      <c r="F21" s="10" t="s">
        <v>34</v>
      </c>
    </row>
    <row r="22" spans="2:6">
      <c r="B22" t="s">
        <v>53</v>
      </c>
      <c r="C22" t="s">
        <v>109</v>
      </c>
      <c r="D22" s="7" t="s">
        <v>44</v>
      </c>
      <c r="E22" s="6">
        <v>0.38</v>
      </c>
      <c r="F22" s="13">
        <f t="shared" ref="F22:F31" si="0">E22*$C$12</f>
        <v>798</v>
      </c>
    </row>
    <row r="23" spans="2:6">
      <c r="B23" t="s">
        <v>54</v>
      </c>
      <c r="C23" t="s">
        <v>110</v>
      </c>
      <c r="D23" s="7" t="s">
        <v>44</v>
      </c>
      <c r="E23" s="6">
        <v>0</v>
      </c>
      <c r="F23" s="11">
        <f t="shared" si="0"/>
        <v>0</v>
      </c>
    </row>
    <row r="24" spans="2:6">
      <c r="B24" t="s">
        <v>80</v>
      </c>
      <c r="C24" t="s">
        <v>111</v>
      </c>
      <c r="D24" s="7" t="s">
        <v>44</v>
      </c>
      <c r="E24" s="6">
        <v>0.18</v>
      </c>
      <c r="F24" s="11">
        <f t="shared" si="0"/>
        <v>378</v>
      </c>
    </row>
    <row r="25" spans="2:6">
      <c r="B25" t="s">
        <v>56</v>
      </c>
      <c r="C25" t="s">
        <v>112</v>
      </c>
      <c r="D25" s="7" t="s">
        <v>44</v>
      </c>
      <c r="E25" s="6">
        <v>0</v>
      </c>
      <c r="F25" s="11">
        <f t="shared" si="0"/>
        <v>0</v>
      </c>
    </row>
    <row r="26" spans="2:6">
      <c r="B26" t="s">
        <v>78</v>
      </c>
      <c r="C26" t="s">
        <v>82</v>
      </c>
      <c r="D26" s="7" t="s">
        <v>44</v>
      </c>
      <c r="E26" s="6">
        <v>0.3</v>
      </c>
      <c r="F26" s="11">
        <f t="shared" si="0"/>
        <v>630</v>
      </c>
    </row>
    <row r="27" spans="2:6">
      <c r="B27" t="s">
        <v>81</v>
      </c>
      <c r="C27" t="s">
        <v>79</v>
      </c>
      <c r="D27" s="7" t="s">
        <v>44</v>
      </c>
      <c r="E27" s="6">
        <v>0</v>
      </c>
      <c r="F27" s="11">
        <f t="shared" si="0"/>
        <v>0</v>
      </c>
    </row>
    <row r="28" spans="2:6">
      <c r="B28" t="s">
        <v>113</v>
      </c>
      <c r="C28" t="s">
        <v>93</v>
      </c>
      <c r="D28" s="7" t="s">
        <v>44</v>
      </c>
      <c r="E28" s="6">
        <v>7.0000000000000007E-2</v>
      </c>
      <c r="F28" s="11">
        <f t="shared" si="0"/>
        <v>147</v>
      </c>
    </row>
    <row r="29" spans="2:6">
      <c r="B29" t="s">
        <v>114</v>
      </c>
      <c r="C29" t="s">
        <v>94</v>
      </c>
      <c r="D29" s="7" t="s">
        <v>44</v>
      </c>
      <c r="E29" s="6">
        <v>0</v>
      </c>
      <c r="F29" s="11">
        <f t="shared" si="0"/>
        <v>0</v>
      </c>
    </row>
    <row r="30" spans="2:6">
      <c r="B30" t="s">
        <v>115</v>
      </c>
      <c r="C30" t="s">
        <v>117</v>
      </c>
      <c r="D30" s="7" t="s">
        <v>44</v>
      </c>
      <c r="E30" s="6">
        <v>7.0000000000000007E-2</v>
      </c>
      <c r="F30" s="11">
        <f t="shared" si="0"/>
        <v>147</v>
      </c>
    </row>
    <row r="31" spans="2:6" ht="17" thickBot="1">
      <c r="B31" t="s">
        <v>116</v>
      </c>
      <c r="C31" t="s">
        <v>118</v>
      </c>
      <c r="D31" s="7" t="s">
        <v>44</v>
      </c>
      <c r="E31" s="6">
        <v>0</v>
      </c>
      <c r="F31" s="12">
        <f t="shared" si="0"/>
        <v>0</v>
      </c>
    </row>
    <row r="33" spans="2:18" ht="20">
      <c r="B33" s="19" t="s">
        <v>14</v>
      </c>
      <c r="C33" s="19" t="s">
        <v>17</v>
      </c>
      <c r="D33" s="19" t="s">
        <v>18</v>
      </c>
      <c r="E33" s="19" t="s">
        <v>50</v>
      </c>
      <c r="F33" s="19" t="s">
        <v>51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2:18">
      <c r="B34" t="s">
        <v>75</v>
      </c>
      <c r="C34" t="s">
        <v>24</v>
      </c>
      <c r="D34" t="s">
        <v>23</v>
      </c>
      <c r="E34" t="s">
        <v>22</v>
      </c>
      <c r="F34" t="s">
        <v>46</v>
      </c>
    </row>
    <row r="35" spans="2:18">
      <c r="B35" t="s">
        <v>75</v>
      </c>
      <c r="C35" t="s">
        <v>72</v>
      </c>
      <c r="D35" t="s">
        <v>71</v>
      </c>
      <c r="E35" t="s">
        <v>70</v>
      </c>
      <c r="F35" t="s">
        <v>74</v>
      </c>
    </row>
    <row r="36" spans="2:18">
      <c r="B36" t="s">
        <v>75</v>
      </c>
      <c r="C36" t="s">
        <v>21</v>
      </c>
      <c r="D36" t="s">
        <v>20</v>
      </c>
      <c r="E36" t="s">
        <v>19</v>
      </c>
      <c r="F36" t="s">
        <v>45</v>
      </c>
    </row>
    <row r="37" spans="2:18">
      <c r="B37" t="s">
        <v>75</v>
      </c>
      <c r="C37" t="s">
        <v>69</v>
      </c>
      <c r="D37" t="s">
        <v>68</v>
      </c>
      <c r="E37" t="s">
        <v>67</v>
      </c>
      <c r="F37" t="s">
        <v>73</v>
      </c>
    </row>
    <row r="38" spans="2:18">
      <c r="B38" t="s">
        <v>75</v>
      </c>
      <c r="C38" t="s">
        <v>33</v>
      </c>
      <c r="D38" t="s">
        <v>32</v>
      </c>
      <c r="E38" t="s">
        <v>31</v>
      </c>
      <c r="F38" t="s">
        <v>47</v>
      </c>
    </row>
    <row r="39" spans="2:18">
      <c r="B39" t="s">
        <v>75</v>
      </c>
      <c r="C39" t="s">
        <v>30</v>
      </c>
      <c r="D39" t="s">
        <v>29</v>
      </c>
      <c r="E39" t="s">
        <v>28</v>
      </c>
      <c r="F39" t="s">
        <v>48</v>
      </c>
    </row>
    <row r="40" spans="2:18">
      <c r="B40" t="s">
        <v>75</v>
      </c>
      <c r="C40" t="s">
        <v>27</v>
      </c>
      <c r="D40" t="s">
        <v>26</v>
      </c>
      <c r="E40" t="s">
        <v>25</v>
      </c>
      <c r="F40" t="s">
        <v>49</v>
      </c>
    </row>
    <row r="41" spans="2:18">
      <c r="B41" t="s">
        <v>82</v>
      </c>
      <c r="C41" t="s">
        <v>58</v>
      </c>
      <c r="D41" t="s">
        <v>57</v>
      </c>
      <c r="E41" t="s">
        <v>89</v>
      </c>
      <c r="F41" t="s">
        <v>83</v>
      </c>
    </row>
    <row r="42" spans="2:18">
      <c r="B42" t="s">
        <v>82</v>
      </c>
      <c r="C42" t="s">
        <v>60</v>
      </c>
      <c r="D42" t="s">
        <v>59</v>
      </c>
      <c r="E42" t="s">
        <v>88</v>
      </c>
      <c r="F42" t="s">
        <v>84</v>
      </c>
    </row>
    <row r="43" spans="2:18">
      <c r="B43" t="s">
        <v>82</v>
      </c>
      <c r="C43" t="s">
        <v>62</v>
      </c>
      <c r="D43" t="s">
        <v>61</v>
      </c>
      <c r="E43" t="s">
        <v>90</v>
      </c>
      <c r="F43" t="s">
        <v>85</v>
      </c>
    </row>
    <row r="44" spans="2:18">
      <c r="B44" t="s">
        <v>82</v>
      </c>
      <c r="C44" t="s">
        <v>64</v>
      </c>
      <c r="D44" t="s">
        <v>63</v>
      </c>
      <c r="E44" t="s">
        <v>91</v>
      </c>
      <c r="F44" t="s">
        <v>86</v>
      </c>
    </row>
    <row r="45" spans="2:18">
      <c r="B45" t="s">
        <v>82</v>
      </c>
      <c r="C45" t="s">
        <v>66</v>
      </c>
      <c r="D45" t="s">
        <v>65</v>
      </c>
      <c r="E45" t="s">
        <v>92</v>
      </c>
      <c r="F45" t="s">
        <v>87</v>
      </c>
    </row>
    <row r="46" spans="2:18">
      <c r="B46" t="s">
        <v>101</v>
      </c>
      <c r="C46" t="s">
        <v>96</v>
      </c>
      <c r="D46" t="s">
        <v>95</v>
      </c>
      <c r="E46" t="s">
        <v>103</v>
      </c>
      <c r="F46" t="s">
        <v>105</v>
      </c>
    </row>
    <row r="47" spans="2:18">
      <c r="B47" t="s">
        <v>101</v>
      </c>
      <c r="C47" t="s">
        <v>98</v>
      </c>
      <c r="D47" t="s">
        <v>97</v>
      </c>
      <c r="E47" t="s">
        <v>104</v>
      </c>
      <c r="F47" t="s">
        <v>106</v>
      </c>
    </row>
    <row r="48" spans="2:18">
      <c r="B48" t="s">
        <v>101</v>
      </c>
      <c r="C48" t="s">
        <v>100</v>
      </c>
      <c r="D48" t="s">
        <v>99</v>
      </c>
      <c r="E48" t="s">
        <v>102</v>
      </c>
      <c r="F48" t="s">
        <v>107</v>
      </c>
    </row>
    <row r="49" spans="2:6">
      <c r="B49" s="32" t="s">
        <v>117</v>
      </c>
      <c r="C49" s="32" t="s">
        <v>120</v>
      </c>
      <c r="D49" s="32" t="s">
        <v>119</v>
      </c>
      <c r="E49" t="s">
        <v>130</v>
      </c>
      <c r="F49" t="s">
        <v>131</v>
      </c>
    </row>
    <row r="50" spans="2:6">
      <c r="B50" s="32" t="s">
        <v>117</v>
      </c>
      <c r="C50" s="32" t="s">
        <v>122</v>
      </c>
      <c r="D50" s="32" t="s">
        <v>121</v>
      </c>
      <c r="E50" t="s">
        <v>125</v>
      </c>
      <c r="F50" s="33" t="s">
        <v>132</v>
      </c>
    </row>
    <row r="51" spans="2:6">
      <c r="B51" s="32" t="s">
        <v>117</v>
      </c>
      <c r="C51" s="32" t="s">
        <v>124</v>
      </c>
      <c r="D51" s="32" t="s">
        <v>123</v>
      </c>
      <c r="E51" t="s">
        <v>126</v>
      </c>
      <c r="F51" s="32" t="s">
        <v>133</v>
      </c>
    </row>
    <row r="52" spans="2:6">
      <c r="B52" s="15"/>
      <c r="C52" s="15"/>
      <c r="D52" s="15"/>
      <c r="E52" s="15"/>
    </row>
  </sheetData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Intro</vt:lpstr>
      <vt:lpstr>Das 70 30 Portfolio</vt:lpstr>
      <vt:lpstr>Das 60 40 Portfolio</vt:lpstr>
      <vt:lpstr>Allwetter Portfolio Ray Dalio</vt:lpstr>
      <vt:lpstr>Multianlageklassen Portfolio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Kruslin</dc:creator>
  <cp:lastModifiedBy>Julia Kruslin</cp:lastModifiedBy>
  <dcterms:created xsi:type="dcterms:W3CDTF">2025-09-05T12:12:09Z</dcterms:created>
  <dcterms:modified xsi:type="dcterms:W3CDTF">2026-02-27T12:37:48Z</dcterms:modified>
</cp:coreProperties>
</file>