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xed Cost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<sst xmlns="http://schemas.openxmlformats.org/spreadsheetml/2006/main" count="44" uniqueCount="44">
  <si>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FIXED COST SUMMARY</t>
  </si>
  <si>
    <t xml:space="preserve">Every cost you pay whether you sell anything or not. Enter the amount and how often it is paid.</t>
  </si>
  <si>
    <t xml:space="preserve">  FIXED COSTS</t>
  </si>
  <si>
    <t xml:space="preserve">Cost</t>
  </si>
  <si>
    <t xml:space="preserve">Amount</t>
  </si>
  <si>
    <t xml:space="preserve">Times per year</t>
  </si>
  <si>
    <t xml:space="preserve">Annual cost</t>
  </si>
  <si>
    <t xml:space="preserve">Monthly cost</t>
  </si>
  <si>
    <t xml:space="preserve">Rent and outgoings</t>
  </si>
  <si>
    <t xml:space="preserve">Wages and superannuation (fixed staff)</t>
  </si>
  <si>
    <t xml:space="preserve">Owner's drawings</t>
  </si>
  <si>
    <t xml:space="preserve">Business insurance</t>
  </si>
  <si>
    <t xml:space="preserve">Workers compensation</t>
  </si>
  <si>
    <t xml:space="preserve">Motor vehicle registration and insurance</t>
  </si>
  <si>
    <t xml:space="preserve">Accounting and bookkeeping</t>
  </si>
  <si>
    <t xml:space="preserve">Legal and professional fees</t>
  </si>
  <si>
    <t xml:space="preserve">Software and subscriptions</t>
  </si>
  <si>
    <t xml:space="preserve">Phone and internet</t>
  </si>
  <si>
    <t xml:space="preserve">Electricity, gas and water</t>
  </si>
  <si>
    <t xml:space="preserve">Loan repayments</t>
  </si>
  <si>
    <t xml:space="preserve">Bank fees and merchant charges</t>
  </si>
  <si>
    <t xml:space="preserve">Licences, memberships and registrations</t>
  </si>
  <si>
    <t xml:space="preserve">Marketing retainer</t>
  </si>
  <si>
    <t xml:space="preserve">Cleaning and waste</t>
  </si>
  <si>
    <t xml:space="preserve">Security and alarm monitoring</t>
  </si>
  <si>
    <t xml:space="preserve">Other fixed costs</t>
  </si>
  <si>
    <t xml:space="preserve">TOTAL FIXED COSTS</t>
  </si>
  <si>
    <t xml:space="preserve">  WHAT THIS MEANS</t>
  </si>
  <si>
    <t xml:space="preserve">Fixed costs per week</t>
  </si>
  <si>
    <t xml:space="preserve">Fixed costs per working day</t>
  </si>
  <si>
    <t xml:space="preserve">Your gross margin</t>
  </si>
  <si>
    <t xml:space="preserve">From your P&amp;L</t>
  </si>
  <si>
    <t xml:space="preserve">Sales needed just to cover fixed costs</t>
  </si>
  <si>
    <t xml:space="preserve">Per month</t>
  </si>
  <si>
    <t xml:space="preserve">Largest single fixed cost</t>
  </si>
  <si>
    <t xml:space="preserve">That cost as a share of the total</t>
  </si>
  <si>
    <t xml:space="preserve">  NOTES</t>
  </si>
  <si>
    <t xml:space="preserve">•  All figures exclude GST. Enter the amount as it is actually paid, then how many times a year you pay it.</t>
  </si>
  <si>
    <t xml:space="preserve">•  Times per year: 12 for monthly, 4 for quarterly, 26 for fortnightly, 1 for annual.</t>
  </si>
  <si>
    <t xml:space="preserve">•  Owner's drawings belong here. If you must draw a wage to live, it is a fixed cost of the business.</t>
  </si>
  <si>
    <t xml:space="preserve">•  Working day figure assumes 230 days a year. It is a useful test — every day you are closed still costs you that.</t>
  </si>
  <si>
    <t xml:space="preserve">•  Review the largest one or two lines annually. That is where a saving is actually worth chasing.</t>
  </si>
  <si>
    <t xml:space="preserve">This template is a general tool and does not take your particular circumstances into account. It is not financial, tax or accounting advice. Speak to us before relying on it for a decision.</t>
  </si>
  <si>
    <t xml:space="preserve">© Waycorp Advisors  ·  Waycorp Advisors.com  ·  Level 45, 680 George Street, Sydney NSW 2000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</si>
</sst>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;&quot;($&quot;#,##0\);\-"/>
    <numFmt numFmtId="166" formatCode="#,##0;\(#,##0\);\-"/>
    <numFmt numFmtId="167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4304A"/>
      <name val="Arial"/>
      <family val="0"/>
      <charset val="1"/>
    </font>
    <font>
      <i val="true"/>
      <sz val="9"/>
      <color rgb="FF5A64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24304A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sz val="9"/>
      <color rgb="FF5A6480"/>
      <name val="Arial"/>
      <family val="0"/>
      <charset val="1"/>
    </font>
    <font>
      <sz val="8"/>
      <color rgb="FF5A648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24304A"/>
        <bgColor rgb="FF003366"/>
      </patternFill>
    </fill>
    <fill>
      <patternFill patternType="solid">
        <fgColor rgb="FFDCE2EA"/>
        <bgColor rgb="FFEEF1F5"/>
      </patternFill>
    </fill>
    <fill>
      <patternFill patternType="solid">
        <fgColor rgb="FFFFFFCC"/>
        <bgColor rgb="FFFFFFFF"/>
      </patternFill>
    </fill>
    <fill>
      <patternFill patternType="solid">
        <fgColor rgb="FFEEF1F5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7D2"/>
      </left>
      <right style="thin">
        <color rgb="FFBFC7D2"/>
      </right>
      <top style="thin">
        <color rgb="FFBFC7D2"/>
      </top>
      <bottom style="thin">
        <color rgb="FFBFC7D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0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8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9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7D2"/>
      <rgbColor rgb="FF808080"/>
      <rgbColor rgb="FF9999FF"/>
      <rgbColor rgb="FF993366"/>
      <rgbColor rgb="FFFFFFCC"/>
      <rgbColor rgb="FFEEF1F5"/>
      <rgbColor rgb="FF660066"/>
      <rgbColor rgb="FFFF8080"/>
      <rgbColor rgb="FF0066CC"/>
      <rgbColor rgb="FFDCE2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4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304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0</xdr:row>
      <xdr:rowOff>0</xdr:rowOff>
    </xdr:from>
    <xdr:to>
      <xdr:col>5</xdr:col>
      <xdr:colOff>1666080</xdr:colOff>
      <xdr:row>0</xdr:row>
      <xdr:rowOff>494640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6167880" y="0"/>
          <a:ext cx="1666080" cy="494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H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40"/>
    <col collapsed="false" customWidth="true" hidden="false" outlineLevel="0" max="5" min="3" style="1" width="15"/>
    <col collapsed="false" customWidth="true" hidden="false" outlineLevel="0" max="6" min="6" style="1" width="30"/>
    <col collapsed="false" customWidth="true" hidden="false" outlineLevel="0" max="7" min="7" style="1" width="15"/>
    <col collapsed="false" customWidth="true" hidden="false" outlineLevel="0" max="8" min="8" style="1" width="3"/>
  </cols>
  <sheetData>
    <row r="1" customFormat="false" ht="45.75" hidden="false" customHeight="true" outlineLevel="0" collapsed="false">
      <c r="B1" s="2" t="s">
        <v>0</v>
      </c>
    </row>
    <row r="2" customFormat="false" ht="15" hidden="false" customHeight="true" outlineLevel="0" collapsed="false">
      <c r="B2" s="3" t="s">
        <v>1</v>
      </c>
      <c r="C2" s="3"/>
      <c r="D2" s="3"/>
      <c r="E2" s="3"/>
      <c r="F2" s="3"/>
      <c r="G2" s="3"/>
    </row>
    <row r="4" customFormat="false" ht="19.5" hidden="false" customHeight="true" outlineLevel="0" collapsed="false">
      <c r="B4" s="4" t="s">
        <v>2</v>
      </c>
      <c r="C4" s="4"/>
      <c r="D4" s="4"/>
      <c r="E4" s="4"/>
      <c r="F4" s="4"/>
      <c r="G4" s="4"/>
    </row>
    <row r="5" customFormat="false" ht="27.75" hidden="false" customHeight="true" outlineLevel="0" collapsed="false"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</row>
    <row r="6" customFormat="false" ht="15" hidden="false" customHeight="true" outlineLevel="0" collapsed="false">
      <c r="B6" s="6" t="s">
        <v>8</v>
      </c>
      <c r="C6" s="7" t="n">
        <v>3000</v>
      </c>
      <c r="D6" s="8" t="n">
        <v>12</v>
      </c>
      <c r="E6" s="9" t="n">
        <f aca="false">C6*D6</f>
        <v>36000</v>
      </c>
      <c r="F6" s="9" t="n">
        <f aca="false">E6/12</f>
        <v>3000</v>
      </c>
    </row>
    <row r="7" customFormat="false" ht="15" hidden="false" customHeight="true" outlineLevel="0" collapsed="false">
      <c r="B7" s="6" t="s">
        <v>9</v>
      </c>
      <c r="C7" s="7" t="n">
        <v>11500</v>
      </c>
      <c r="D7" s="8" t="n">
        <v>12</v>
      </c>
      <c r="E7" s="9" t="n">
        <f aca="false">C7*D7</f>
        <v>138000</v>
      </c>
      <c r="F7" s="9" t="n">
        <f aca="false">E7/12</f>
        <v>11500</v>
      </c>
    </row>
    <row r="8" customFormat="false" ht="15" hidden="false" customHeight="true" outlineLevel="0" collapsed="false">
      <c r="B8" s="6" t="s">
        <v>10</v>
      </c>
      <c r="C8" s="7" t="n">
        <v>7500</v>
      </c>
      <c r="D8" s="8" t="n">
        <v>12</v>
      </c>
      <c r="E8" s="9" t="n">
        <f aca="false">C8*D8</f>
        <v>90000</v>
      </c>
      <c r="F8" s="9" t="n">
        <f aca="false">E8/12</f>
        <v>7500</v>
      </c>
    </row>
    <row r="9" customFormat="false" ht="15" hidden="false" customHeight="true" outlineLevel="0" collapsed="false">
      <c r="B9" s="6" t="s">
        <v>11</v>
      </c>
      <c r="C9" s="7" t="n">
        <v>4200</v>
      </c>
      <c r="D9" s="8" t="n">
        <v>1</v>
      </c>
      <c r="E9" s="9" t="n">
        <f aca="false">C9*D9</f>
        <v>4200</v>
      </c>
      <c r="F9" s="9" t="n">
        <f aca="false">E9/12</f>
        <v>350</v>
      </c>
    </row>
    <row r="10" customFormat="false" ht="15" hidden="false" customHeight="true" outlineLevel="0" collapsed="false">
      <c r="B10" s="6" t="s">
        <v>12</v>
      </c>
      <c r="C10" s="7" t="n">
        <v>3100</v>
      </c>
      <c r="D10" s="8" t="n">
        <v>1</v>
      </c>
      <c r="E10" s="9" t="n">
        <f aca="false">C10*D10</f>
        <v>3100</v>
      </c>
      <c r="F10" s="9" t="n">
        <f aca="false">E10/12</f>
        <v>258.333333333333</v>
      </c>
    </row>
    <row r="11" customFormat="false" ht="15" hidden="false" customHeight="true" outlineLevel="0" collapsed="false">
      <c r="B11" s="6" t="s">
        <v>13</v>
      </c>
      <c r="C11" s="7" t="n">
        <v>2400</v>
      </c>
      <c r="D11" s="8" t="n">
        <v>1</v>
      </c>
      <c r="E11" s="9" t="n">
        <f aca="false">C11*D11</f>
        <v>2400</v>
      </c>
      <c r="F11" s="9" t="n">
        <f aca="false">E11/12</f>
        <v>200</v>
      </c>
    </row>
    <row r="12" customFormat="false" ht="15" hidden="false" customHeight="true" outlineLevel="0" collapsed="false">
      <c r="B12" s="6" t="s">
        <v>14</v>
      </c>
      <c r="C12" s="7" t="n">
        <v>650</v>
      </c>
      <c r="D12" s="8" t="n">
        <v>12</v>
      </c>
      <c r="E12" s="9" t="n">
        <f aca="false">C12*D12</f>
        <v>7800</v>
      </c>
      <c r="F12" s="9" t="n">
        <f aca="false">E12/12</f>
        <v>650</v>
      </c>
    </row>
    <row r="13" customFormat="false" ht="15" hidden="false" customHeight="true" outlineLevel="0" collapsed="false">
      <c r="B13" s="6" t="s">
        <v>15</v>
      </c>
      <c r="C13" s="7" t="n">
        <v>2000</v>
      </c>
      <c r="D13" s="8" t="n">
        <v>1</v>
      </c>
      <c r="E13" s="9" t="n">
        <f aca="false">C13*D13</f>
        <v>2000</v>
      </c>
      <c r="F13" s="9" t="n">
        <f aca="false">E13/12</f>
        <v>166.666666666667</v>
      </c>
    </row>
    <row r="14" customFormat="false" ht="15" hidden="false" customHeight="true" outlineLevel="0" collapsed="false">
      <c r="B14" s="6" t="s">
        <v>16</v>
      </c>
      <c r="C14" s="7" t="n">
        <v>480</v>
      </c>
      <c r="D14" s="8" t="n">
        <v>12</v>
      </c>
      <c r="E14" s="9" t="n">
        <f aca="false">C14*D14</f>
        <v>5760</v>
      </c>
      <c r="F14" s="9" t="n">
        <f aca="false">E14/12</f>
        <v>480</v>
      </c>
    </row>
    <row r="15" customFormat="false" ht="15" hidden="false" customHeight="true" outlineLevel="0" collapsed="false">
      <c r="B15" s="6" t="s">
        <v>17</v>
      </c>
      <c r="C15" s="7" t="n">
        <v>260</v>
      </c>
      <c r="D15" s="8" t="n">
        <v>12</v>
      </c>
      <c r="E15" s="9" t="n">
        <f aca="false">C15*D15</f>
        <v>3120</v>
      </c>
      <c r="F15" s="9" t="n">
        <f aca="false">E15/12</f>
        <v>260</v>
      </c>
    </row>
    <row r="16" customFormat="false" ht="15" hidden="false" customHeight="true" outlineLevel="0" collapsed="false">
      <c r="B16" s="6" t="s">
        <v>18</v>
      </c>
      <c r="C16" s="7" t="n">
        <v>900</v>
      </c>
      <c r="D16" s="8" t="n">
        <v>4</v>
      </c>
      <c r="E16" s="9" t="n">
        <f aca="false">C16*D16</f>
        <v>3600</v>
      </c>
      <c r="F16" s="9" t="n">
        <f aca="false">E16/12</f>
        <v>300</v>
      </c>
    </row>
    <row r="17" customFormat="false" ht="15" hidden="false" customHeight="true" outlineLevel="0" collapsed="false">
      <c r="B17" s="6" t="s">
        <v>19</v>
      </c>
      <c r="C17" s="7" t="n">
        <v>1200</v>
      </c>
      <c r="D17" s="8" t="n">
        <v>12</v>
      </c>
      <c r="E17" s="9" t="n">
        <f aca="false">C17*D17</f>
        <v>14400</v>
      </c>
      <c r="F17" s="9" t="n">
        <f aca="false">E17/12</f>
        <v>1200</v>
      </c>
    </row>
    <row r="18" customFormat="false" ht="15" hidden="false" customHeight="true" outlineLevel="0" collapsed="false">
      <c r="B18" s="6" t="s">
        <v>20</v>
      </c>
      <c r="C18" s="7" t="n">
        <v>180</v>
      </c>
      <c r="D18" s="8" t="n">
        <v>12</v>
      </c>
      <c r="E18" s="9" t="n">
        <f aca="false">C18*D18</f>
        <v>2160</v>
      </c>
      <c r="F18" s="9" t="n">
        <f aca="false">E18/12</f>
        <v>180</v>
      </c>
    </row>
    <row r="19" customFormat="false" ht="15" hidden="false" customHeight="true" outlineLevel="0" collapsed="false">
      <c r="B19" s="6" t="s">
        <v>21</v>
      </c>
      <c r="C19" s="7" t="n">
        <v>1500</v>
      </c>
      <c r="D19" s="8" t="n">
        <v>1</v>
      </c>
      <c r="E19" s="9" t="n">
        <f aca="false">C19*D19</f>
        <v>1500</v>
      </c>
      <c r="F19" s="9" t="n">
        <f aca="false">E19/12</f>
        <v>125</v>
      </c>
    </row>
    <row r="20" customFormat="false" ht="15" hidden="false" customHeight="true" outlineLevel="0" collapsed="false">
      <c r="B20" s="6" t="s">
        <v>22</v>
      </c>
      <c r="C20" s="7" t="n">
        <v>750</v>
      </c>
      <c r="D20" s="8" t="n">
        <v>12</v>
      </c>
      <c r="E20" s="9" t="n">
        <f aca="false">C20*D20</f>
        <v>9000</v>
      </c>
      <c r="F20" s="9" t="n">
        <f aca="false">E20/12</f>
        <v>750</v>
      </c>
    </row>
    <row r="21" customFormat="false" ht="15" hidden="false" customHeight="true" outlineLevel="0" collapsed="false">
      <c r="B21" s="6" t="s">
        <v>23</v>
      </c>
      <c r="C21" s="7" t="n">
        <v>320</v>
      </c>
      <c r="D21" s="8" t="n">
        <v>12</v>
      </c>
      <c r="E21" s="9" t="n">
        <f aca="false">C21*D21</f>
        <v>3840</v>
      </c>
      <c r="F21" s="9" t="n">
        <f aca="false">E21/12</f>
        <v>320</v>
      </c>
    </row>
    <row r="22" customFormat="false" ht="15" hidden="false" customHeight="true" outlineLevel="0" collapsed="false">
      <c r="B22" s="6" t="s">
        <v>24</v>
      </c>
      <c r="C22" s="7" t="n">
        <v>145</v>
      </c>
      <c r="D22" s="8" t="n">
        <v>12</v>
      </c>
      <c r="E22" s="9" t="n">
        <f aca="false">C22*D22</f>
        <v>1740</v>
      </c>
      <c r="F22" s="9" t="n">
        <f aca="false">E22/12</f>
        <v>145</v>
      </c>
    </row>
    <row r="23" customFormat="false" ht="15" hidden="false" customHeight="true" outlineLevel="0" collapsed="false">
      <c r="B23" s="6" t="s">
        <v>25</v>
      </c>
      <c r="C23" s="7"/>
      <c r="D23" s="8" t="n">
        <v>12</v>
      </c>
      <c r="E23" s="9" t="n">
        <f aca="false">C23*D23</f>
        <v>0</v>
      </c>
      <c r="F23" s="9" t="n">
        <f aca="false">E23/12</f>
        <v>0</v>
      </c>
    </row>
    <row r="24" customFormat="false" ht="15" hidden="false" customHeight="true" outlineLevel="0" collapsed="false">
      <c r="B24" s="10" t="s">
        <v>26</v>
      </c>
      <c r="C24" s="11"/>
      <c r="D24" s="11"/>
      <c r="E24" s="12" t="n">
        <f aca="false">SUM(E6:E23)</f>
        <v>328620</v>
      </c>
      <c r="F24" s="12" t="n">
        <f aca="false">SUM(F6:F23)</f>
        <v>27385</v>
      </c>
    </row>
    <row r="26" customFormat="false" ht="19.5" hidden="false" customHeight="true" outlineLevel="0" collapsed="false">
      <c r="B26" s="4" t="s">
        <v>27</v>
      </c>
      <c r="C26" s="4"/>
      <c r="D26" s="4"/>
      <c r="E26" s="4"/>
      <c r="F26" s="4"/>
      <c r="G26" s="4"/>
    </row>
    <row r="27" customFormat="false" ht="15" hidden="false" customHeight="true" outlineLevel="0" collapsed="false">
      <c r="B27" s="13" t="s">
        <v>28</v>
      </c>
      <c r="C27" s="14" t="n">
        <f aca="false">E24/52</f>
        <v>6319.61538461539</v>
      </c>
    </row>
    <row r="28" customFormat="false" ht="15" hidden="false" customHeight="true" outlineLevel="0" collapsed="false">
      <c r="B28" s="15" t="s">
        <v>29</v>
      </c>
      <c r="C28" s="16" t="n">
        <f aca="false">E24/230</f>
        <v>1428.78260869565</v>
      </c>
    </row>
    <row r="29" customFormat="false" ht="15" hidden="false" customHeight="true" outlineLevel="0" collapsed="false">
      <c r="B29" s="13" t="s">
        <v>30</v>
      </c>
      <c r="C29" s="17" t="n">
        <v>0.45</v>
      </c>
      <c r="D29" s="18" t="s">
        <v>31</v>
      </c>
    </row>
    <row r="30" customFormat="false" ht="15" hidden="false" customHeight="true" outlineLevel="0" collapsed="false">
      <c r="B30" s="15" t="s">
        <v>32</v>
      </c>
      <c r="C30" s="16" t="n">
        <f aca="false">IFERROR(E24/C29,0)</f>
        <v>730266.666666667</v>
      </c>
    </row>
    <row r="31" customFormat="false" ht="15" hidden="false" customHeight="true" outlineLevel="0" collapsed="false">
      <c r="B31" s="15" t="s">
        <v>33</v>
      </c>
      <c r="C31" s="16" t="n">
        <f aca="false">C30/12</f>
        <v>60855.5555555556</v>
      </c>
    </row>
    <row r="32" customFormat="false" ht="15" hidden="false" customHeight="true" outlineLevel="0" collapsed="false">
      <c r="B32" s="13" t="s">
        <v>34</v>
      </c>
      <c r="C32" s="14" t="n">
        <f aca="false">MAX(E6:E23)</f>
        <v>138000</v>
      </c>
    </row>
    <row r="33" customFormat="false" ht="15" hidden="false" customHeight="true" outlineLevel="0" collapsed="false">
      <c r="B33" s="13" t="s">
        <v>35</v>
      </c>
      <c r="C33" s="19" t="n">
        <f aca="false">IFERROR(C32/E24,0)</f>
        <v>0.419937922220194</v>
      </c>
    </row>
    <row r="35" customFormat="false" ht="19.5" hidden="false" customHeight="true" outlineLevel="0" collapsed="false">
      <c r="B35" s="4" t="s">
        <v>36</v>
      </c>
      <c r="C35" s="4"/>
      <c r="D35" s="4"/>
      <c r="E35" s="4"/>
      <c r="F35" s="4"/>
      <c r="G35" s="4"/>
      <c r="H35" s="4"/>
    </row>
    <row r="36" customFormat="false" ht="15" hidden="false" customHeight="true" outlineLevel="0" collapsed="false">
      <c r="B36" s="20" t="s">
        <v>37</v>
      </c>
      <c r="C36" s="20"/>
      <c r="D36" s="20"/>
      <c r="E36" s="20"/>
      <c r="F36" s="20"/>
      <c r="G36" s="20"/>
    </row>
    <row r="37" customFormat="false" ht="15" hidden="false" customHeight="true" outlineLevel="0" collapsed="false">
      <c r="B37" s="20" t="s">
        <v>38</v>
      </c>
      <c r="C37" s="20"/>
      <c r="D37" s="20"/>
      <c r="E37" s="20"/>
      <c r="F37" s="20"/>
      <c r="G37" s="20"/>
    </row>
    <row r="38" customFormat="false" ht="15" hidden="false" customHeight="true" outlineLevel="0" collapsed="false">
      <c r="B38" s="20" t="s">
        <v>39</v>
      </c>
      <c r="C38" s="20"/>
      <c r="D38" s="20"/>
      <c r="E38" s="20"/>
      <c r="F38" s="20"/>
      <c r="G38" s="20"/>
    </row>
    <row r="39" customFormat="false" ht="15" hidden="false" customHeight="true" outlineLevel="0" collapsed="false">
      <c r="B39" s="20" t="s">
        <v>40</v>
      </c>
      <c r="C39" s="20"/>
      <c r="D39" s="20"/>
      <c r="E39" s="20"/>
      <c r="F39" s="20"/>
      <c r="G39" s="20"/>
    </row>
    <row r="40" customFormat="false" ht="15" hidden="false" customHeight="true" outlineLevel="0" collapsed="false">
      <c r="B40" s="20" t="s">
        <v>41</v>
      </c>
      <c r="C40" s="20"/>
      <c r="D40" s="20"/>
      <c r="E40" s="20"/>
      <c r="F40" s="20"/>
      <c r="G40" s="20"/>
    </row>
    <row r="42" customFormat="false" ht="15" hidden="false" customHeight="true" outlineLevel="0" collapsed="false">
      <c r="B42" s="3" t="s">
        <v>42</v>
      </c>
      <c r="C42" s="3"/>
      <c r="D42" s="3"/>
      <c r="E42" s="3"/>
      <c r="F42" s="3"/>
      <c r="G42" s="3"/>
    </row>
    <row r="44" customFormat="false" ht="15" hidden="false" customHeight="true" outlineLevel="0" collapsed="false">
      <c r="B44" s="21" t="s">
        <v>43</v>
      </c>
      <c r="C44" s="21"/>
      <c r="D44" s="21"/>
      <c r="E44" s="21"/>
      <c r="F44" s="21"/>
      <c r="G44" s="21"/>
    </row>
  </sheetData>
  <mergeCells count="11">
    <mergeCell ref="B2:G2"/>
    <mergeCell ref="B4:G4"/>
    <mergeCell ref="B26:G26"/>
    <mergeCell ref="B35:H35"/>
    <mergeCell ref="B36:G36"/>
    <mergeCell ref="B37:G37"/>
    <mergeCell ref="B38:G38"/>
    <mergeCell ref="B39:G39"/>
    <mergeCell ref="B40:G40"/>
    <mergeCell ref="B42:G42"/>
    <mergeCell ref="B44:G4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EEDA63167C84AAAB7EBC030D07BC1" ma:contentTypeVersion="13" ma:contentTypeDescription="Create a new document." ma:contentTypeScope="" ma:versionID="2cd29f984da4a70b7234ff820f6724e2">
  <xsd:schema xmlns:xsd="http://www.w3.org/2001/XMLSchema" xmlns:xs="http://www.w3.org/2001/XMLSchema" xmlns:p="http://schemas.microsoft.com/office/2006/metadata/properties" xmlns:ns2="210fc267-5b9c-408c-92bb-b62650e483d4" xmlns:ns3="a3d8d14b-53d9-476f-9e1c-a6e62b2f7fc1" targetNamespace="http://schemas.microsoft.com/office/2006/metadata/properties" ma:root="true" ma:fieldsID="9da50f040144013ef187b67ed3536523" ns2:_="" ns3:_="">
    <xsd:import namespace="210fc267-5b9c-408c-92bb-b62650e483d4"/>
    <xsd:import namespace="a3d8d14b-53d9-476f-9e1c-a6e62b2f7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fc267-5b9c-408c-92bb-b62650e483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4d408e-2aef-4b9c-bb91-eba007486a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8d14b-53d9-476f-9e1c-a6e62b2f7f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28298a-5ffb-4902-8a30-f3488eae6ebb}" ma:internalName="TaxCatchAll" ma:showField="CatchAllData" ma:web="a3d8d14b-53d9-476f-9e1c-a6e62b2f7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d8d14b-53d9-476f-9e1c-a6e62b2f7fc1" xsi:nil="true"/>
    <lcf76f155ced4ddcb4097134ff3c332f xmlns="210fc267-5b9c-408c-92bb-b62650e483d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248FB1-6391-45B2-8D16-D958684B1F0B}"/>
</file>

<file path=customXml/itemProps2.xml><?xml version="1.0" encoding="utf-8"?>
<ds:datastoreItem xmlns:ds="http://schemas.openxmlformats.org/officeDocument/2006/customXml" ds:itemID="{DD31A8DC-5A50-417D-AAF5-DCFC96DCD9F2}"/>
</file>

<file path=customXml/itemProps3.xml><?xml version="1.0" encoding="utf-8"?>
<ds:datastoreItem xmlns:ds="http://schemas.openxmlformats.org/officeDocument/2006/customXml" ds:itemID="{22126589-FECA-4813-B211-99A765E7E1B5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STA017 - Fixed Cost Summary</dc:title>
  <dc:subject/>
  <dc:creator>Waycorp Advisors</dc:creator>
  <dc:description/>
  <cp:lastModifiedBy>Waycorp Advisors</cp:lastModifiedBy>
  <cp:revision>0</cp:revision>
  <dcterms:created xsi:type="dcterms:W3CDTF">2026-08-17T08:19:27Z</dcterms:created>
  <dcterms:modified xsi:type="dcterms:W3CDTF">2026-08-17T08:44:10Z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0x010100405EEDA63167C84AAAB7EBC030D07BC1</vt:lpwstr>
  </property>
</Properties>
</file>