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siness Viability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<sst xmlns="http://schemas.openxmlformats.org/spreadsheetml/2006/main" count="42" uniqueCount="42">
  <si>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BUSINESS VIABILITY CALCULATOR</t>
  </si>
  <si>
    <t xml:space="preserve">Can this business support you? Fill in the yellow cells only — everything else calculates itself.</t>
  </si>
  <si>
    <t xml:space="preserve">  STEP 1 — WHAT THE BUSINESS EARNS</t>
  </si>
  <si>
    <t xml:space="preserve">Expected sales per year (excl. GST)</t>
  </si>
  <si>
    <t xml:space="preserve">Be conservative</t>
  </si>
  <si>
    <t xml:space="preserve">Cost of goods / direct costs (% of sales)</t>
  </si>
  <si>
    <t xml:space="preserve">Stock, materials, subbies</t>
  </si>
  <si>
    <t xml:space="preserve">Gross profit</t>
  </si>
  <si>
    <t xml:space="preserve">Gross margin</t>
  </si>
  <si>
    <t xml:space="preserve">  STEP 2 — WHAT IT COSTS TO RUN</t>
  </si>
  <si>
    <t xml:space="preserve">Wages and superannuation (excl. owner)</t>
  </si>
  <si>
    <t xml:space="preserve">Rent and outgoings</t>
  </si>
  <si>
    <t xml:space="preserve">Insurance</t>
  </si>
  <si>
    <t xml:space="preserve">Motor vehicle and travel</t>
  </si>
  <si>
    <t xml:space="preserve">Marketing and advertising</t>
  </si>
  <si>
    <t xml:space="preserve">Software, phone and internet</t>
  </si>
  <si>
    <t xml:space="preserve">Accounting, legal and compliance</t>
  </si>
  <si>
    <t xml:space="preserve">Repairs, maintenance and consumables</t>
  </si>
  <si>
    <t xml:space="preserve">Loan interest and bank fees</t>
  </si>
  <si>
    <t xml:space="preserve">Other operating costs</t>
  </si>
  <si>
    <t xml:space="preserve">Total operating costs</t>
  </si>
  <si>
    <t xml:space="preserve">  STEP 3 — WHAT IT LEAVES YOU</t>
  </si>
  <si>
    <t xml:space="preserve">Operating profit (before owner's wage)</t>
  </si>
  <si>
    <t xml:space="preserve">VERDICT</t>
  </si>
  <si>
    <t xml:space="preserve">Wage you need to draw per year</t>
  </si>
  <si>
    <t xml:space="preserve">What you must live on</t>
  </si>
  <si>
    <t xml:space="preserve">Profit after your wage</t>
  </si>
  <si>
    <t xml:space="preserve">Capital you have invested</t>
  </si>
  <si>
    <t xml:space="preserve">Your own money in the business</t>
  </si>
  <si>
    <t xml:space="preserve">Return on your investment</t>
  </si>
  <si>
    <t xml:space="preserve">Hours you expect to work per week</t>
  </si>
  <si>
    <t xml:space="preserve">Be honest</t>
  </si>
  <si>
    <t xml:space="preserve">Effective hourly rate on your wage</t>
  </si>
  <si>
    <t xml:space="preserve">Break-even sales needed</t>
  </si>
  <si>
    <t xml:space="preserve">  NOTES</t>
  </si>
  <si>
    <t xml:space="preserve">•  All figures exclude GST. Divide GST-inclusive amounts by 1.1 before entering them.</t>
  </si>
  <si>
    <t xml:space="preserve">•  Your own wage is deliberately separated out. A business that only 'works' because the owner is unpaid is not viable.</t>
  </si>
  <si>
    <t xml:space="preserve">•  Return on investment compares profit after your wage against the capital you have tied up. Compare it to what that money could earn elsewhere.</t>
  </si>
  <si>
    <t xml:space="preserve">•  Effective hourly rate assumes 46 working weeks a year, allowing for leave and public holidays.</t>
  </si>
  <si>
    <t xml:space="preserve">•  Break-even sales is the revenue needed to cover operating costs and your wage at your current gross margin.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</si>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</sst>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0.0%"/>
    <numFmt numFmtId="167" formatCode="#,##0;\(#,##0\);\-"/>
    <numFmt numFmtId="168" formatCode="\$#,##0.00;&quot;($&quot;#,##0.0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A64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8"/>
      <color rgb="FF5A64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1666080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701352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4"/>
    <col collapsed="false" customWidth="true" hidden="false" outlineLevel="0" max="3" min="3" style="1" width="16"/>
    <col collapsed="false" customWidth="true" hidden="false" outlineLevel="0" max="4" min="4" style="1" width="34"/>
    <col collapsed="false" customWidth="true" hidden="false" outlineLevel="0" max="5" min="5" style="1" width="3"/>
    <col collapsed="false" customWidth="true" hidden="false" outlineLevel="0" max="6" min="6" style="1" width="34"/>
    <col collapsed="false" customWidth="true" hidden="false" outlineLevel="0" max="7" min="7" style="1" width="16"/>
    <col collapsed="false" customWidth="true" hidden="false" outlineLevel="0" max="8" min="8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</row>
    <row r="5" customFormat="false" ht="15" hidden="false" customHeight="true" outlineLevel="0" collapsed="false">
      <c r="B5" s="5" t="s">
        <v>3</v>
      </c>
      <c r="C5" s="6" t="n">
        <v>580000</v>
      </c>
      <c r="D5" s="7" t="s">
        <v>4</v>
      </c>
    </row>
    <row r="6" customFormat="false" ht="15" hidden="false" customHeight="true" outlineLevel="0" collapsed="false">
      <c r="B6" s="5" t="s">
        <v>5</v>
      </c>
      <c r="C6" s="8" t="n">
        <v>0.45</v>
      </c>
      <c r="D6" s="7" t="s">
        <v>6</v>
      </c>
    </row>
    <row r="7" customFormat="false" ht="15" hidden="false" customHeight="true" outlineLevel="0" collapsed="false">
      <c r="B7" s="9" t="s">
        <v>7</v>
      </c>
      <c r="C7" s="10" t="n">
        <f aca="false">C5*(1-C6)</f>
        <v>319000</v>
      </c>
    </row>
    <row r="8" customFormat="false" ht="15" hidden="false" customHeight="true" outlineLevel="0" collapsed="false">
      <c r="B8" s="5" t="s">
        <v>8</v>
      </c>
      <c r="C8" s="11" t="n">
        <f aca="false">IFERROR(C7/C5,0)</f>
        <v>0.55</v>
      </c>
    </row>
    <row r="10" customFormat="false" ht="19.5" hidden="false" customHeight="true" outlineLevel="0" collapsed="false">
      <c r="B10" s="4" t="s">
        <v>9</v>
      </c>
      <c r="C10" s="4"/>
      <c r="D10" s="4"/>
      <c r="E10" s="4"/>
      <c r="F10" s="4"/>
      <c r="G10" s="4"/>
    </row>
    <row r="11" customFormat="false" ht="15" hidden="false" customHeight="true" outlineLevel="0" collapsed="false">
      <c r="B11" s="5" t="s">
        <v>10</v>
      </c>
      <c r="C11" s="6" t="n">
        <v>120000</v>
      </c>
    </row>
    <row r="12" customFormat="false" ht="15" hidden="false" customHeight="true" outlineLevel="0" collapsed="false">
      <c r="B12" s="5" t="s">
        <v>11</v>
      </c>
      <c r="C12" s="6" t="n">
        <v>36000</v>
      </c>
    </row>
    <row r="13" customFormat="false" ht="15" hidden="false" customHeight="true" outlineLevel="0" collapsed="false">
      <c r="B13" s="5" t="s">
        <v>12</v>
      </c>
      <c r="C13" s="6" t="n">
        <v>6000</v>
      </c>
    </row>
    <row r="14" customFormat="false" ht="15" hidden="false" customHeight="true" outlineLevel="0" collapsed="false">
      <c r="B14" s="5" t="s">
        <v>13</v>
      </c>
      <c r="C14" s="6" t="n">
        <v>12000</v>
      </c>
    </row>
    <row r="15" customFormat="false" ht="15" hidden="false" customHeight="true" outlineLevel="0" collapsed="false">
      <c r="B15" s="5" t="s">
        <v>14</v>
      </c>
      <c r="C15" s="6" t="n">
        <v>9000</v>
      </c>
    </row>
    <row r="16" customFormat="false" ht="15" hidden="false" customHeight="true" outlineLevel="0" collapsed="false">
      <c r="B16" s="5" t="s">
        <v>15</v>
      </c>
      <c r="C16" s="6" t="n">
        <v>6000</v>
      </c>
    </row>
    <row r="17" customFormat="false" ht="15" hidden="false" customHeight="true" outlineLevel="0" collapsed="false">
      <c r="B17" s="5" t="s">
        <v>16</v>
      </c>
      <c r="C17" s="6" t="n">
        <v>7000</v>
      </c>
    </row>
    <row r="18" customFormat="false" ht="15" hidden="false" customHeight="true" outlineLevel="0" collapsed="false">
      <c r="B18" s="5" t="s">
        <v>17</v>
      </c>
      <c r="C18" s="6" t="n">
        <v>5000</v>
      </c>
    </row>
    <row r="19" customFormat="false" ht="15" hidden="false" customHeight="true" outlineLevel="0" collapsed="false">
      <c r="B19" s="5" t="s">
        <v>18</v>
      </c>
      <c r="C19" s="6" t="n">
        <v>4000</v>
      </c>
    </row>
    <row r="20" customFormat="false" ht="15" hidden="false" customHeight="true" outlineLevel="0" collapsed="false">
      <c r="B20" s="5" t="s">
        <v>19</v>
      </c>
      <c r="C20" s="6" t="n">
        <v>8000</v>
      </c>
    </row>
    <row r="21" customFormat="false" ht="15" hidden="false" customHeight="true" outlineLevel="0" collapsed="false">
      <c r="B21" s="9" t="s">
        <v>20</v>
      </c>
      <c r="C21" s="10" t="n">
        <f aca="false">SUM(C11:C20)</f>
        <v>213000</v>
      </c>
    </row>
    <row r="23" customFormat="false" ht="19.5" hidden="false" customHeight="true" outlineLevel="0" collapsed="false">
      <c r="B23" s="4" t="s">
        <v>21</v>
      </c>
      <c r="C23" s="4"/>
      <c r="D23" s="4"/>
      <c r="E23" s="4"/>
      <c r="F23" s="4"/>
      <c r="G23" s="4"/>
    </row>
    <row r="24" customFormat="false" ht="15" hidden="false" customHeight="true" outlineLevel="0" collapsed="false">
      <c r="B24" s="9" t="s">
        <v>22</v>
      </c>
      <c r="C24" s="10" t="n">
        <f aca="false">C7-C21</f>
        <v>106000</v>
      </c>
      <c r="F24" s="12" t="s">
        <v>23</v>
      </c>
      <c r="G24" s="12"/>
    </row>
    <row r="25" customFormat="false" ht="30" hidden="false" customHeight="true" outlineLevel="0" collapsed="false">
      <c r="B25" s="5" t="s">
        <v>24</v>
      </c>
      <c r="C25" s="6" t="n">
        <v>90000</v>
      </c>
      <c r="D25" s="7" t="s">
        <v>25</v>
      </c>
      <c r="F25" s="13" t="str">
        <f aca="false">IF(C26&lt;0,"The business does not cover your wage. It is not viable on these numbers.",IF(C28&lt;0.1,"Viable but thin. Your return is under 10% — money in a term deposit may do better for less risk.","Viable. The business covers your wage and returns a reasonable margin on your capital."))</f>
        <v>Viable. The business covers your wage and returns a reasonable margin on your capital.</v>
      </c>
      <c r="G25" s="13"/>
    </row>
    <row r="26" customFormat="false" ht="15" hidden="false" customHeight="true" outlineLevel="0" collapsed="false">
      <c r="B26" s="9" t="s">
        <v>26</v>
      </c>
      <c r="C26" s="10" t="n">
        <f aca="false">C24-C25</f>
        <v>16000</v>
      </c>
      <c r="F26" s="13"/>
      <c r="G26" s="13"/>
    </row>
    <row r="27" customFormat="false" ht="15" hidden="false" customHeight="true" outlineLevel="0" collapsed="false">
      <c r="B27" s="5" t="s">
        <v>27</v>
      </c>
      <c r="C27" s="6" t="n">
        <v>150000</v>
      </c>
      <c r="D27" s="7" t="s">
        <v>28</v>
      </c>
      <c r="F27" s="13"/>
      <c r="G27" s="13"/>
    </row>
    <row r="28" customFormat="false" ht="15" hidden="false" customHeight="true" outlineLevel="0" collapsed="false">
      <c r="B28" s="9" t="s">
        <v>29</v>
      </c>
      <c r="C28" s="14" t="n">
        <f aca="false">IFERROR(C26/C27,0)</f>
        <v>0.106666666666667</v>
      </c>
      <c r="F28" s="13"/>
      <c r="G28" s="13"/>
    </row>
    <row r="29" customFormat="false" ht="15" hidden="false" customHeight="true" outlineLevel="0" collapsed="false">
      <c r="B29" s="5" t="s">
        <v>30</v>
      </c>
      <c r="C29" s="15" t="n">
        <v>50</v>
      </c>
      <c r="D29" s="7" t="s">
        <v>31</v>
      </c>
    </row>
    <row r="30" customFormat="false" ht="15" hidden="false" customHeight="true" outlineLevel="0" collapsed="false">
      <c r="B30" s="9" t="s">
        <v>32</v>
      </c>
      <c r="C30" s="16" t="n">
        <f aca="false">IFERROR(C25/(C29*46),0)</f>
        <v>39.1304347826087</v>
      </c>
    </row>
    <row r="32" customFormat="false" ht="15" hidden="false" customHeight="true" outlineLevel="0" collapsed="false">
      <c r="F32" s="5" t="s">
        <v>33</v>
      </c>
      <c r="G32" s="17" t="n">
        <f aca="false">IFERROR((C21+C25)/(1-C6),0)</f>
        <v>550909.090909091</v>
      </c>
    </row>
    <row r="33" customFormat="false" ht="19.5" hidden="false" customHeight="true" outlineLevel="0" collapsed="false">
      <c r="B33" s="4" t="s">
        <v>34</v>
      </c>
      <c r="C33" s="4"/>
      <c r="D33" s="4"/>
      <c r="E33" s="4"/>
      <c r="F33" s="4"/>
      <c r="G33" s="4"/>
      <c r="H33" s="4"/>
    </row>
    <row r="34" customFormat="false" ht="15" hidden="false" customHeight="true" outlineLevel="0" collapsed="false">
      <c r="B34" s="18" t="s">
        <v>35</v>
      </c>
      <c r="C34" s="18"/>
      <c r="D34" s="18"/>
      <c r="E34" s="18"/>
      <c r="F34" s="18"/>
      <c r="G34" s="18"/>
    </row>
    <row r="35" customFormat="false" ht="15" hidden="false" customHeight="true" outlineLevel="0" collapsed="false">
      <c r="B35" s="18" t="s">
        <v>36</v>
      </c>
      <c r="C35" s="18"/>
      <c r="D35" s="18"/>
      <c r="E35" s="18"/>
      <c r="F35" s="18"/>
      <c r="G35" s="18"/>
    </row>
    <row r="36" customFormat="false" ht="15" hidden="false" customHeight="true" outlineLevel="0" collapsed="false">
      <c r="B36" s="18" t="s">
        <v>37</v>
      </c>
      <c r="C36" s="18"/>
      <c r="D36" s="18"/>
      <c r="E36" s="18"/>
      <c r="F36" s="18"/>
      <c r="G36" s="18"/>
    </row>
    <row r="37" customFormat="false" ht="15" hidden="false" customHeight="true" outlineLevel="0" collapsed="false">
      <c r="B37" s="18" t="s">
        <v>38</v>
      </c>
      <c r="C37" s="18"/>
      <c r="D37" s="18"/>
      <c r="E37" s="18"/>
      <c r="F37" s="18"/>
      <c r="G37" s="18"/>
    </row>
    <row r="38" customFormat="false" ht="15" hidden="false" customHeight="true" outlineLevel="0" collapsed="false">
      <c r="B38" s="18" t="s">
        <v>39</v>
      </c>
      <c r="C38" s="18"/>
      <c r="D38" s="18"/>
      <c r="E38" s="18"/>
      <c r="F38" s="18"/>
      <c r="G38" s="18"/>
    </row>
    <row r="40" customFormat="false" ht="15" hidden="false" customHeight="true" outlineLevel="0" collapsed="false">
      <c r="B40" s="3" t="s">
        <v>40</v>
      </c>
      <c r="C40" s="3"/>
      <c r="D40" s="3"/>
      <c r="E40" s="3"/>
      <c r="F40" s="3"/>
      <c r="G40" s="3"/>
    </row>
    <row r="42" customFormat="false" ht="15" hidden="false" customHeight="true" outlineLevel="0" collapsed="false">
      <c r="B42" s="19" t="s">
        <v>41</v>
      </c>
      <c r="C42" s="19"/>
      <c r="D42" s="19"/>
      <c r="E42" s="19"/>
      <c r="F42" s="19"/>
      <c r="G42" s="19"/>
    </row>
  </sheetData>
  <mergeCells count="14">
    <mergeCell ref="B2:G2"/>
    <mergeCell ref="B4:G4"/>
    <mergeCell ref="B10:G10"/>
    <mergeCell ref="B23:G23"/>
    <mergeCell ref="F24:G24"/>
    <mergeCell ref="F25:G28"/>
    <mergeCell ref="B33:H33"/>
    <mergeCell ref="B34:G34"/>
    <mergeCell ref="B35:G35"/>
    <mergeCell ref="B36:G36"/>
    <mergeCell ref="B37:G37"/>
    <mergeCell ref="B38:G38"/>
    <mergeCell ref="B40:G40"/>
    <mergeCell ref="B42:G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649DDD-386E-408A-98A4-C9C4C7275C5E}"/>
</file>

<file path=customXml/itemProps2.xml><?xml version="1.0" encoding="utf-8"?>
<ds:datastoreItem xmlns:ds="http://schemas.openxmlformats.org/officeDocument/2006/customXml" ds:itemID="{D9418480-B684-49DF-844F-CEC3367FDA10}"/>
</file>

<file path=customXml/itemProps3.xml><?xml version="1.0" encoding="utf-8"?>
<ds:datastoreItem xmlns:ds="http://schemas.openxmlformats.org/officeDocument/2006/customXml" ds:itemID="{5C1BC609-B5E0-4973-AB4B-C46132CD3FBF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STA002 - Business Viability Calculator</dc:title>
  <dc:subject/>
  <dc:creator>Waycorp Advisors</dc:creator>
  <dc:description/>
  <cp:lastModifiedBy>Waycorp Advisors</cp:lastModifiedBy>
  <cp:revision>0</cp:revision>
  <dcterms:created xsi:type="dcterms:W3CDTF">2026-08-17T08:06:59Z</dcterms:created>
  <dcterms:modified xsi:type="dcterms:W3CDTF">2026-08-17T08:44:09Z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