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sh Flow (Cash Basis)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<sst xmlns="http://schemas.openxmlformats.org/spreadsheetml/2006/main" count="52" uniqueCount="52">
  <si>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CASH FLOW FORECAST — 12 MONTH (CASH BASIS)</t>
  </si>
  <si>
    <t xml:space="preserve">For a business paid at the time of sale. All amounts GST-inclusive. Yellow cells only.</t>
  </si>
  <si>
    <t xml:space="preserve">  OPENING POSITION</t>
  </si>
  <si>
    <t xml:space="preserve">Cash in bank at 1 July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</si>
  <si>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</si>
  <si>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</si>
  <si>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</si>
  <si>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</si>
  <si>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</si>
  <si>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</si>
  <si>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</si>
  <si>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</si>
  <si>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</si>
  <si>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</si>
  <si>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</si>
  <si>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</si>
  <si>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TOTAL</t>
  </si>
  <si>
    <t xml:space="preserve">Cash at start of month</t>
  </si>
  <si>
    <t xml:space="preserve">CASH RECEIVED</t>
  </si>
  <si>
    <t xml:space="preserve">Sales banked (incl. GST)</t>
  </si>
  <si>
    <t xml:space="preserve">Owner contributions and loans</t>
  </si>
  <si>
    <t xml:space="preserve">Interest, refunds and other</t>
  </si>
  <si>
    <t xml:space="preserve">TOTAL RECEIVED</t>
  </si>
  <si>
    <t xml:space="preserve">CASH PAID</t>
  </si>
  <si>
    <t xml:space="preserve">Purchases and materials (incl. GST)</t>
  </si>
  <si>
    <t xml:space="preserve">Wages and superannuation</t>
  </si>
  <si>
    <t xml:space="preserve">Rent and outgoings (incl. GST)</t>
  </si>
  <si>
    <t xml:space="preserve">Vehicle, fuel and travel</t>
  </si>
  <si>
    <t xml:space="preserve">Insurance</t>
  </si>
  <si>
    <t xml:space="preserve">Marketing</t>
  </si>
  <si>
    <t xml:space="preserve">Software, phone and utilities</t>
  </si>
  <si>
    <t xml:space="preserve">Accounting and professional fees</t>
  </si>
  <si>
    <t xml:space="preserve">Bank fees, interest and loan repayments</t>
  </si>
  <si>
    <t xml:space="preserve">BAS payment to the ATO</t>
  </si>
  <si>
    <t xml:space="preserve">Income tax and PAYG instalments</t>
  </si>
  <si>
    <t xml:space="preserve">Owner's drawings</t>
  </si>
  <si>
    <t xml:space="preserve">Other payments</t>
  </si>
  <si>
    <t xml:space="preserve">TOTAL PAID</t>
  </si>
  <si>
    <t xml:space="preserve">Net movement</t>
  </si>
  <si>
    <t xml:space="preserve">CASH AT END OF MONTH</t>
  </si>
  <si>
    <t xml:space="preserve">  SUMMARY</t>
  </si>
  <si>
    <t xml:space="preserve">Lowest cash balance</t>
  </si>
  <si>
    <t xml:space="preserve">Closing cash at 30 June</t>
  </si>
  <si>
    <t xml:space="preserve">Net movement for the year</t>
  </si>
  <si>
    <t xml:space="preserve">  NOTES</t>
  </si>
  <si>
    <t xml:space="preserve">•  Use this version when customers pay you at the time of sale. If you invoice on terms, use STA016 instead.</t>
  </si>
  <si>
    <t xml:space="preserve">•  All amounts are GST-INCLUSIVE — cash flow follows the money, including GST received and paid.</t>
  </si>
  <si>
    <t xml:space="preserve">•  BAS payments appear in the month paid, not the quarter they relate to.</t>
  </si>
  <si>
    <t xml:space="preserve">•  Include owner's drawings. Cash you take out is cash the business does not have.</t>
  </si>
  <si>
    <t xml:space="preserve">•  The lowest balance matters more than the closing balance.</t>
  </si>
  <si>
    <t xml:space="preserve">This template is a general tool and does not take your particular circumstances into account. It is not financial, tax or accounting advice. Speak to us before relying on it for a decision.</t>
  </si>
  <si>
    <t xml:space="preserve">© Waycorp Advisors  ·  Waycorp Advisors.com  ·  Level 45, 680 George Street, Sydney NSW 2000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</si>
</sst>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;&quot;($&quot;#,##0\);\-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4304A"/>
      <name val="Arial"/>
      <family val="0"/>
      <charset val="1"/>
    </font>
    <font>
      <i val="true"/>
      <sz val="9"/>
      <color rgb="FF5A64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24304A"/>
      <name val="Arial"/>
      <family val="0"/>
      <charset val="1"/>
    </font>
    <font>
      <b val="true"/>
      <sz val="10"/>
      <name val="Arial"/>
      <family val="0"/>
      <charset val="1"/>
    </font>
    <font>
      <sz val="9"/>
      <color rgb="FF5A6480"/>
      <name val="Arial"/>
      <family val="0"/>
      <charset val="1"/>
    </font>
    <font>
      <sz val="8"/>
      <color rgb="FF5A648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24304A"/>
        <bgColor rgb="FF003366"/>
      </patternFill>
    </fill>
    <fill>
      <patternFill patternType="solid">
        <fgColor rgb="FFFFFFCC"/>
        <bgColor rgb="FFFFFFFF"/>
      </patternFill>
    </fill>
    <fill>
      <patternFill patternType="solid">
        <fgColor rgb="FFDCE2EA"/>
        <bgColor rgb="FFEEF1F5"/>
      </patternFill>
    </fill>
    <fill>
      <patternFill patternType="solid">
        <fgColor rgb="FFEEF1F5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7D2"/>
      </left>
      <right style="thin">
        <color rgb="FFBFC7D2"/>
      </right>
      <top style="thin">
        <color rgb="FFBFC7D2"/>
      </top>
      <bottom style="thin">
        <color rgb="FFBFC7D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0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7D2"/>
      <rgbColor rgb="FF808080"/>
      <rgbColor rgb="FF9999FF"/>
      <rgbColor rgb="FF993366"/>
      <rgbColor rgb="FFFFFFCC"/>
      <rgbColor rgb="FFEEF1F5"/>
      <rgbColor rgb="FF660066"/>
      <rgbColor rgb="FFFF8080"/>
      <rgbColor rgb="FF0066CC"/>
      <rgbColor rgb="FFDCE2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4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304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0</xdr:colOff>
      <xdr:row>0</xdr:row>
      <xdr:rowOff>0</xdr:rowOff>
    </xdr:from>
    <xdr:to>
      <xdr:col>12</xdr:col>
      <xdr:colOff>115560</xdr:colOff>
      <xdr:row>0</xdr:row>
      <xdr:rowOff>494640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8775720" y="0"/>
          <a:ext cx="1666080" cy="4946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4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4"/>
    <col collapsed="false" customWidth="true" hidden="false" outlineLevel="0" max="14" min="3" style="1" width="11"/>
    <col collapsed="false" customWidth="true" hidden="false" outlineLevel="0" max="15" min="15" style="1" width="13"/>
    <col collapsed="false" customWidth="true" hidden="false" outlineLevel="0" max="16" min="16" style="1" width="3"/>
  </cols>
  <sheetData>
    <row r="1" customFormat="false" ht="45.75" hidden="false" customHeight="true" outlineLevel="0" collapsed="false">
      <c r="B1" s="2" t="s">
        <v>0</v>
      </c>
    </row>
    <row r="2" customFormat="false" ht="15" hidden="false" customHeight="true" outlineLevel="0" collapsed="false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4" customFormat="false" ht="19.5" hidden="false" customHeight="true" outlineLevel="0" collapsed="false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customFormat="false" ht="15" hidden="false" customHeight="true" outlineLevel="0" collapsed="false">
      <c r="B5" s="5" t="s">
        <v>3</v>
      </c>
      <c r="C5" s="6" t="n">
        <v>30000</v>
      </c>
    </row>
    <row r="7" customFormat="false" ht="15" hidden="false" customHeight="true" outlineLevel="0" collapsed="false">
      <c r="B7" s="7"/>
      <c r="C7" s="8" t="s">
        <v>4</v>
      </c>
      <c r="D7" s="8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8" t="s">
        <v>10</v>
      </c>
      <c r="J7" s="8" t="s">
        <v>11</v>
      </c>
      <c r="K7" s="8" t="s">
        <v>12</v>
      </c>
      <c r="L7" s="8" t="s">
        <v>13</v>
      </c>
      <c r="M7" s="8" t="s">
        <v>14</v>
      </c>
      <c r="N7" s="8" t="s">
        <v>15</v>
      </c>
      <c r="O7" s="9" t="s">
        <v>16</v>
      </c>
    </row>
    <row r="8" customFormat="false" ht="15" hidden="false" customHeight="true" outlineLevel="0" collapsed="false">
      <c r="B8" s="10" t="s">
        <v>17</v>
      </c>
      <c r="C8" s="11" t="n">
        <f aca="false">$C$5</f>
        <v>30000</v>
      </c>
      <c r="D8" s="11" t="n">
        <f aca="false">C33</f>
        <v>33977</v>
      </c>
      <c r="E8" s="11" t="n">
        <f aca="false">D33</f>
        <v>35226</v>
      </c>
      <c r="F8" s="11" t="n">
        <f aca="false">E33</f>
        <v>26531</v>
      </c>
      <c r="G8" s="11" t="n">
        <f aca="false">F33</f>
        <v>36646</v>
      </c>
      <c r="H8" s="11" t="n">
        <f aca="false">G33</f>
        <v>44715</v>
      </c>
      <c r="I8" s="11" t="n">
        <f aca="false">H33</f>
        <v>52296</v>
      </c>
      <c r="J8" s="11" t="n">
        <f aca="false">I33</f>
        <v>48089</v>
      </c>
      <c r="K8" s="11" t="n">
        <f aca="false">J33</f>
        <v>47292</v>
      </c>
      <c r="L8" s="11" t="n">
        <f aca="false">K33</f>
        <v>45743</v>
      </c>
      <c r="M8" s="11" t="n">
        <f aca="false">L33</f>
        <v>51084</v>
      </c>
      <c r="N8" s="11" t="n">
        <f aca="false">M33</f>
        <v>58471</v>
      </c>
      <c r="O8" s="11" t="n">
        <f aca="false">$C$5</f>
        <v>30000</v>
      </c>
    </row>
    <row r="10" customFormat="false" ht="15" hidden="false" customHeight="true" outlineLevel="0" collapsed="false">
      <c r="B10" s="12" t="s">
        <v>18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customFormat="false" ht="15" hidden="false" customHeight="true" outlineLevel="0" collapsed="false">
      <c r="B11" s="13" t="s">
        <v>19</v>
      </c>
      <c r="C11" s="6" t="n">
        <v>50600</v>
      </c>
      <c r="D11" s="6" t="n">
        <v>46200</v>
      </c>
      <c r="E11" s="6" t="n">
        <v>55000</v>
      </c>
      <c r="F11" s="6" t="n">
        <v>60500</v>
      </c>
      <c r="G11" s="6" t="n">
        <v>57200</v>
      </c>
      <c r="H11" s="6" t="n">
        <v>74800</v>
      </c>
      <c r="I11" s="6" t="n">
        <v>37400</v>
      </c>
      <c r="J11" s="6" t="n">
        <v>42900</v>
      </c>
      <c r="K11" s="6" t="n">
        <v>58300</v>
      </c>
      <c r="L11" s="6" t="n">
        <v>52800</v>
      </c>
      <c r="M11" s="6" t="n">
        <v>56100</v>
      </c>
      <c r="N11" s="6" t="n">
        <v>62700</v>
      </c>
      <c r="O11" s="14" t="n">
        <f aca="false">SUM(C11:N11)</f>
        <v>654500</v>
      </c>
    </row>
    <row r="12" customFormat="false" ht="15" hidden="false" customHeight="true" outlineLevel="0" collapsed="false">
      <c r="B12" s="13" t="s">
        <v>20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4" t="n">
        <f aca="false">SUM(C12:N12)</f>
        <v>0</v>
      </c>
    </row>
    <row r="13" customFormat="false" ht="15" hidden="false" customHeight="true" outlineLevel="0" collapsed="false">
      <c r="B13" s="13" t="s">
        <v>21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4" t="n">
        <f aca="false">SUM(C13:N13)</f>
        <v>0</v>
      </c>
    </row>
    <row r="14" customFormat="false" ht="15" hidden="false" customHeight="true" outlineLevel="0" collapsed="false">
      <c r="B14" s="10" t="s">
        <v>22</v>
      </c>
      <c r="C14" s="11" t="n">
        <f aca="false">SUM(C11:C13)</f>
        <v>50600</v>
      </c>
      <c r="D14" s="11" t="n">
        <f aca="false">SUM(D11:D13)</f>
        <v>46200</v>
      </c>
      <c r="E14" s="11" t="n">
        <f aca="false">SUM(E11:E13)</f>
        <v>55000</v>
      </c>
      <c r="F14" s="11" t="n">
        <f aca="false">SUM(F11:F13)</f>
        <v>60500</v>
      </c>
      <c r="G14" s="11" t="n">
        <f aca="false">SUM(G11:G13)</f>
        <v>57200</v>
      </c>
      <c r="H14" s="11" t="n">
        <f aca="false">SUM(H11:H13)</f>
        <v>74800</v>
      </c>
      <c r="I14" s="11" t="n">
        <f aca="false">SUM(I11:I13)</f>
        <v>37400</v>
      </c>
      <c r="J14" s="11" t="n">
        <f aca="false">SUM(J11:J13)</f>
        <v>42900</v>
      </c>
      <c r="K14" s="11" t="n">
        <f aca="false">SUM(K11:K13)</f>
        <v>58300</v>
      </c>
      <c r="L14" s="11" t="n">
        <f aca="false">SUM(L11:L13)</f>
        <v>52800</v>
      </c>
      <c r="M14" s="11" t="n">
        <f aca="false">SUM(M11:M13)</f>
        <v>56100</v>
      </c>
      <c r="N14" s="11" t="n">
        <f aca="false">SUM(N11:N13)</f>
        <v>62700</v>
      </c>
      <c r="O14" s="11" t="n">
        <f aca="false">SUM(C14:N14)</f>
        <v>654500</v>
      </c>
    </row>
    <row r="16" customFormat="false" ht="15" hidden="false" customHeight="true" outlineLevel="0" collapsed="false">
      <c r="B16" s="12" t="s">
        <v>23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customFormat="false" ht="15" hidden="false" customHeight="true" outlineLevel="0" collapsed="false">
      <c r="B17" s="13" t="s">
        <v>24</v>
      </c>
      <c r="C17" s="6" t="n">
        <v>19228</v>
      </c>
      <c r="D17" s="6" t="n">
        <v>17556</v>
      </c>
      <c r="E17" s="6" t="n">
        <v>20900</v>
      </c>
      <c r="F17" s="6" t="n">
        <v>22990</v>
      </c>
      <c r="G17" s="6" t="n">
        <v>21736</v>
      </c>
      <c r="H17" s="6" t="n">
        <v>28424</v>
      </c>
      <c r="I17" s="6" t="n">
        <v>14212</v>
      </c>
      <c r="J17" s="6" t="n">
        <v>16302</v>
      </c>
      <c r="K17" s="6" t="n">
        <v>22154</v>
      </c>
      <c r="L17" s="6" t="n">
        <v>20064</v>
      </c>
      <c r="M17" s="6" t="n">
        <v>21318</v>
      </c>
      <c r="N17" s="6" t="n">
        <v>23826</v>
      </c>
      <c r="O17" s="14" t="n">
        <f aca="false">SUM(C17:N17)</f>
        <v>248710</v>
      </c>
    </row>
    <row r="18" customFormat="false" ht="15" hidden="false" customHeight="true" outlineLevel="0" collapsed="false">
      <c r="B18" s="13" t="s">
        <v>25</v>
      </c>
      <c r="C18" s="6" t="n">
        <v>12000</v>
      </c>
      <c r="D18" s="6" t="n">
        <v>12000</v>
      </c>
      <c r="E18" s="6" t="n">
        <v>12000</v>
      </c>
      <c r="F18" s="6" t="n">
        <v>12000</v>
      </c>
      <c r="G18" s="6" t="n">
        <v>12000</v>
      </c>
      <c r="H18" s="6" t="n">
        <v>12000</v>
      </c>
      <c r="I18" s="6" t="n">
        <v>12000</v>
      </c>
      <c r="J18" s="6" t="n">
        <v>12000</v>
      </c>
      <c r="K18" s="6" t="n">
        <v>12000</v>
      </c>
      <c r="L18" s="6" t="n">
        <v>12000</v>
      </c>
      <c r="M18" s="6" t="n">
        <v>12000</v>
      </c>
      <c r="N18" s="6" t="n">
        <v>12000</v>
      </c>
      <c r="O18" s="14" t="n">
        <f aca="false">SUM(C18:N18)</f>
        <v>144000</v>
      </c>
    </row>
    <row r="19" customFormat="false" ht="15" hidden="false" customHeight="true" outlineLevel="0" collapsed="false">
      <c r="B19" s="13" t="s">
        <v>26</v>
      </c>
      <c r="C19" s="6" t="n">
        <v>3300</v>
      </c>
      <c r="D19" s="6" t="n">
        <v>3300</v>
      </c>
      <c r="E19" s="6" t="n">
        <v>3300</v>
      </c>
      <c r="F19" s="6" t="n">
        <v>3300</v>
      </c>
      <c r="G19" s="6" t="n">
        <v>3300</v>
      </c>
      <c r="H19" s="6" t="n">
        <v>3300</v>
      </c>
      <c r="I19" s="6" t="n">
        <v>3300</v>
      </c>
      <c r="J19" s="6" t="n">
        <v>3300</v>
      </c>
      <c r="K19" s="6" t="n">
        <v>3300</v>
      </c>
      <c r="L19" s="6" t="n">
        <v>3300</v>
      </c>
      <c r="M19" s="6" t="n">
        <v>3300</v>
      </c>
      <c r="N19" s="6" t="n">
        <v>3300</v>
      </c>
      <c r="O19" s="14" t="n">
        <f aca="false">SUM(C19:N19)</f>
        <v>39600</v>
      </c>
    </row>
    <row r="20" customFormat="false" ht="15" hidden="false" customHeight="true" outlineLevel="0" collapsed="false">
      <c r="B20" s="13" t="s">
        <v>27</v>
      </c>
      <c r="C20" s="6" t="n">
        <v>1500</v>
      </c>
      <c r="D20" s="6" t="n">
        <v>1500</v>
      </c>
      <c r="E20" s="6" t="n">
        <v>1500</v>
      </c>
      <c r="F20" s="6" t="n">
        <v>1500</v>
      </c>
      <c r="G20" s="6" t="n">
        <v>1500</v>
      </c>
      <c r="H20" s="6" t="n">
        <v>1500</v>
      </c>
      <c r="I20" s="6" t="n">
        <v>1500</v>
      </c>
      <c r="J20" s="6" t="n">
        <v>1500</v>
      </c>
      <c r="K20" s="6" t="n">
        <v>1500</v>
      </c>
      <c r="L20" s="6" t="n">
        <v>1500</v>
      </c>
      <c r="M20" s="6" t="n">
        <v>1500</v>
      </c>
      <c r="N20" s="6" t="n">
        <v>1500</v>
      </c>
      <c r="O20" s="14" t="n">
        <f aca="false">SUM(C20:N20)</f>
        <v>18000</v>
      </c>
    </row>
    <row r="21" customFormat="false" ht="15" hidden="false" customHeight="true" outlineLevel="0" collapsed="false">
      <c r="B21" s="13" t="s">
        <v>28</v>
      </c>
      <c r="C21" s="6"/>
      <c r="D21" s="6"/>
      <c r="E21" s="6" t="n">
        <v>4600</v>
      </c>
      <c r="F21" s="6"/>
      <c r="G21" s="6"/>
      <c r="H21" s="6"/>
      <c r="I21" s="6"/>
      <c r="J21" s="6"/>
      <c r="K21" s="6"/>
      <c r="L21" s="6"/>
      <c r="M21" s="6"/>
      <c r="N21" s="6"/>
      <c r="O21" s="14" t="n">
        <f aca="false">SUM(C21:N21)</f>
        <v>4600</v>
      </c>
    </row>
    <row r="22" customFormat="false" ht="15" hidden="false" customHeight="true" outlineLevel="0" collapsed="false">
      <c r="B22" s="13" t="s">
        <v>29</v>
      </c>
      <c r="C22" s="6" t="n">
        <v>880</v>
      </c>
      <c r="D22" s="6" t="n">
        <v>880</v>
      </c>
      <c r="E22" s="6" t="n">
        <v>880</v>
      </c>
      <c r="F22" s="6" t="n">
        <v>880</v>
      </c>
      <c r="G22" s="6" t="n">
        <v>880</v>
      </c>
      <c r="H22" s="6" t="n">
        <v>880</v>
      </c>
      <c r="I22" s="6" t="n">
        <v>880</v>
      </c>
      <c r="J22" s="6" t="n">
        <v>880</v>
      </c>
      <c r="K22" s="6" t="n">
        <v>880</v>
      </c>
      <c r="L22" s="6" t="n">
        <v>880</v>
      </c>
      <c r="M22" s="6" t="n">
        <v>880</v>
      </c>
      <c r="N22" s="6" t="n">
        <v>880</v>
      </c>
      <c r="O22" s="14" t="n">
        <f aca="false">SUM(C22:N22)</f>
        <v>10560</v>
      </c>
    </row>
    <row r="23" customFormat="false" ht="15" hidden="false" customHeight="true" outlineLevel="0" collapsed="false">
      <c r="B23" s="13" t="s">
        <v>30</v>
      </c>
      <c r="C23" s="6" t="n">
        <v>1100</v>
      </c>
      <c r="D23" s="6" t="n">
        <v>1100</v>
      </c>
      <c r="E23" s="6" t="n">
        <v>1100</v>
      </c>
      <c r="F23" s="6" t="n">
        <v>1100</v>
      </c>
      <c r="G23" s="6" t="n">
        <v>1100</v>
      </c>
      <c r="H23" s="6" t="n">
        <v>1100</v>
      </c>
      <c r="I23" s="6" t="n">
        <v>1100</v>
      </c>
      <c r="J23" s="6" t="n">
        <v>1100</v>
      </c>
      <c r="K23" s="6" t="n">
        <v>1100</v>
      </c>
      <c r="L23" s="6" t="n">
        <v>1100</v>
      </c>
      <c r="M23" s="6" t="n">
        <v>1100</v>
      </c>
      <c r="N23" s="6" t="n">
        <v>1100</v>
      </c>
      <c r="O23" s="14" t="n">
        <f aca="false">SUM(C23:N23)</f>
        <v>13200</v>
      </c>
    </row>
    <row r="24" customFormat="false" ht="15" hidden="false" customHeight="true" outlineLevel="0" collapsed="false">
      <c r="B24" s="13" t="s">
        <v>31</v>
      </c>
      <c r="C24" s="6" t="n">
        <v>715</v>
      </c>
      <c r="D24" s="6" t="n">
        <v>715</v>
      </c>
      <c r="E24" s="6" t="n">
        <v>715</v>
      </c>
      <c r="F24" s="6" t="n">
        <v>715</v>
      </c>
      <c r="G24" s="6" t="n">
        <v>715</v>
      </c>
      <c r="H24" s="6" t="n">
        <v>715</v>
      </c>
      <c r="I24" s="6" t="n">
        <v>715</v>
      </c>
      <c r="J24" s="6" t="n">
        <v>715</v>
      </c>
      <c r="K24" s="6" t="n">
        <v>715</v>
      </c>
      <c r="L24" s="6" t="n">
        <v>715</v>
      </c>
      <c r="M24" s="6" t="n">
        <v>715</v>
      </c>
      <c r="N24" s="6" t="n">
        <v>715</v>
      </c>
      <c r="O24" s="14" t="n">
        <f aca="false">SUM(C24:N24)</f>
        <v>8580</v>
      </c>
    </row>
    <row r="25" customFormat="false" ht="15" hidden="false" customHeight="true" outlineLevel="0" collapsed="false">
      <c r="B25" s="13" t="s">
        <v>32</v>
      </c>
      <c r="C25" s="6" t="n">
        <v>1400</v>
      </c>
      <c r="D25" s="6" t="n">
        <v>1400</v>
      </c>
      <c r="E25" s="6" t="n">
        <v>1400</v>
      </c>
      <c r="F25" s="6" t="n">
        <v>1400</v>
      </c>
      <c r="G25" s="6" t="n">
        <v>1400</v>
      </c>
      <c r="H25" s="6" t="n">
        <v>1400</v>
      </c>
      <c r="I25" s="6" t="n">
        <v>1400</v>
      </c>
      <c r="J25" s="6" t="n">
        <v>1400</v>
      </c>
      <c r="K25" s="6" t="n">
        <v>1400</v>
      </c>
      <c r="L25" s="6" t="n">
        <v>1400</v>
      </c>
      <c r="M25" s="6" t="n">
        <v>1400</v>
      </c>
      <c r="N25" s="6" t="n">
        <v>1400</v>
      </c>
      <c r="O25" s="14" t="n">
        <f aca="false">SUM(C25:N25)</f>
        <v>16800</v>
      </c>
    </row>
    <row r="26" customFormat="false" ht="15" hidden="false" customHeight="true" outlineLevel="0" collapsed="false">
      <c r="B26" s="13" t="s">
        <v>33</v>
      </c>
      <c r="C26" s="6"/>
      <c r="D26" s="6"/>
      <c r="E26" s="6" t="n">
        <v>6800</v>
      </c>
      <c r="F26" s="6"/>
      <c r="G26" s="6"/>
      <c r="H26" s="6" t="n">
        <v>7400</v>
      </c>
      <c r="I26" s="6"/>
      <c r="J26" s="6"/>
      <c r="K26" s="6" t="n">
        <v>6300</v>
      </c>
      <c r="L26" s="6"/>
      <c r="M26" s="6"/>
      <c r="N26" s="6" t="n">
        <v>7000</v>
      </c>
      <c r="O26" s="14" t="n">
        <f aca="false">SUM(C26:N26)</f>
        <v>27500</v>
      </c>
    </row>
    <row r="27" customFormat="false" ht="15" hidden="false" customHeight="true" outlineLevel="0" collapsed="false">
      <c r="B27" s="13" t="s">
        <v>34</v>
      </c>
      <c r="C27" s="6"/>
      <c r="D27" s="6"/>
      <c r="E27" s="6" t="n">
        <v>4000</v>
      </c>
      <c r="F27" s="6"/>
      <c r="G27" s="6"/>
      <c r="H27" s="6" t="n">
        <v>4000</v>
      </c>
      <c r="I27" s="6"/>
      <c r="J27" s="6"/>
      <c r="K27" s="6" t="n">
        <v>4000</v>
      </c>
      <c r="L27" s="6"/>
      <c r="M27" s="6"/>
      <c r="N27" s="6" t="n">
        <v>4000</v>
      </c>
      <c r="O27" s="14" t="n">
        <f aca="false">SUM(C27:N27)</f>
        <v>16000</v>
      </c>
    </row>
    <row r="28" customFormat="false" ht="15" hidden="false" customHeight="true" outlineLevel="0" collapsed="false">
      <c r="B28" s="13" t="s">
        <v>35</v>
      </c>
      <c r="C28" s="6" t="n">
        <v>6500</v>
      </c>
      <c r="D28" s="6" t="n">
        <v>6500</v>
      </c>
      <c r="E28" s="6" t="n">
        <v>6500</v>
      </c>
      <c r="F28" s="6" t="n">
        <v>6500</v>
      </c>
      <c r="G28" s="6" t="n">
        <v>6500</v>
      </c>
      <c r="H28" s="6" t="n">
        <v>6500</v>
      </c>
      <c r="I28" s="6" t="n">
        <v>6500</v>
      </c>
      <c r="J28" s="6" t="n">
        <v>6500</v>
      </c>
      <c r="K28" s="6" t="n">
        <v>6500</v>
      </c>
      <c r="L28" s="6" t="n">
        <v>6500</v>
      </c>
      <c r="M28" s="6" t="n">
        <v>6500</v>
      </c>
      <c r="N28" s="6" t="n">
        <v>6500</v>
      </c>
      <c r="O28" s="14" t="n">
        <f aca="false">SUM(C28:N28)</f>
        <v>78000</v>
      </c>
    </row>
    <row r="29" customFormat="false" ht="15" hidden="false" customHeight="true" outlineLevel="0" collapsed="false">
      <c r="B29" s="13" t="s">
        <v>36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4" t="n">
        <f aca="false">SUM(C29:N29)</f>
        <v>0</v>
      </c>
    </row>
    <row r="30" customFormat="false" ht="15" hidden="false" customHeight="true" outlineLevel="0" collapsed="false">
      <c r="B30" s="10" t="s">
        <v>37</v>
      </c>
      <c r="C30" s="11" t="n">
        <f aca="false">SUM(C17:C29)</f>
        <v>46623</v>
      </c>
      <c r="D30" s="11" t="n">
        <f aca="false">SUM(D17:D29)</f>
        <v>44951</v>
      </c>
      <c r="E30" s="11" t="n">
        <f aca="false">SUM(E17:E29)</f>
        <v>63695</v>
      </c>
      <c r="F30" s="11" t="n">
        <f aca="false">SUM(F17:F29)</f>
        <v>50385</v>
      </c>
      <c r="G30" s="11" t="n">
        <f aca="false">SUM(G17:G29)</f>
        <v>49131</v>
      </c>
      <c r="H30" s="11" t="n">
        <f aca="false">SUM(H17:H29)</f>
        <v>67219</v>
      </c>
      <c r="I30" s="11" t="n">
        <f aca="false">SUM(I17:I29)</f>
        <v>41607</v>
      </c>
      <c r="J30" s="11" t="n">
        <f aca="false">SUM(J17:J29)</f>
        <v>43697</v>
      </c>
      <c r="K30" s="11" t="n">
        <f aca="false">SUM(K17:K29)</f>
        <v>59849</v>
      </c>
      <c r="L30" s="11" t="n">
        <f aca="false">SUM(L17:L29)</f>
        <v>47459</v>
      </c>
      <c r="M30" s="11" t="n">
        <f aca="false">SUM(M17:M29)</f>
        <v>48713</v>
      </c>
      <c r="N30" s="11" t="n">
        <f aca="false">SUM(N17:N29)</f>
        <v>62221</v>
      </c>
      <c r="O30" s="11" t="n">
        <f aca="false">SUM(C30:N30)</f>
        <v>625550</v>
      </c>
    </row>
    <row r="32" customFormat="false" ht="15" hidden="false" customHeight="true" outlineLevel="0" collapsed="false">
      <c r="B32" s="10" t="s">
        <v>38</v>
      </c>
      <c r="C32" s="11" t="n">
        <f aca="false">C14-C30</f>
        <v>3977</v>
      </c>
      <c r="D32" s="11" t="n">
        <f aca="false">D14-D30</f>
        <v>1249</v>
      </c>
      <c r="E32" s="11" t="n">
        <f aca="false">E14-E30</f>
        <v>-8695</v>
      </c>
      <c r="F32" s="11" t="n">
        <f aca="false">F14-F30</f>
        <v>10115</v>
      </c>
      <c r="G32" s="11" t="n">
        <f aca="false">G14-G30</f>
        <v>8069</v>
      </c>
      <c r="H32" s="11" t="n">
        <f aca="false">H14-H30</f>
        <v>7581</v>
      </c>
      <c r="I32" s="11" t="n">
        <f aca="false">I14-I30</f>
        <v>-4207</v>
      </c>
      <c r="J32" s="11" t="n">
        <f aca="false">J14-J30</f>
        <v>-797</v>
      </c>
      <c r="K32" s="11" t="n">
        <f aca="false">K14-K30</f>
        <v>-1549</v>
      </c>
      <c r="L32" s="11" t="n">
        <f aca="false">L14-L30</f>
        <v>5341</v>
      </c>
      <c r="M32" s="11" t="n">
        <f aca="false">M14-M30</f>
        <v>7387</v>
      </c>
      <c r="N32" s="11" t="n">
        <f aca="false">N14-N30</f>
        <v>479</v>
      </c>
      <c r="O32" s="11" t="n">
        <f aca="false">SUM(C32:N32)</f>
        <v>28950</v>
      </c>
    </row>
    <row r="33" customFormat="false" ht="15" hidden="false" customHeight="true" outlineLevel="0" collapsed="false">
      <c r="B33" s="15" t="s">
        <v>39</v>
      </c>
      <c r="C33" s="16" t="n">
        <f aca="false">C8+C32</f>
        <v>33977</v>
      </c>
      <c r="D33" s="16" t="n">
        <f aca="false">D8+D32</f>
        <v>35226</v>
      </c>
      <c r="E33" s="16" t="n">
        <f aca="false">E8+E32</f>
        <v>26531</v>
      </c>
      <c r="F33" s="16" t="n">
        <f aca="false">F8+F32</f>
        <v>36646</v>
      </c>
      <c r="G33" s="16" t="n">
        <f aca="false">G8+G32</f>
        <v>44715</v>
      </c>
      <c r="H33" s="16" t="n">
        <f aca="false">H8+H32</f>
        <v>52296</v>
      </c>
      <c r="I33" s="16" t="n">
        <f aca="false">I8+I32</f>
        <v>48089</v>
      </c>
      <c r="J33" s="16" t="n">
        <f aca="false">J8+J32</f>
        <v>47292</v>
      </c>
      <c r="K33" s="16" t="n">
        <f aca="false">K8+K32</f>
        <v>45743</v>
      </c>
      <c r="L33" s="16" t="n">
        <f aca="false">L8+L32</f>
        <v>51084</v>
      </c>
      <c r="M33" s="16" t="n">
        <f aca="false">M8+M32</f>
        <v>58471</v>
      </c>
      <c r="N33" s="16" t="n">
        <f aca="false">N8+N32</f>
        <v>58950</v>
      </c>
      <c r="O33" s="16" t="n">
        <f aca="false">N33</f>
        <v>58950</v>
      </c>
    </row>
    <row r="35" customFormat="false" ht="19.5" hidden="false" customHeight="true" outlineLevel="0" collapsed="false">
      <c r="B35" s="4" t="s">
        <v>40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customFormat="false" ht="15" hidden="false" customHeight="true" outlineLevel="0" collapsed="false">
      <c r="B36" s="17" t="s">
        <v>41</v>
      </c>
      <c r="C36" s="18" t="n">
        <f aca="false">MIN(C33:N33)</f>
        <v>26531</v>
      </c>
      <c r="F36" s="19" t="str">
        <f aca="false">IF(C36&lt;0,"WARNING: the business runs out of cash during the year.",IF(C36&lt;20000,"Tight — very little buffer at the low point.","Positive cash balance in every month."))</f>
        <v>Positive cash balance in every month.</v>
      </c>
      <c r="G36" s="19"/>
      <c r="H36" s="19"/>
      <c r="I36" s="19"/>
      <c r="J36" s="19"/>
      <c r="K36" s="19"/>
      <c r="L36" s="19"/>
      <c r="M36" s="19"/>
      <c r="N36" s="19"/>
      <c r="O36" s="19"/>
    </row>
    <row r="37" customFormat="false" ht="15" hidden="false" customHeight="true" outlineLevel="0" collapsed="false">
      <c r="B37" s="17" t="s">
        <v>42</v>
      </c>
      <c r="C37" s="18" t="n">
        <f aca="false">N33</f>
        <v>58950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</row>
    <row r="38" customFormat="false" ht="15" hidden="false" customHeight="true" outlineLevel="0" collapsed="false">
      <c r="B38" s="17" t="s">
        <v>43</v>
      </c>
      <c r="C38" s="18" t="n">
        <f aca="false">O32</f>
        <v>28950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</row>
    <row r="40" customFormat="false" ht="19.5" hidden="false" customHeight="true" outlineLevel="0" collapsed="false">
      <c r="B40" s="4" t="s">
        <v>44</v>
      </c>
      <c r="C40" s="4"/>
      <c r="D40" s="4"/>
      <c r="E40" s="4"/>
      <c r="F40" s="4"/>
      <c r="G40" s="4"/>
      <c r="H40" s="4"/>
    </row>
    <row r="41" customFormat="false" ht="15" hidden="false" customHeight="true" outlineLevel="0" collapsed="false">
      <c r="B41" s="20" t="s">
        <v>45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</row>
    <row r="42" customFormat="false" ht="15" hidden="false" customHeight="true" outlineLevel="0" collapsed="false">
      <c r="B42" s="20" t="s">
        <v>46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</row>
    <row r="43" customFormat="false" ht="15" hidden="false" customHeight="true" outlineLevel="0" collapsed="false">
      <c r="B43" s="20" t="s">
        <v>47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</row>
    <row r="44" customFormat="false" ht="15" hidden="false" customHeight="true" outlineLevel="0" collapsed="false">
      <c r="B44" s="20" t="s">
        <v>48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</row>
    <row r="45" customFormat="false" ht="15" hidden="false" customHeight="true" outlineLevel="0" collapsed="false">
      <c r="B45" s="20" t="s">
        <v>49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7" customFormat="false" ht="15" hidden="false" customHeight="true" outlineLevel="0" collapsed="false">
      <c r="B47" s="3" t="s">
        <v>50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9" customFormat="false" ht="15" hidden="false" customHeight="true" outlineLevel="0" collapsed="false">
      <c r="B49" s="21" t="s">
        <v>51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</row>
  </sheetData>
  <mergeCells count="12">
    <mergeCell ref="B2:O2"/>
    <mergeCell ref="B4:O4"/>
    <mergeCell ref="B35:O35"/>
    <mergeCell ref="F36:O38"/>
    <mergeCell ref="B40:H40"/>
    <mergeCell ref="B41:O41"/>
    <mergeCell ref="B42:O42"/>
    <mergeCell ref="B43:O43"/>
    <mergeCell ref="B44:O44"/>
    <mergeCell ref="B45:O45"/>
    <mergeCell ref="B47:O47"/>
    <mergeCell ref="B49:O4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5EEDA63167C84AAAB7EBC030D07BC1" ma:contentTypeVersion="13" ma:contentTypeDescription="Create a new document." ma:contentTypeScope="" ma:versionID="2cd29f984da4a70b7234ff820f6724e2">
  <xsd:schema xmlns:xsd="http://www.w3.org/2001/XMLSchema" xmlns:xs="http://www.w3.org/2001/XMLSchema" xmlns:p="http://schemas.microsoft.com/office/2006/metadata/properties" xmlns:ns2="210fc267-5b9c-408c-92bb-b62650e483d4" xmlns:ns3="a3d8d14b-53d9-476f-9e1c-a6e62b2f7fc1" targetNamespace="http://schemas.microsoft.com/office/2006/metadata/properties" ma:root="true" ma:fieldsID="9da50f040144013ef187b67ed3536523" ns2:_="" ns3:_="">
    <xsd:import namespace="210fc267-5b9c-408c-92bb-b62650e483d4"/>
    <xsd:import namespace="a3d8d14b-53d9-476f-9e1c-a6e62b2f7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fc267-5b9c-408c-92bb-b62650e483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4d408e-2aef-4b9c-bb91-eba007486a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8d14b-53d9-476f-9e1c-a6e62b2f7f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28298a-5ffb-4902-8a30-f3488eae6ebb}" ma:internalName="TaxCatchAll" ma:showField="CatchAllData" ma:web="a3d8d14b-53d9-476f-9e1c-a6e62b2f7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d8d14b-53d9-476f-9e1c-a6e62b2f7fc1" xsi:nil="true"/>
    <lcf76f155ced4ddcb4097134ff3c332f xmlns="210fc267-5b9c-408c-92bb-b62650e483d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8B160FE-F31E-411E-9A5E-54858468ACD2}"/>
</file>

<file path=customXml/itemProps2.xml><?xml version="1.0" encoding="utf-8"?>
<ds:datastoreItem xmlns:ds="http://schemas.openxmlformats.org/officeDocument/2006/customXml" ds:itemID="{85864667-06FD-492C-B7AE-0D68B5BB0A29}"/>
</file>

<file path=customXml/itemProps3.xml><?xml version="1.0" encoding="utf-8"?>
<ds:datastoreItem xmlns:ds="http://schemas.openxmlformats.org/officeDocument/2006/customXml" ds:itemID="{E46D35D1-9B90-4280-9A5A-965AC2BC24D9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STA015 - Cash Flow Forecast 12 Month (Cash)</dc:title>
  <dc:subject/>
  <dc:creator>Waycorp Advisors</dc:creator>
  <dc:description/>
  <cp:lastModifiedBy>Waycorp Advisors</cp:lastModifiedBy>
  <cp:revision>0</cp:revision>
  <dcterms:created xsi:type="dcterms:W3CDTF">2026-08-17T08:40:55Z</dcterms:created>
  <dcterms:modified xsi:type="dcterms:W3CDTF">2026-08-17T08:44:10Z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0x010100405EEDA63167C84AAAB7EBC030D07BC1</vt:lpwstr>
  </property>
</Properties>
</file>