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come Expense G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<sst xmlns="http://schemas.openxmlformats.org/spreadsheetml/2006/main" count="47" uniqueCount="47">
  <si>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QUARTERLY INCOME, EXPENSE &amp; GST</t>
  </si>
  <si>
    <t xml:space="preserve">Quarterly summary with GST collected, GST paid and your net BAS position. Enter GST-INCLUSIVE amounts.</t>
  </si>
  <si>
    <t xml:space="preserve">Q1 Jul-Sep</t>
  </si>
  <si>
    <t xml:space="preserve">Q2 Oct-Dec</t>
  </si>
  <si>
    <t xml:space="preserve">Q3 Jan-Mar</t>
  </si>
  <si>
    <t xml:space="preserve">Q4 Apr-Jun</t>
  </si>
  <si>
    <t xml:space="preserve">TOTAL</t>
  </si>
  <si>
    <t xml:space="preserve">INCOME (GST-INCLUSIVE)</t>
  </si>
  <si>
    <t xml:space="preserve">Taxable sales (incl. GST)</t>
  </si>
  <si>
    <t xml:space="preserve">GST-free sales</t>
  </si>
  <si>
    <t xml:space="preserve">Total sales</t>
  </si>
  <si>
    <t xml:space="preserve">G1 — Total sales (incl. GST)</t>
  </si>
  <si>
    <t xml:space="preserve">1A — GST collected on sales</t>
  </si>
  <si>
    <t xml:space="preserve">PURCHASES AND EXPENSES (GST-INCLUSIVE)</t>
  </si>
  <si>
    <t xml:space="preserve">Purchases and materials</t>
  </si>
  <si>
    <t xml:space="preserve">Rent and outgoings</t>
  </si>
  <si>
    <t xml:space="preserve">Motor vehicle and fuel</t>
  </si>
  <si>
    <t xml:space="preserve">Marketing</t>
  </si>
  <si>
    <t xml:space="preserve">Software, phone and utilities</t>
  </si>
  <si>
    <t xml:space="preserve">Accounting and professional fees</t>
  </si>
  <si>
    <t xml:space="preserve">Repairs and maintenance</t>
  </si>
  <si>
    <t xml:space="preserve">Equipment purchases</t>
  </si>
  <si>
    <t xml:space="preserve">Other GST-inclusive expenses</t>
  </si>
  <si>
    <t xml:space="preserve">Total GST-inclusive purchases</t>
  </si>
  <si>
    <t xml:space="preserve">GST-free expenses (wages, super, bank fees)</t>
  </si>
  <si>
    <t xml:space="preserve">G11 — Total purchases (incl. GST)</t>
  </si>
  <si>
    <t xml:space="preserve">1B — GST paid on purchases</t>
  </si>
  <si>
    <t xml:space="preserve">  NET BAS POSITION</t>
  </si>
  <si>
    <t xml:space="preserve">GST collected (1A)</t>
  </si>
  <si>
    <t xml:space="preserve">Less GST paid (1B)</t>
  </si>
  <si>
    <t xml:space="preserve">NET GST PAYABLE / (REFUNDABLE)</t>
  </si>
  <si>
    <t xml:space="preserve">Income excluding GST</t>
  </si>
  <si>
    <t xml:space="preserve">Expenses excluding GST</t>
  </si>
  <si>
    <t xml:space="preserve">PROFIT EXCLUDING GST</t>
  </si>
  <si>
    <t xml:space="preserve">  YEAR SUMMARY</t>
  </si>
  <si>
    <t xml:space="preserve">GST collected for the year</t>
  </si>
  <si>
    <t xml:space="preserve">GST paid for the year</t>
  </si>
  <si>
    <t xml:space="preserve">Net GST payable for the year</t>
  </si>
  <si>
    <t xml:space="preserve">Profit excluding GST</t>
  </si>
  <si>
    <t xml:space="preserve">  NOTES</t>
  </si>
  <si>
    <t xml:space="preserve">•  Enter GST-INCLUSIVE amounts. GST is extracted by dividing by 11, which is the ATO's method.</t>
  </si>
  <si>
    <t xml:space="preserve">•  Wages, superannuation, bank fees and most government charges carry no GST — keep them in the GST-free line.</t>
  </si>
  <si>
    <t xml:space="preserve">•  Labels G1, G11, 1A and 1B match the BAS. This sheet is a working paper, not a lodgement.</t>
  </si>
  <si>
    <t xml:space="preserve">•  Set the net GST aside as you collect it. It belongs to the ATO, not to the business.</t>
  </si>
  <si>
    <t xml:space="preserve">•  Quarterly lodgers generally report by 28 October, 28 February, 28 April and 28 July. Confirm your dates with us.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</si>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</sst>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5A6480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CE2EA"/>
        <bgColor rgb="FFEEF1F5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  <fill>
      <patternFill patternType="solid">
        <fgColor rgb="FF24304A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4</xdr:col>
      <xdr:colOff>538200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426456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2"/>
    <col collapsed="false" customWidth="true" hidden="false" outlineLevel="0" max="7" min="3" style="1" width="16"/>
    <col collapsed="false" customWidth="true" hidden="false" outlineLevel="0" max="8" min="8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</row>
    <row r="5" customFormat="false" ht="15" hidden="false" customHeight="true" outlineLevel="0" collapsed="false">
      <c r="B5" s="4"/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</row>
    <row r="6" customFormat="false" ht="15" hidden="false" customHeight="true" outlineLevel="0" collapsed="false">
      <c r="B6" s="7" t="s">
        <v>7</v>
      </c>
      <c r="C6" s="4"/>
      <c r="D6" s="4"/>
      <c r="E6" s="4"/>
      <c r="F6" s="4"/>
      <c r="G6" s="4"/>
    </row>
    <row r="7" customFormat="false" ht="15" hidden="false" customHeight="true" outlineLevel="0" collapsed="false">
      <c r="B7" s="8" t="s">
        <v>8</v>
      </c>
      <c r="C7" s="9" t="n">
        <v>190300</v>
      </c>
      <c r="D7" s="9" t="n">
        <v>237600</v>
      </c>
      <c r="E7" s="9" t="n">
        <v>171600</v>
      </c>
      <c r="F7" s="9" t="n">
        <v>211200</v>
      </c>
      <c r="G7" s="10" t="n">
        <f aca="false">SUM(C7:F7)</f>
        <v>810700</v>
      </c>
    </row>
    <row r="8" customFormat="false" ht="15" hidden="false" customHeight="true" outlineLevel="0" collapsed="false">
      <c r="B8" s="8" t="s">
        <v>9</v>
      </c>
      <c r="C8" s="9"/>
      <c r="D8" s="9"/>
      <c r="E8" s="9"/>
      <c r="F8" s="9"/>
      <c r="G8" s="10" t="n">
        <f aca="false">SUM(C8:F8)</f>
        <v>0</v>
      </c>
    </row>
    <row r="9" customFormat="false" ht="15" hidden="false" customHeight="true" outlineLevel="0" collapsed="false">
      <c r="B9" s="11" t="s">
        <v>10</v>
      </c>
      <c r="C9" s="12" t="n">
        <f aca="false">SUM(C7:C8)</f>
        <v>190300</v>
      </c>
      <c r="D9" s="12" t="n">
        <f aca="false">SUM(D7:D8)</f>
        <v>237600</v>
      </c>
      <c r="E9" s="12" t="n">
        <f aca="false">SUM(E7:E8)</f>
        <v>171600</v>
      </c>
      <c r="F9" s="12" t="n">
        <f aca="false">SUM(F7:F8)</f>
        <v>211200</v>
      </c>
      <c r="G9" s="12" t="n">
        <f aca="false">SUM(C9:F9)</f>
        <v>810700</v>
      </c>
    </row>
    <row r="10" customFormat="false" ht="15" hidden="false" customHeight="true" outlineLevel="0" collapsed="false">
      <c r="B10" s="8" t="s">
        <v>11</v>
      </c>
      <c r="C10" s="10" t="n">
        <f aca="false">C9</f>
        <v>190300</v>
      </c>
      <c r="D10" s="10" t="n">
        <f aca="false">D9</f>
        <v>237600</v>
      </c>
      <c r="E10" s="10" t="n">
        <f aca="false">E9</f>
        <v>171600</v>
      </c>
      <c r="F10" s="10" t="n">
        <f aca="false">F9</f>
        <v>211200</v>
      </c>
      <c r="G10" s="10" t="n">
        <f aca="false">SUM(C10:F10)</f>
        <v>810700</v>
      </c>
    </row>
    <row r="11" customFormat="false" ht="15" hidden="false" customHeight="true" outlineLevel="0" collapsed="false">
      <c r="B11" s="11" t="s">
        <v>12</v>
      </c>
      <c r="C11" s="12" t="n">
        <f aca="false">C7/11</f>
        <v>17300</v>
      </c>
      <c r="D11" s="12" t="n">
        <f aca="false">D7/11</f>
        <v>21600</v>
      </c>
      <c r="E11" s="12" t="n">
        <f aca="false">E7/11</f>
        <v>15600</v>
      </c>
      <c r="F11" s="12" t="n">
        <f aca="false">F7/11</f>
        <v>19200</v>
      </c>
      <c r="G11" s="12" t="n">
        <f aca="false">SUM(C11:F11)</f>
        <v>73700</v>
      </c>
    </row>
    <row r="13" customFormat="false" ht="15" hidden="false" customHeight="true" outlineLevel="0" collapsed="false">
      <c r="B13" s="7" t="s">
        <v>13</v>
      </c>
      <c r="C13" s="4"/>
      <c r="D13" s="4"/>
      <c r="E13" s="4"/>
      <c r="F13" s="4"/>
      <c r="G13" s="4"/>
    </row>
    <row r="14" customFormat="false" ht="15" hidden="false" customHeight="true" outlineLevel="0" collapsed="false">
      <c r="B14" s="8" t="s">
        <v>14</v>
      </c>
      <c r="C14" s="9" t="n">
        <v>91300</v>
      </c>
      <c r="D14" s="9" t="n">
        <v>114400</v>
      </c>
      <c r="E14" s="9" t="n">
        <v>82500</v>
      </c>
      <c r="F14" s="9" t="n">
        <v>101200</v>
      </c>
      <c r="G14" s="10" t="n">
        <f aca="false">SUM(C14:F14)</f>
        <v>389400</v>
      </c>
    </row>
    <row r="15" customFormat="false" ht="15" hidden="false" customHeight="true" outlineLevel="0" collapsed="false">
      <c r="B15" s="8" t="s">
        <v>15</v>
      </c>
      <c r="C15" s="9" t="n">
        <v>9900</v>
      </c>
      <c r="D15" s="9" t="n">
        <v>9900</v>
      </c>
      <c r="E15" s="9" t="n">
        <v>9900</v>
      </c>
      <c r="F15" s="9" t="n">
        <v>9900</v>
      </c>
      <c r="G15" s="10" t="n">
        <f aca="false">SUM(C15:F15)</f>
        <v>39600</v>
      </c>
    </row>
    <row r="16" customFormat="false" ht="15" hidden="false" customHeight="true" outlineLevel="0" collapsed="false">
      <c r="B16" s="8" t="s">
        <v>16</v>
      </c>
      <c r="C16" s="9" t="n">
        <v>3960</v>
      </c>
      <c r="D16" s="9" t="n">
        <v>3960</v>
      </c>
      <c r="E16" s="9" t="n">
        <v>3960</v>
      </c>
      <c r="F16" s="9" t="n">
        <v>3960</v>
      </c>
      <c r="G16" s="10" t="n">
        <f aca="false">SUM(C16:F16)</f>
        <v>15840</v>
      </c>
    </row>
    <row r="17" customFormat="false" ht="15" hidden="false" customHeight="true" outlineLevel="0" collapsed="false">
      <c r="B17" s="8" t="s">
        <v>17</v>
      </c>
      <c r="C17" s="9" t="n">
        <v>2640</v>
      </c>
      <c r="D17" s="9" t="n">
        <v>2640</v>
      </c>
      <c r="E17" s="9" t="n">
        <v>2640</v>
      </c>
      <c r="F17" s="9" t="n">
        <v>2640</v>
      </c>
      <c r="G17" s="10" t="n">
        <f aca="false">SUM(C17:F17)</f>
        <v>10560</v>
      </c>
    </row>
    <row r="18" customFormat="false" ht="15" hidden="false" customHeight="true" outlineLevel="0" collapsed="false">
      <c r="B18" s="8" t="s">
        <v>18</v>
      </c>
      <c r="C18" s="9" t="n">
        <v>3564</v>
      </c>
      <c r="D18" s="9" t="n">
        <v>3564</v>
      </c>
      <c r="E18" s="9" t="n">
        <v>3564</v>
      </c>
      <c r="F18" s="9" t="n">
        <v>3564</v>
      </c>
      <c r="G18" s="10" t="n">
        <f aca="false">SUM(C18:F18)</f>
        <v>14256</v>
      </c>
    </row>
    <row r="19" customFormat="false" ht="15" hidden="false" customHeight="true" outlineLevel="0" collapsed="false">
      <c r="B19" s="8" t="s">
        <v>19</v>
      </c>
      <c r="C19" s="9" t="n">
        <v>2145</v>
      </c>
      <c r="D19" s="9" t="n">
        <v>2145</v>
      </c>
      <c r="E19" s="9" t="n">
        <v>2145</v>
      </c>
      <c r="F19" s="9" t="n">
        <v>2145</v>
      </c>
      <c r="G19" s="10" t="n">
        <f aca="false">SUM(C19:F19)</f>
        <v>8580</v>
      </c>
    </row>
    <row r="20" customFormat="false" ht="15" hidden="false" customHeight="true" outlineLevel="0" collapsed="false">
      <c r="B20" s="8" t="s">
        <v>20</v>
      </c>
      <c r="C20" s="9" t="n">
        <v>1320</v>
      </c>
      <c r="D20" s="9" t="n">
        <v>1320</v>
      </c>
      <c r="E20" s="9" t="n">
        <v>1320</v>
      </c>
      <c r="F20" s="9" t="n">
        <v>1320</v>
      </c>
      <c r="G20" s="10" t="n">
        <f aca="false">SUM(C20:F20)</f>
        <v>5280</v>
      </c>
    </row>
    <row r="21" customFormat="false" ht="15" hidden="false" customHeight="true" outlineLevel="0" collapsed="false">
      <c r="B21" s="8" t="s">
        <v>21</v>
      </c>
      <c r="C21" s="9"/>
      <c r="D21" s="9" t="n">
        <v>8800</v>
      </c>
      <c r="E21" s="9"/>
      <c r="F21" s="9"/>
      <c r="G21" s="10" t="n">
        <f aca="false">SUM(C21:F21)</f>
        <v>8800</v>
      </c>
    </row>
    <row r="22" customFormat="false" ht="15" hidden="false" customHeight="true" outlineLevel="0" collapsed="false">
      <c r="B22" s="8" t="s">
        <v>22</v>
      </c>
      <c r="C22" s="9" t="n">
        <v>1650</v>
      </c>
      <c r="D22" s="9" t="n">
        <v>1650</v>
      </c>
      <c r="E22" s="9" t="n">
        <v>1650</v>
      </c>
      <c r="F22" s="9" t="n">
        <v>1650</v>
      </c>
      <c r="G22" s="10" t="n">
        <f aca="false">SUM(C22:F22)</f>
        <v>6600</v>
      </c>
    </row>
    <row r="23" customFormat="false" ht="15" hidden="false" customHeight="true" outlineLevel="0" collapsed="false">
      <c r="B23" s="11" t="s">
        <v>23</v>
      </c>
      <c r="C23" s="12" t="n">
        <f aca="false">SUM(C14:C22)</f>
        <v>116479</v>
      </c>
      <c r="D23" s="12" t="n">
        <f aca="false">SUM(D14:D22)</f>
        <v>148379</v>
      </c>
      <c r="E23" s="12" t="n">
        <f aca="false">SUM(E14:E22)</f>
        <v>107679</v>
      </c>
      <c r="F23" s="12" t="n">
        <f aca="false">SUM(F14:F22)</f>
        <v>126379</v>
      </c>
      <c r="G23" s="12" t="n">
        <f aca="false">SUM(C23:F23)</f>
        <v>498916</v>
      </c>
    </row>
    <row r="24" customFormat="false" ht="15" hidden="false" customHeight="true" outlineLevel="0" collapsed="false">
      <c r="B24" s="8" t="s">
        <v>24</v>
      </c>
      <c r="C24" s="9" t="n">
        <v>55000</v>
      </c>
      <c r="D24" s="9" t="n">
        <v>55000</v>
      </c>
      <c r="E24" s="9" t="n">
        <v>55000</v>
      </c>
      <c r="F24" s="9" t="n">
        <v>55000</v>
      </c>
      <c r="G24" s="10" t="n">
        <f aca="false">SUM(C24:F24)</f>
        <v>220000</v>
      </c>
    </row>
    <row r="25" customFormat="false" ht="15" hidden="false" customHeight="true" outlineLevel="0" collapsed="false">
      <c r="B25" s="8" t="s">
        <v>25</v>
      </c>
      <c r="C25" s="10" t="n">
        <f aca="false">C23</f>
        <v>116479</v>
      </c>
      <c r="D25" s="10" t="n">
        <f aca="false">D23</f>
        <v>148379</v>
      </c>
      <c r="E25" s="10" t="n">
        <f aca="false">E23</f>
        <v>107679</v>
      </c>
      <c r="F25" s="10" t="n">
        <f aca="false">F23</f>
        <v>126379</v>
      </c>
      <c r="G25" s="10" t="n">
        <f aca="false">SUM(C25:F25)</f>
        <v>498916</v>
      </c>
    </row>
    <row r="26" customFormat="false" ht="15" hidden="false" customHeight="true" outlineLevel="0" collapsed="false">
      <c r="B26" s="11" t="s">
        <v>26</v>
      </c>
      <c r="C26" s="12" t="n">
        <f aca="false">C23/11</f>
        <v>10589</v>
      </c>
      <c r="D26" s="12" t="n">
        <f aca="false">D23/11</f>
        <v>13489</v>
      </c>
      <c r="E26" s="12" t="n">
        <f aca="false">E23/11</f>
        <v>9789</v>
      </c>
      <c r="F26" s="12" t="n">
        <f aca="false">F23/11</f>
        <v>11489</v>
      </c>
      <c r="G26" s="12" t="n">
        <f aca="false">SUM(C26:F26)</f>
        <v>45356</v>
      </c>
    </row>
    <row r="28" customFormat="false" ht="19.5" hidden="false" customHeight="true" outlineLevel="0" collapsed="false">
      <c r="B28" s="13" t="s">
        <v>27</v>
      </c>
      <c r="C28" s="13"/>
      <c r="D28" s="13"/>
      <c r="E28" s="13"/>
      <c r="F28" s="13"/>
      <c r="G28" s="13"/>
    </row>
    <row r="29" customFormat="false" ht="15" hidden="false" customHeight="true" outlineLevel="0" collapsed="false">
      <c r="B29" s="11" t="s">
        <v>28</v>
      </c>
      <c r="C29" s="12" t="n">
        <f aca="false">C11</f>
        <v>17300</v>
      </c>
      <c r="D29" s="12" t="n">
        <f aca="false">D11</f>
        <v>21600</v>
      </c>
      <c r="E29" s="12" t="n">
        <f aca="false">E11</f>
        <v>15600</v>
      </c>
      <c r="F29" s="12" t="n">
        <f aca="false">F11</f>
        <v>19200</v>
      </c>
      <c r="G29" s="12" t="n">
        <f aca="false">SUM(C29:F29)</f>
        <v>73700</v>
      </c>
    </row>
    <row r="30" customFormat="false" ht="15" hidden="false" customHeight="true" outlineLevel="0" collapsed="false">
      <c r="B30" s="11" t="s">
        <v>29</v>
      </c>
      <c r="C30" s="12" t="n">
        <f aca="false">-C26</f>
        <v>-10589</v>
      </c>
      <c r="D30" s="12" t="n">
        <f aca="false">-D26</f>
        <v>-13489</v>
      </c>
      <c r="E30" s="12" t="n">
        <f aca="false">-E26</f>
        <v>-9789</v>
      </c>
      <c r="F30" s="12" t="n">
        <f aca="false">-F26</f>
        <v>-11489</v>
      </c>
      <c r="G30" s="12" t="n">
        <f aca="false">SUM(C30:F30)</f>
        <v>-45356</v>
      </c>
    </row>
    <row r="31" customFormat="false" ht="15" hidden="false" customHeight="true" outlineLevel="0" collapsed="false">
      <c r="B31" s="14" t="s">
        <v>30</v>
      </c>
      <c r="C31" s="15" t="n">
        <f aca="false">C29+C30</f>
        <v>6711</v>
      </c>
      <c r="D31" s="15" t="n">
        <f aca="false">D29+D30</f>
        <v>8111</v>
      </c>
      <c r="E31" s="15" t="n">
        <f aca="false">E29+E30</f>
        <v>5811</v>
      </c>
      <c r="F31" s="15" t="n">
        <f aca="false">F29+F30</f>
        <v>7711</v>
      </c>
      <c r="G31" s="15" t="n">
        <f aca="false">SUM(C31:F31)</f>
        <v>28344</v>
      </c>
    </row>
    <row r="33" customFormat="false" ht="15" hidden="false" customHeight="true" outlineLevel="0" collapsed="false">
      <c r="B33" s="8" t="s">
        <v>31</v>
      </c>
      <c r="C33" s="10" t="n">
        <f aca="false">C7/1.1+C8</f>
        <v>173000</v>
      </c>
      <c r="D33" s="10" t="n">
        <f aca="false">D7/1.1+D8</f>
        <v>216000</v>
      </c>
      <c r="E33" s="10" t="n">
        <f aca="false">E7/1.1+E8</f>
        <v>156000</v>
      </c>
      <c r="F33" s="10" t="n">
        <f aca="false">F7/1.1+F8</f>
        <v>192000</v>
      </c>
      <c r="G33" s="10" t="n">
        <f aca="false">SUM(C33:F33)</f>
        <v>737000</v>
      </c>
    </row>
    <row r="34" customFormat="false" ht="15" hidden="false" customHeight="true" outlineLevel="0" collapsed="false">
      <c r="B34" s="8" t="s">
        <v>32</v>
      </c>
      <c r="C34" s="10" t="n">
        <f aca="false">C23/1.1+C24</f>
        <v>160890</v>
      </c>
      <c r="D34" s="10" t="n">
        <f aca="false">D23/1.1+D24</f>
        <v>189890</v>
      </c>
      <c r="E34" s="10" t="n">
        <f aca="false">E23/1.1+E24</f>
        <v>152890</v>
      </c>
      <c r="F34" s="10" t="n">
        <f aca="false">F23/1.1+F24</f>
        <v>169890</v>
      </c>
      <c r="G34" s="10" t="n">
        <f aca="false">SUM(C34:F34)</f>
        <v>673560</v>
      </c>
    </row>
    <row r="35" customFormat="false" ht="15" hidden="false" customHeight="true" outlineLevel="0" collapsed="false">
      <c r="B35" s="14" t="s">
        <v>33</v>
      </c>
      <c r="C35" s="15" t="n">
        <f aca="false">C33-C34</f>
        <v>12110</v>
      </c>
      <c r="D35" s="15" t="n">
        <f aca="false">D33-D34</f>
        <v>26110</v>
      </c>
      <c r="E35" s="15" t="n">
        <f aca="false">E33-E34</f>
        <v>3110</v>
      </c>
      <c r="F35" s="15" t="n">
        <f aca="false">F33-F34</f>
        <v>22110</v>
      </c>
      <c r="G35" s="15" t="n">
        <f aca="false">SUM(C35:F35)</f>
        <v>63439.9999999999</v>
      </c>
    </row>
    <row r="37" customFormat="false" ht="19.5" hidden="false" customHeight="true" outlineLevel="0" collapsed="false">
      <c r="B37" s="13" t="s">
        <v>34</v>
      </c>
      <c r="C37" s="13"/>
      <c r="D37" s="13"/>
      <c r="E37" s="13"/>
      <c r="F37" s="13"/>
      <c r="G37" s="13"/>
    </row>
    <row r="38" customFormat="false" ht="15" hidden="false" customHeight="true" outlineLevel="0" collapsed="false">
      <c r="B38" s="16" t="s">
        <v>35</v>
      </c>
      <c r="C38" s="17" t="n">
        <f aca="false">G11</f>
        <v>73700</v>
      </c>
      <c r="F38" s="18" t="str">
        <f aca="false">IF(C40&gt;0,"Set aside the net GST each quarter. It is not your money.","Net refund position for the year — check your GST-free classifications are right.")</f>
        <v>Set aside the net GST each quarter. It is not your money.</v>
      </c>
      <c r="G38" s="18"/>
    </row>
    <row r="39" customFormat="false" ht="15" hidden="false" customHeight="true" outlineLevel="0" collapsed="false">
      <c r="B39" s="16" t="s">
        <v>36</v>
      </c>
      <c r="C39" s="17" t="n">
        <f aca="false">G26</f>
        <v>45356</v>
      </c>
      <c r="F39" s="18"/>
      <c r="G39" s="18"/>
    </row>
    <row r="40" customFormat="false" ht="15" hidden="false" customHeight="true" outlineLevel="0" collapsed="false">
      <c r="B40" s="16" t="s">
        <v>37</v>
      </c>
      <c r="C40" s="17" t="n">
        <f aca="false">G31</f>
        <v>28344</v>
      </c>
      <c r="F40" s="18"/>
      <c r="G40" s="18"/>
    </row>
    <row r="41" customFormat="false" ht="15" hidden="false" customHeight="true" outlineLevel="0" collapsed="false">
      <c r="B41" s="16" t="s">
        <v>38</v>
      </c>
      <c r="C41" s="17" t="n">
        <f aca="false">G35</f>
        <v>63439.9999999999</v>
      </c>
    </row>
    <row r="43" customFormat="false" ht="19.5" hidden="false" customHeight="true" outlineLevel="0" collapsed="false">
      <c r="B43" s="13" t="s">
        <v>39</v>
      </c>
      <c r="C43" s="13"/>
      <c r="D43" s="13"/>
      <c r="E43" s="13"/>
      <c r="F43" s="13"/>
      <c r="G43" s="13"/>
      <c r="H43" s="13"/>
    </row>
    <row r="44" customFormat="false" ht="15" hidden="false" customHeight="true" outlineLevel="0" collapsed="false">
      <c r="B44" s="19" t="s">
        <v>40</v>
      </c>
      <c r="C44" s="19"/>
      <c r="D44" s="19"/>
      <c r="E44" s="19"/>
      <c r="F44" s="19"/>
      <c r="G44" s="19"/>
    </row>
    <row r="45" customFormat="false" ht="15" hidden="false" customHeight="true" outlineLevel="0" collapsed="false">
      <c r="B45" s="19" t="s">
        <v>41</v>
      </c>
      <c r="C45" s="19"/>
      <c r="D45" s="19"/>
      <c r="E45" s="19"/>
      <c r="F45" s="19"/>
      <c r="G45" s="19"/>
    </row>
    <row r="46" customFormat="false" ht="15" hidden="false" customHeight="true" outlineLevel="0" collapsed="false">
      <c r="B46" s="19" t="s">
        <v>42</v>
      </c>
      <c r="C46" s="19"/>
      <c r="D46" s="19"/>
      <c r="E46" s="19"/>
      <c r="F46" s="19"/>
      <c r="G46" s="19"/>
    </row>
    <row r="47" customFormat="false" ht="15" hidden="false" customHeight="true" outlineLevel="0" collapsed="false">
      <c r="B47" s="19" t="s">
        <v>43</v>
      </c>
      <c r="C47" s="19"/>
      <c r="D47" s="19"/>
      <c r="E47" s="19"/>
      <c r="F47" s="19"/>
      <c r="G47" s="19"/>
    </row>
    <row r="48" customFormat="false" ht="15" hidden="false" customHeight="true" outlineLevel="0" collapsed="false">
      <c r="B48" s="19" t="s">
        <v>44</v>
      </c>
      <c r="C48" s="19"/>
      <c r="D48" s="19"/>
      <c r="E48" s="19"/>
      <c r="F48" s="19"/>
      <c r="G48" s="19"/>
    </row>
    <row r="50" customFormat="false" ht="15" hidden="false" customHeight="true" outlineLevel="0" collapsed="false">
      <c r="B50" s="3" t="s">
        <v>45</v>
      </c>
      <c r="C50" s="3"/>
      <c r="D50" s="3"/>
      <c r="E50" s="3"/>
      <c r="F50" s="3"/>
      <c r="G50" s="3"/>
    </row>
    <row r="52" customFormat="false" ht="15" hidden="false" customHeight="true" outlineLevel="0" collapsed="false">
      <c r="B52" s="20" t="s">
        <v>46</v>
      </c>
      <c r="C52" s="20"/>
      <c r="D52" s="20"/>
      <c r="E52" s="20"/>
      <c r="F52" s="20"/>
      <c r="G52" s="20"/>
    </row>
  </sheetData>
  <mergeCells count="12">
    <mergeCell ref="B2:G2"/>
    <mergeCell ref="B28:G28"/>
    <mergeCell ref="B37:G37"/>
    <mergeCell ref="F38:G40"/>
    <mergeCell ref="B43:H43"/>
    <mergeCell ref="B44:G44"/>
    <mergeCell ref="B45:G45"/>
    <mergeCell ref="B46:G46"/>
    <mergeCell ref="B47:G47"/>
    <mergeCell ref="B48:G48"/>
    <mergeCell ref="B50:G50"/>
    <mergeCell ref="B52:G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D3796B-C409-4642-BBD7-299AA32FEB10}"/>
</file>

<file path=customXml/itemProps2.xml><?xml version="1.0" encoding="utf-8"?>
<ds:datastoreItem xmlns:ds="http://schemas.openxmlformats.org/officeDocument/2006/customXml" ds:itemID="{C1EAED7E-FEB2-4F43-B48B-CB0DD3E6FED4}"/>
</file>

<file path=customXml/itemProps3.xml><?xml version="1.0" encoding="utf-8"?>
<ds:datastoreItem xmlns:ds="http://schemas.openxmlformats.org/officeDocument/2006/customXml" ds:itemID="{FDF1AAAA-AB4D-4CAB-A3AB-9E41C3A9135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STA020 - Quarterly Income Expense and GST</dc:title>
  <dc:subject/>
  <dc:creator>Waycorp Advisors</dc:creator>
  <dc:description/>
  <cp:lastModifiedBy>Waycorp Advisors</cp:lastModifiedBy>
  <cp:revision>0</cp:revision>
  <dcterms:created xsi:type="dcterms:W3CDTF">2026-08-17T08:40:55Z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