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07"/>
  <workbookPr/>
  <mc:AlternateContent xmlns:mc="http://schemas.openxmlformats.org/markup-compatibility/2006">
    <mc:Choice Requires="x15">
      <x15ac:absPath xmlns:x15ac="http://schemas.microsoft.com/office/spreadsheetml/2010/11/ac" url="https://nextworldxr.sharepoint.com/sites/Development/Shared Documents/Project Discovery/"/>
    </mc:Choice>
  </mc:AlternateContent>
  <xr:revisionPtr revIDLastSave="1312" documentId="11_07587C154C816782D536D23960716438DAFC44E2" xr6:coauthVersionLast="47" xr6:coauthVersionMax="47" xr10:uidLastSave="{AC097FC2-8BB0-4F80-BD59-631CF3F42E4A}"/>
  <bookViews>
    <workbookView xWindow="-103" yWindow="-103" windowWidth="22149" windowHeight="11949" xr2:uid="{00000000-000D-0000-FFFF-FFFF00000000}"/>
  </bookViews>
  <sheets>
    <sheet name="Summary" sheetId="1" r:id="rId1"/>
    <sheet name="MSMWHS212 - First Response To F" sheetId="2" r:id="rId2"/>
    <sheet name="MEM11011 - Manual Handling" sheetId="3" r:id="rId3"/>
    <sheet name="RIIRIS201E - Conduct local risk" sheetId="4" r:id="rId4"/>
    <sheet name="RIIWHS202E - Confined spaces" sheetId="5" r:id="rId5"/>
    <sheet name="RIIWHS204E - Work at Heights" sheetId="6" r:id="rId6"/>
    <sheet name="RIIMPO320F - Excavator Operatio" sheetId="7" r:id="rId7"/>
    <sheet name="AHCMOM213 - Operate and maintai" sheetId="8" r:id="rId8"/>
    <sheet name="TLID0021 - Hazardous Substances" sheetId="9" r:id="rId9"/>
    <sheet name="RIISAM202E - Isolate and access" sheetId="11" r:id="rId10"/>
    <sheet name="RIIHAN201E - Operate a Forklift" sheetId="10" r:id="rId11"/>
    <sheet name="RIIHAN301E - Operate EWP" sheetId="12" r:id="rId12"/>
    <sheet name="TLID3035 - Operate a boom EWP" sheetId="13" r:id="rId1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4" i="13" l="1"/>
  <c r="D84" i="13" s="1"/>
  <c r="C77" i="13"/>
  <c r="D77" i="13" s="1" a="1"/>
  <c r="D77" i="13" s="1"/>
  <c r="C64" i="13"/>
  <c r="D64" i="13" s="1"/>
  <c r="C42" i="13"/>
  <c r="D13" i="13"/>
  <c r="C74" i="12"/>
  <c r="D74" i="12" s="1"/>
  <c r="C63" i="12"/>
  <c r="D63" i="12" s="1" a="1"/>
  <c r="D63" i="12" s="1"/>
  <c r="C47" i="12"/>
  <c r="D47" i="12" s="1"/>
  <c r="C28" i="12"/>
  <c r="D27" i="12"/>
  <c r="D22" i="12"/>
  <c r="D10" i="12"/>
  <c r="D28" i="12" s="1"/>
  <c r="H9" i="1"/>
  <c r="G9" i="1"/>
  <c r="F9" i="1"/>
  <c r="E9" i="1"/>
  <c r="J9" i="1" s="1"/>
  <c r="D70" i="10"/>
  <c r="C70" i="10"/>
  <c r="H8" i="1"/>
  <c r="G8" i="1"/>
  <c r="F8" i="1"/>
  <c r="E8" i="1"/>
  <c r="J8" i="1" s="1"/>
  <c r="E6" i="1"/>
  <c r="C55" i="11"/>
  <c r="D55" i="11" s="1"/>
  <c r="D68" i="11" a="1"/>
  <c r="D68" i="11"/>
  <c r="D78" i="11"/>
  <c r="C78" i="11"/>
  <c r="C31" i="11"/>
  <c r="D30" i="11"/>
  <c r="D19" i="11"/>
  <c r="D13" i="11"/>
  <c r="C68" i="11"/>
  <c r="D23" i="11"/>
  <c r="C42" i="10"/>
  <c r="D42" i="10" s="1"/>
  <c r="C58" i="10"/>
  <c r="D58" i="10" s="1" a="1"/>
  <c r="D58" i="10" s="1"/>
  <c r="C25" i="10"/>
  <c r="C43" i="6"/>
  <c r="D24" i="10"/>
  <c r="D10" i="10"/>
  <c r="D20" i="10"/>
  <c r="J7" i="1"/>
  <c r="D18" i="9"/>
  <c r="D14" i="9"/>
  <c r="D19" i="9"/>
  <c r="D19" i="8"/>
  <c r="D46" i="9"/>
  <c r="D41" i="9"/>
  <c r="D33" i="9"/>
  <c r="D10" i="9"/>
  <c r="D12" i="8"/>
  <c r="D18" i="8"/>
  <c r="C75" i="8"/>
  <c r="D75" i="8" s="1"/>
  <c r="C67" i="8"/>
  <c r="D67" i="8" s="1"/>
  <c r="C50" i="8"/>
  <c r="D50" i="8" s="1"/>
  <c r="C37" i="8"/>
  <c r="D37" i="8" s="1"/>
  <c r="C19" i="8"/>
  <c r="D8" i="8"/>
  <c r="C100" i="7"/>
  <c r="D100" i="7" s="1"/>
  <c r="C89" i="7"/>
  <c r="D89" i="7" s="1"/>
  <c r="C65" i="7"/>
  <c r="D65" i="7" s="1"/>
  <c r="C39" i="7"/>
  <c r="D38" i="7"/>
  <c r="D34" i="7"/>
  <c r="D30" i="7"/>
  <c r="D24" i="7"/>
  <c r="D18" i="7"/>
  <c r="D12" i="7"/>
  <c r="D39" i="7" s="1"/>
  <c r="C86" i="6"/>
  <c r="D86" i="6" s="1"/>
  <c r="C75" i="6"/>
  <c r="D75" i="6" s="1"/>
  <c r="C58" i="6"/>
  <c r="D58" i="6" s="1"/>
  <c r="D42" i="6"/>
  <c r="D37" i="6"/>
  <c r="D29" i="6"/>
  <c r="D24" i="6"/>
  <c r="D18" i="6"/>
  <c r="D43" i="6" s="1"/>
  <c r="D89" i="5"/>
  <c r="D78" i="5"/>
  <c r="D60" i="5"/>
  <c r="C40" i="5"/>
  <c r="D39" i="5"/>
  <c r="D33" i="5"/>
  <c r="D27" i="5"/>
  <c r="D19" i="5"/>
  <c r="D40" i="5" s="1"/>
  <c r="C70" i="4"/>
  <c r="D70" i="4" s="1"/>
  <c r="D51" i="4"/>
  <c r="D44" i="4"/>
  <c r="D36" i="4"/>
  <c r="D30" i="4"/>
  <c r="C27" i="4"/>
  <c r="D26" i="4"/>
  <c r="D23" i="4"/>
  <c r="D15" i="4"/>
  <c r="D9" i="4"/>
  <c r="D27" i="4" s="1"/>
  <c r="C46" i="3"/>
  <c r="D46" i="3" s="1"/>
  <c r="C40" i="3"/>
  <c r="D40" i="3" s="1"/>
  <c r="C31" i="3"/>
  <c r="D31" i="3" s="1"/>
  <c r="C17" i="3"/>
  <c r="C23" i="3" s="1"/>
  <c r="D16" i="3"/>
  <c r="D11" i="3"/>
  <c r="D8" i="3"/>
  <c r="D72" i="2"/>
  <c r="D51" i="2"/>
  <c r="D63" i="2" s="1"/>
  <c r="D46" i="2"/>
  <c r="E34" i="2"/>
  <c r="D34" i="2"/>
  <c r="D24" i="2"/>
  <c r="C20" i="2"/>
  <c r="D20" i="2" s="1"/>
  <c r="D19" i="2"/>
  <c r="D16" i="2"/>
  <c r="D12" i="2"/>
  <c r="D6" i="2"/>
  <c r="H6" i="1"/>
  <c r="H5" i="1"/>
  <c r="G5" i="1"/>
  <c r="F5" i="1"/>
  <c r="E5" i="1"/>
  <c r="I4" i="1"/>
  <c r="H4" i="1"/>
  <c r="G4" i="1"/>
  <c r="H3" i="1"/>
  <c r="G3" i="1"/>
  <c r="F3" i="1"/>
  <c r="E3" i="1"/>
  <c r="I2" i="1"/>
  <c r="H2" i="1"/>
  <c r="G2" i="1"/>
  <c r="F2" i="1"/>
  <c r="E2" i="1"/>
  <c r="D17" i="13" l="1"/>
  <c r="D31" i="13" s="1"/>
  <c r="D41" i="13" s="1"/>
  <c r="D31" i="11"/>
  <c r="D25" i="10"/>
  <c r="J5" i="1"/>
  <c r="J2" i="1"/>
  <c r="J3" i="1"/>
  <c r="D17" i="3"/>
  <c r="D41" i="4"/>
  <c r="F6" i="1" s="1"/>
  <c r="D58" i="4"/>
  <c r="G6" i="1" s="1"/>
  <c r="D28" i="13" l="1"/>
  <c r="D35" i="13" s="1"/>
  <c r="D42" i="13"/>
  <c r="J6" i="1"/>
  <c r="E4" i="1"/>
  <c r="D23" i="3"/>
  <c r="F4" i="1" s="1"/>
  <c r="J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<sst xmlns="http://schemas.openxmlformats.org/spreadsheetml/2006/main" count="1819" uniqueCount="869">
  <si>
    <t>Experience Name</t>
  </si>
  <si>
    <t>UoC #</t>
  </si>
  <si>
    <t>UoC Name</t>
  </si>
  <si>
    <t>Link to Tab</t>
  </si>
  <si>
    <t>Total - PC</t>
  </si>
  <si>
    <t>Total - PE</t>
  </si>
  <si>
    <t>Total - KE</t>
  </si>
  <si>
    <t>Total - AC</t>
  </si>
  <si>
    <t>Total - RC</t>
  </si>
  <si>
    <t>Overall</t>
  </si>
  <si>
    <t>Fire Hazards/ Fire Extinguisher</t>
  </si>
  <si>
    <t>MSMWHS212</t>
  </si>
  <si>
    <t>Undertake first response to fire incidents</t>
  </si>
  <si>
    <t>Take Me There</t>
  </si>
  <si>
    <t>Confined Spaces</t>
  </si>
  <si>
    <t>RIIWHS202E</t>
  </si>
  <si>
    <t>Enter and work in confined spaces</t>
  </si>
  <si>
    <t>-</t>
  </si>
  <si>
    <t>Manual Handling</t>
  </si>
  <si>
    <t>MEM11011</t>
  </si>
  <si>
    <t>Undertake manual handling</t>
  </si>
  <si>
    <t>Working at Heights</t>
  </si>
  <si>
    <t>RIIWHS204E</t>
  </si>
  <si>
    <t>Work Safely at Heights</t>
  </si>
  <si>
    <t>Hazard Identification</t>
  </si>
  <si>
    <t xml:space="preserve">RIIRIS201E </t>
  </si>
  <si>
    <t>Conduct local risk control</t>
  </si>
  <si>
    <t>Hazardous Substances</t>
  </si>
  <si>
    <t>TLID0021</t>
  </si>
  <si>
    <t>Store and handle danergous and hazardous goods</t>
  </si>
  <si>
    <t>Lockout Tagout</t>
  </si>
  <si>
    <t>RIISAM202E</t>
  </si>
  <si>
    <t>Isolate and access plant</t>
  </si>
  <si>
    <t>Forklift Inspection</t>
  </si>
  <si>
    <t>RIIHAN201E</t>
  </si>
  <si>
    <t>Operate a forklift</t>
  </si>
  <si>
    <t>Scissor Lift</t>
  </si>
  <si>
    <t>RIIHAN301E</t>
  </si>
  <si>
    <t>Operate elevating work platform</t>
  </si>
  <si>
    <t>Unreleased</t>
  </si>
  <si>
    <t>Boom Lift</t>
  </si>
  <si>
    <t>TLID3035</t>
  </si>
  <si>
    <t>Operate a boom type elevating work platform</t>
  </si>
  <si>
    <t>PC - Performance Criteria (Content)</t>
  </si>
  <si>
    <t>PE - Performance Evidence (Practical/ Exam)</t>
  </si>
  <si>
    <t>KE - Knowledge Evidence (Written Exam)</t>
  </si>
  <si>
    <t>AC - Assessment Conditions (Include in Practical)</t>
  </si>
  <si>
    <t>RC - Range of Conditions (Varience in Practical)</t>
  </si>
  <si>
    <t>MSMWHS212 - Undertake first response to fire incidents</t>
  </si>
  <si>
    <t>Back To Summary</t>
  </si>
  <si>
    <t>Element of Competency</t>
  </si>
  <si>
    <t>Performance Criteria</t>
  </si>
  <si>
    <t>Included?</t>
  </si>
  <si>
    <t>Percent</t>
  </si>
  <si>
    <t>Details</t>
  </si>
  <si>
    <t>Where</t>
  </si>
  <si>
    <t>Notes</t>
  </si>
  <si>
    <t>1 Identify fire emergency and raise alarm</t>
  </si>
  <si>
    <t>1.1 Evaluate and communicate the location, nature and extent of the fire emergency in a timely and appropriate manner</t>
  </si>
  <si>
    <t>Partial</t>
  </si>
  <si>
    <t>Mentioned in Module 2, just about communicating there is a fire quickly</t>
  </si>
  <si>
    <t>Fire Extinguisher</t>
  </si>
  <si>
    <t>1.2 Determine first response requirements in order to evaluate the need to attack the fire emergency or evacuate the affected areas</t>
  </si>
  <si>
    <t>Yes</t>
  </si>
  <si>
    <t>Mentioned several times in Module 2</t>
  </si>
  <si>
    <t>Section Total</t>
  </si>
  <si>
    <t>2 Initiate basic fire responses</t>
  </si>
  <si>
    <t>2.1 Maintain personal safety at all times in accordance with work health and safety (WHS) guidelines</t>
  </si>
  <si>
    <t>Fire Hazards</t>
  </si>
  <si>
    <t>2.2 Put on appropriate personal protective equipment (PPE) in accordance with organisation procedures</t>
  </si>
  <si>
    <t>No</t>
  </si>
  <si>
    <t>2.3 Select appropriate extinguishing agents and equipment based on knowledge of fire and fuel types</t>
  </si>
  <si>
    <t>All of Fire Hazards, Fire Extinguisher Module 1</t>
  </si>
  <si>
    <t>2.4 Operate basic fire-fighting equipment safely, according to manufacturer specifications and organisation procedure, in order to contain the fire emergency</t>
  </si>
  <si>
    <t>Taught PASS, does not mention 'manufacturer specifications and organisations procedure'</t>
  </si>
  <si>
    <t>2.5 Observe changing conditions at the fire, their effects on fire behaviour and report</t>
  </si>
  <si>
    <t>Taught about smoke and the various components of fire and its behaviour</t>
  </si>
  <si>
    <t>3 Notify responsible authorities</t>
  </si>
  <si>
    <t>3.1 Follow emergency reporting procedures</t>
  </si>
  <si>
    <t>Briefly mentioned in content</t>
  </si>
  <si>
    <t>3.2 Identify and notify appropriate authorities</t>
  </si>
  <si>
    <t>3.3 Clearly and unambiguously communicate information concerning the emergency in a timely manner</t>
  </si>
  <si>
    <t>Mentioned to communicate in the imediate area quickly through a fire alarm or yelling "fire! fire! fire!"</t>
  </si>
  <si>
    <t>4 Undertake safe evacuation</t>
  </si>
  <si>
    <t>4.1 Evacuate area in a safe and controlled manner when first response has failed to control the fire emergency, or has proven inappropriate</t>
  </si>
  <si>
    <t>Mention evacuating if the fire is too severe</t>
  </si>
  <si>
    <t>4.2 Secure immediate area of the emergency to ensure no further loss occurs to people, equipment, process and environment</t>
  </si>
  <si>
    <t>Total</t>
  </si>
  <si>
    <t>Performance Evidence</t>
  </si>
  <si>
    <t>PE 1 recognise and assess fire situations, including the identification of different types of fires and fuels</t>
  </si>
  <si>
    <t>PE 2 determine appropriate actions according to procedures and within scope of own responsibilities, including:</t>
  </si>
  <si>
    <t>PE 2.1 evacuate (self/others)</t>
  </si>
  <si>
    <t>PE 2.2 seek assistance as appropriate</t>
  </si>
  <si>
    <t>PE 2.3  apply control measures</t>
  </si>
  <si>
    <t xml:space="preserve">PE 2.4 select and use a range of first response fire-fighting safety equipment   </t>
  </si>
  <si>
    <t>PE 2.5 select and use appropriate extinguishing agent</t>
  </si>
  <si>
    <t>PE 2.6 apply defensive fire-fighting tactics and techniques</t>
  </si>
  <si>
    <t>PE 2.7 select and use personal protective equipment (PPE)</t>
  </si>
  <si>
    <t>PE 2.8 minimise the effect of a fire incident</t>
  </si>
  <si>
    <t>PE 3 communicate clearly and unambiguously with a range of personnel on fire emergency conditions, related problems and safety and emergency procedures.</t>
  </si>
  <si>
    <t>Knowledge Evidence</t>
  </si>
  <si>
    <t>KE 1 organisational procedures, including:</t>
  </si>
  <si>
    <t xml:space="preserve">     KE 1.1 site or organisation emergency procedures and response plans</t>
  </si>
  <si>
    <t>KE 1.2 site-specific isolation procedures</t>
  </si>
  <si>
    <t>KE 2 characteristics of fire and fuel types</t>
  </si>
  <si>
    <t>Yes*</t>
  </si>
  <si>
    <t>Not done as a quiz/ 'knowledge', but actions to show they know these things</t>
  </si>
  <si>
    <t>Fire Hazards Content + Fire Extinguisher Exam</t>
  </si>
  <si>
    <t>KE 3 composition and uses of extinguishing agents</t>
  </si>
  <si>
    <t>KE 4 types and application of basic firefighting equipment</t>
  </si>
  <si>
    <t>KE 5 types and application of PPE</t>
  </si>
  <si>
    <t>KE 6 roles and responsibilities of internal and external personnel in relation to fire incidents</t>
  </si>
  <si>
    <t>KE 7 appropriate responses to different fire situations.</t>
  </si>
  <si>
    <t>Assessment Conditions</t>
  </si>
  <si>
    <t>Competency must be achieved before performing this work unsupervised. Therefore this unit will typically be assessed off the job. Where assessment is undertaken on the job appropriate supervision and safety precautions must be provided.</t>
  </si>
  <si>
    <t>The unit should be assessed holistically and the judgement of competence based on a holistic assessment of the evidence.</t>
  </si>
  <si>
    <t>???</t>
  </si>
  <si>
    <t>The collection of performance evidence:</t>
  </si>
  <si>
    <t>should provide evidence of the ability to perform over the range of situations which might be expected to be encountered, including typical disruptions to normal, smooth work conditions</t>
  </si>
  <si>
    <t>Taught to identify hazards, and go through the process of putting out a fire.</t>
  </si>
  <si>
    <t>Fire Hazards, Fire Extinguisher</t>
  </si>
  <si>
    <t>must include the use of appropriate firefighting tools, equipment, extinguishing media and safety gear requiring demonstration of preparation, operation, completion and responding to problems</t>
  </si>
  <si>
    <t>Focused on extinguishers, forced to respond to various fires</t>
  </si>
  <si>
    <t>must include responding to an actual fire in a simulated industrial situation (e.g. a fire ground).</t>
  </si>
  <si>
    <t>"actual"</t>
  </si>
  <si>
    <t>Off-the-job assessment must sufficiently reflect realistic operational workplace conditions that cover all aspects of workplace performance, including environment, task skills, task management skills, contingency management skills and job role environment skills.</t>
  </si>
  <si>
    <t>Knowledge evidence will be collected independently of the above practical assessment and may use workbooks, written assessments, interviews (provided a record is kept) or other methods.</t>
  </si>
  <si>
    <t>Knowledge evidence is collected during fire hazards exam</t>
  </si>
  <si>
    <t>Assessment processes and techniques must be appropriate to the language, literacy and numeracy requirements of the work being performed and the needs of the candidate.</t>
  </si>
  <si>
    <t>Conditions for assessment must include access to all tools, equipment, materials and documentation required, including relevant workplace procedures, product and manufacturing specifications associated with this unit.</t>
  </si>
  <si>
    <t>The regulatory framework will be reflected in workplace policies and procedures and is not required to be independently assessed.</t>
  </si>
  <si>
    <t>Persons seeking verification of competence/retraining must meet the same evidence requirements as above.</t>
  </si>
  <si>
    <t>Foundation skills are integral to competent performance of the unit and should not be assessed separately.</t>
  </si>
  <si>
    <t>As a minimum, assessors must satisfy the Standards for Registered Training Organisations 2015 assessor requirements.</t>
  </si>
  <si>
    <t>Range of Conditions</t>
  </si>
  <si>
    <t>Regulatory framework</t>
  </si>
  <si>
    <t>The latest version of all legislation, regulations, industry codes of practice and Australian/international standards, or the version specified by the local regulatory authority, must be used, and include one or more of the following:
legislative requirements, including work health and safety (WHS)
 industry codes of practice and guidelines
 environmental regulations and guidelines 
 Australian and other standards
 licence and certification requirements
 National Standard for the Control of Major Hazard Facilities [NOHSC:1014 (2002)] (where applicable)
 National Code of Practice for the Control of Major Hazard Facilities [NOHSC:2016 (1996)] (where applicable)</t>
  </si>
  <si>
    <t>Procedures</t>
  </si>
  <si>
    <t>All operations must be performed in accordance with relevant procedures.
 Procedures are written, verbal, visual, computer-based or in some other form, and include one or more of the following:
emergency procedures
 manufacturer specifications
 work instructions
 standard operating procedures (SOPs)
 safe work method statements (SWMS)
 temporary instructions
 any similar instructions provided for the smooth running of the plant</t>
  </si>
  <si>
    <t>Hazards</t>
  </si>
  <si>
    <t>Hazards include one or more of the following:
smoke, darkness and heat
 heat, smoke, dust or other atmospheric hazards
 electricity
 gas
 gases and liquids under pressure 
 structural hazards
 structural collapse
 equipment failures
 industrial (machinery, equipment and product)
 equipment or product mass
 noise, rotational equipment or vibration
 limited head spaces or overhangs 
 working at heights, in restricted or confined spaces, or in environments subjected to heat, noise, dusts or vapours
 fire and explosion 
 flammability and explosivity
 hazardous products and materials
 unauthorised personnel
 sharp edges, protrusions or obstructions
 slippery surfaces, spills or leaks
 extreme weather
 other hazards that might arise</t>
  </si>
  <si>
    <t>Tools and equipment</t>
  </si>
  <si>
    <t>Tools and equipment include one or more of the following: 
appropriate PPE
 breathing apparatus
 handheld extinguishers
 hose reels
 fire monitors
 fire blankets
 smoke or self rescue respirators
 mobile and portable equipment
 first aid equipment
 pipeline repair clamps
 lamb air movers
 barricades and signage
 communication equipment, such as two-way radios, mobile and satellite phones and pagers
 fire-extinguishing media, including water, foam, extinguishing powder, gaseous extinguishing agents, vapourising liquids, and other fire-extinguishing substances</t>
  </si>
  <si>
    <t>Basic fire response</t>
  </si>
  <si>
    <t>Basic fire response includes one or more of the following fire-fighting tactics:
direct attack
 indirect attack
 combination attack
 exposure protection
 It does NOT include internal/offensive attacks</t>
  </si>
  <si>
    <t>Responsible authorities</t>
  </si>
  <si>
    <t>Responsible authorities include one or more of the following:
internal:
employer
 supervisor
 employees elected as incident team leader
 other personnel with incident team leader responsibilities
external:
police
 fire brigade
 ambulance</t>
  </si>
  <si>
    <t>MEM11011 - Manual Handling</t>
  </si>
  <si>
    <t>1 Determine job requirement</t>
  </si>
  <si>
    <t>1.1 Follow standard operating procedures (SOPs)</t>
  </si>
  <si>
    <t>SOPs are not mentioned, however some elements of typical operating procedures are presented.</t>
  </si>
  <si>
    <t xml:space="preserve">1.2 Comply with work health and safety (WHS) requirements at all times </t>
  </si>
  <si>
    <t>WHS not mentioned, but procedures explained.</t>
  </si>
  <si>
    <t>In office</t>
  </si>
  <si>
    <t>1.3 Use appropriate personal protective equipment (PPE) in accordance with SOPs</t>
  </si>
  <si>
    <t>PPE mentioned in several of the quiz questions, not never the correct answer</t>
  </si>
  <si>
    <t xml:space="preserve">1.4 Identify job requirements from specifications, job sheets or work instructions </t>
  </si>
  <si>
    <t>No worksheets</t>
  </si>
  <si>
    <t xml:space="preserve">2 Lift materials manually </t>
  </si>
  <si>
    <t xml:space="preserve">2.1 Determine material weight correctly utilising most appropriate technique, and assess risks associated with lifting </t>
  </si>
  <si>
    <t>Weights of objects can be determined by reading text on the object, while appropriate techniques and risks are shown and discussed. However, No items are lifted by the learner.</t>
  </si>
  <si>
    <t xml:space="preserve">2.2 Undertake lifting techniques to Safe Work Australia recommended procedures and having regard to types of movement, methods, storage, height and position </t>
  </si>
  <si>
    <t>Lifting techniques are observed of others and assessed. No items lifted by learner.</t>
  </si>
  <si>
    <t xml:space="preserve">3 Move/shift materials manually </t>
  </si>
  <si>
    <t xml:space="preserve">3.1 Select appropriate equipment, as required </t>
  </si>
  <si>
    <t>Engineering solutions answer to 2 of the quiz questions</t>
  </si>
  <si>
    <t>On room floor</t>
  </si>
  <si>
    <t xml:space="preserve">3.2 Place material safely and securely on moving equipment </t>
  </si>
  <si>
    <t>User does not do this themselves, but observes and assesses others doing so.</t>
  </si>
  <si>
    <t xml:space="preserve">3.3 Relocate material ensuring safety of personnel and security of material </t>
  </si>
  <si>
    <t>1 quiz question answer is about the removal of material</t>
  </si>
  <si>
    <t>3.4 Unload material and place in a safe and secure manner</t>
  </si>
  <si>
    <t>following work instructions, standard operating procedures (SOPs) and safe work practices</t>
  </si>
  <si>
    <t>Included in that you assess other people, but you do not do it yourself.</t>
  </si>
  <si>
    <t>assessing the risks associated with lifting materials manually and determining the most appropriate technique</t>
  </si>
  <si>
    <t>Several hazards included allow the learner to observe and assess the lifting techniques of others and decide if they doing it correctly or if it can be done better.</t>
  </si>
  <si>
    <t>selecting and using the appropriate equipment to move/shift materials ensuring safety of personnel and security of material.</t>
  </si>
  <si>
    <t>Assess other people, and pick from a multichoice question for how they fix their problem, sometimes changing to appropriate equipment</t>
  </si>
  <si>
    <t>safe work practices and procedures and use of personal protective equipment (PPE)</t>
  </si>
  <si>
    <t>Mentioned generally, but not specific.</t>
  </si>
  <si>
    <t>manual handling techniques, including individual or team lifting</t>
  </si>
  <si>
    <t>Included, but not tested.</t>
  </si>
  <si>
    <t>appropriate equipment associated with move/shift materials</t>
  </si>
  <si>
    <t>hazards of incorrect procedures</t>
  </si>
  <si>
    <t>Safe Work Australia standards for manual handling.</t>
  </si>
  <si>
    <t>Mentioned generally.</t>
  </si>
  <si>
    <t>Assessors must:</t>
  </si>
  <si>
    <t>have vocational competency in undertaking manual handling at least to the level being assessed with relevant industry knowledge and experience</t>
  </si>
  <si>
    <t>N/A</t>
  </si>
  <si>
    <t>satisfy the assessor requirements in the Standards for Registered Training Organisations 2015 or its replacementand comply with the National Vocational Education and Training Regulator Act 2011, its replacementor equivalent legislation covering VET regulation in a non-referring state/territory as the case requires</t>
  </si>
  <si>
    <t>Where possible assessment must occur in operational workplace situations. Where this is not possible or where personal safety or environmental damage are limiting factors, assessment must occur in a sufficiently rigorous simulated environment that reflects realistic operational workplace conditions. This must cover all aspects of workplace performance, including environment, task skills, task management skills, contingency management skills and job role environment skills</t>
  </si>
  <si>
    <t>"sufficiently rigorous simulated environment"</t>
  </si>
  <si>
    <t>Conditions for assessment must include access to all tools, equipment, materials and documentation required, including relevant workplace procedures, product and manufacturing specifications</t>
  </si>
  <si>
    <t>Documentation available, product specific options not.</t>
  </si>
  <si>
    <t>Currently only available in english.</t>
  </si>
  <si>
    <t>Material weight includes one (1) or more of the following:</t>
  </si>
  <si>
    <t>determined using scales 
 interpreting signage</t>
  </si>
  <si>
    <t>Objects have their weights on them</t>
  </si>
  <si>
    <t>Lifting techniques include one (1) or more of the following:</t>
  </si>
  <si>
    <t>individual 
 team lifting
 use of appropriate lifting equipment</t>
  </si>
  <si>
    <t>Appropriate equipment includes one (1) or more of the following:</t>
  </si>
  <si>
    <t>hand trolleys
 wheelbarrows
 motorised/hand pallet trucks (not sit on)
 hand carts
 dedicated production or process lifting equipment 
 baskets, spreader bars, cradles or the like attached to lifting equipment</t>
  </si>
  <si>
    <t>RIIRIS201E Conduct local risk control</t>
  </si>
  <si>
    <t xml:space="preserve">1. Plan and prepare for risk control </t>
  </si>
  <si>
    <t>1.1 Obtain, interpret and confirm work requirements</t>
  </si>
  <si>
    <t>Work requirements are provided by the voiceover, but aren't provided in a written form.</t>
  </si>
  <si>
    <t>1.2 Access, interpret and apply documentation and procedures</t>
  </si>
  <si>
    <t xml:space="preserve">1.3 Inspect work area conditions to identify potential hazards </t>
  </si>
  <si>
    <t>User looks for hazards or potential hazards and selects them to interact. Can be found by looking for items that highlight blue.</t>
  </si>
  <si>
    <t>1.4 Apply risk management procedures to deal with recognised hazards according to workplace procedures</t>
  </si>
  <si>
    <t>Correct procedure to implement from recognised hazard is selected and automatically implemented</t>
  </si>
  <si>
    <t xml:space="preserve">1.5 Identify the type and scope of unresolved hazards and address their potential impact </t>
  </si>
  <si>
    <t>Asked to indicate the potential risk impact after selecting a hazard.</t>
  </si>
  <si>
    <t>2. Assess and identify unacceptable risk</t>
  </si>
  <si>
    <t>2.1 Assess and determine the consequences of an event according to workplace procedures</t>
  </si>
  <si>
    <t>Asked to indicate what the consequence of the risk related to the hazard selected.</t>
  </si>
  <si>
    <t>2.2 Consider and determine the likelihood of the event</t>
  </si>
  <si>
    <t>As a part of choosing the risk category</t>
  </si>
  <si>
    <t>2.3 Identify criteria to determine the acceptability/unacceptability of the risk</t>
  </si>
  <si>
    <t>2.4 Assess risk against criteria to identify if it warrants unacceptable risk status which requires action</t>
  </si>
  <si>
    <t xml:space="preserve">Select a risk impact from virtual tablet. Asked to select which action is best suited from 3 options. </t>
  </si>
  <si>
    <t xml:space="preserve">2.5 Communicate and clarify the decision to relevant personnel </t>
  </si>
  <si>
    <t>User is asked questions about the decision they made, but doesn't fully communicate their decision.</t>
  </si>
  <si>
    <t xml:space="preserve">3. Identify, assess and implement risk treatments </t>
  </si>
  <si>
    <t>3.1 Identify and consider all possible risk treatment options</t>
  </si>
  <si>
    <t xml:space="preserve">Risk treatment is selected from 3 options. </t>
  </si>
  <si>
    <t>3.2 Identify options by preliminary analysis and consideration of options</t>
  </si>
  <si>
    <t>Multiple correct options not considered.</t>
  </si>
  <si>
    <t xml:space="preserve">3.3 Analyse options with consideration to resource requirements </t>
  </si>
  <si>
    <t>3.4 Identify and select most appropriate and effective course of action</t>
  </si>
  <si>
    <t>A course of action is selected, but appropriateness and effectiveness is unknown.</t>
  </si>
  <si>
    <t>3.5 Plan and prepare the risk treatment and obtain the required resources and approval</t>
  </si>
  <si>
    <t>3.6 Implement the approved risk treatment</t>
  </si>
  <si>
    <t>Implementation happens automatically, and not every time.</t>
  </si>
  <si>
    <t>3.7 Review the risk treatment processes</t>
  </si>
  <si>
    <t>User could double check that what changed is correct, but experience doens't check. Assumption is experience did the correct thing.</t>
  </si>
  <si>
    <t xml:space="preserve">4. Complete records and reports </t>
  </si>
  <si>
    <t>4.1 Communicate the risk treatment processes to relevant personnel</t>
  </si>
  <si>
    <t xml:space="preserve">4.2 Complete written records and reports for hazards and actions from risk assessment </t>
  </si>
  <si>
    <t>conduct local risk controls on at least two occasions, including:</t>
  </si>
  <si>
    <t>identifying unacceptable risk using the acceptability/unacceptability criteria</t>
  </si>
  <si>
    <t>working with others to determine risk controls</t>
  </si>
  <si>
    <t>assessing and determining the consequences and likelihood of potential risk</t>
  </si>
  <si>
    <t>controlling risk by selecting and implementing the most appropriate controls</t>
  </si>
  <si>
    <t>completing reports and records about the risk assessment and treatment implementation.</t>
  </si>
  <si>
    <t>During the above, the candidate must:</t>
  </si>
  <si>
    <t>locate and apply relevant documentation, policies and procedures and confirm that the work activity is compliant</t>
  </si>
  <si>
    <t>implement the requirements, procedures and techniques for conducting local risk control</t>
  </si>
  <si>
    <t>work with others to conduct of local risk control</t>
  </si>
  <si>
    <t>communicate with others to receive and clarify work instructions and to determine coordination requirements prior to commencing and during work activities.</t>
  </si>
  <si>
    <t>key policies, procedures and documentation required to conduct local risk control, including those related to:</t>
  </si>
  <si>
    <t>work health and safety procedures</t>
  </si>
  <si>
    <t>emergency procedures</t>
  </si>
  <si>
    <t>organisational risk management policy and procedure requirements</t>
  </si>
  <si>
    <t>conducting worksite risk management procedures</t>
  </si>
  <si>
    <t>conducting and maintaining worksite communication, reporting and recording procedures</t>
  </si>
  <si>
    <t>procedures and criteria for identifying and assessing hazards, risks, acceptability of risks and controls</t>
  </si>
  <si>
    <t>risk control options, including:</t>
  </si>
  <si>
    <t>hazards elimination</t>
  </si>
  <si>
    <t>implementation of the hierarchy of controls</t>
  </si>
  <si>
    <t>procedures for writing worksite records and reports, including:</t>
  </si>
  <si>
    <t>hazard reporting reports</t>
  </si>
  <si>
    <t>incident reports</t>
  </si>
  <si>
    <t>near miss reports.</t>
  </si>
  <si>
    <t>include access to:</t>
  </si>
  <si>
    <t>personal and protective equipment</t>
  </si>
  <si>
    <t>equipment required to conduct local risk control</t>
  </si>
  <si>
    <t>relevant documentation</t>
  </si>
  <si>
    <t>be conducted in a safe environment; and,</t>
  </si>
  <si>
    <t>be assessed in the context of this sector's work environment; and,</t>
  </si>
  <si>
    <t>be assessed in compliance with relevant legislation/regulation and using policies, procedures and processes directly related to the industry sector for which it is being assessed; and,</t>
  </si>
  <si>
    <t>confirm consistent performance can be applied in a range of relevant workplace circumstances.</t>
  </si>
  <si>
    <t>Where personal safety or environmental damage are limiting factors, assessment may occur in a simulated work environment* provided it is realistic and sufficiently rigorous to cover all aspects of this sector’s workplace performance, including environment, task skills, task management skills, contingency management skills and job role environment skills. (*Guidance on simulated environments has been stipulated in the Companion Volume Implementation Guide located on VETNet.)</t>
  </si>
  <si>
    <t>Maybe</t>
  </si>
  <si>
    <t>What counts as a simulated environment in the VETNet?</t>
  </si>
  <si>
    <t>RIIWHS202E - Enter and work in confined spaces</t>
  </si>
  <si>
    <t>1. Plan and prepare for working in confined space</t>
  </si>
  <si>
    <t xml:space="preserve">Obtain: Document appears in hand automatically. </t>
  </si>
  <si>
    <t>In Office</t>
  </si>
  <si>
    <t>Interpret: No way to be sure</t>
  </si>
  <si>
    <t>Confirm: press button to 'sign' and confirm</t>
  </si>
  <si>
    <t>1.2 Access, interpret and apply documentation required to enter and work in confined spaces</t>
  </si>
  <si>
    <t xml:space="preserve">Access: Document appears in hand automatically. </t>
  </si>
  <si>
    <t>Apply: You are led through doing the work listed</t>
  </si>
  <si>
    <t>1.3 Identify and address potential risks, hazards and environmental issues, and implement control measures according to workplace procedures</t>
  </si>
  <si>
    <t>Identify: Not identifiying anything, already done for you</t>
  </si>
  <si>
    <t>Address: Put locks on power</t>
  </si>
  <si>
    <t>1.4 Obtain and confirm authorisation of a confined space entry permit that meets regulatory requirements</t>
  </si>
  <si>
    <t>Obtain: Magically appears</t>
  </si>
  <si>
    <t xml:space="preserve">Confirm: sign permit. </t>
  </si>
  <si>
    <t>1.5 Select and wear appropriate personal protective equipment for planned work activities</t>
  </si>
  <si>
    <t>Technically don't wear, but select.</t>
  </si>
  <si>
    <t>1.6 Obtain and interpret emergency procedures with the stand-by person, and be prepared for emergency situations</t>
  </si>
  <si>
    <t>1.7 Identify, obtain and implement signage and barrier requirements according to workplace procedures</t>
  </si>
  <si>
    <t>Signage/ barrier already exists</t>
  </si>
  <si>
    <t xml:space="preserve">1.8 Select tools and equipment for the tasks, check for serviceability and rectify or report any faults to relevant personnel </t>
  </si>
  <si>
    <t xml:space="preserve">1.9 Position rescue equipment by the entry permit </t>
  </si>
  <si>
    <t xml:space="preserve">2. Work in confined space </t>
  </si>
  <si>
    <t>2.1 Gain access to confined space</t>
  </si>
  <si>
    <t>User teleports into a confined space.</t>
  </si>
  <si>
    <t>2.2 Test and monitor the atmosphere for harmful elements according to workplace procedures</t>
  </si>
  <si>
    <t>User uses gas indicator several times while in confined space.</t>
  </si>
  <si>
    <t>2.3 Correctly apply tagging and lock-out procedures</t>
  </si>
  <si>
    <t>User forced to lockout two electrical boxes before being able to enter the confined space</t>
  </si>
  <si>
    <t>2.4 Enter the confined space according to workplace procedures</t>
  </si>
  <si>
    <t>User sets up environment and follows procedure prior to entering confined space. Does not test air outside of entry point using the gas indicator. Teleports inside confined space.</t>
  </si>
  <si>
    <t>2.5 Maintain ongoing communication with the stand-by person</t>
  </si>
  <si>
    <t>2.6 Comply with entry permit requirements</t>
  </si>
  <si>
    <t>Entry permit exists, but compliance would be accidental.</t>
  </si>
  <si>
    <t xml:space="preserve">2.7 Monitor and adhere to allocated entry time </t>
  </si>
  <si>
    <t>3. Exit confined space</t>
  </si>
  <si>
    <t>3.1 Exit confined space according to workplace procedures</t>
  </si>
  <si>
    <t>User teleports out</t>
  </si>
  <si>
    <t>3.2 Recover tools, equipment and materials</t>
  </si>
  <si>
    <t xml:space="preserve">3.3 Conduct inspection of the confined spaces according to workplace procedures </t>
  </si>
  <si>
    <t>Gas is checked from two different openings</t>
  </si>
  <si>
    <t>3.4 Remove tagging and lock-out procedures</t>
  </si>
  <si>
    <t xml:space="preserve">3.5 Complete confined space entry permit requirements according to workplace procedures </t>
  </si>
  <si>
    <t>Sign document after completing confined space entry. May not sign document immediately after exit, but waits until back in office.</t>
  </si>
  <si>
    <t>4. Clean up</t>
  </si>
  <si>
    <t xml:space="preserve">4.1 Clear work area and dispose of materials according to workplace procedures </t>
  </si>
  <si>
    <t>No clean up conducted.</t>
  </si>
  <si>
    <t>4.2 Remove, clean and store barriers and signs</t>
  </si>
  <si>
    <t xml:space="preserve">4.3 Conduct equipment inspections to identify faults according to manufacturer specifications and workplace procedures and report to relevant personnel </t>
  </si>
  <si>
    <t>4.4 Conduct routine operational servicing, lubrication and housekeeping activities according to workplace procedures</t>
  </si>
  <si>
    <t xml:space="preserve">4.5 Process written maintenance records according to workplace procedures </t>
  </si>
  <si>
    <t>enter and work in confined spaces on at least two occasions, including:</t>
  </si>
  <si>
    <t>obtaining the required entry permit and instructions for performing work in confined spaces</t>
  </si>
  <si>
    <t>Only enter one confined space.</t>
  </si>
  <si>
    <t>interpreting and applying workplace procedures</t>
  </si>
  <si>
    <t>Workplace procedures included, no interpretation needed as you are guided through them.</t>
  </si>
  <si>
    <t>applying tagging and lock out procedures</t>
  </si>
  <si>
    <t>selecting, wearing and caring for personal protective equipment</t>
  </si>
  <si>
    <t>using atmospheric monitoring devices prior to entering the confined space</t>
  </si>
  <si>
    <t>entering the confined space</t>
  </si>
  <si>
    <t>working in the confined space</t>
  </si>
  <si>
    <t>using atmospheric monitoring devices during confined space activity</t>
  </si>
  <si>
    <t>applying safe materials handling methods</t>
  </si>
  <si>
    <t>Technically done, not hit on directly.</t>
  </si>
  <si>
    <t>exiting the confined space</t>
  </si>
  <si>
    <t>removing tagging and lock out.</t>
  </si>
  <si>
    <t>locate and apply relevant legislation, documentation, policies and procedures and confirm that the work activity is compliant</t>
  </si>
  <si>
    <t>Given directly to the learner, no need to locate themselves. Application is directed, not done by the learner themselves.</t>
  </si>
  <si>
    <t>implement the requirements, procedures and techniques for entering and working in confined spaces</t>
  </si>
  <si>
    <t>Not done autonomously.</t>
  </si>
  <si>
    <t>work effectively with others to enter and work in confined spaces in a way that meets all required outcomes</t>
  </si>
  <si>
    <t>communicate clearly and concisely with others to receive and clarify work instructions and to determine coordination requirements prior to commencing and during work activities</t>
  </si>
  <si>
    <t>key legislation relevant to enter and work in confined spaces</t>
  </si>
  <si>
    <t>key policies, procedures and documentation required to enter and work in confined spaces, including:</t>
  </si>
  <si>
    <t>entry and exit procedures, risks and regulations</t>
  </si>
  <si>
    <t>site and equipment safety requirements</t>
  </si>
  <si>
    <t>site isolation and site control responsibilities and authorities</t>
  </si>
  <si>
    <t>safety data sheets</t>
  </si>
  <si>
    <t>incidents and emergency response documentation</t>
  </si>
  <si>
    <t>principles and techniques for identifying and responding to:</t>
  </si>
  <si>
    <t>areas that constitute confined spaces</t>
  </si>
  <si>
    <t>types of air contaminants and toxic gases</t>
  </si>
  <si>
    <t>limitations of breathing apparatus</t>
  </si>
  <si>
    <t>relevant hazards and emergencies</t>
  </si>
  <si>
    <t>equipment types, characteristics, technical capabilities and limitations</t>
  </si>
  <si>
    <t>principles and techniques for using confined space and industry terminology</t>
  </si>
  <si>
    <t>techniques for coordinating and communicating job activities with others.</t>
  </si>
  <si>
    <t>personal protective equipment</t>
  </si>
  <si>
    <t>equipment related to entering and working in confined spaces</t>
  </si>
  <si>
    <t>Assessment not included in this module.</t>
  </si>
  <si>
    <t>Where personal safety or environmental damage are limiting factors, assessment may occur in a simulated work environment* provided it is realistic and sufficiently rigorous to cover all aspects of this sector’s workplace performance, including environment, task skills, task management skills, contingency management skills and job role environment skills.</t>
  </si>
  <si>
    <t>RIIWHS204E - Work at Heights</t>
  </si>
  <si>
    <t>1. Identify work requirements</t>
  </si>
  <si>
    <t>1.1 Obtain, interpret and confirm work requirement</t>
  </si>
  <si>
    <t>Stage 1: In Room</t>
  </si>
  <si>
    <t>1.2 Access, interpret and apply documentation required to work safely at heights</t>
  </si>
  <si>
    <t>Access: Document appears in hand automatically</t>
  </si>
  <si>
    <t>Apply:</t>
  </si>
  <si>
    <t xml:space="preserve">1.3 Identify and address potential risks, hazards and environmental issues, and implement control measures according to workplace procedures </t>
  </si>
  <si>
    <t>Identify and address: Point at risk, select it, choose level of risk</t>
  </si>
  <si>
    <t>Stage 2: First Teleport outside</t>
  </si>
  <si>
    <t>5 risks to pick, can just figure out what to select by hovering over it and seeing that it changes colour. All super high risks. (maybe not 1 but probably?)</t>
  </si>
  <si>
    <t>Implement: Answer question as to best course of action</t>
  </si>
  <si>
    <t>1.4 Inspect worksite to determine layout and physical condition, condition of structures and equipment requirements</t>
  </si>
  <si>
    <t>Equipment: Look at items and access for out of date check or damage</t>
  </si>
  <si>
    <t>Stage 3: standing at tables</t>
  </si>
  <si>
    <t>Worksite/ Structures: Inspected for current hazards, but not for condition of structures and equipment requirements</t>
  </si>
  <si>
    <t xml:space="preserve">1.5 Adhere to legislative requirements </t>
  </si>
  <si>
    <t xml:space="preserve">1.6 Select appropriate plant, tools and equipment for the job, inspect them for serviceability and rectify or report any faults prior to commencement of work activities </t>
  </si>
  <si>
    <t>Tools appear to be preselected, you do check them for servicability or faults, implication is that they will be tagged. This happens prior to moving into the actual construction zone</t>
  </si>
  <si>
    <t>Same activity as 1.4</t>
  </si>
  <si>
    <t>1.7 Select and wear personal protective equipment appropriate for work activities</t>
  </si>
  <si>
    <t>No selection, items are already given to you. You do not put these items on</t>
  </si>
  <si>
    <t xml:space="preserve">1.8 Obtain and interpret emergency procedures, and be prepared for emergency situations </t>
  </si>
  <si>
    <t>2. Identify work procedures and instructions</t>
  </si>
  <si>
    <t xml:space="preserve">2.1 Consult with relevant personnel to select materials, tools and equipment required for the work activities </t>
  </si>
  <si>
    <t>You talk to a human at the start, but you don't 'consult', they just ask you to sign pre-filled documents.</t>
  </si>
  <si>
    <t>2.2 Inspect and install fall protection and perimeter protection equipment</t>
  </si>
  <si>
    <t xml:space="preserve">2.3 Identify methods of moving tools and equipment to the work area according to workplace procedures </t>
  </si>
  <si>
    <t>2.4 Ensure the safety system has been installed according to workplace procedures</t>
  </si>
  <si>
    <t xml:space="preserve">2.5 Select and install appropriate signs and barricades according to workplace procedures </t>
  </si>
  <si>
    <t>3. Access and install equipment</t>
  </si>
  <si>
    <t>3.1 Consult with relevant personnel to ensure anchor fall protection and associated equipment is fitted and adjusted according to workplace procedures</t>
  </si>
  <si>
    <t xml:space="preserve">3.2 Ensure all required equipment is installed according to workplace procedures </t>
  </si>
  <si>
    <t>You click for equipment to be used, but it 'installs' happens automatically (chainblock)</t>
  </si>
  <si>
    <t xml:space="preserve">3.3 Access work area for people, tools and equipment according to workplace procedures </t>
  </si>
  <si>
    <t xml:space="preserve">3.4 Locate tools and materials to eliminate or minimise the risk of items being knocked down </t>
  </si>
  <si>
    <t>Use lanyard to attach self to scissor, wrench is automatically attached to controller.</t>
  </si>
  <si>
    <t>4. Perform work at heights</t>
  </si>
  <si>
    <t xml:space="preserve">4.1 Check access from ground to work area and ensure it is safe according to workplace procedures </t>
  </si>
  <si>
    <t>4.2 Keep fall equipment in place and adjusted appropriately for movement during work</t>
  </si>
  <si>
    <t>Movement happens up and down only. No adjustment of equipment.</t>
  </si>
  <si>
    <t>4.3 Undertake manual handling of materials and equipment according to workplace procedures</t>
  </si>
  <si>
    <t>4.4 Locate materials and equipment ensuring that they are safely secured and distributed according to workplace procedures</t>
  </si>
  <si>
    <t xml:space="preserve">4.5 Check safety system periodically for compliance </t>
  </si>
  <si>
    <t>Didn't check systems, only a quick job though.</t>
  </si>
  <si>
    <t xml:space="preserve">4.6 Monitor risk control measures to ensure that they are effective and appropriate according to workplace procedures </t>
  </si>
  <si>
    <t>4.7 Reassess risk control measures, as required, in accordance with workplace procedures and undertake alterations</t>
  </si>
  <si>
    <t>Technically probably wasn't required.</t>
  </si>
  <si>
    <t>5. Clean up work area</t>
  </si>
  <si>
    <t>5.1 Consult with relevant personnel to ensure safety system is dismantled and removed according to workplace procedure</t>
  </si>
  <si>
    <t xml:space="preserve">5.2 Clear work area and dispose of materials </t>
  </si>
  <si>
    <t xml:space="preserve">5.3 Clean and maintain the plant and equipment, inspect for ensure serviceability and rectify or report any faults or issues to relevant personnel </t>
  </si>
  <si>
    <t xml:space="preserve">5.4 Process written maintenance records according to workplace procedures </t>
  </si>
  <si>
    <t>work safely at heights on at least two occasions, including:</t>
  </si>
  <si>
    <t>Only work at heights once.</t>
  </si>
  <si>
    <t>accessing, interpreting and applying technical and safety information for working at heights</t>
  </si>
  <si>
    <t>Documentation included, but not reviewed by the learner intentionally.</t>
  </si>
  <si>
    <t>assessing hazards and risks associated with working at heights and implementing control methods</t>
  </si>
  <si>
    <t>identifying required safety systems including fall protection and associated equipment</t>
  </si>
  <si>
    <t>checking the correct fitting, adjusting and anchoring of fall protection and associated equipment</t>
  </si>
  <si>
    <t>performing work safely at heights.</t>
  </si>
  <si>
    <t>Work documentation included, implied it is complient by simulation so checking unnecessary.</t>
  </si>
  <si>
    <t>implement the requirements, procedures and techniques for working safely at heights</t>
  </si>
  <si>
    <t>work effectively with others to work safely at heights in a way that meets all required outcomes</t>
  </si>
  <si>
    <t>communicate clearly and concisely with others to receive and clarify work instructions and to determine coordination requirements prior to commencing and during work activities.</t>
  </si>
  <si>
    <t>D0cumentation is included, but not readable. Brief voiceover mentions in passing.</t>
  </si>
  <si>
    <t>As above.</t>
  </si>
  <si>
    <t>Knowledge is assumed, but HoC incorperated into hazard identification.</t>
  </si>
  <si>
    <t>RIIMPO320F - Excavator Operations</t>
  </si>
  <si>
    <t>1. Plan and prepare for excavator operations</t>
  </si>
  <si>
    <t>1.1 Access, interpret and apply excavator operations documentation</t>
  </si>
  <si>
    <t>No documentation</t>
  </si>
  <si>
    <t>1.2 Obtain, interpret, clarify and confirm work requirements</t>
  </si>
  <si>
    <t>No work requirement documents. Can this just mean setting a task?</t>
  </si>
  <si>
    <t>1.3 Identify hazards and environmental issues, assess the risks and implement control measures in line with workplace policies</t>
  </si>
  <si>
    <t>1.4 Select and wear personal protective equipment required for work activities</t>
  </si>
  <si>
    <t>1.5 Obtain, identify and implement traffic management signage requirements according to  standard operating procedures and safe work practices</t>
  </si>
  <si>
    <t xml:space="preserve">1.6 Select required excavator equipment and/or attachments and confirm suitability for work activities </t>
  </si>
  <si>
    <t>Equipment automatically provided</t>
  </si>
  <si>
    <t>1.7 Obtain and interpret emergency procedures for excavators, and be prepared for fires, accidents and emergencie</t>
  </si>
  <si>
    <t>1.8 Coordinate and communicate planned activities with others at the site prior to commencement of work activity</t>
  </si>
  <si>
    <t>No others on site</t>
  </si>
  <si>
    <t xml:space="preserve">2. Operate excavator in line with established requirements </t>
  </si>
  <si>
    <t xml:space="preserve">2.1 Carry out prestart and start-up checks in line with workplace procedures </t>
  </si>
  <si>
    <t>Could just jump into the excavator and go</t>
  </si>
  <si>
    <t xml:space="preserve">2.2 Identify faults or defects and rectify or report within scope of own responsibility and according to workplace procedures </t>
  </si>
  <si>
    <t>Drive excavator, no 'workplace procedures' set.</t>
  </si>
  <si>
    <t>2.4 Monitor hazards and risks during operations, and ensure safety of self, other personnel, plant and equipment</t>
  </si>
  <si>
    <t>Can flip the truck without consequence and reset. No other people to watch out for.</t>
  </si>
  <si>
    <t>2.5 Monitor and manage equipment performance using indicators and alarms in line with manufacturers’ specifications</t>
  </si>
  <si>
    <t xml:space="preserve">3. Lift, carry and place materials to complete work activity </t>
  </si>
  <si>
    <t>3.1 Establish weight of load and ensure it is within safe operational limits of the machine</t>
  </si>
  <si>
    <t xml:space="preserve">3.2 Use lifting gear within safe working load requirements and in line with workplace requirements </t>
  </si>
  <si>
    <t xml:space="preserve">3.3 Position machinery and ensure stable and effective shift of materials according to work requirements </t>
  </si>
  <si>
    <t>3.4 Shift load safely and effectively, using hand, audible and communication signal, in line with workplace procedure</t>
  </si>
  <si>
    <t>3.5 Park up, shut down, secure and carry out post operational inspection of equipment in line with workplace procedures</t>
  </si>
  <si>
    <t>4. Select, remove, fit and use attachments for a excavator</t>
  </si>
  <si>
    <t>4.1 Select attachment for the task</t>
  </si>
  <si>
    <t>*Need to reaccess, experience couldn't be finished at time of play-through</t>
  </si>
  <si>
    <t>4.2 Fit attachment in line with workplace procedure</t>
  </si>
  <si>
    <t xml:space="preserve">4.3 Test attachment and ensure correct fitting and operation </t>
  </si>
  <si>
    <t>4.4 Use attachment within design limits and in accordance with workplace procedures</t>
  </si>
  <si>
    <t xml:space="preserve">4.5 Remove, clean and store attachments in designated location in line with workplace procedures </t>
  </si>
  <si>
    <t xml:space="preserve">5. Prepare to relocate the excavator </t>
  </si>
  <si>
    <t xml:space="preserve">5.1 Prepare excavator for relocation </t>
  </si>
  <si>
    <t>You just hope in and go</t>
  </si>
  <si>
    <t>5.2 Move excavator safely within and/or between work areas, observing relevant codes and traffic management requirements</t>
  </si>
  <si>
    <t>Move excavator, but no 'relevant codes' or traffic management</t>
  </si>
  <si>
    <t xml:space="preserve">5.3 Assist loading and unloading machine from float/trailer in line with workplace procedures </t>
  </si>
  <si>
    <t>user must operate excavator and drive it onto trailer. User must detach harnesses and wedges to unload excavator.</t>
  </si>
  <si>
    <t xml:space="preserve">6. Conduct housekeeping activities </t>
  </si>
  <si>
    <t>6.1 Clear work area and dispose of or recycle materials according to workplace procedures</t>
  </si>
  <si>
    <t xml:space="preserve">6.2 Manage and/or report hazards to maintain a safe working environment </t>
  </si>
  <si>
    <t>6.3 Complete and file or distribute documentation in a manner that complies with workplace practices</t>
  </si>
  <si>
    <t>conducting prestart checks prior to commencing operations and shutdown procedures on completion of operations</t>
  </si>
  <si>
    <t>driving and operating the equipment, and adjusting techniques to site conditions</t>
  </si>
  <si>
    <t>completing operations to specification using at least two different material types and activities including:</t>
  </si>
  <si>
    <t>One material is completed, but some of the included activities.</t>
  </si>
  <si>
    <t>loading, cutting/boxing, stripping/spreading, lifting and carry materials, bulk excavation, mixing/backfilling, trench excavation, stockpiling, battering, benching, site clean up</t>
  </si>
  <si>
    <t>selecting, fitting, testing, using and removing at least three attachments, the attachment must be certified and approved in line with workplace procedures and could include, but not limited to, the following:</t>
  </si>
  <si>
    <t>tilt bucket, buckets, lifting device, vibrating compaction wheel, ripper/tyne, compaction plate, compaction wheel, rock breaker, auger, ground engaging tools</t>
  </si>
  <si>
    <t>assisting with loading and unloading plant type from float/trailer</t>
  </si>
  <si>
    <t>parking and securing equipment</t>
  </si>
  <si>
    <t>locate and apply relevant documentation, policies and procedures</t>
  </si>
  <si>
    <t>select and wear personal protective equipment required for work activities</t>
  </si>
  <si>
    <t>carry out vehicle refuelling requirements and procedures where applicable</t>
  </si>
  <si>
    <t>apply safe work practices, identifying and reporting all potential hazards, risks and environmental issues</t>
  </si>
  <si>
    <t>One Hazard.</t>
  </si>
  <si>
    <t>apply problem solving and troubleshooting techniques when operating equipment</t>
  </si>
  <si>
    <t>monitor and manage equipment performance using indicators and alarms</t>
  </si>
  <si>
    <t>identify common equipment faults</t>
  </si>
  <si>
    <t>apply levelling techniques</t>
  </si>
  <si>
    <t>select and use the required tools and equipment</t>
  </si>
  <si>
    <t>apply methods of changing machine attachments</t>
  </si>
  <si>
    <t>establish weight of load</t>
  </si>
  <si>
    <t>manage changes in the loads centre of gravity during transportation</t>
  </si>
  <si>
    <t>use a range of communication techniques and equipment essential to the safe completion of work activity, including hand, audible and other signals</t>
  </si>
  <si>
    <t>meet written and verbal reporting requirements and procedures associated with equipment operations</t>
  </si>
  <si>
    <t>organise work activities to meet all task requirements.</t>
  </si>
  <si>
    <t>Key policies and procedures, legislation and established requirements for excavator</t>
  </si>
  <si>
    <t>isolation requirements</t>
  </si>
  <si>
    <t>fires, accidents and emergencies</t>
  </si>
  <si>
    <t>work health and safety, including signs of operator fatigue and how it should be managed</t>
  </si>
  <si>
    <t>site isolation and traffic control responsibilities and authorities</t>
  </si>
  <si>
    <t>project quality requirements</t>
  </si>
  <si>
    <t>chain of responsibility for loading and unloading of equipment</t>
  </si>
  <si>
    <t>operational, maintenance and basic diagnostics</t>
  </si>
  <si>
    <t>recyclable materials</t>
  </si>
  <si>
    <t>housekeeping activities</t>
  </si>
  <si>
    <t>Key factors affecting work activities described in performance evidence above, including:</t>
  </si>
  <si>
    <t>equipment processes, technical capability and limitations</t>
  </si>
  <si>
    <t>drawings and sketches</t>
  </si>
  <si>
    <t>ground conditions</t>
  </si>
  <si>
    <t>materials characteristics, including density and viscosity</t>
  </si>
  <si>
    <t>Key features associated with civil construction works, including:</t>
  </si>
  <si>
    <t>civil construction terminology</t>
  </si>
  <si>
    <t>basic principles of material technology and material compaction for civil works</t>
  </si>
  <si>
    <t>basic earthworks calculations</t>
  </si>
  <si>
    <t>civil construction activity sequences of road construction, earthworks and drainage.</t>
  </si>
  <si>
    <t>excavator</t>
  </si>
  <si>
    <t>attachments</t>
  </si>
  <si>
    <t>be assessed in context of this sector's work environment; and,</t>
  </si>
  <si>
    <t>No assessment.</t>
  </si>
  <si>
    <t>be assessed in compliance with relevant legislation/regulation and using policies, procedures, processes and operational manuals directly related to the industry sector for which it is being assessed; and,</t>
  </si>
  <si>
    <t>confirm consistent performance can be applied in a range of relevant workplace circumstances</t>
  </si>
  <si>
    <t xml:space="preserve"> operations, including those relating to:</t>
  </si>
  <si>
    <t>AHCMOM213 Operate and maintain chainsaws</t>
  </si>
  <si>
    <t>1 Identify environmental threats</t>
  </si>
  <si>
    <t>1.1 Recognise the type and severity of environmental threat posed by the materials and processes used for own work</t>
  </si>
  <si>
    <t>Asked to identify risk level of dirt below cutting log. Happens prior to starting cut. Different hazards for different cuts</t>
  </si>
  <si>
    <t>Scenarios</t>
  </si>
  <si>
    <t>1.2 Identify ways materials used may enter the environment</t>
  </si>
  <si>
    <t>Shown how to hold chainsaw?</t>
  </si>
  <si>
    <t>1.3 Identify sensitive features of the local environment and their impact on work practice and procedures</t>
  </si>
  <si>
    <t>Log was suspended, asked to identify risk associated with this position.</t>
  </si>
  <si>
    <t xml:space="preserve">1.4 Recognise abnormal or unacceptable emission levels </t>
  </si>
  <si>
    <t>2 Identify workplace procedures and policies to minimise environmental threats</t>
  </si>
  <si>
    <t>2.1 Identify workplace policy for environmental protection</t>
  </si>
  <si>
    <t>No mention of workplace policy</t>
  </si>
  <si>
    <t>2.2 Identify environmental protection measures within standard operating procedures (SOPs) relevant to work</t>
  </si>
  <si>
    <t>SOPs not mentioned, but environmental protection measures are systematically checked.</t>
  </si>
  <si>
    <t>2.3 State contact procedures for personnel involved in environmental response teams</t>
  </si>
  <si>
    <t>3 Follow procedures to minimise environmental threats</t>
  </si>
  <si>
    <t>3.1 Implement environmental protection measures in relevant procedures</t>
  </si>
  <si>
    <t>After identifying environmental issue, user picks from 3 options to enact the appropriate one, which is then implemented.</t>
  </si>
  <si>
    <t>2nd Scenario</t>
  </si>
  <si>
    <t>3.2 Report abnormal emissions/environmental issues to appropriate personnel</t>
  </si>
  <si>
    <t>3.3 Apply containment procedures in accordance with SOPs, where appropriate</t>
  </si>
  <si>
    <t>People are asked to move, but no barrier systems/ other containment setups occur</t>
  </si>
  <si>
    <t>3.4 Implement waste management procedures and practices</t>
  </si>
  <si>
    <t>3.5 Follow safety procedures and use personal protective equipment (PPE)</t>
  </si>
  <si>
    <t>PPE is checked, not "put on" or worn during chainsaw operation.</t>
  </si>
  <si>
    <t>determined site location for work and work details and clarified with supervisor</t>
  </si>
  <si>
    <t>No supervisor.</t>
  </si>
  <si>
    <t>identified site hazards, assessed risks and reported to supervisor</t>
  </si>
  <si>
    <t>confirmed work zone with work crew and monitored site</t>
  </si>
  <si>
    <t>confirmed first aid and emergency personnel, equipment and procedures</t>
  </si>
  <si>
    <t>applied hazard and risk assessment and implemented controls for chainsaw use</t>
  </si>
  <si>
    <t>performed routine checks and maintenance for chainsaw usage according to operation and maintenance manual</t>
  </si>
  <si>
    <t>identified, tagged and reported chainsaw faults and malfunctions</t>
  </si>
  <si>
    <t>recorded and implemented site health and safety in the workplace, environmental and traffic control measures</t>
  </si>
  <si>
    <t>used personal protective equipment that complies with Australian Standards</t>
  </si>
  <si>
    <t>safely cross-cut fallen timber using compression and tension cuts with a hand held chainsaw</t>
  </si>
  <si>
    <t>used appropriate tools and materials to maintain chainsaw</t>
  </si>
  <si>
    <t>applied environmentally responsible workplace practices</t>
  </si>
  <si>
    <t>applied low risk work practices including stopping, disengaging quickly and dealing with foreign matter</t>
  </si>
  <si>
    <t>cleaned and stored chainsaw</t>
  </si>
  <si>
    <t>followed workplace procedures relevant to safely operating a chainsaw.</t>
  </si>
  <si>
    <t>the principles and practice for operating chainsaws</t>
  </si>
  <si>
    <t>chainsaw routine checks and maintenance according to operation and maintenance manual, including: checking and adjusting bar, cleaning air filter, cleaning and replacing spark plug, sharpening chain</t>
  </si>
  <si>
    <t>workplace safe operating procedures</t>
  </si>
  <si>
    <t>hazards and risks when operating a chainsaw</t>
  </si>
  <si>
    <t>relevant Australian Standards concerning chainsaw operation including use of personal protective equipment</t>
  </si>
  <si>
    <t>components of chainsaws and their respective functions</t>
  </si>
  <si>
    <t>common defects in woody materials</t>
  </si>
  <si>
    <t>cutting methods and techniques, patterns and sequence of cuts</t>
  </si>
  <si>
    <t>health and safety in the workplace requirements for the operation of a chainsaw including caution and hazard signs and symbols</t>
  </si>
  <si>
    <t>environmental impacts associated with operating chainsaws.</t>
  </si>
  <si>
    <t>physical conditions:</t>
  </si>
  <si>
    <t>a workplace setting or an environment that accurately represents workplace conditions</t>
  </si>
  <si>
    <t>personal protective equipment must be worn whilst operating chainsaw</t>
  </si>
  <si>
    <t>individual must not be under the influence of alcohol or drugs</t>
  </si>
  <si>
    <t>Unknown</t>
  </si>
  <si>
    <t>individual must not be taking any medication (prescribed or otherwise) that may impair judgement</t>
  </si>
  <si>
    <t>resources, equipment and materials:</t>
  </si>
  <si>
    <t>chainsaws</t>
  </si>
  <si>
    <t>chainsaw tools</t>
  </si>
  <si>
    <t>wood</t>
  </si>
  <si>
    <t>safety equipment and personal protective equipment applicable to the task being undertaken</t>
  </si>
  <si>
    <t>specifications:</t>
  </si>
  <si>
    <t>chainsaw manufacturer specifications and operator manuals</t>
  </si>
  <si>
    <t>timeframes:</t>
  </si>
  <si>
    <t>according to the job requirements.</t>
  </si>
  <si>
    <t>Personal protective equipment must include: safety helmet, mesh visor, gloves, hearing protection, safety glasses or goggles, safety boots.</t>
  </si>
  <si>
    <t>Routine checks and maintenance must include at least two of the following: checking and adjusting bar, cleaning air filter, cleaning and/or replacing spark plug, sharpening chain.</t>
  </si>
  <si>
    <t>Supports must include at least one of the following: fallen timber, saw horse trestle, v-shaped supports.</t>
  </si>
  <si>
    <t>Cutting methods must include: pulling chains cuts (bottom of bar), pushing chainsaw cuts (top of bar), bore / plunge cuts (tip of bar).</t>
  </si>
  <si>
    <t>Tools must include: bars, chains, files, plug spanner.</t>
  </si>
  <si>
    <t>Hazardous Substance</t>
  </si>
  <si>
    <t>Elements of Competency</t>
  </si>
  <si>
    <t>1. Identify requirements for working with dangerous goods and/or hazardous substances</t>
  </si>
  <si>
    <t>1.1 Dangerous goods and/or hazardous substances are identified from information, including class labels, manifests and other documentation</t>
  </si>
  <si>
    <t>1.2 Job hazards are identified and required action is taken to minimise, control or eliminate identified hazards.</t>
  </si>
  <si>
    <t>1.3 Storage requirements for dangerous goods and/or hazardous substances are identified and applied</t>
  </si>
  <si>
    <t>1.4 Legislative requirements for dangerous goods/and or hazardous substances are used to plan work activities</t>
  </si>
  <si>
    <t>1.5 Handling procedures for different classes and characteristics of goods are identified</t>
  </si>
  <si>
    <t>1.6 Confirmation is sought from relevant personnel where dangerous goods and/or hazardous materials do not appear to be appropriately marked</t>
  </si>
  <si>
    <t>2. Confirm site incident procedures</t>
  </si>
  <si>
    <t>2.1 Incident reporting processes are identified</t>
  </si>
  <si>
    <t>2.2 Emergency equipment is identified and checked in accordance with workplace procedures and statutory regulations</t>
  </si>
  <si>
    <t>2.3 Emergency procedures are identified and confirmed</t>
  </si>
  <si>
    <t>3. Select handling techniques</t>
  </si>
  <si>
    <t>3.1 Load handling and shifting techniques are identified in accordance with particular goods and workplace procedures</t>
  </si>
  <si>
    <t>3.2 Handling equipment is checked for conformity with workplace requirements and manufacturer guidelines</t>
  </si>
  <si>
    <t>3.3 Suitable signage or placards are checked for compliance with workplace procedures, as required</t>
  </si>
  <si>
    <t>Completing relevant documentation</t>
  </si>
  <si>
    <t>Estimating weights and dimensions of loads and any special requirements</t>
  </si>
  <si>
    <t>Identifying and assessing handling and storage precautions and requirements for dangerous goods and/or hazard substances</t>
  </si>
  <si>
    <t>Identifying and selecting safety requirements for handling dangerous goods and/or hazardous substances</t>
  </si>
  <si>
    <t>Identifying containers and goods coding, marking and emergency information panels for mode of transport and/or storage selected, as required</t>
  </si>
  <si>
    <t>Identifying dangerous goods/hazardous substances using labels, Globally Harmonized System of Classification and Labelling of Chemicals (GHS), International Maritime Dangerous Goods (IMDG) Code markings, HAZCHEM signs and other relevant identification criteria</t>
  </si>
  <si>
    <t>Identifying job and site hazards, and planning work to minimise risks;</t>
  </si>
  <si>
    <t>Maintaining workplace records and documentation;</t>
  </si>
  <si>
    <t>Operating electronic communications equipment to required protocol;</t>
  </si>
  <si>
    <t>Reading, interpreting and following relevant instructions, procedures, regulations, information and signs;</t>
  </si>
  <si>
    <t>Selecting and using required personal protective equipment (PPE) conforming to industry and work health and safety (WHS)/occupational health and safety (OHS) standards;</t>
  </si>
  <si>
    <t>Working systematically with required attention to detail without injury to self or others, or damage to goods or equipment;</t>
  </si>
  <si>
    <t>Housekeeping standards and workplace procedures</t>
  </si>
  <si>
    <t>Problems that may arise when handling of dangerous goods and hazardous substances and actions that should be taken to prevent or solve these problems</t>
  </si>
  <si>
    <t xml:space="preserve">Yes </t>
  </si>
  <si>
    <t>Recognising hazards and applying precautions and required action to minimise, control or eliminate recognised hazards</t>
  </si>
  <si>
    <t>Relevant regulations, codes and signage concerning handling dangerous goods and hazardous substances including:
- Australian Dangerous Goods (ADG) Code
- Australian Standards
- GHS
- HAZCHEM signs
-IMDG Code</t>
  </si>
  <si>
    <t>Risks when handling dangerous goods and hazardous substances and related precautions to control risk</t>
  </si>
  <si>
    <t>Workplace procedures for handling and storing dangerous goods and hazardous substances</t>
  </si>
  <si>
    <t>A range of relevant exercises, case studies and/or simulations</t>
  </si>
  <si>
    <t>Relevant and appropriate materials, tools, equipment and PPE currently used in industry</t>
  </si>
  <si>
    <t>Applicable documentation, including legislation, regulations, current ADG Code, codes of practice, workplace procedures and operation manuals</t>
  </si>
  <si>
    <t>RIISAM202E - Isolate and access plant</t>
  </si>
  <si>
    <t>1. Plan and prepare for isolating and accessing plant</t>
  </si>
  <si>
    <t>1.2 Access, interpret and apply documentation required to isolate and access plant</t>
  </si>
  <si>
    <t>1.3 Identify, confirm and record the work to be carried out and the plant and equipment required</t>
  </si>
  <si>
    <t>1.4 Identify and address potential risks, hazards and environmental issues, and implement control measures according to workplace procedures</t>
  </si>
  <si>
    <t>1.5 Select and wear personal protective equipment appropriate for work activities</t>
  </si>
  <si>
    <t>1.6 Determine coordination requirements with relevant personnel before commencing isolation activities</t>
  </si>
  <si>
    <t>1.7 Obtain permit clearance before commencing work activity</t>
  </si>
  <si>
    <t>1.8 Identify and apply written or verbal permit procedures</t>
  </si>
  <si>
    <t>1.9 Obtain and interpret emergency procedures, and be prepared for emergency situations</t>
  </si>
  <si>
    <t>2.0 Isolate plant</t>
  </si>
  <si>
    <t>2.1 Determine coordination requirements with relevant personnel during isolation activities</t>
  </si>
  <si>
    <t>2.2 Establish and maintain a safe working area according to workplace procedures</t>
  </si>
  <si>
    <t>2.3 Isolate all required energy sources and immobilise all potential energy sources according to workplace procedures</t>
  </si>
  <si>
    <t>2.4 Place locks and tags on isolation devices according to the permit procedure and workplace procedures</t>
  </si>
  <si>
    <t>2.5 Identify and report breaches in permit procedure safety to relevant personnel</t>
  </si>
  <si>
    <t>3. Complete permit-to-work form</t>
  </si>
  <si>
    <t xml:space="preserve">		
3.1 Complete statement of isolations</t>
  </si>
  <si>
    <t>3.2 Complete sign-on and sign-off requirements</t>
  </si>
  <si>
    <t>3.3 Complete hand-over of the plant and equipment</t>
  </si>
  <si>
    <t>4. Return plant to service</t>
  </si>
  <si>
    <t>4.1 Determine coordination requirements with relevant personnel prior to commencing and during de-isolation activities</t>
  </si>
  <si>
    <t>4.2 Obtain confirmation from relevant personnel that the work has been completed and the plant and equipment is ready for service</t>
  </si>
  <si>
    <t>4.3 Remove locks and tags from isolation devices according to the permit procedure and workplace procedures</t>
  </si>
  <si>
    <t>4.4 Restore energy sources according to workplace procedures</t>
  </si>
  <si>
    <t>4.5 Identify and address or report hazardous situations to relevant personnel</t>
  </si>
  <si>
    <t>4.6 Confirm the cancellation of all permits before plant is brought back into operation</t>
  </si>
  <si>
    <t>isolate and access plant on at least two occasions, including:</t>
  </si>
  <si>
    <t>determining coordination requirements prior to commencing and during work activities</t>
  </si>
  <si>
    <t>isolating of plant, including:</t>
  </si>
  <si>
    <t xml:space="preserve"> - energy sources and immobilisation of potential energy sources</t>
  </si>
  <si>
    <t>yes</t>
  </si>
  <si>
    <t xml:space="preserve"> - locks and tags on isolation devices</t>
  </si>
  <si>
    <t xml:space="preserve"> - identifying and reporting breaches in permit procedure</t>
  </si>
  <si>
    <t>no</t>
  </si>
  <si>
    <t>completing permit to work form, including:</t>
  </si>
  <si>
    <t xml:space="preserve"> - statement of isolations</t>
  </si>
  <si>
    <t xml:space="preserve"> - sign-on and sign-off</t>
  </si>
  <si>
    <t xml:space="preserve"> - hand-over of plant and equipment</t>
  </si>
  <si>
    <t>returning plant to service, including:</t>
  </si>
  <si>
    <t xml:space="preserve"> - obtaining confirmation and checking that work has been completed</t>
  </si>
  <si>
    <t xml:space="preserve"> - removing locks and tags</t>
  </si>
  <si>
    <t xml:space="preserve"> - restoring energy sources</t>
  </si>
  <si>
    <t xml:space="preserve"> - identifying and correcting or reporting risks, hazards or issues</t>
  </si>
  <si>
    <t xml:space="preserve"> - confirming all permits are cancelled before plant is brought back into operation.</t>
  </si>
  <si>
    <t>implement the requirements, procedures and techniques for isolating and accessing plant</t>
  </si>
  <si>
    <t>work effectively with others to isolate and access plant in a way that meets all required outcomes</t>
  </si>
  <si>
    <t>key policies, procedures and documentation required to isolate and access plant, including:</t>
  </si>
  <si>
    <t>permit-to-work system and documentation</t>
  </si>
  <si>
    <t>principles and techniques for identifying and applying isolation devices, including:</t>
  </si>
  <si>
    <t>types</t>
  </si>
  <si>
    <t>purpose</t>
  </si>
  <si>
    <t>partial</t>
  </si>
  <si>
    <t>characteristics</t>
  </si>
  <si>
    <t>isolation points</t>
  </si>
  <si>
    <t>principles and techniques for identifying and applying plant and equipment isolation points</t>
  </si>
  <si>
    <t>principles and techniques for identifying relevant hazards and emergencies</t>
  </si>
  <si>
    <t>equipment related to isolating and accessing plant</t>
  </si>
  <si>
    <t>RIIHAN201E - Operate a Forklift</t>
  </si>
  <si>
    <t>1. Prepare for forklift operations</t>
  </si>
  <si>
    <t>1.1 Access, interpret and apply forklift and load handling documentation for allocated job, and ensure the work activity is compliant</t>
  </si>
  <si>
    <t>1.2 Obtain, interpret, and clarify and confirm work requirements and briefings</t>
  </si>
  <si>
    <t>1.5 Identify approved forklift attachments and comply with operating capacities of the allocated equipment</t>
  </si>
  <si>
    <t>1.6 Coordinate and communicate planned activities with others at the site prior to commencing work activity</t>
  </si>
  <si>
    <t>Operate forklift in line with established requirements to complete work activity</t>
  </si>
  <si>
    <t>2.1 Carry out pre-start and start-up checks for equipment in line with workplace procedures</t>
  </si>
  <si>
    <t>2.2 Identify faults and rectify any faults within scope of own responsibilities, according to workplace procedures</t>
  </si>
  <si>
    <t>2.3 Fit, use and remove approved forklift attachments in line with workplace procedures and original manufacturer guidelines, engineering specifications and organisational policies and procedures</t>
  </si>
  <si>
    <t>2.4 Operate forklift to perform activity, including securing, lifting, transferring and placing loads in line with workplace procedures and equipment specifications</t>
  </si>
  <si>
    <t>2.5 Monitor traffic flow and work area conditions, facilitate safe operations and ensure the most efficient travel route is selected and used</t>
  </si>
  <si>
    <t>2.6 Secure, lift, transfer and place load in line with workplace procedure and work activity</t>
  </si>
  <si>
    <t>2.7 Monitor hazards and risks, and ensure safety of self, other personnel, plant and equipment</t>
  </si>
  <si>
    <t>2.8 Respond accordingly to equipment monitoring systems and alarms</t>
  </si>
  <si>
    <t>2.9 Park up, shut down, secure and carry out post operational inspection of equipment in line with workplace procedures</t>
  </si>
  <si>
    <t>3. Conduct housekeeping activities</t>
  </si>
  <si>
    <t xml:space="preserve">	
3.1 Clear work area and dispose or recycle materials according to workplace procedures</t>
  </si>
  <si>
    <t>3.2 Manage and/or report hazards to maintain a safe working environment</t>
  </si>
  <si>
    <t>3.3 Complete and file or distribute documentation in a manner that complies with workplace practices</t>
  </si>
  <si>
    <t>The candidate must demonstrate evidence of completion of operating a forklift that safely, effectively and efficiently follows workplace procedures to carry out work activity on at least two occasions. This includes:</t>
  </si>
  <si>
    <t>manoeuvering and positioning forklift, and adjusting techniques to suit site conditions</t>
  </si>
  <si>
    <t>securing, lifting, transferring and placing load</t>
  </si>
  <si>
    <t>selecting, fitting and removing at least two forklift attachments, which must be certified and approved in line with workplace procedures and could include, but is not limited to, the following: tyre handler, lifting fevice, slipper forks</t>
  </si>
  <si>
    <t>locate and apply required documentation, policies and procedures</t>
  </si>
  <si>
    <t>maintain awareness of surrounding environment and location of others when operating forklift</t>
  </si>
  <si>
    <t>n</t>
  </si>
  <si>
    <t>act on or report monitoring system alerts and alarms</t>
  </si>
  <si>
    <t>monitor and anticipate traffic flow and area conditions, and use this to select the most safe and efficient travel route</t>
  </si>
  <si>
    <t>complete documentation for work activity</t>
  </si>
  <si>
    <t>coordinate work activities with others to complete work instruction.</t>
  </si>
  <si>
    <t>Key policies, procedures and standards for forklift operations described in the performance evidence above, including:</t>
  </si>
  <si>
    <t>National Standard for high risk work</t>
  </si>
  <si>
    <t>hazard identification and relevant control measure implementation</t>
  </si>
  <si>
    <t>environmental requirements</t>
  </si>
  <si>
    <t>Key site information, including:</t>
  </si>
  <si>
    <t>basic geological and survey data</t>
  </si>
  <si>
    <t>Key features associated with equipment performance, including:</t>
  </si>
  <si>
    <t>equipment characteristics, technical capabilities and limitations</t>
  </si>
  <si>
    <t>common fault identification and basic diagnostics</t>
  </si>
  <si>
    <t>scheduled basic maintenance procedures and activities</t>
  </si>
  <si>
    <t>The assessment must include access to:</t>
  </si>
  <si>
    <t>a forklift</t>
  </si>
  <si>
    <t>materials to be shifted</t>
  </si>
  <si>
    <t>personal protective equipment required for the activities described in the performance evidence</t>
  </si>
  <si>
    <t>RIIHAN301E - Operate elevating work platform</t>
  </si>
  <si>
    <t>1. Plan and prepare for operating an elevating work platform</t>
  </si>
  <si>
    <t>1.1 Access, interpret and apply elevating work platforms documentation for allocated job and ensure work activity is compliant with site policies and procedures to perform the work as planned</t>
  </si>
  <si>
    <t>1.3 Confirm hazards, environmental issues, and risks, and implement required control measures according to site risk management plans and processes</t>
  </si>
  <si>
    <t>1.5 Obtain and interpret emergency procedures for elevating work platform in preparation for emergencies and incidents</t>
  </si>
  <si>
    <t>2. Operate elevating work platform in line with established requirements to complete work activity</t>
  </si>
  <si>
    <t>2.1 Carry out pre-start and post-start inspections and checks in line with Australian Standards and workplace procedures</t>
  </si>
  <si>
    <t>2.2 Identify faults or defects and report within scope of own responsibility and according to workplace procedures</t>
  </si>
  <si>
    <t>2.3 Apply site specific requirements for relocating the elevating work platform to work site</t>
  </si>
  <si>
    <t>2.4 Stabilise or position elevating work platform according to work site conditions and requirements</t>
  </si>
  <si>
    <t>2.5 Ensure work site is clear of personnel and other potential hazards</t>
  </si>
  <si>
    <t>2.6 Place any tools and equipment required to perform work activity into bucket or platform according to workplace procedures</t>
  </si>
  <si>
    <t>2.7 Operate elevating work platform within performance capabilities of brand and model of elevating work platform</t>
  </si>
  <si>
    <t>2.8 Use manufacturer approved safety devices fitted to the machine in line with workplace procedures where applicable</t>
  </si>
  <si>
    <t>2.9 Respond accordingly to monitoring systems and alarms according to workplace procedures</t>
  </si>
  <si>
    <t>2.10 Monitor hazards and risks and ensure safety of self, other personnel, plant and equipment</t>
  </si>
  <si>
    <t>2.11 Complete work activity and shut-down equipment in line with work requirements and workplace procedures</t>
  </si>
  <si>
    <t xml:space="preserve">		
3.1 Clear work area and dispose, reuse or recycle materials</t>
  </si>
  <si>
    <t>3.2 Move the elevating work platform to a safe space, applying site specific workplace procedures and requirements</t>
  </si>
  <si>
    <t>3.3 Check, clean, maintain and store elevating work platform, tools and equipment according to workplace procedures</t>
  </si>
  <si>
    <t xml:space="preserve">
3.4 Complete and file documentation, and distribute according to workplace requirements</t>
  </si>
  <si>
    <t>The candidate must demonstrate completion of operating an elevating work platform that safely, effectively and efficiently follows legislative requirements and workplace procedures to carry out work activity on at least two occasions. This includes:</t>
  </si>
  <si>
    <t>planning and preparing for operating elevating work platforms</t>
  </si>
  <si>
    <t>selecting and using the required plant, tools and equipment to perform work activity</t>
  </si>
  <si>
    <t>identifying site requirements for emergencies at heights</t>
  </si>
  <si>
    <t>stabilising or positioning elevating work platform</t>
  </si>
  <si>
    <t>using manufacturer approved safety devices fitted to the machine</t>
  </si>
  <si>
    <t>moving the elevating work platform to and from work site</t>
  </si>
  <si>
    <t>inspecting work platform and identifying faults</t>
  </si>
  <si>
    <t>reviewing machine maintenance logbook records</t>
  </si>
  <si>
    <t>checking, cleaning, maintaining and storing elevating work platform, tools and equipment</t>
  </si>
  <si>
    <t>In the course of the above work, the candidate must also:</t>
  </si>
  <si>
    <t>use a range of communication techniques and equipment essential to the safe completion of work instructions</t>
  </si>
  <si>
    <t>meet written and verbal reporting requirements and procedures associated with operating an elevating work platform</t>
  </si>
  <si>
    <t>Key policies, procedures and relevant standards for operating an elevating work platform as described in the performance evidence above, including those relating to:</t>
  </si>
  <si>
    <t>safe work practices</t>
  </si>
  <si>
    <t>operating manuals for elevating work platform</t>
  </si>
  <si>
    <t>site personnel and operational safety requirements</t>
  </si>
  <si>
    <t>elevating work platform operational procedures</t>
  </si>
  <si>
    <t>hazard, incident and emergency identification and implementation of control measures, including the risk of overhead crushes, and distance from power lines</t>
  </si>
  <si>
    <t>disposal of hazardous materials</t>
  </si>
  <si>
    <t>suitability of ground conditions, terrain and structure surfaces</t>
  </si>
  <si>
    <t>environmental requirements and constraints related to elevating work platforms</t>
  </si>
  <si>
    <t>Key features associated with performance of an elevating work platform, including</t>
  </si>
  <si>
    <t>types of elevating work platforms, their characteristics, technical capabilities and limitations</t>
  </si>
  <si>
    <t>The assessment must:</t>
  </si>
  <si>
    <t xml:space="preserve"> - elevating work platform</t>
  </si>
  <si>
    <t xml:space="preserve"> - personal protective equipment required for the activities described in the performance evidence</t>
  </si>
  <si>
    <t>be conducted in a safe environment</t>
  </si>
  <si>
    <t>be assessed in the context of this sector’s work environment</t>
  </si>
  <si>
    <t>be assessed in compliance with relevant legislation and regulations and using policies, procedures, and processes directly related to the industry sector for which it is being assessed</t>
  </si>
  <si>
    <t>TLID3035 - Operate a boom type elevating work platform</t>
  </si>
  <si>
    <t xml:space="preserve">	
1. Inspect and test elevating work platform </t>
  </si>
  <si>
    <t>1.1 Work platform is visually inspected prior to operation for evidence of damage, structural weakness or interference in accordance with pre-operational safety check procedures</t>
  </si>
  <si>
    <t>1.2 Routine pre-operational equipment checks are carried out in accordance with available checklists</t>
  </si>
  <si>
    <t>1.3 Work platform logbook is checked, service requirements are noted and maintenance personnel are advised of requirements</t>
  </si>
  <si>
    <t>1.4 Elevating work platform is started in accordance with manufacturer guidelines and start-up procedures for operations, and abnormal noise or movement is reported to authorised person for corrective action</t>
  </si>
  <si>
    <t>1.5 Start-up checks are conducted in accordance with manufacturer specifications and company procedures to ensure work platform and equipment are operating correctly</t>
  </si>
  <si>
    <t>1.7 Operating and emergency controls are checked for correct operation in accordance with manufacturer specifications, including use of emergency decent device</t>
  </si>
  <si>
    <t>1.8 Boom is lowered under simulated emergency conditions to check for operational effectiveness</t>
  </si>
  <si>
    <t>1.9 Gear and accessories are checked and damaged or worn gear is segregated and reported to authorised person for testing/repair/destruction</t>
  </si>
  <si>
    <t>1.10 Results of inspections are recorded and reported in accordance with company procedures</t>
  </si>
  <si>
    <t xml:space="preserve">2. Assess job requirements and work </t>
  </si>
  <si>
    <t>2.1 Briefing, handover details, authorisations and clearances are received, interpreted and clarified in accordance with company and site procedures, and legislative requirements</t>
  </si>
  <si>
    <t>2.2 Work area is inspected, potential hazards are identified and appropriate elimination or control measures are selected</t>
  </si>
  <si>
    <t>2.3 Weight of load including personnel and equipment, is correctly estimated to ensure job is within limits of work platform capacity</t>
  </si>
  <si>
    <t>3. Plan work and set up for lift</t>
  </si>
  <si>
    <t>3.1 Work plan is developed and agreed with relevant workplace personnel, including hazard prevention/control measures, and safety and emergency procedures in line with applicable Australian Standards</t>
  </si>
  <si>
    <t>3.2 Suitable firm and level standing is chosen and prepared for location of elevating work platform</t>
  </si>
  <si>
    <t>3.3 Outriggers and stabilisers are correctly deployed and positioned in accordance with manufacturer instructions and appropriate Australian Standards</t>
  </si>
  <si>
    <t>3.4 Appropriate plates or packing are correctly used under footplates as required to adequately distribute loading</t>
  </si>
  <si>
    <t>3.5 Ground is checked before and after packing is installed to ensure it is firm enough to bear loadilisers are correctly deployed and positioned in accordance with manufacturer instructions and appropriate Australian Standards</t>
  </si>
  <si>
    <t>3.6 Job plan is developed including hazard prevention/control measures and safety procedures in accordance with applicable Australian Standards and equipment manufacturer specifications</t>
  </si>
  <si>
    <t>3.7 Work platform load chart is located and information on permissible loads, radii and heights is taken into account in planning job</t>
  </si>
  <si>
    <t>3.8 Job requirements, and workplace rules and procedures are taken into account in job plan</t>
  </si>
  <si>
    <t>3.9 Job plan is discussed and confirmed with relevant personnel</t>
  </si>
  <si>
    <t>3.10 Work gear and tools are properly stowed in elevating work platform in accordance with Australian Standards, company procedures and guides</t>
  </si>
  <si>
    <t>4. Carry out elevation</t>
  </si>
  <si>
    <t>4.1 Configuration and operation of elevating work platform are checked as required to ensure safe lift</t>
  </si>
  <si>
    <t>4.2 Operation of work platform is carried out in accordance with job plan, appropriate Australian Standard and manufacturer specifications</t>
  </si>
  <si>
    <t xml:space="preserve">5. Implement planned hazard control strategies  </t>
  </si>
  <si>
    <t>5.1 Load is constantly monitored to ensure safety of personnel, load and structural stability</t>
  </si>
  <si>
    <t>5.2 Unplanned situations are responded to in accordance with company procedures, in a manner that minimises risk to personnel and equipment</t>
  </si>
  <si>
    <t>5.3 Required signals are correctly given, interpreted and followed in accordance with appropriate Australian Standards</t>
  </si>
  <si>
    <t>6. Pack up work platform</t>
  </si>
  <si>
    <t>6.1 Elevating work platform is shut down using correct sequence of procedures in accordance with manufacturer instructions</t>
  </si>
  <si>
    <t>6.2 Routine post-operational equipment checks are carried out in accordance with manufacturer instructions and available checklists, and defects are recorded and reported in accordance with company procedures</t>
  </si>
  <si>
    <t>6.3 Elevating work platform is dismantled in accordance with job plan, manufacturer instructions and relevant statutory regulations</t>
  </si>
  <si>
    <t>6.4 Outriggers and stabilisers are secured and stowed in accordance with manufacturer instructions</t>
  </si>
  <si>
    <t>6.5 Elevating work platform is correctly stowed and secured in accordance with manufacturer instructions and company procedures</t>
  </si>
  <si>
    <t xml:space="preserve">
Evidence required to demonstrate competence in this unit must be relevant to and satisfy all of the requirements of the elements and performance criteria on at least one occasion and include:</t>
  </si>
  <si>
    <t>applying precautions and required action to minimise, control or eliminate identified hazards</t>
  </si>
  <si>
    <t>applying relevant legislation and workplace procedures</t>
  </si>
  <si>
    <t>communicating effectively with others</t>
  </si>
  <si>
    <t>completing relevant documentation</t>
  </si>
  <si>
    <t>identifying and correctly using equipment, processes and procedures</t>
  </si>
  <si>
    <t>implementing contingency plans</t>
  </si>
  <si>
    <t>interpreting and following operational instructions</t>
  </si>
  <si>
    <t>modifying activities depending on operational contingencies, risk situations and environments</t>
  </si>
  <si>
    <t>monitoring performance of equipment</t>
  </si>
  <si>
    <t>monitoring work activities in terms of planned schedule</t>
  </si>
  <si>
    <t>operating and adapting to differences in equipment in accordance with workplace operating procedures</t>
  </si>
  <si>
    <t>planning own work, predicting consequences and identifying improvements</t>
  </si>
  <si>
    <t>reading and interpreting relevant instructions, procedures, regulations, codes of practice and manuals</t>
  </si>
  <si>
    <t>reporting and/or rectifying identified problems, faults or malfunctions promptly, in accordance with regulatory requirements and workplace procedures</t>
  </si>
  <si>
    <t>selecting and using required personal protective equipment conforming to industry and work health and safety (WHS)/occupational health and safety (OHS) standards</t>
  </si>
  <si>
    <t>servicing equipment in terms of maintenance schedule and workplace operating procedures</t>
  </si>
  <si>
    <t>working collaboratively with others</t>
  </si>
  <si>
    <t>working systematically with required attention to detail without injury to self or others, or damage to goods or equipment.</t>
  </si>
  <si>
    <t>Evidence required to demonstrate competence in this unit must be relevant to and satisfy all of the requirements of the elements and performance criteria and include knowledge of:</t>
  </si>
  <si>
    <t>boom type elevating work platform applications, capacities, configurations, safety hazards and control mechanisms</t>
  </si>
  <si>
    <t>capability on boom type elevating work platform compliance plate</t>
  </si>
  <si>
    <t>operational work systems and equipment</t>
  </si>
  <si>
    <t>problems that may arise when operating a boom type elevating work platform and actions that should be taken to prevent or solve these problems</t>
  </si>
  <si>
    <t>relevant road rules, regulations, permit and licence requirements for boom type elevating work platform operation</t>
  </si>
  <si>
    <t>relevant WHS/OHS and environmental procedures and regulations</t>
  </si>
  <si>
    <t>risks and hazards involved in operating a boom type elevating work platform and associated action that can be taken to eliminate or minimise the risk/hazards concerned</t>
  </si>
  <si>
    <t>wind speed equipment capability (wind loading)</t>
  </si>
  <si>
    <t>workplace procedures for operating a boom type elevating work platform less than 11 metres boom length, at a worksite.</t>
  </si>
  <si>
    <t>Resources for assessment include:</t>
  </si>
  <si>
    <t>a range of relevant exercises, case studies and/or simulations</t>
  </si>
  <si>
    <t>applicable documentation including workplace procedures, regulations, codes of practice and operation manuals</t>
  </si>
  <si>
    <t>relevant materials, tools, equipment and personal protective equipment currently used in industry.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</si>
</sst>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0"/>
      <color rgb="FF000000"/>
      <name val="Arial"/>
    </font>
    <font>
      <b/>
      <sz val="10"/>
      <name val="Arial"/>
      <family val="2"/>
    </font>
    <font>
      <b/>
      <sz val="10"/>
      <color theme="1"/>
      <name val="Arial"/>
      <family val="2"/>
    </font>
    <font>
      <sz val="10"/>
      <color theme="1"/>
      <name val="Arial"/>
      <family val="2"/>
    </font>
    <font>
      <b/>
      <sz val="10"/>
      <color rgb="FF000000"/>
      <name val="&quot;Arial&quot;"/>
    </font>
    <font>
      <sz val="10"/>
      <color rgb="FF000000"/>
      <name val="&quot;Arial&quot;"/>
    </font>
    <font>
      <i/>
      <sz val="10"/>
      <color theme="1"/>
      <name val="Arial"/>
      <family val="2"/>
    </font>
    <font>
      <sz val="14"/>
      <color theme="1"/>
      <name val="Arial"/>
      <family val="2"/>
    </font>
    <font>
      <sz val="10"/>
      <color rgb="FF000000"/>
      <name val="Arial"/>
      <family val="2"/>
    </font>
    <font>
      <u/>
      <sz val="10"/>
      <color theme="10"/>
      <name val="Arial"/>
      <family val="2"/>
    </font>
    <font>
      <sz val="14"/>
      <color rgb="FF000000"/>
      <name val="Arial"/>
      <family val="2"/>
    </font>
    <font>
      <sz val="11"/>
      <color rgb="FF444444"/>
      <name val="Calibri"/>
      <family val="2"/>
      <charset val="1"/>
    </font>
    <font>
      <sz val="10"/>
      <color rgb="FF444444"/>
      <name val="Arial"/>
      <family val="2"/>
    </font>
  </fonts>
  <fills count="10">
    <fill>
      <patternFill patternType="none"/>
    </fill>
    <fill>
      <patternFill patternType="gray125"/>
    </fill>
    <fill>
      <patternFill patternType="solid">
        <fgColor rgb="FFD9EAD3"/>
        <bgColor rgb="FFD9EAD3"/>
      </patternFill>
    </fill>
    <fill>
      <patternFill patternType="solid">
        <fgColor rgb="FFFFFFFF"/>
        <bgColor rgb="FFFFFFFF"/>
      </patternFill>
    </fill>
    <fill>
      <patternFill patternType="solid">
        <fgColor rgb="FFF3F3F3"/>
        <bgColor rgb="FFF3F3F3"/>
      </patternFill>
    </fill>
    <fill>
      <patternFill patternType="solid">
        <fgColor rgb="FFFFF2CC"/>
        <bgColor rgb="FFFFF2CC"/>
      </patternFill>
    </fill>
    <fill>
      <patternFill patternType="solid">
        <fgColor theme="0"/>
        <bgColor theme="0"/>
      </patternFill>
    </fill>
    <fill>
      <patternFill patternType="solid">
        <fgColor rgb="FFE2EFDA"/>
        <bgColor indexed="64"/>
      </patternFill>
    </fill>
    <fill>
      <patternFill patternType="solid">
        <fgColor rgb="FFF2F2F2"/>
        <bgColor indexed="64"/>
      </patternFill>
    </fill>
    <fill>
      <patternFill patternType="solid">
        <fgColor rgb="FFFFF2CC"/>
        <bgColor indexed="64"/>
      </patternFill>
    </fill>
  </fills>
  <borders count="1">
    <border>
      <left/>
      <right/>
      <top/>
      <bottom/>
      <diagonal/>
    </border>
  </borders>
  <cellStyleXfs count="2">
    <xf numFmtId="0" fontId="0" fillId="0" borderId="0"/>
    <xf numFmtId="0" fontId="9" fillId="0" borderId="0" applyNumberFormat="0" applyFill="0" applyBorder="0" applyAlignment="0" applyProtection="0"/>
  </cellStyleXfs>
  <cellXfs count="73">
    <xf numFmtId="0" fontId="0" fillId="0" borderId="0" xfId="0"/>
    <xf numFmtId="0" fontId="1" fillId="0" borderId="0" xfId="0" applyFont="1" applyAlignment="1">
      <alignment vertical="top"/>
    </xf>
    <xf numFmtId="0" fontId="2" fillId="0" borderId="0" xfId="0" applyFont="1" applyAlignment="1">
      <alignment vertical="top"/>
    </xf>
    <xf numFmtId="0" fontId="2" fillId="0" borderId="0" xfId="0" applyFont="1" applyAlignment="1">
      <alignment horizontal="right" vertical="top"/>
    </xf>
    <xf numFmtId="0" fontId="3" fillId="0" borderId="0" xfId="0" applyFont="1" applyAlignment="1">
      <alignment vertical="top"/>
    </xf>
    <xf numFmtId="0" fontId="4" fillId="0" borderId="0" xfId="0" applyFont="1"/>
    <xf numFmtId="10" fontId="3" fillId="0" borderId="0" xfId="0" applyNumberFormat="1" applyFont="1" applyAlignment="1">
      <alignment horizontal="right" vertical="top"/>
    </xf>
    <xf numFmtId="10" fontId="3" fillId="0" borderId="0" xfId="0" applyNumberFormat="1" applyFont="1" applyAlignment="1">
      <alignment horizontal="right" vertical="top" wrapText="1"/>
    </xf>
    <xf numFmtId="0" fontId="3" fillId="0" borderId="0" xfId="0" applyFont="1" applyAlignment="1">
      <alignment vertical="top" wrapText="1"/>
    </xf>
    <xf numFmtId="0" fontId="2" fillId="0" borderId="0" xfId="0" applyFont="1" applyAlignment="1">
      <alignment vertical="top" wrapText="1"/>
    </xf>
    <xf numFmtId="0" fontId="4" fillId="0" borderId="0" xfId="0" applyFont="1" applyAlignment="1">
      <alignment vertical="top" wrapText="1"/>
    </xf>
    <xf numFmtId="0" fontId="5" fillId="0" borderId="0" xfId="0" applyFont="1" applyAlignment="1">
      <alignment vertical="top" wrapText="1"/>
    </xf>
    <xf numFmtId="0" fontId="6" fillId="0" borderId="0" xfId="0" applyFont="1"/>
    <xf numFmtId="0" fontId="3" fillId="0" borderId="0" xfId="0" applyFont="1"/>
    <xf numFmtId="0" fontId="7" fillId="0" borderId="0" xfId="0" applyFont="1"/>
    <xf numFmtId="0" fontId="2" fillId="3" borderId="0" xfId="0" applyFont="1" applyFill="1" applyAlignment="1">
      <alignment horizontal="left" vertical="center" wrapText="1"/>
    </xf>
    <xf numFmtId="0" fontId="3" fillId="0" borderId="0" xfId="0" applyFont="1" applyAlignment="1">
      <alignment wrapText="1"/>
    </xf>
    <xf numFmtId="0" fontId="6" fillId="4" borderId="0" xfId="0" applyFont="1" applyFill="1" applyAlignment="1">
      <alignment wrapText="1"/>
    </xf>
    <xf numFmtId="9" fontId="6" fillId="4" borderId="0" xfId="0" applyNumberFormat="1" applyFont="1" applyFill="1" applyAlignment="1">
      <alignment horizontal="right"/>
    </xf>
    <xf numFmtId="0" fontId="2" fillId="0" borderId="0" xfId="0" applyFont="1" applyAlignment="1">
      <alignment wrapText="1"/>
    </xf>
    <xf numFmtId="0" fontId="8" fillId="0" borderId="0" xfId="0" applyFont="1" applyAlignment="1">
      <alignment wrapText="1"/>
    </xf>
    <xf numFmtId="0" fontId="2" fillId="2" borderId="0" xfId="0" applyFont="1" applyFill="1" applyAlignment="1">
      <alignment horizontal="left" vertical="center" wrapText="1"/>
    </xf>
    <xf numFmtId="0" fontId="6" fillId="4" borderId="0" xfId="0" applyFont="1" applyFill="1"/>
    <xf numFmtId="9" fontId="6" fillId="4" borderId="0" xfId="0" applyNumberFormat="1" applyFont="1" applyFill="1"/>
    <xf numFmtId="10" fontId="6" fillId="4" borderId="0" xfId="0" applyNumberFormat="1" applyFont="1" applyFill="1"/>
    <xf numFmtId="0" fontId="2" fillId="2" borderId="0" xfId="0" applyFont="1" applyFill="1"/>
    <xf numFmtId="9" fontId="3" fillId="0" borderId="0" xfId="0" applyNumberFormat="1" applyFont="1" applyAlignment="1">
      <alignment wrapText="1"/>
    </xf>
    <xf numFmtId="0" fontId="2" fillId="5" borderId="0" xfId="0" applyFont="1" applyFill="1" applyAlignment="1">
      <alignment wrapText="1"/>
    </xf>
    <xf numFmtId="0" fontId="2" fillId="5" borderId="0" xfId="0" applyFont="1" applyFill="1"/>
    <xf numFmtId="10" fontId="2" fillId="5" borderId="0" xfId="0" applyNumberFormat="1" applyFont="1" applyFill="1"/>
    <xf numFmtId="0" fontId="2" fillId="0" borderId="0" xfId="0" applyFont="1"/>
    <xf numFmtId="0" fontId="5" fillId="0" borderId="0" xfId="0" applyFont="1"/>
    <xf numFmtId="9" fontId="3" fillId="0" borderId="0" xfId="0" applyNumberFormat="1" applyFont="1"/>
    <xf numFmtId="0" fontId="4" fillId="2" borderId="0" xfId="0" applyFont="1" applyFill="1" applyAlignment="1">
      <alignment wrapText="1"/>
    </xf>
    <xf numFmtId="0" fontId="2" fillId="2" borderId="0" xfId="0" applyFont="1" applyFill="1" applyAlignment="1">
      <alignment wrapText="1"/>
    </xf>
    <xf numFmtId="9" fontId="2" fillId="2" borderId="0" xfId="0" applyNumberFormat="1" applyFont="1" applyFill="1" applyAlignment="1">
      <alignment wrapText="1"/>
    </xf>
    <xf numFmtId="0" fontId="3" fillId="2" borderId="0" xfId="0" applyFont="1" applyFill="1"/>
    <xf numFmtId="0" fontId="3" fillId="4" borderId="0" xfId="0" applyFont="1" applyFill="1"/>
    <xf numFmtId="9" fontId="2" fillId="5" borderId="0" xfId="0" applyNumberFormat="1" applyFont="1" applyFill="1"/>
    <xf numFmtId="0" fontId="5" fillId="0" borderId="0" xfId="0" applyFont="1" applyAlignment="1">
      <alignment wrapText="1"/>
    </xf>
    <xf numFmtId="0" fontId="3" fillId="4" borderId="0" xfId="0" applyFont="1" applyFill="1" applyAlignment="1">
      <alignment wrapText="1"/>
    </xf>
    <xf numFmtId="0" fontId="3" fillId="5" borderId="0" xfId="0" applyFont="1" applyFill="1"/>
    <xf numFmtId="0" fontId="3" fillId="2" borderId="0" xfId="0" applyFont="1" applyFill="1" applyAlignment="1">
      <alignment wrapText="1"/>
    </xf>
    <xf numFmtId="9" fontId="3" fillId="4" borderId="0" xfId="0" applyNumberFormat="1" applyFont="1" applyFill="1"/>
    <xf numFmtId="10" fontId="2" fillId="5" borderId="0" xfId="0" applyNumberFormat="1" applyFont="1" applyFill="1" applyAlignment="1">
      <alignment wrapText="1"/>
    </xf>
    <xf numFmtId="0" fontId="3" fillId="6" borderId="0" xfId="0" applyFont="1" applyFill="1" applyAlignment="1">
      <alignment wrapText="1"/>
    </xf>
    <xf numFmtId="0" fontId="10" fillId="0" borderId="0" xfId="0" applyFont="1"/>
    <xf numFmtId="0" fontId="0" fillId="7" borderId="0" xfId="0" applyFill="1"/>
    <xf numFmtId="0" fontId="0" fillId="0" borderId="0" xfId="0" applyAlignment="1">
      <alignment wrapText="1"/>
    </xf>
    <xf numFmtId="0" fontId="0" fillId="8" borderId="0" xfId="0" applyFill="1"/>
    <xf numFmtId="0" fontId="0" fillId="8" borderId="0" xfId="0" applyFill="1" applyAlignment="1">
      <alignment wrapText="1"/>
    </xf>
    <xf numFmtId="0" fontId="0" fillId="9" borderId="0" xfId="0" applyFill="1"/>
    <xf numFmtId="9" fontId="0" fillId="0" borderId="0" xfId="0" applyNumberFormat="1"/>
    <xf numFmtId="10" fontId="0" fillId="8" borderId="0" xfId="0" applyNumberFormat="1" applyFill="1"/>
    <xf numFmtId="10" fontId="11" fillId="8" borderId="0" xfId="0" applyNumberFormat="1" applyFont="1" applyFill="1"/>
    <xf numFmtId="10" fontId="0" fillId="9" borderId="0" xfId="0" applyNumberFormat="1" applyFill="1"/>
    <xf numFmtId="0" fontId="9" fillId="0" borderId="0" xfId="1" applyAlignment="1">
      <alignment wrapText="1"/>
    </xf>
    <xf numFmtId="10" fontId="12" fillId="0" borderId="0" xfId="0" applyNumberFormat="1" applyFont="1"/>
    <xf numFmtId="0" fontId="9" fillId="0" borderId="0" xfId="1" applyAlignment="1">
      <alignment vertical="top"/>
    </xf>
    <xf numFmtId="0" fontId="9" fillId="0" borderId="0" xfId="1"/>
    <xf numFmtId="0" fontId="0" fillId="0" borderId="0" xfId="0" applyAlignment="1">
      <alignment vertical="top" wrapText="1"/>
    </xf>
    <xf numFmtId="10" fontId="0" fillId="0" borderId="0" xfId="0" applyNumberFormat="1"/>
    <xf numFmtId="0" fontId="0" fillId="0" borderId="0" xfId="0" applyAlignment="1">
      <alignment horizontal="right"/>
    </xf>
    <xf numFmtId="9" fontId="3" fillId="0" borderId="0" xfId="0" applyNumberFormat="1" applyFont="1" applyAlignment="1">
      <alignment vertical="top"/>
    </xf>
    <xf numFmtId="10" fontId="3" fillId="0" borderId="0" xfId="0" applyNumberFormat="1" applyFont="1" applyAlignment="1">
      <alignment vertical="top"/>
    </xf>
    <xf numFmtId="0" fontId="0" fillId="7" borderId="0" xfId="0" applyFill="1" applyAlignment="1">
      <alignment wrapText="1"/>
    </xf>
    <xf numFmtId="0" fontId="3" fillId="0" borderId="0" xfId="0" applyFont="1" applyAlignment="1">
      <alignment horizontal="center" vertical="top"/>
    </xf>
    <xf numFmtId="0" fontId="8" fillId="0" borderId="0" xfId="0" applyFont="1" applyAlignment="1">
      <alignment wrapText="1"/>
    </xf>
    <xf numFmtId="0" fontId="3" fillId="0" borderId="0" xfId="0" applyFont="1" applyAlignment="1">
      <alignment wrapText="1"/>
    </xf>
    <xf numFmtId="0" fontId="3" fillId="0" borderId="0" xfId="0" applyFont="1" applyAlignment="1">
      <alignment vertical="top" wrapText="1"/>
    </xf>
    <xf numFmtId="0" fontId="0" fillId="0" borderId="0" xfId="0" applyAlignment="1">
      <alignment horizontal="left" wrapText="1"/>
    </xf>
    <xf numFmtId="0" fontId="3" fillId="0" borderId="0" xfId="0" applyFont="1" applyAlignment="1">
      <alignment horizontal="left" wrapText="1"/>
    </xf>
    <xf numFmtId="0" fontId="0" fillId="0" borderId="0" xfId="0" applyAlignme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outlinePr summaryBelow="0" summaryRight="0"/>
  </sheetPr>
  <dimension ref="A1:J37"/>
  <sheetViews>
    <sheetView tabSelected="1" workbookViewId="0">
      <selection activeCell="H14" sqref="H14"/>
    </sheetView>
  </sheetViews>
  <sheetFormatPr defaultColWidth="14.42578125" defaultRowHeight="12.4"/>
  <cols>
    <col min="1" max="1" width="27.42578125" customWidth="1"/>
    <col min="2" max="2" width="15.5703125" customWidth="1"/>
    <col min="3" max="3" width="43.7109375" customWidth="1"/>
    <col min="4" max="4" width="15.28515625" customWidth="1"/>
    <col min="5" max="5" width="9.85546875" customWidth="1"/>
    <col min="6" max="9" width="10.7109375" customWidth="1"/>
  </cols>
  <sheetData>
    <row r="1" spans="1:10">
      <c r="A1" s="1" t="s">
        <v>0</v>
      </c>
      <c r="B1" s="2" t="s">
        <v>1</v>
      </c>
      <c r="C1" s="2" t="s">
        <v>2</v>
      </c>
      <c r="D1" s="2" t="s">
        <v>3</v>
      </c>
      <c r="E1" s="3" t="s">
        <v>4</v>
      </c>
      <c r="F1" s="3" t="s">
        <v>5</v>
      </c>
      <c r="G1" s="3" t="s">
        <v>6</v>
      </c>
      <c r="H1" s="3" t="s">
        <v>7</v>
      </c>
      <c r="I1" s="3" t="s">
        <v>8</v>
      </c>
      <c r="J1" s="30" t="s">
        <v>9</v>
      </c>
    </row>
    <row r="2" spans="1:10">
      <c r="A2" s="4" t="s">
        <v>10</v>
      </c>
      <c r="B2" s="5" t="s">
        <v>11</v>
      </c>
      <c r="C2" s="16" t="s">
        <v>12</v>
      </c>
      <c r="D2" s="58" t="s">
        <v>13</v>
      </c>
      <c r="E2" s="6">
        <f>'MSMWHS212 - First Response To F'!D20</f>
        <v>0.5</v>
      </c>
      <c r="F2" s="6">
        <f>'MSMWHS212 - First Response To F'!D34</f>
        <v>0.7</v>
      </c>
      <c r="G2" s="6">
        <f>'MSMWHS212 - First Response To F'!D46</f>
        <v>0.5714285714285714</v>
      </c>
      <c r="H2" s="6">
        <f>'MSMWHS212 - First Response To F'!D63</f>
        <v>0.38888888888888884</v>
      </c>
      <c r="I2" s="6">
        <f>'MSMWHS212 - First Response To F'!D72</f>
        <v>0.66666666666666663</v>
      </c>
      <c r="J2" s="6">
        <f>SUM(E2:I2)/5</f>
        <v>0.56539682539682534</v>
      </c>
    </row>
    <row r="3" spans="1:10">
      <c r="A3" s="8" t="s">
        <v>14</v>
      </c>
      <c r="B3" s="9" t="s">
        <v>15</v>
      </c>
      <c r="C3" s="8" t="s">
        <v>16</v>
      </c>
      <c r="D3" s="59" t="s">
        <v>13</v>
      </c>
      <c r="E3" s="7">
        <f>'RIIWHS202E - Confined spaces'!D40</f>
        <v>0.43846153846153846</v>
      </c>
      <c r="F3" s="6">
        <f>'RIIWHS202E - Confined spaces'!D60</f>
        <v>0.6333333333333333</v>
      </c>
      <c r="G3" s="7">
        <f>'RIIWHS202E - Confined spaces'!D78</f>
        <v>0.34615384615384615</v>
      </c>
      <c r="H3" s="6">
        <f>'RIIWHS202E - Confined spaces'!D89</f>
        <v>0.5625</v>
      </c>
      <c r="I3" s="6" t="s">
        <v>17</v>
      </c>
      <c r="J3" s="6">
        <f>SUM(E3:I3)/4</f>
        <v>0.49511217948717945</v>
      </c>
    </row>
    <row r="4" spans="1:10">
      <c r="A4" s="8" t="s">
        <v>18</v>
      </c>
      <c r="B4" s="9" t="s">
        <v>19</v>
      </c>
      <c r="C4" s="8" t="s">
        <v>20</v>
      </c>
      <c r="D4" s="59" t="s">
        <v>13</v>
      </c>
      <c r="E4" s="7">
        <f>'MEM11011 - Manual Handling'!D17</f>
        <v>0.7</v>
      </c>
      <c r="F4" s="6">
        <f>'MEM11011 - Manual Handling'!D23</f>
        <v>0.79500000000000004</v>
      </c>
      <c r="G4" s="7">
        <f>'MEM11011 - Manual Handling'!D31</f>
        <v>0.8</v>
      </c>
      <c r="H4" s="6">
        <f>'MEM11011 - Manual Handling'!D40</f>
        <v>0.83333333333333337</v>
      </c>
      <c r="I4" s="6">
        <f>'MEM11011 - Manual Handling'!D46</f>
        <v>1</v>
      </c>
      <c r="J4" s="6">
        <f>SUM(E4:I4)/5</f>
        <v>0.82566666666666677</v>
      </c>
    </row>
    <row r="5" spans="1:10">
      <c r="A5" s="8" t="s">
        <v>21</v>
      </c>
      <c r="B5" s="10" t="s">
        <v>22</v>
      </c>
      <c r="C5" s="8" t="s">
        <v>23</v>
      </c>
      <c r="D5" s="59" t="s">
        <v>13</v>
      </c>
      <c r="E5" s="7">
        <f>'RIIWHS204E - Work at Heights'!D43</f>
        <v>0.28686224489795914</v>
      </c>
      <c r="F5" s="6">
        <f>'RIIWHS204E - Work at Heights'!D58</f>
        <v>0.59090909090909094</v>
      </c>
      <c r="G5" s="7">
        <f>'RIIWHS204E - Work at Heights'!D75</f>
        <v>0.31818181818181818</v>
      </c>
      <c r="H5" s="6">
        <f>'RIIWHS204E - Work at Heights'!D86</f>
        <v>0.5625</v>
      </c>
      <c r="I5" s="6" t="s">
        <v>17</v>
      </c>
      <c r="J5" s="6">
        <f t="shared" ref="J5:J6" si="0">SUM(E5:I5)/4</f>
        <v>0.43961328849721704</v>
      </c>
    </row>
    <row r="6" spans="1:10">
      <c r="A6" s="60" t="s">
        <v>24</v>
      </c>
      <c r="B6" s="2" t="s">
        <v>25</v>
      </c>
      <c r="C6" s="11" t="s">
        <v>26</v>
      </c>
      <c r="D6" s="59" t="s">
        <v>13</v>
      </c>
      <c r="E6" s="7">
        <f>'RIIRIS201E - Conduct local risk'!D27</f>
        <v>0.57819548872180448</v>
      </c>
      <c r="F6" s="6">
        <f>'RIIRIS201E - Conduct local risk'!D41</f>
        <v>0.21249999999999999</v>
      </c>
      <c r="G6" s="7">
        <f>'RIIRIS201E - Conduct local risk'!D58</f>
        <v>0.34375</v>
      </c>
      <c r="H6" s="6">
        <f>'RIIRIS201E - Conduct local risk'!D70</f>
        <v>0.375</v>
      </c>
      <c r="I6" s="6" t="s">
        <v>17</v>
      </c>
      <c r="J6" s="6">
        <f t="shared" si="0"/>
        <v>0.37736137218045113</v>
      </c>
    </row>
    <row r="7" spans="1:10">
      <c r="A7" t="s">
        <v>27</v>
      </c>
      <c r="B7" s="9" t="s">
        <v>28</v>
      </c>
      <c r="C7" t="s">
        <v>29</v>
      </c>
      <c r="D7" s="59" t="s">
        <v>13</v>
      </c>
      <c r="E7" s="61">
        <v>0.63639999999999997</v>
      </c>
      <c r="F7" s="61">
        <v>0.58330000000000004</v>
      </c>
      <c r="G7" s="61">
        <v>0.91669999999999996</v>
      </c>
      <c r="H7" s="61">
        <v>0.83330000000000004</v>
      </c>
      <c r="I7" s="62" t="s">
        <v>17</v>
      </c>
      <c r="J7" s="57">
        <f>SUM(E7:H7)/5</f>
        <v>0.59394000000000002</v>
      </c>
    </row>
    <row r="8" spans="1:10" ht="12.75">
      <c r="A8" s="4" t="s">
        <v>30</v>
      </c>
      <c r="B8" s="2" t="s">
        <v>31</v>
      </c>
      <c r="C8" s="4" t="s">
        <v>32</v>
      </c>
      <c r="D8" s="58" t="s">
        <v>13</v>
      </c>
      <c r="E8" s="63">
        <f>'RIISAM202E - Isolate and access'!D31</f>
        <v>0.71642512077294684</v>
      </c>
      <c r="F8" s="64">
        <f>'RIISAM202E - Isolate and access'!D55</f>
        <v>0.71875</v>
      </c>
      <c r="G8" s="64">
        <f>'RIISAM202E - Isolate and access'!D68</f>
        <v>0.375</v>
      </c>
      <c r="H8" s="61">
        <f>'RIISAM202E - Isolate and access'!D78</f>
        <v>0.35714285714285715</v>
      </c>
      <c r="I8" s="62" t="s">
        <v>17</v>
      </c>
      <c r="J8" s="57">
        <f>SUM(E8:H8)/5</f>
        <v>0.43346359558316083</v>
      </c>
    </row>
    <row r="9" spans="1:10" ht="12.75">
      <c r="A9" s="4" t="s">
        <v>33</v>
      </c>
      <c r="B9" s="2" t="s">
        <v>34</v>
      </c>
      <c r="C9" s="4" t="s">
        <v>35</v>
      </c>
      <c r="D9" s="58" t="s">
        <v>13</v>
      </c>
      <c r="E9" s="64">
        <f>'RIIHAN201E - Operate a Forklift'!D25</f>
        <v>0.22376543209876543</v>
      </c>
      <c r="F9" s="64">
        <f>'RIIHAN201E - Operate a Forklift'!D42</f>
        <v>0.20833333333333334</v>
      </c>
      <c r="G9" s="64">
        <f>'RIIHAN201E - Operate a Forklift'!D58</f>
        <v>0.2</v>
      </c>
      <c r="H9" s="61">
        <f>'RIIHAN201E - Operate a Forklift'!D70</f>
        <v>0.3125</v>
      </c>
      <c r="I9" s="62" t="s">
        <v>17</v>
      </c>
      <c r="J9" s="57">
        <f t="shared" ref="J9" si="1">SUM(E9:H9)/5</f>
        <v>0.18891975308641978</v>
      </c>
    </row>
    <row r="10" spans="1:10" ht="12.75">
      <c r="A10" s="4" t="s">
        <v>36</v>
      </c>
      <c r="B10" s="2" t="s">
        <v>37</v>
      </c>
      <c r="C10" s="4" t="s">
        <v>38</v>
      </c>
      <c r="D10" s="66" t="s">
        <v>39</v>
      </c>
      <c r="E10" s="66"/>
      <c r="F10" s="66"/>
      <c r="G10" s="66"/>
      <c r="H10" s="66"/>
      <c r="I10" s="66"/>
      <c r="J10" s="66"/>
    </row>
    <row r="11" spans="1:10" ht="12.75">
      <c r="A11" s="4" t="s">
        <v>40</v>
      </c>
      <c r="B11" s="2" t="s">
        <v>41</v>
      </c>
      <c r="C11" s="4" t="s">
        <v>42</v>
      </c>
      <c r="D11" s="66" t="s">
        <v>39</v>
      </c>
      <c r="E11" s="66"/>
      <c r="F11" s="66"/>
      <c r="G11" s="66"/>
      <c r="H11" s="66"/>
      <c r="I11" s="66"/>
      <c r="J11" s="66"/>
    </row>
    <row r="12" spans="1:10" ht="12.75">
      <c r="A12" s="4"/>
      <c r="B12" s="4"/>
      <c r="C12" s="4"/>
      <c r="D12" s="4"/>
      <c r="E12" s="4"/>
      <c r="F12" s="4"/>
      <c r="G12" s="4"/>
      <c r="H12" s="4"/>
      <c r="I12" s="4"/>
      <c r="J12" s="4"/>
    </row>
    <row r="13" spans="1:10" ht="12.75"/>
    <row r="14" spans="1:10">
      <c r="A14" s="13" t="s">
        <v>43</v>
      </c>
    </row>
    <row r="15" spans="1:10" ht="12.95">
      <c r="A15" s="12" t="s">
        <v>44</v>
      </c>
      <c r="C15" s="31"/>
    </row>
    <row r="16" spans="1:10">
      <c r="A16" s="13" t="s">
        <v>45</v>
      </c>
    </row>
    <row r="17" spans="1:5">
      <c r="A17" s="13" t="s">
        <v>46</v>
      </c>
    </row>
    <row r="18" spans="1:5">
      <c r="A18" s="13" t="s">
        <v>47</v>
      </c>
    </row>
    <row r="29" spans="1:5">
      <c r="C29" s="31"/>
    </row>
    <row r="32" spans="1:5">
      <c r="C32" s="31"/>
      <c r="D32" s="31"/>
      <c r="E32" s="31"/>
    </row>
    <row r="33" spans="3:5">
      <c r="C33" s="13"/>
      <c r="D33" s="31"/>
      <c r="E33" s="31"/>
    </row>
    <row r="34" spans="3:5" ht="12.75"/>
    <row r="37" spans="3:5" ht="12.75"/>
  </sheetData>
  <mergeCells count="2">
    <mergeCell ref="D10:J10"/>
    <mergeCell ref="D11:J11"/>
  </mergeCells>
  <hyperlinks>
    <hyperlink ref="D2" location="'MSMWHS212 - First Response To F'!A1" display="Take Me There" xr:uid="{0DC313C4-5D6F-4D3B-8C25-AECB14775BDA}"/>
    <hyperlink ref="D3" location="'RIIWHS202E - Confined spaces'!A1" display="Take Me There" xr:uid="{A32D62B2-8C1D-44ED-90E4-E75A96565B6E}"/>
    <hyperlink ref="D4" location="'MEM11011 - Manual Handling'!A1" display="Take Me There" xr:uid="{08579EAD-EC90-4990-913D-3A59326992F2}"/>
    <hyperlink ref="D5" location="'RIIWHS204E - Work at Heights'!A1" display="Take Me There" xr:uid="{45FCCC2E-1D69-4D92-B19F-63324D4D48FD}"/>
    <hyperlink ref="D6" location="'RIIRIS201E - Conduct local risk'!A1" display="Take Me There" xr:uid="{00A3F13F-6BA0-4CBE-B36A-0596B0A0EFAE}"/>
    <hyperlink ref="D7" location="'TLID0021 - Hazardous Substances'!A1" display="Take Me There" xr:uid="{D3A70C12-5885-40A5-B6E3-C02F01AC8EEC}"/>
    <hyperlink ref="D8" location="'RIISAM202E - Isolate and access'!A1" display="Take Me There" xr:uid="{2B5F9B9E-9FED-4A18-9616-2A346DCBDE49}"/>
    <hyperlink ref="D9" location="'RIIHAN201E - Operate a Forklift'!A1" display="Take Me There" xr:uid="{C7C6FAF3-E18D-4E05-B399-FE0BE8E9F1A9}"/>
  </hyperlinks>
  <pageMargins left="0" right="0" top="0" bottom="0" header="0" footer="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F5218-80B2-4AFC-B820-09B5D0BA0B2A}">
  <sheetPr>
    <outlinePr summaryBelow="0" summaryRight="0"/>
    <pageSetUpPr fitToPage="1"/>
  </sheetPr>
  <dimension ref="A1:AA1002"/>
  <sheetViews>
    <sheetView workbookViewId="0">
      <selection activeCell="E4" sqref="E4"/>
    </sheetView>
  </sheetViews>
  <sheetFormatPr defaultColWidth="14.42578125" defaultRowHeight="15.75" customHeight="1"/>
  <cols>
    <col min="1" max="1" width="25.140625" customWidth="1"/>
    <col min="2" max="2" width="85.7109375" customWidth="1"/>
    <col min="3" max="3" width="11.42578125" customWidth="1"/>
    <col min="4" max="4" width="9.5703125" customWidth="1"/>
    <col min="5" max="5" width="43" customWidth="1"/>
    <col min="6" max="6" width="18" customWidth="1"/>
    <col min="7" max="7" width="39.42578125" customWidth="1"/>
  </cols>
  <sheetData>
    <row r="1" spans="1:27" ht="18">
      <c r="A1" s="14" t="s">
        <v>643</v>
      </c>
      <c r="B1" s="13"/>
      <c r="C1" s="13"/>
      <c r="D1" s="13"/>
      <c r="E1" s="13"/>
      <c r="F1" s="13"/>
      <c r="G1" s="13"/>
    </row>
    <row r="2" spans="1:27" ht="12.75">
      <c r="A2" s="56" t="s">
        <v>49</v>
      </c>
      <c r="B2" s="16"/>
      <c r="C2" s="16"/>
      <c r="D2" s="16"/>
      <c r="E2" s="16"/>
      <c r="F2" s="16"/>
      <c r="G2" s="16"/>
    </row>
    <row r="3" spans="1:27" ht="13.5">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24">
      <c r="A4" s="16" t="s">
        <v>644</v>
      </c>
      <c r="B4" s="16" t="s">
        <v>204</v>
      </c>
      <c r="C4" s="16" t="s">
        <v>59</v>
      </c>
      <c r="D4" s="26">
        <v>0.5</v>
      </c>
      <c r="E4" s="16"/>
      <c r="F4" s="16"/>
      <c r="G4" s="16"/>
    </row>
    <row r="5" spans="1:27" ht="12.75">
      <c r="A5" s="16"/>
      <c r="B5" s="16" t="s">
        <v>645</v>
      </c>
      <c r="C5" s="16" t="s">
        <v>59</v>
      </c>
      <c r="D5" s="26">
        <v>0.5</v>
      </c>
      <c r="E5" s="16"/>
      <c r="F5" s="16"/>
      <c r="G5" s="16"/>
    </row>
    <row r="6" spans="1:27" ht="12.75">
      <c r="A6" s="16"/>
      <c r="B6" s="16" t="s">
        <v>646</v>
      </c>
      <c r="C6" s="16" t="s">
        <v>59</v>
      </c>
      <c r="D6" s="26">
        <v>0.5</v>
      </c>
      <c r="E6" s="16"/>
      <c r="F6" s="16"/>
      <c r="G6" s="16"/>
    </row>
    <row r="7" spans="1:27" ht="24">
      <c r="A7" s="16"/>
      <c r="B7" s="16" t="s">
        <v>647</v>
      </c>
      <c r="C7" s="16" t="s">
        <v>59</v>
      </c>
      <c r="D7" s="26">
        <v>0.5</v>
      </c>
      <c r="E7" s="16"/>
      <c r="F7" s="16"/>
      <c r="G7" s="16"/>
    </row>
    <row r="8" spans="1:27" ht="12.75">
      <c r="A8" s="16"/>
      <c r="B8" s="16" t="s">
        <v>648</v>
      </c>
      <c r="C8" s="16" t="s">
        <v>70</v>
      </c>
      <c r="D8" s="26">
        <v>0</v>
      </c>
      <c r="E8" s="16"/>
      <c r="F8" s="16"/>
      <c r="G8" s="16"/>
    </row>
    <row r="9" spans="1:27" ht="24">
      <c r="A9" s="16"/>
      <c r="B9" s="16" t="s">
        <v>649</v>
      </c>
      <c r="C9" s="16" t="s">
        <v>59</v>
      </c>
      <c r="D9" s="26">
        <v>0.5</v>
      </c>
      <c r="E9" s="16"/>
      <c r="F9" s="16"/>
      <c r="G9" s="16"/>
    </row>
    <row r="10" spans="1:27" ht="12.75">
      <c r="A10" s="16"/>
      <c r="B10" s="16" t="s">
        <v>650</v>
      </c>
      <c r="C10" s="16" t="s">
        <v>63</v>
      </c>
      <c r="D10" s="26">
        <v>1</v>
      </c>
      <c r="E10" s="16"/>
      <c r="F10" s="16"/>
      <c r="G10" s="16"/>
    </row>
    <row r="11" spans="1:27" ht="12.75">
      <c r="A11" s="16"/>
      <c r="B11" s="16" t="s">
        <v>651</v>
      </c>
      <c r="C11" s="16" t="s">
        <v>59</v>
      </c>
      <c r="D11" s="26">
        <v>0.5</v>
      </c>
      <c r="E11" s="16"/>
      <c r="F11" s="16"/>
      <c r="G11" s="16"/>
    </row>
    <row r="12" spans="1:27" ht="12.75">
      <c r="A12" s="16"/>
      <c r="B12" s="16" t="s">
        <v>652</v>
      </c>
      <c r="C12" s="16" t="s">
        <v>70</v>
      </c>
      <c r="D12" s="26">
        <v>0</v>
      </c>
      <c r="E12" s="16"/>
      <c r="F12" s="16"/>
      <c r="G12" s="16"/>
    </row>
    <row r="13" spans="1:27" ht="12.75">
      <c r="A13" s="17" t="s">
        <v>65</v>
      </c>
      <c r="B13" s="40"/>
      <c r="C13" s="37"/>
      <c r="D13" s="23">
        <f>SUM(D4:D12)/9</f>
        <v>0.44444444444444442</v>
      </c>
      <c r="E13" s="16"/>
      <c r="F13" s="16"/>
      <c r="G13" s="16"/>
    </row>
    <row r="14" spans="1:27" ht="12.75">
      <c r="A14" s="16" t="s">
        <v>653</v>
      </c>
      <c r="B14" s="16" t="s">
        <v>654</v>
      </c>
      <c r="C14" s="16" t="s">
        <v>59</v>
      </c>
      <c r="D14" s="26">
        <v>0.5</v>
      </c>
      <c r="E14" s="16"/>
      <c r="F14" s="16"/>
      <c r="G14" s="16"/>
    </row>
    <row r="15" spans="1:27" ht="12.75">
      <c r="A15" s="16"/>
      <c r="B15" s="16" t="s">
        <v>655</v>
      </c>
      <c r="C15" s="16" t="s">
        <v>59</v>
      </c>
      <c r="D15" s="26">
        <v>0.5</v>
      </c>
      <c r="E15" s="16"/>
      <c r="F15" s="16"/>
      <c r="G15" s="16"/>
    </row>
    <row r="16" spans="1:27" ht="24">
      <c r="A16" s="16"/>
      <c r="B16" s="16" t="s">
        <v>656</v>
      </c>
      <c r="C16" s="16" t="s">
        <v>63</v>
      </c>
      <c r="D16" s="26">
        <v>1</v>
      </c>
      <c r="E16" s="16"/>
      <c r="F16" s="16"/>
      <c r="G16" s="16"/>
    </row>
    <row r="17" spans="1:7" ht="24">
      <c r="A17" s="16"/>
      <c r="B17" s="16" t="s">
        <v>657</v>
      </c>
      <c r="C17" s="16" t="s">
        <v>63</v>
      </c>
      <c r="D17" s="26">
        <v>1</v>
      </c>
      <c r="E17" s="16"/>
      <c r="F17" s="16"/>
      <c r="G17" s="16"/>
    </row>
    <row r="18" spans="1:7" ht="12.75">
      <c r="A18" s="16"/>
      <c r="B18" s="16" t="s">
        <v>658</v>
      </c>
      <c r="C18" s="16" t="s">
        <v>59</v>
      </c>
      <c r="D18" s="26">
        <v>0.5</v>
      </c>
      <c r="E18" s="16"/>
      <c r="F18" s="16"/>
      <c r="G18" s="16"/>
    </row>
    <row r="19" spans="1:7" ht="12.75">
      <c r="A19" s="17" t="s">
        <v>65</v>
      </c>
      <c r="B19" s="40"/>
      <c r="C19" s="37"/>
      <c r="D19" s="23">
        <f>SUM(D14:D18)/5</f>
        <v>0.7</v>
      </c>
      <c r="E19" s="16"/>
      <c r="F19" s="16"/>
      <c r="G19" s="16"/>
    </row>
    <row r="20" spans="1:7" ht="24">
      <c r="A20" s="16" t="s">
        <v>659</v>
      </c>
      <c r="B20" s="16" t="s">
        <v>660</v>
      </c>
      <c r="C20" s="16" t="s">
        <v>63</v>
      </c>
      <c r="D20" s="26">
        <v>1</v>
      </c>
      <c r="E20" s="16"/>
      <c r="F20" s="16"/>
      <c r="G20" s="16"/>
    </row>
    <row r="21" spans="1:7" ht="12.75">
      <c r="A21" s="16"/>
      <c r="B21" s="16" t="s">
        <v>661</v>
      </c>
      <c r="C21" s="16" t="s">
        <v>63</v>
      </c>
      <c r="D21" s="26">
        <v>1</v>
      </c>
      <c r="E21" s="16"/>
      <c r="F21" s="16"/>
      <c r="G21" s="16"/>
    </row>
    <row r="22" spans="1:7" ht="12.75">
      <c r="A22" s="16"/>
      <c r="B22" s="16" t="s">
        <v>662</v>
      </c>
      <c r="C22" s="16" t="s">
        <v>59</v>
      </c>
      <c r="D22" s="26">
        <v>0.5</v>
      </c>
      <c r="E22" s="16"/>
      <c r="F22" s="16"/>
      <c r="G22" s="16"/>
    </row>
    <row r="23" spans="1:7" ht="12.75">
      <c r="A23" s="17" t="s">
        <v>65</v>
      </c>
      <c r="B23" s="40"/>
      <c r="C23" s="37"/>
      <c r="D23" s="23">
        <f>SUM(D20:D22)/3</f>
        <v>0.83333333333333337</v>
      </c>
      <c r="E23" s="16"/>
      <c r="F23" s="16"/>
      <c r="G23" s="16"/>
    </row>
    <row r="24" spans="1:7" ht="24">
      <c r="A24" s="16" t="s">
        <v>663</v>
      </c>
      <c r="B24" s="16" t="s">
        <v>664</v>
      </c>
      <c r="C24" s="16" t="s">
        <v>63</v>
      </c>
      <c r="D24" s="26">
        <v>1</v>
      </c>
      <c r="E24" s="16"/>
      <c r="F24" s="16"/>
      <c r="G24" s="16"/>
    </row>
    <row r="25" spans="1:7" ht="24">
      <c r="A25" s="16"/>
      <c r="B25" s="16" t="s">
        <v>665</v>
      </c>
      <c r="C25" s="16" t="s">
        <v>63</v>
      </c>
      <c r="D25" s="26">
        <v>1</v>
      </c>
      <c r="E25" s="16"/>
      <c r="F25" s="16"/>
      <c r="G25" s="16"/>
    </row>
    <row r="26" spans="1:7" ht="24">
      <c r="A26" s="16"/>
      <c r="B26" s="16" t="s">
        <v>666</v>
      </c>
      <c r="C26" s="16" t="s">
        <v>63</v>
      </c>
      <c r="D26" s="26">
        <v>1</v>
      </c>
      <c r="E26" s="16"/>
      <c r="F26" s="16"/>
      <c r="G26" s="16"/>
    </row>
    <row r="27" spans="1:7" ht="12.75">
      <c r="A27" s="16"/>
      <c r="B27" s="16" t="s">
        <v>667</v>
      </c>
      <c r="C27" s="16" t="s">
        <v>63</v>
      </c>
      <c r="D27" s="26">
        <v>1</v>
      </c>
      <c r="E27" s="16"/>
      <c r="F27" s="16"/>
      <c r="G27" s="16"/>
    </row>
    <row r="28" spans="1:7" ht="12.75">
      <c r="A28" s="16"/>
      <c r="B28" s="16" t="s">
        <v>668</v>
      </c>
      <c r="C28" s="16" t="s">
        <v>70</v>
      </c>
      <c r="D28" s="26">
        <v>0</v>
      </c>
      <c r="E28" s="16"/>
      <c r="F28" s="16"/>
      <c r="G28" s="16"/>
    </row>
    <row r="29" spans="1:7" ht="12.75">
      <c r="A29" s="16"/>
      <c r="B29" s="16" t="s">
        <v>669</v>
      </c>
      <c r="C29" s="16" t="s">
        <v>59</v>
      </c>
      <c r="D29" s="26">
        <v>0.5</v>
      </c>
      <c r="E29" s="16"/>
      <c r="F29" s="16"/>
      <c r="G29" s="16"/>
    </row>
    <row r="30" spans="1:7" ht="12.75">
      <c r="A30" s="17" t="s">
        <v>65</v>
      </c>
      <c r="B30" s="40"/>
      <c r="C30" s="37"/>
      <c r="D30" s="23">
        <f>SUM(D24:D29)/5</f>
        <v>0.9</v>
      </c>
      <c r="E30" s="16"/>
      <c r="F30" s="16"/>
      <c r="G30" s="16"/>
    </row>
    <row r="31" spans="1:7" ht="12.75">
      <c r="A31" s="27" t="s">
        <v>87</v>
      </c>
      <c r="B31" s="27"/>
      <c r="C31" s="27">
        <f>COUNTA(C4:C29)</f>
        <v>23</v>
      </c>
      <c r="D31" s="44">
        <f>SUM(D4:D29)/C31</f>
        <v>0.71642512077294684</v>
      </c>
      <c r="E31" s="16"/>
      <c r="F31" s="16"/>
      <c r="G31" s="16"/>
    </row>
    <row r="32" spans="1:7" ht="12.75">
      <c r="A32" s="16"/>
      <c r="B32" s="16"/>
      <c r="C32" s="16"/>
      <c r="D32" s="16"/>
      <c r="E32" s="16"/>
      <c r="F32" s="16"/>
      <c r="G32" s="16"/>
    </row>
    <row r="33" spans="1:7" ht="12.75">
      <c r="A33" s="25" t="s">
        <v>88</v>
      </c>
      <c r="B33" s="33"/>
      <c r="C33" s="34"/>
      <c r="D33" s="34"/>
      <c r="E33" s="34"/>
      <c r="F33" s="34"/>
      <c r="G33" s="34"/>
    </row>
    <row r="34" spans="1:7" ht="30.75" customHeight="1">
      <c r="A34" s="71" t="s">
        <v>670</v>
      </c>
      <c r="B34" s="71"/>
      <c r="C34" s="16"/>
      <c r="D34" s="26"/>
      <c r="E34" s="16"/>
      <c r="F34" s="16"/>
      <c r="G34" s="16"/>
    </row>
    <row r="35" spans="1:7" ht="12.75">
      <c r="B35" s="16" t="s">
        <v>671</v>
      </c>
      <c r="C35" s="16" t="s">
        <v>59</v>
      </c>
      <c r="D35" s="26">
        <v>0.5</v>
      </c>
      <c r="E35" s="16"/>
      <c r="F35" s="16"/>
      <c r="G35" s="16"/>
    </row>
    <row r="36" spans="1:7" ht="12.75">
      <c r="B36" s="13" t="s">
        <v>672</v>
      </c>
      <c r="C36" s="16"/>
      <c r="D36" s="26">
        <v>0</v>
      </c>
      <c r="E36" s="16"/>
      <c r="F36" s="16"/>
      <c r="G36" s="16"/>
    </row>
    <row r="37" spans="1:7" ht="12.75">
      <c r="B37" s="13" t="s">
        <v>673</v>
      </c>
      <c r="C37" s="16" t="s">
        <v>674</v>
      </c>
      <c r="D37" s="26">
        <v>1</v>
      </c>
      <c r="E37" s="16"/>
      <c r="F37" s="16"/>
      <c r="G37" s="16"/>
    </row>
    <row r="38" spans="1:7" ht="12.75">
      <c r="B38" s="16" t="s">
        <v>675</v>
      </c>
      <c r="C38" s="16" t="s">
        <v>674</v>
      </c>
      <c r="D38" s="26">
        <v>1</v>
      </c>
      <c r="E38" s="16"/>
      <c r="F38" s="16"/>
      <c r="G38" s="16"/>
    </row>
    <row r="39" spans="1:7" ht="12.75">
      <c r="B39" s="16" t="s">
        <v>676</v>
      </c>
      <c r="C39" s="16" t="s">
        <v>677</v>
      </c>
      <c r="D39" s="26">
        <v>0</v>
      </c>
      <c r="E39" s="16"/>
      <c r="F39" s="16"/>
      <c r="G39" s="16"/>
    </row>
    <row r="40" spans="1:7" ht="12.75">
      <c r="B40" s="16" t="s">
        <v>678</v>
      </c>
      <c r="C40" s="16"/>
      <c r="D40" s="26">
        <v>0</v>
      </c>
      <c r="E40" s="16"/>
      <c r="F40" s="16"/>
      <c r="G40" s="16"/>
    </row>
    <row r="41" spans="1:7" ht="12.75">
      <c r="B41" s="16" t="s">
        <v>679</v>
      </c>
      <c r="C41" s="16" t="s">
        <v>674</v>
      </c>
      <c r="D41" s="26">
        <v>1</v>
      </c>
      <c r="E41" s="16"/>
      <c r="F41" s="16"/>
      <c r="G41" s="16"/>
    </row>
    <row r="42" spans="1:7" ht="12.75">
      <c r="B42" s="16" t="s">
        <v>680</v>
      </c>
      <c r="C42" s="16" t="s">
        <v>674</v>
      </c>
      <c r="D42" s="26">
        <v>1</v>
      </c>
      <c r="E42" s="16"/>
      <c r="F42" s="16"/>
      <c r="G42" s="16"/>
    </row>
    <row r="43" spans="1:7" ht="12.75">
      <c r="B43" s="16" t="s">
        <v>681</v>
      </c>
      <c r="C43" s="16" t="s">
        <v>59</v>
      </c>
      <c r="D43" s="26">
        <v>0.5</v>
      </c>
      <c r="E43" s="16"/>
      <c r="F43" s="16"/>
      <c r="G43" s="16"/>
    </row>
    <row r="44" spans="1:7" ht="12.75">
      <c r="B44" s="16" t="s">
        <v>682</v>
      </c>
      <c r="C44" s="16"/>
      <c r="D44" s="26">
        <v>0</v>
      </c>
      <c r="E44" s="16"/>
      <c r="F44" s="16"/>
      <c r="G44" s="16"/>
    </row>
    <row r="45" spans="1:7" ht="12.75">
      <c r="B45" s="16" t="s">
        <v>683</v>
      </c>
      <c r="C45" s="16" t="s">
        <v>674</v>
      </c>
      <c r="D45" s="26">
        <v>1</v>
      </c>
      <c r="E45" s="16"/>
      <c r="F45" s="16"/>
      <c r="G45" s="16"/>
    </row>
    <row r="46" spans="1:7" ht="12.75">
      <c r="B46" s="16" t="s">
        <v>684</v>
      </c>
      <c r="C46" s="16" t="s">
        <v>674</v>
      </c>
      <c r="D46" s="26">
        <v>1</v>
      </c>
      <c r="E46" s="16"/>
      <c r="F46" s="16"/>
      <c r="G46" s="16"/>
    </row>
    <row r="47" spans="1:7" ht="12.75">
      <c r="B47" s="16" t="s">
        <v>685</v>
      </c>
      <c r="C47" s="16" t="s">
        <v>674</v>
      </c>
      <c r="D47" s="26">
        <v>1</v>
      </c>
      <c r="E47" s="16"/>
      <c r="F47" s="16"/>
      <c r="G47" s="16"/>
    </row>
    <row r="48" spans="1:7" ht="12.75">
      <c r="B48" s="16" t="s">
        <v>686</v>
      </c>
      <c r="C48" s="16" t="s">
        <v>677</v>
      </c>
      <c r="D48" s="26">
        <v>0</v>
      </c>
      <c r="E48" s="16"/>
      <c r="F48" s="16"/>
      <c r="G48" s="16"/>
    </row>
    <row r="49" spans="1:7" ht="12.75">
      <c r="B49" s="16" t="s">
        <v>687</v>
      </c>
      <c r="C49" s="16" t="s">
        <v>677</v>
      </c>
      <c r="D49" s="26">
        <v>0</v>
      </c>
      <c r="E49" s="16"/>
      <c r="F49" s="16"/>
      <c r="G49" s="16"/>
    </row>
    <row r="50" spans="1:7" ht="12.75">
      <c r="A50" t="s">
        <v>245</v>
      </c>
      <c r="B50" s="16"/>
      <c r="C50" s="16"/>
      <c r="D50" s="26"/>
      <c r="E50" s="16"/>
      <c r="F50" s="16"/>
      <c r="G50" s="16"/>
    </row>
    <row r="51" spans="1:7" ht="24">
      <c r="B51" s="16" t="s">
        <v>246</v>
      </c>
      <c r="C51" s="16" t="s">
        <v>59</v>
      </c>
      <c r="D51" s="26">
        <v>0.5</v>
      </c>
      <c r="E51" s="16"/>
      <c r="F51" s="16"/>
      <c r="G51" s="16"/>
    </row>
    <row r="52" spans="1:7" ht="12.75">
      <c r="B52" s="16" t="s">
        <v>688</v>
      </c>
      <c r="C52" s="16" t="s">
        <v>674</v>
      </c>
      <c r="D52" s="26">
        <v>1</v>
      </c>
      <c r="E52" s="16"/>
      <c r="F52" s="16"/>
      <c r="G52" s="16"/>
    </row>
    <row r="53" spans="1:7" ht="12.75">
      <c r="B53" s="16" t="s">
        <v>689</v>
      </c>
      <c r="C53" s="16" t="s">
        <v>674</v>
      </c>
      <c r="D53" s="26">
        <v>1</v>
      </c>
      <c r="E53" s="16"/>
      <c r="F53" s="16"/>
      <c r="G53" s="16"/>
    </row>
    <row r="54" spans="1:7" ht="24">
      <c r="B54" s="16" t="s">
        <v>346</v>
      </c>
      <c r="C54" s="16" t="s">
        <v>674</v>
      </c>
      <c r="D54" s="26">
        <v>1</v>
      </c>
      <c r="E54" s="16"/>
      <c r="F54" s="16"/>
      <c r="G54" s="16"/>
    </row>
    <row r="55" spans="1:7" ht="12.75">
      <c r="A55" s="27" t="s">
        <v>87</v>
      </c>
      <c r="B55" s="27"/>
      <c r="C55" s="27">
        <f>COUNTA(C35:C54)</f>
        <v>16</v>
      </c>
      <c r="D55" s="44">
        <f>SUM(D35:D54)/C55</f>
        <v>0.71875</v>
      </c>
      <c r="E55" s="16"/>
      <c r="F55" s="16"/>
      <c r="G55" s="16"/>
    </row>
    <row r="56" spans="1:7" ht="12.75">
      <c r="B56" s="16"/>
      <c r="C56" s="16"/>
      <c r="D56" s="16"/>
      <c r="E56" s="16"/>
      <c r="F56" s="16"/>
      <c r="G56" s="16"/>
    </row>
    <row r="57" spans="1:7" ht="12.75">
      <c r="A57" s="34" t="s">
        <v>100</v>
      </c>
      <c r="B57" s="25"/>
      <c r="C57" s="34"/>
      <c r="D57" s="34"/>
      <c r="E57" s="34"/>
      <c r="F57" s="34"/>
      <c r="G57" s="34"/>
    </row>
    <row r="58" spans="1:7" ht="12.75">
      <c r="A58" s="13" t="s">
        <v>690</v>
      </c>
      <c r="B58" s="16"/>
      <c r="C58" s="16"/>
      <c r="D58" s="16"/>
      <c r="E58" s="16"/>
      <c r="F58" s="16"/>
      <c r="G58" s="16"/>
    </row>
    <row r="59" spans="1:7" ht="12.75">
      <c r="B59" s="13" t="s">
        <v>691</v>
      </c>
      <c r="C59" s="16" t="s">
        <v>59</v>
      </c>
      <c r="D59" s="26">
        <v>0.5</v>
      </c>
      <c r="E59" s="16"/>
      <c r="F59" s="16"/>
      <c r="G59" s="16"/>
    </row>
    <row r="60" spans="1:7" ht="12.75">
      <c r="A60" t="s">
        <v>692</v>
      </c>
      <c r="B60" s="13"/>
      <c r="C60" s="16"/>
      <c r="D60" s="26"/>
      <c r="E60" s="16"/>
      <c r="F60" s="16"/>
      <c r="G60" s="16"/>
    </row>
    <row r="61" spans="1:7" ht="12.75">
      <c r="B61" s="13" t="s">
        <v>693</v>
      </c>
      <c r="C61" s="16" t="s">
        <v>677</v>
      </c>
      <c r="D61" s="26">
        <v>0</v>
      </c>
      <c r="E61" s="16"/>
      <c r="F61" s="16"/>
      <c r="G61" s="16"/>
    </row>
    <row r="62" spans="1:7" ht="12.75">
      <c r="B62" s="13" t="s">
        <v>694</v>
      </c>
      <c r="C62" s="16" t="s">
        <v>695</v>
      </c>
      <c r="D62" s="26">
        <v>0.5</v>
      </c>
      <c r="E62" s="16"/>
      <c r="F62" s="16"/>
      <c r="G62" s="16"/>
    </row>
    <row r="63" spans="1:7" ht="12.75">
      <c r="B63" s="13" t="s">
        <v>696</v>
      </c>
      <c r="C63" s="16" t="s">
        <v>70</v>
      </c>
      <c r="D63" s="26">
        <v>0</v>
      </c>
      <c r="E63" s="16"/>
      <c r="F63" s="16"/>
      <c r="G63" s="16"/>
    </row>
    <row r="64" spans="1:7" ht="12.75">
      <c r="B64" s="13" t="s">
        <v>697</v>
      </c>
      <c r="C64" s="16" t="s">
        <v>695</v>
      </c>
      <c r="D64" s="26">
        <v>0.5</v>
      </c>
      <c r="E64" s="16"/>
      <c r="F64" s="16"/>
      <c r="G64" s="16"/>
    </row>
    <row r="65" spans="1:7" ht="12.75">
      <c r="A65" s="13" t="s">
        <v>698</v>
      </c>
      <c r="B65" s="16"/>
      <c r="C65" s="16" t="s">
        <v>695</v>
      </c>
      <c r="D65" s="26">
        <v>0.5</v>
      </c>
      <c r="E65" s="16"/>
      <c r="F65" s="16"/>
      <c r="G65" s="16"/>
    </row>
    <row r="66" spans="1:7" ht="12.75">
      <c r="A66" t="s">
        <v>699</v>
      </c>
      <c r="B66" s="13"/>
      <c r="C66" s="16" t="s">
        <v>677</v>
      </c>
      <c r="D66" s="26">
        <v>0</v>
      </c>
      <c r="E66" s="16"/>
      <c r="F66" s="16"/>
      <c r="G66" s="16"/>
    </row>
    <row r="67" spans="1:7" ht="12.75">
      <c r="A67" s="13" t="s">
        <v>361</v>
      </c>
      <c r="B67" s="16"/>
      <c r="C67" t="s">
        <v>674</v>
      </c>
      <c r="D67" s="26">
        <v>1</v>
      </c>
      <c r="E67" s="16"/>
      <c r="F67" s="16"/>
      <c r="G67" s="16"/>
    </row>
    <row r="68" spans="1:7" ht="12.75">
      <c r="A68" s="27" t="s">
        <v>87</v>
      </c>
      <c r="B68" s="27"/>
      <c r="C68" s="27">
        <f>COUNTA(C59:C67)</f>
        <v>8</v>
      </c>
      <c r="D68" s="44" cm="1">
        <f t="array" ref="D68">SUM(D59:D67/C68)</f>
        <v>0.375</v>
      </c>
      <c r="E68" s="16"/>
      <c r="F68" s="16"/>
      <c r="G68" s="16"/>
    </row>
    <row r="69" spans="1:7" ht="12.75">
      <c r="A69" s="16"/>
      <c r="B69" s="16"/>
      <c r="C69" s="16"/>
      <c r="D69" s="16"/>
      <c r="E69" s="16"/>
      <c r="F69" s="16"/>
      <c r="G69" s="16"/>
    </row>
    <row r="70" spans="1:7" ht="12.75">
      <c r="A70" s="25" t="s">
        <v>113</v>
      </c>
      <c r="B70" s="36"/>
      <c r="C70" s="34"/>
      <c r="D70" s="34"/>
      <c r="E70" s="34"/>
      <c r="F70" s="34"/>
      <c r="G70" s="34"/>
    </row>
    <row r="71" spans="1:7" ht="12.75">
      <c r="A71" t="s">
        <v>264</v>
      </c>
      <c r="B71" s="13" t="s">
        <v>362</v>
      </c>
      <c r="C71" s="16" t="s">
        <v>677</v>
      </c>
      <c r="D71" s="26">
        <v>0</v>
      </c>
      <c r="E71" s="16"/>
      <c r="F71" s="16"/>
      <c r="G71" s="16"/>
    </row>
    <row r="72" spans="1:7" ht="12.75">
      <c r="B72" s="13" t="s">
        <v>700</v>
      </c>
      <c r="C72" s="16" t="s">
        <v>695</v>
      </c>
      <c r="D72" s="26">
        <v>0.5</v>
      </c>
      <c r="E72" s="16"/>
      <c r="F72" s="16"/>
      <c r="G72" s="16"/>
    </row>
    <row r="73" spans="1:7" ht="12.75">
      <c r="B73" s="13" t="s">
        <v>267</v>
      </c>
      <c r="C73" s="16" t="s">
        <v>695</v>
      </c>
      <c r="D73" s="26">
        <v>0.5</v>
      </c>
      <c r="E73" s="16"/>
      <c r="F73" s="16"/>
      <c r="G73" s="16"/>
    </row>
    <row r="74" spans="1:7" ht="12.75">
      <c r="A74" s="13" t="s">
        <v>268</v>
      </c>
      <c r="B74" s="16"/>
      <c r="C74" t="s">
        <v>674</v>
      </c>
      <c r="D74" s="26">
        <v>1</v>
      </c>
      <c r="E74" s="16"/>
      <c r="F74" s="16"/>
      <c r="G74" s="16"/>
    </row>
    <row r="75" spans="1:7" ht="12.75">
      <c r="A75" s="13" t="s">
        <v>269</v>
      </c>
      <c r="B75" s="16"/>
      <c r="C75" s="16" t="s">
        <v>677</v>
      </c>
      <c r="D75" s="26">
        <v>0</v>
      </c>
      <c r="E75" s="16"/>
      <c r="F75" s="16"/>
      <c r="G75" s="16"/>
    </row>
    <row r="76" spans="1:7" ht="12.75">
      <c r="A76" s="13" t="s">
        <v>270</v>
      </c>
      <c r="B76" s="13"/>
      <c r="C76" s="16" t="s">
        <v>677</v>
      </c>
      <c r="D76" s="26">
        <v>0</v>
      </c>
      <c r="E76" s="16"/>
      <c r="F76" s="16"/>
      <c r="G76" s="16"/>
    </row>
    <row r="77" spans="1:7" ht="12.75">
      <c r="A77" s="13" t="s">
        <v>271</v>
      </c>
      <c r="C77" s="16" t="s">
        <v>695</v>
      </c>
      <c r="D77" s="26">
        <v>0.5</v>
      </c>
      <c r="E77" s="16"/>
      <c r="F77" s="16"/>
      <c r="G77" s="16"/>
    </row>
    <row r="78" spans="1:7" ht="12.75">
      <c r="A78" s="27" t="s">
        <v>87</v>
      </c>
      <c r="B78" s="27"/>
      <c r="C78" s="27">
        <f>COUNTA(C71:C77)</f>
        <v>7</v>
      </c>
      <c r="D78" s="44">
        <f>SUM(D71:D77)/C78</f>
        <v>0.35714285714285715</v>
      </c>
      <c r="E78" s="16"/>
      <c r="F78" s="16"/>
      <c r="G78" s="16"/>
    </row>
    <row r="79" spans="1:7" ht="12.75">
      <c r="A79" s="16"/>
      <c r="B79" s="16"/>
      <c r="C79" s="16"/>
      <c r="D79" s="16"/>
      <c r="E79" s="16"/>
      <c r="F79" s="16"/>
      <c r="G79" s="16"/>
    </row>
    <row r="80" spans="1:7" ht="12.75">
      <c r="A80" s="16"/>
      <c r="B80" s="16"/>
      <c r="C80" s="16"/>
      <c r="D80" s="16"/>
      <c r="E80" s="16"/>
      <c r="F80" s="16"/>
      <c r="G80" s="16"/>
    </row>
    <row r="81" spans="1:7" ht="12.75">
      <c r="A81" s="16"/>
      <c r="B81" s="16"/>
      <c r="C81" s="16"/>
      <c r="D81" s="16"/>
      <c r="E81" s="16"/>
      <c r="F81" s="16"/>
      <c r="G81" s="16"/>
    </row>
    <row r="82" spans="1:7" ht="12.75">
      <c r="A82" s="16"/>
      <c r="B82" s="16"/>
      <c r="C82" s="16"/>
      <c r="D82" s="16"/>
      <c r="E82" s="16"/>
      <c r="F82" s="16"/>
      <c r="G82" s="16"/>
    </row>
    <row r="83" spans="1:7" ht="12.75">
      <c r="A83" s="16"/>
      <c r="B83" s="16"/>
      <c r="C83" s="16"/>
      <c r="D83" s="16"/>
      <c r="E83" s="16"/>
      <c r="F83" s="16"/>
      <c r="G83" s="16"/>
    </row>
    <row r="84" spans="1:7" ht="12.75">
      <c r="A84" s="16"/>
      <c r="B84" s="16"/>
      <c r="C84" s="16"/>
      <c r="D84" s="16"/>
      <c r="E84" s="16"/>
      <c r="F84" s="16"/>
      <c r="G84" s="16"/>
    </row>
    <row r="85" spans="1:7" ht="12.75">
      <c r="A85" s="16"/>
      <c r="B85" s="16"/>
      <c r="C85" s="16"/>
      <c r="D85" s="16"/>
      <c r="E85" s="16"/>
      <c r="F85" s="16"/>
      <c r="G85" s="16"/>
    </row>
    <row r="86" spans="1:7" ht="12.75">
      <c r="A86" s="16"/>
      <c r="B86" s="16"/>
      <c r="C86" s="16"/>
      <c r="D86" s="16"/>
      <c r="E86" s="16"/>
      <c r="F86" s="16"/>
      <c r="G86" s="16"/>
    </row>
    <row r="87" spans="1:7" ht="12.75">
      <c r="A87" s="16"/>
      <c r="B87" s="16"/>
      <c r="C87" s="16"/>
      <c r="D87" s="16"/>
      <c r="E87" s="16"/>
      <c r="F87" s="16"/>
      <c r="G87" s="16"/>
    </row>
    <row r="88" spans="1:7" ht="12.75">
      <c r="A88" s="16"/>
      <c r="B88" s="16"/>
      <c r="C88" s="16"/>
      <c r="D88" s="16"/>
      <c r="E88" s="16"/>
      <c r="F88" s="16"/>
      <c r="G88" s="16"/>
    </row>
    <row r="89" spans="1:7" ht="12.75">
      <c r="A89" s="16"/>
      <c r="B89" s="16"/>
      <c r="C89" s="16"/>
      <c r="D89" s="16"/>
      <c r="E89" s="16"/>
      <c r="F89" s="16"/>
      <c r="G89" s="16"/>
    </row>
    <row r="90" spans="1:7" ht="12.75">
      <c r="A90" s="16"/>
      <c r="B90" s="16"/>
      <c r="C90" s="16"/>
      <c r="D90" s="16"/>
      <c r="E90" s="16"/>
      <c r="F90" s="16"/>
      <c r="G90" s="16"/>
    </row>
    <row r="91" spans="1:7" ht="12.75">
      <c r="A91" s="16"/>
      <c r="B91" s="16"/>
      <c r="C91" s="16"/>
      <c r="D91" s="16"/>
      <c r="E91" s="16"/>
      <c r="F91" s="16"/>
      <c r="G91" s="16"/>
    </row>
    <row r="92" spans="1:7" ht="12.75">
      <c r="A92" s="16"/>
      <c r="B92" s="16"/>
      <c r="C92" s="16"/>
      <c r="D92" s="16"/>
      <c r="E92" s="16"/>
      <c r="F92" s="16"/>
      <c r="G92" s="16"/>
    </row>
    <row r="93" spans="1:7" ht="12.75">
      <c r="A93" s="16"/>
      <c r="B93" s="16"/>
      <c r="C93" s="16"/>
      <c r="D93" s="16"/>
      <c r="E93" s="16"/>
      <c r="F93" s="16"/>
      <c r="G93" s="16"/>
    </row>
    <row r="94" spans="1:7" ht="12.75">
      <c r="A94" s="16"/>
      <c r="B94" s="16"/>
      <c r="C94" s="16"/>
      <c r="D94" s="16"/>
      <c r="E94" s="16"/>
      <c r="F94" s="16"/>
      <c r="G94" s="16"/>
    </row>
    <row r="95" spans="1:7" ht="12.75">
      <c r="A95" s="16"/>
      <c r="B95" s="16"/>
      <c r="C95" s="16"/>
      <c r="D95" s="16"/>
      <c r="E95" s="16"/>
      <c r="F95" s="16"/>
      <c r="G95" s="16"/>
    </row>
    <row r="96" spans="1:7" ht="12.75">
      <c r="A96" s="16"/>
      <c r="B96" s="16"/>
      <c r="C96" s="16"/>
      <c r="D96" s="16"/>
      <c r="E96" s="16"/>
      <c r="F96" s="16"/>
      <c r="G96" s="16"/>
    </row>
    <row r="97" spans="1:7" ht="12.75">
      <c r="A97" s="16"/>
      <c r="B97" s="16"/>
      <c r="C97" s="16"/>
      <c r="D97" s="16"/>
      <c r="E97" s="16"/>
      <c r="F97" s="16"/>
      <c r="G97" s="16"/>
    </row>
    <row r="98" spans="1:7" ht="12.75">
      <c r="A98" s="16"/>
      <c r="B98" s="16"/>
      <c r="C98" s="16"/>
      <c r="D98" s="16"/>
      <c r="E98" s="16"/>
      <c r="F98" s="16"/>
      <c r="G98" s="16"/>
    </row>
    <row r="99" spans="1:7" ht="12.75">
      <c r="A99" s="16"/>
      <c r="B99" s="16"/>
      <c r="C99" s="16"/>
      <c r="D99" s="16"/>
      <c r="E99" s="16"/>
      <c r="F99" s="16"/>
      <c r="G99" s="16"/>
    </row>
    <row r="100" spans="1:7" ht="12.75">
      <c r="A100" s="16"/>
      <c r="B100" s="16"/>
      <c r="C100" s="16"/>
      <c r="D100" s="16"/>
      <c r="E100" s="16"/>
      <c r="F100" s="16"/>
      <c r="G100" s="16"/>
    </row>
    <row r="101" spans="1:7" ht="12.75">
      <c r="A101" s="16"/>
      <c r="B101" s="16"/>
      <c r="C101" s="16"/>
      <c r="D101" s="16"/>
      <c r="E101" s="16"/>
      <c r="F101" s="16"/>
      <c r="G101" s="16"/>
    </row>
    <row r="102" spans="1:7" ht="12.75">
      <c r="A102" s="16"/>
      <c r="B102" s="16"/>
      <c r="C102" s="16"/>
      <c r="D102" s="16"/>
      <c r="E102" s="16"/>
      <c r="F102" s="16"/>
      <c r="G102" s="16"/>
    </row>
    <row r="103" spans="1:7" ht="12.75">
      <c r="A103" s="16"/>
      <c r="B103" s="16"/>
      <c r="C103" s="16"/>
      <c r="D103" s="16"/>
      <c r="E103" s="16"/>
      <c r="F103" s="16"/>
      <c r="G103" s="16"/>
    </row>
    <row r="104" spans="1:7" ht="12.75">
      <c r="A104" s="16"/>
      <c r="B104" s="16"/>
      <c r="C104" s="16"/>
      <c r="D104" s="16"/>
      <c r="E104" s="16"/>
      <c r="F104" s="16"/>
      <c r="G104" s="16"/>
    </row>
    <row r="105" spans="1:7" ht="12.75">
      <c r="A105" s="16"/>
      <c r="B105" s="16"/>
      <c r="C105" s="16"/>
      <c r="D105" s="16"/>
      <c r="E105" s="16"/>
      <c r="F105" s="16"/>
      <c r="G105" s="16"/>
    </row>
    <row r="106" spans="1:7" ht="12.75">
      <c r="A106" s="16"/>
      <c r="B106" s="16"/>
      <c r="C106" s="16"/>
      <c r="D106" s="16"/>
      <c r="E106" s="16"/>
      <c r="F106" s="16"/>
      <c r="G106" s="16"/>
    </row>
    <row r="107" spans="1:7" ht="12.75">
      <c r="A107" s="16"/>
      <c r="B107" s="16"/>
      <c r="C107" s="16"/>
      <c r="D107" s="16"/>
      <c r="E107" s="16"/>
      <c r="F107" s="16"/>
      <c r="G107" s="16"/>
    </row>
    <row r="108" spans="1:7" ht="12.75">
      <c r="A108" s="16"/>
      <c r="B108" s="16"/>
      <c r="C108" s="16"/>
      <c r="D108" s="16"/>
      <c r="E108" s="16"/>
      <c r="F108" s="16"/>
      <c r="G108" s="16"/>
    </row>
    <row r="109" spans="1:7" ht="12.75">
      <c r="A109" s="16"/>
      <c r="B109" s="16"/>
      <c r="C109" s="16"/>
      <c r="D109" s="16"/>
      <c r="E109" s="16"/>
      <c r="F109" s="16"/>
      <c r="G109" s="16"/>
    </row>
    <row r="110" spans="1:7" ht="12.75">
      <c r="A110" s="16"/>
      <c r="B110" s="16"/>
      <c r="C110" s="16"/>
      <c r="D110" s="16"/>
      <c r="E110" s="16"/>
      <c r="F110" s="16"/>
      <c r="G110" s="16"/>
    </row>
    <row r="111" spans="1:7" ht="12.75">
      <c r="A111" s="16"/>
      <c r="B111" s="16"/>
      <c r="C111" s="16"/>
      <c r="D111" s="16"/>
      <c r="E111" s="16"/>
      <c r="F111" s="16"/>
      <c r="G111" s="16"/>
    </row>
    <row r="112" spans="1:7" ht="12.75">
      <c r="A112" s="16"/>
      <c r="B112" s="16"/>
      <c r="C112" s="16"/>
      <c r="D112" s="16"/>
      <c r="E112" s="16"/>
      <c r="F112" s="16"/>
      <c r="G112" s="16"/>
    </row>
    <row r="113" spans="1:7" ht="12.75">
      <c r="A113" s="16"/>
      <c r="B113" s="16"/>
      <c r="C113" s="16"/>
      <c r="D113" s="16"/>
      <c r="E113" s="16"/>
      <c r="F113" s="16"/>
      <c r="G113" s="16"/>
    </row>
    <row r="114" spans="1:7" ht="12.75">
      <c r="A114" s="16"/>
      <c r="B114" s="16"/>
      <c r="C114" s="16"/>
      <c r="D114" s="16"/>
      <c r="E114" s="16"/>
      <c r="F114" s="16"/>
      <c r="G114" s="16"/>
    </row>
    <row r="115" spans="1:7" ht="12.75">
      <c r="A115" s="16"/>
      <c r="B115" s="16"/>
      <c r="C115" s="16"/>
      <c r="D115" s="16"/>
      <c r="E115" s="16"/>
      <c r="F115" s="16"/>
      <c r="G115" s="16"/>
    </row>
    <row r="116" spans="1:7" ht="12.75">
      <c r="A116" s="16"/>
      <c r="B116" s="16"/>
      <c r="C116" s="16"/>
      <c r="D116" s="16"/>
      <c r="E116" s="16"/>
      <c r="F116" s="16"/>
      <c r="G116" s="16"/>
    </row>
    <row r="117" spans="1:7" ht="12.75">
      <c r="A117" s="16"/>
      <c r="B117" s="16"/>
      <c r="C117" s="16"/>
      <c r="D117" s="16"/>
      <c r="E117" s="16"/>
      <c r="F117" s="16"/>
      <c r="G117" s="16"/>
    </row>
    <row r="118" spans="1:7" ht="12.75">
      <c r="A118" s="16"/>
      <c r="B118" s="16"/>
      <c r="C118" s="16"/>
      <c r="D118" s="16"/>
      <c r="E118" s="16"/>
      <c r="F118" s="16"/>
      <c r="G118" s="16"/>
    </row>
    <row r="119" spans="1:7" ht="12.75">
      <c r="A119" s="16"/>
      <c r="B119" s="16"/>
      <c r="C119" s="16"/>
      <c r="D119" s="16"/>
      <c r="E119" s="16"/>
      <c r="F119" s="16"/>
      <c r="G119" s="16"/>
    </row>
    <row r="120" spans="1:7" ht="12.75">
      <c r="A120" s="16"/>
      <c r="B120" s="16"/>
      <c r="C120" s="16"/>
      <c r="D120" s="16"/>
      <c r="E120" s="16"/>
      <c r="F120" s="16"/>
      <c r="G120" s="16"/>
    </row>
    <row r="121" spans="1:7" ht="12.75">
      <c r="A121" s="16"/>
      <c r="B121" s="16"/>
      <c r="C121" s="16"/>
      <c r="D121" s="16"/>
      <c r="E121" s="16"/>
      <c r="F121" s="16"/>
      <c r="G121" s="16"/>
    </row>
    <row r="122" spans="1:7" ht="12.75">
      <c r="A122" s="16"/>
      <c r="B122" s="16"/>
      <c r="C122" s="16"/>
      <c r="D122" s="16"/>
      <c r="E122" s="16"/>
      <c r="F122" s="16"/>
      <c r="G122" s="16"/>
    </row>
    <row r="123" spans="1:7" ht="12.75">
      <c r="A123" s="16"/>
      <c r="B123" s="16"/>
      <c r="C123" s="16"/>
      <c r="D123" s="16"/>
      <c r="E123" s="16"/>
      <c r="F123" s="16"/>
      <c r="G123" s="16"/>
    </row>
    <row r="124" spans="1:7" ht="12.75">
      <c r="A124" s="16"/>
      <c r="B124" s="16"/>
      <c r="C124" s="16"/>
      <c r="D124" s="16"/>
      <c r="E124" s="16"/>
      <c r="F124" s="16"/>
      <c r="G124" s="16"/>
    </row>
    <row r="125" spans="1:7" ht="12.75">
      <c r="A125" s="16"/>
      <c r="B125" s="16"/>
      <c r="C125" s="16"/>
      <c r="D125" s="16"/>
      <c r="E125" s="16"/>
      <c r="F125" s="16"/>
      <c r="G125" s="16"/>
    </row>
    <row r="126" spans="1:7" ht="12.75">
      <c r="A126" s="16"/>
      <c r="B126" s="16"/>
      <c r="C126" s="16"/>
      <c r="D126" s="16"/>
      <c r="E126" s="16"/>
      <c r="F126" s="16"/>
      <c r="G126" s="16"/>
    </row>
    <row r="127" spans="1:7" ht="12.75">
      <c r="A127" s="16"/>
      <c r="B127" s="16"/>
      <c r="C127" s="16"/>
      <c r="D127" s="16"/>
      <c r="E127" s="16"/>
      <c r="F127" s="16"/>
      <c r="G127" s="16"/>
    </row>
    <row r="128" spans="1:7" ht="12.75">
      <c r="A128" s="16"/>
      <c r="B128" s="16"/>
      <c r="C128" s="16"/>
      <c r="D128" s="16"/>
      <c r="E128" s="16"/>
      <c r="F128" s="16"/>
      <c r="G128" s="16"/>
    </row>
    <row r="129" spans="1:7" ht="12.75">
      <c r="A129" s="16"/>
      <c r="B129" s="16"/>
      <c r="C129" s="16"/>
      <c r="D129" s="16"/>
      <c r="E129" s="16"/>
      <c r="F129" s="16"/>
      <c r="G129" s="16"/>
    </row>
    <row r="130" spans="1:7" ht="12.75">
      <c r="A130" s="16"/>
      <c r="B130" s="16"/>
      <c r="C130" s="16"/>
      <c r="D130" s="16"/>
      <c r="E130" s="16"/>
      <c r="F130" s="16"/>
      <c r="G130" s="16"/>
    </row>
    <row r="131" spans="1:7" ht="12.75">
      <c r="A131" s="16"/>
      <c r="B131" s="16"/>
      <c r="C131" s="16"/>
      <c r="D131" s="16"/>
      <c r="E131" s="16"/>
      <c r="F131" s="16"/>
      <c r="G131" s="16"/>
    </row>
    <row r="132" spans="1:7" ht="12.75">
      <c r="A132" s="16"/>
      <c r="B132" s="16"/>
      <c r="C132" s="16"/>
      <c r="D132" s="16"/>
      <c r="E132" s="16"/>
      <c r="F132" s="16"/>
      <c r="G132" s="16"/>
    </row>
    <row r="133" spans="1:7" ht="12.75">
      <c r="A133" s="16"/>
      <c r="B133" s="16"/>
      <c r="C133" s="16"/>
      <c r="D133" s="16"/>
      <c r="E133" s="16"/>
      <c r="F133" s="16"/>
      <c r="G133" s="16"/>
    </row>
    <row r="134" spans="1:7" ht="12.75">
      <c r="A134" s="16"/>
      <c r="B134" s="16"/>
      <c r="C134" s="16"/>
      <c r="D134" s="16"/>
      <c r="E134" s="16"/>
      <c r="F134" s="16"/>
      <c r="G134" s="16"/>
    </row>
    <row r="135" spans="1:7" ht="12.75">
      <c r="A135" s="16"/>
      <c r="B135" s="16"/>
      <c r="C135" s="16"/>
      <c r="D135" s="16"/>
      <c r="E135" s="16"/>
      <c r="F135" s="16"/>
      <c r="G135" s="16"/>
    </row>
    <row r="136" spans="1:7" ht="12.75">
      <c r="A136" s="16"/>
      <c r="B136" s="16"/>
      <c r="C136" s="16"/>
      <c r="D136" s="16"/>
      <c r="E136" s="16"/>
      <c r="F136" s="16"/>
      <c r="G136" s="16"/>
    </row>
    <row r="137" spans="1:7" ht="12.75">
      <c r="A137" s="16"/>
      <c r="B137" s="16"/>
      <c r="C137" s="16"/>
      <c r="D137" s="16"/>
      <c r="E137" s="16"/>
      <c r="F137" s="16"/>
      <c r="G137" s="16"/>
    </row>
    <row r="138" spans="1:7" ht="12.75">
      <c r="A138" s="16"/>
      <c r="B138" s="16"/>
      <c r="C138" s="16"/>
      <c r="D138" s="16"/>
      <c r="E138" s="16"/>
      <c r="F138" s="16"/>
      <c r="G138" s="16"/>
    </row>
    <row r="139" spans="1:7" ht="12.75">
      <c r="A139" s="16"/>
      <c r="B139" s="16"/>
      <c r="C139" s="16"/>
      <c r="D139" s="16"/>
      <c r="E139" s="16"/>
      <c r="F139" s="16"/>
      <c r="G139" s="16"/>
    </row>
    <row r="140" spans="1:7" ht="12.75">
      <c r="A140" s="16"/>
      <c r="B140" s="16"/>
      <c r="C140" s="16"/>
      <c r="D140" s="16"/>
      <c r="E140" s="16"/>
      <c r="F140" s="16"/>
      <c r="G140" s="16"/>
    </row>
    <row r="141" spans="1:7" ht="12.75">
      <c r="A141" s="16"/>
      <c r="B141" s="16"/>
      <c r="C141" s="16"/>
      <c r="D141" s="16"/>
      <c r="E141" s="16"/>
      <c r="F141" s="16"/>
      <c r="G141" s="16"/>
    </row>
    <row r="142" spans="1:7" ht="12.75">
      <c r="A142" s="16"/>
      <c r="B142" s="16"/>
      <c r="C142" s="16"/>
      <c r="D142" s="16"/>
      <c r="E142" s="16"/>
      <c r="F142" s="16"/>
      <c r="G142" s="16"/>
    </row>
    <row r="143" spans="1:7" ht="12.75">
      <c r="A143" s="16"/>
      <c r="B143" s="16"/>
      <c r="C143" s="16"/>
      <c r="D143" s="16"/>
      <c r="E143" s="16"/>
      <c r="F143" s="16"/>
      <c r="G143" s="16"/>
    </row>
    <row r="144" spans="1:7" ht="12.75">
      <c r="A144" s="16"/>
      <c r="B144" s="16"/>
      <c r="C144" s="16"/>
      <c r="D144" s="16"/>
      <c r="E144" s="16"/>
      <c r="F144" s="16"/>
      <c r="G144" s="16"/>
    </row>
    <row r="145" spans="1:7" ht="12.75">
      <c r="A145" s="16"/>
      <c r="B145" s="16"/>
      <c r="C145" s="16"/>
      <c r="D145" s="16"/>
      <c r="E145" s="16"/>
      <c r="F145" s="16"/>
      <c r="G145" s="16"/>
    </row>
    <row r="146" spans="1:7" ht="12.75">
      <c r="A146" s="16"/>
      <c r="B146" s="16"/>
      <c r="C146" s="16"/>
      <c r="D146" s="16"/>
      <c r="E146" s="16"/>
      <c r="F146" s="16"/>
      <c r="G146" s="16"/>
    </row>
    <row r="147" spans="1:7" ht="12.75">
      <c r="A147" s="16"/>
      <c r="B147" s="16"/>
      <c r="C147" s="16"/>
      <c r="D147" s="16"/>
      <c r="E147" s="16"/>
      <c r="F147" s="16"/>
      <c r="G147" s="16"/>
    </row>
    <row r="148" spans="1:7" ht="12.75">
      <c r="A148" s="16"/>
      <c r="B148" s="16"/>
      <c r="C148" s="16"/>
      <c r="D148" s="16"/>
      <c r="E148" s="16"/>
      <c r="F148" s="16"/>
      <c r="G148" s="16"/>
    </row>
    <row r="149" spans="1:7" ht="12.75">
      <c r="A149" s="16"/>
      <c r="B149" s="16"/>
      <c r="C149" s="16"/>
      <c r="D149" s="16"/>
      <c r="E149" s="16"/>
      <c r="F149" s="16"/>
      <c r="G149" s="16"/>
    </row>
    <row r="150" spans="1:7" ht="12.75">
      <c r="A150" s="16"/>
      <c r="B150" s="16"/>
      <c r="C150" s="16"/>
      <c r="D150" s="16"/>
      <c r="E150" s="16"/>
      <c r="F150" s="16"/>
      <c r="G150" s="16"/>
    </row>
    <row r="151" spans="1:7" ht="12.75">
      <c r="A151" s="16"/>
      <c r="B151" s="16"/>
      <c r="C151" s="16"/>
      <c r="D151" s="16"/>
      <c r="E151" s="16"/>
      <c r="F151" s="16"/>
      <c r="G151" s="16"/>
    </row>
    <row r="152" spans="1:7" ht="12.75">
      <c r="A152" s="16"/>
      <c r="B152" s="16"/>
      <c r="C152" s="16"/>
      <c r="D152" s="16"/>
      <c r="E152" s="16"/>
      <c r="F152" s="16"/>
      <c r="G152" s="16"/>
    </row>
    <row r="153" spans="1:7" ht="12.75">
      <c r="A153" s="16"/>
      <c r="B153" s="16"/>
      <c r="C153" s="16"/>
      <c r="D153" s="16"/>
      <c r="E153" s="16"/>
      <c r="F153" s="16"/>
      <c r="G153" s="16"/>
    </row>
    <row r="154" spans="1:7" ht="12.75">
      <c r="A154" s="16"/>
      <c r="B154" s="16"/>
      <c r="C154" s="16"/>
      <c r="D154" s="16"/>
      <c r="E154" s="16"/>
      <c r="F154" s="16"/>
      <c r="G154" s="16"/>
    </row>
    <row r="155" spans="1:7" ht="12.75">
      <c r="A155" s="16"/>
      <c r="B155" s="16"/>
      <c r="C155" s="16"/>
      <c r="D155" s="16"/>
      <c r="E155" s="16"/>
      <c r="F155" s="16"/>
      <c r="G155" s="16"/>
    </row>
    <row r="156" spans="1:7" ht="12.75">
      <c r="A156" s="16"/>
      <c r="B156" s="16"/>
      <c r="C156" s="16"/>
      <c r="D156" s="16"/>
      <c r="E156" s="16"/>
      <c r="F156" s="16"/>
      <c r="G156" s="16"/>
    </row>
    <row r="157" spans="1:7" ht="12.75">
      <c r="A157" s="16"/>
      <c r="B157" s="16"/>
      <c r="C157" s="16"/>
      <c r="D157" s="16"/>
      <c r="E157" s="16"/>
      <c r="F157" s="16"/>
      <c r="G157" s="16"/>
    </row>
    <row r="158" spans="1:7" ht="12.75">
      <c r="A158" s="16"/>
      <c r="B158" s="16"/>
      <c r="C158" s="16"/>
      <c r="D158" s="16"/>
      <c r="E158" s="16"/>
      <c r="F158" s="16"/>
      <c r="G158" s="16"/>
    </row>
    <row r="159" spans="1:7" ht="12.75">
      <c r="A159" s="16"/>
      <c r="B159" s="16"/>
      <c r="C159" s="16"/>
      <c r="D159" s="16"/>
      <c r="E159" s="16"/>
      <c r="F159" s="16"/>
      <c r="G159" s="16"/>
    </row>
    <row r="160" spans="1:7" ht="12.75">
      <c r="A160" s="16"/>
      <c r="B160" s="16"/>
      <c r="C160" s="16"/>
      <c r="D160" s="16"/>
      <c r="E160" s="16"/>
      <c r="F160" s="16"/>
      <c r="G160" s="16"/>
    </row>
    <row r="161" spans="1:7" ht="12.75">
      <c r="A161" s="16"/>
      <c r="B161" s="16"/>
      <c r="C161" s="16"/>
      <c r="D161" s="16"/>
      <c r="E161" s="16"/>
      <c r="F161" s="16"/>
      <c r="G161" s="16"/>
    </row>
    <row r="162" spans="1:7" ht="12.75">
      <c r="A162" s="16"/>
      <c r="B162" s="16"/>
      <c r="C162" s="16"/>
      <c r="D162" s="16"/>
      <c r="E162" s="16"/>
      <c r="F162" s="16"/>
      <c r="G162" s="16"/>
    </row>
    <row r="163" spans="1:7" ht="12.75">
      <c r="A163" s="16"/>
      <c r="B163" s="16"/>
      <c r="C163" s="16"/>
      <c r="D163" s="16"/>
      <c r="E163" s="16"/>
      <c r="F163" s="16"/>
      <c r="G163" s="16"/>
    </row>
    <row r="164" spans="1:7" ht="12.75">
      <c r="A164" s="16"/>
      <c r="B164" s="16"/>
      <c r="C164" s="16"/>
      <c r="D164" s="16"/>
      <c r="E164" s="16"/>
      <c r="F164" s="16"/>
      <c r="G164" s="16"/>
    </row>
    <row r="165" spans="1:7" ht="12.75">
      <c r="A165" s="16"/>
      <c r="B165" s="16"/>
      <c r="C165" s="16"/>
      <c r="D165" s="16"/>
      <c r="E165" s="16"/>
      <c r="F165" s="16"/>
      <c r="G165" s="16"/>
    </row>
    <row r="166" spans="1:7" ht="12.75">
      <c r="A166" s="16"/>
      <c r="B166" s="16"/>
      <c r="C166" s="16"/>
      <c r="D166" s="16"/>
      <c r="E166" s="16"/>
      <c r="F166" s="16"/>
      <c r="G166" s="16"/>
    </row>
    <row r="167" spans="1:7" ht="12.75">
      <c r="A167" s="16"/>
      <c r="B167" s="16"/>
      <c r="C167" s="16"/>
      <c r="D167" s="16"/>
      <c r="E167" s="16"/>
      <c r="F167" s="16"/>
      <c r="G167" s="16"/>
    </row>
    <row r="168" spans="1:7" ht="12.75">
      <c r="A168" s="16"/>
      <c r="B168" s="16"/>
      <c r="C168" s="16"/>
      <c r="D168" s="16"/>
      <c r="E168" s="16"/>
      <c r="F168" s="16"/>
      <c r="G168" s="16"/>
    </row>
    <row r="169" spans="1:7" ht="12.75">
      <c r="A169" s="16"/>
      <c r="B169" s="16"/>
      <c r="C169" s="16"/>
      <c r="D169" s="16"/>
      <c r="E169" s="16"/>
      <c r="F169" s="16"/>
      <c r="G169" s="16"/>
    </row>
    <row r="170" spans="1:7" ht="12.75">
      <c r="A170" s="16"/>
      <c r="B170" s="16"/>
      <c r="C170" s="16"/>
      <c r="D170" s="16"/>
      <c r="E170" s="16"/>
      <c r="F170" s="16"/>
      <c r="G170" s="16"/>
    </row>
    <row r="171" spans="1:7" ht="12.75">
      <c r="A171" s="16"/>
      <c r="B171" s="16"/>
      <c r="C171" s="16"/>
      <c r="D171" s="16"/>
      <c r="E171" s="16"/>
      <c r="F171" s="16"/>
      <c r="G171" s="16"/>
    </row>
    <row r="172" spans="1:7" ht="12.75">
      <c r="A172" s="16"/>
      <c r="B172" s="16"/>
      <c r="C172" s="16"/>
      <c r="D172" s="16"/>
      <c r="E172" s="16"/>
      <c r="F172" s="16"/>
      <c r="G172" s="16"/>
    </row>
    <row r="173" spans="1:7" ht="12.75">
      <c r="A173" s="16"/>
      <c r="B173" s="16"/>
      <c r="C173" s="16"/>
      <c r="D173" s="16"/>
      <c r="E173" s="16"/>
      <c r="F173" s="16"/>
      <c r="G173" s="16"/>
    </row>
    <row r="174" spans="1:7" ht="12.75">
      <c r="A174" s="16"/>
      <c r="B174" s="16"/>
      <c r="C174" s="16"/>
      <c r="D174" s="16"/>
      <c r="E174" s="16"/>
      <c r="F174" s="16"/>
      <c r="G174" s="16"/>
    </row>
    <row r="175" spans="1:7" ht="12.75">
      <c r="A175" s="16"/>
      <c r="B175" s="16"/>
      <c r="C175" s="16"/>
      <c r="D175" s="16"/>
      <c r="E175" s="16"/>
      <c r="F175" s="16"/>
      <c r="G175" s="16"/>
    </row>
    <row r="176" spans="1:7" ht="12.75">
      <c r="A176" s="16"/>
      <c r="B176" s="16"/>
      <c r="C176" s="16"/>
      <c r="D176" s="16"/>
      <c r="E176" s="16"/>
      <c r="F176" s="16"/>
      <c r="G176" s="16"/>
    </row>
    <row r="177" spans="1:7" ht="12.75">
      <c r="A177" s="16"/>
      <c r="B177" s="16"/>
      <c r="C177" s="16"/>
      <c r="D177" s="16"/>
      <c r="E177" s="16"/>
      <c r="F177" s="16"/>
      <c r="G177" s="16"/>
    </row>
    <row r="178" spans="1:7" ht="12.75">
      <c r="A178" s="16"/>
      <c r="B178" s="16"/>
      <c r="C178" s="16"/>
      <c r="D178" s="16"/>
      <c r="E178" s="16"/>
      <c r="F178" s="16"/>
      <c r="G178" s="16"/>
    </row>
    <row r="179" spans="1:7" ht="12.75">
      <c r="A179" s="16"/>
      <c r="B179" s="16"/>
      <c r="C179" s="16"/>
      <c r="D179" s="16"/>
      <c r="E179" s="16"/>
      <c r="F179" s="16"/>
      <c r="G179" s="16"/>
    </row>
    <row r="180" spans="1:7" ht="12.75">
      <c r="A180" s="16"/>
      <c r="B180" s="16"/>
      <c r="C180" s="16"/>
      <c r="D180" s="16"/>
      <c r="E180" s="16"/>
      <c r="F180" s="16"/>
      <c r="G180" s="16"/>
    </row>
    <row r="181" spans="1:7" ht="12.75">
      <c r="A181" s="16"/>
      <c r="B181" s="16"/>
      <c r="C181" s="16"/>
      <c r="D181" s="16"/>
      <c r="E181" s="16"/>
      <c r="F181" s="16"/>
      <c r="G181" s="16"/>
    </row>
    <row r="182" spans="1:7" ht="12.75">
      <c r="A182" s="16"/>
      <c r="B182" s="16"/>
      <c r="C182" s="16"/>
      <c r="D182" s="16"/>
      <c r="E182" s="16"/>
      <c r="F182" s="16"/>
      <c r="G182" s="16"/>
    </row>
    <row r="183" spans="1:7" ht="12.75">
      <c r="A183" s="16"/>
      <c r="B183" s="16"/>
      <c r="C183" s="16"/>
      <c r="D183" s="16"/>
      <c r="E183" s="16"/>
      <c r="F183" s="16"/>
      <c r="G183" s="16"/>
    </row>
    <row r="184" spans="1:7" ht="12.75">
      <c r="A184" s="16"/>
      <c r="B184" s="16"/>
      <c r="C184" s="16"/>
      <c r="D184" s="16"/>
      <c r="E184" s="16"/>
      <c r="F184" s="16"/>
      <c r="G184" s="16"/>
    </row>
    <row r="185" spans="1:7" ht="12.75">
      <c r="A185" s="16"/>
      <c r="B185" s="16"/>
      <c r="C185" s="16"/>
      <c r="D185" s="16"/>
      <c r="E185" s="16"/>
      <c r="F185" s="16"/>
      <c r="G185" s="16"/>
    </row>
    <row r="186" spans="1:7" ht="12.75">
      <c r="A186" s="16"/>
      <c r="B186" s="16"/>
      <c r="C186" s="16"/>
      <c r="D186" s="16"/>
      <c r="E186" s="16"/>
      <c r="F186" s="16"/>
      <c r="G186" s="16"/>
    </row>
    <row r="187" spans="1:7" ht="12.75">
      <c r="A187" s="16"/>
      <c r="B187" s="16"/>
      <c r="C187" s="16"/>
      <c r="D187" s="16"/>
      <c r="E187" s="16"/>
      <c r="F187" s="16"/>
      <c r="G187" s="16"/>
    </row>
    <row r="188" spans="1:7" ht="12.75">
      <c r="A188" s="16"/>
      <c r="B188" s="16"/>
      <c r="C188" s="16"/>
      <c r="D188" s="16"/>
      <c r="E188" s="16"/>
      <c r="F188" s="16"/>
      <c r="G188" s="16"/>
    </row>
    <row r="189" spans="1:7" ht="12.75">
      <c r="A189" s="16"/>
      <c r="B189" s="16"/>
      <c r="C189" s="16"/>
      <c r="D189" s="16"/>
      <c r="E189" s="16"/>
      <c r="F189" s="16"/>
      <c r="G189" s="16"/>
    </row>
    <row r="190" spans="1:7" ht="12.75">
      <c r="A190" s="16"/>
      <c r="B190" s="16"/>
      <c r="C190" s="16"/>
      <c r="D190" s="16"/>
      <c r="E190" s="16"/>
      <c r="F190" s="16"/>
      <c r="G190" s="16"/>
    </row>
    <row r="191" spans="1:7" ht="12.75">
      <c r="A191" s="16"/>
      <c r="B191" s="16"/>
      <c r="C191" s="16"/>
      <c r="D191" s="16"/>
      <c r="E191" s="16"/>
      <c r="F191" s="16"/>
      <c r="G191" s="16"/>
    </row>
    <row r="192" spans="1:7" ht="12.75">
      <c r="A192" s="16"/>
      <c r="B192" s="16"/>
      <c r="C192" s="16"/>
      <c r="D192" s="16"/>
      <c r="E192" s="16"/>
      <c r="F192" s="16"/>
      <c r="G192" s="16"/>
    </row>
    <row r="193" spans="1:7" ht="12.75">
      <c r="A193" s="16"/>
      <c r="B193" s="16"/>
      <c r="C193" s="16"/>
      <c r="D193" s="16"/>
      <c r="E193" s="16"/>
      <c r="F193" s="16"/>
      <c r="G193" s="16"/>
    </row>
    <row r="194" spans="1:7" ht="12.75">
      <c r="A194" s="16"/>
      <c r="B194" s="16"/>
      <c r="C194" s="16"/>
      <c r="D194" s="16"/>
      <c r="E194" s="16"/>
      <c r="F194" s="16"/>
      <c r="G194" s="16"/>
    </row>
    <row r="195" spans="1:7" ht="12.75">
      <c r="A195" s="16"/>
      <c r="B195" s="16"/>
      <c r="C195" s="16"/>
      <c r="D195" s="16"/>
      <c r="E195" s="16"/>
      <c r="F195" s="16"/>
      <c r="G195" s="16"/>
    </row>
    <row r="196" spans="1:7" ht="12.75">
      <c r="A196" s="16"/>
      <c r="B196" s="16"/>
      <c r="C196" s="16"/>
      <c r="D196" s="16"/>
      <c r="E196" s="16"/>
      <c r="F196" s="16"/>
      <c r="G196" s="16"/>
    </row>
    <row r="197" spans="1:7" ht="12.75">
      <c r="A197" s="16"/>
      <c r="B197" s="16"/>
      <c r="C197" s="16"/>
      <c r="D197" s="16"/>
      <c r="E197" s="16"/>
      <c r="F197" s="16"/>
      <c r="G197" s="16"/>
    </row>
    <row r="198" spans="1:7" ht="12.75">
      <c r="A198" s="16"/>
      <c r="B198" s="16"/>
      <c r="C198" s="16"/>
      <c r="D198" s="16"/>
      <c r="E198" s="16"/>
      <c r="F198" s="16"/>
      <c r="G198" s="16"/>
    </row>
    <row r="199" spans="1:7" ht="12.75">
      <c r="A199" s="16"/>
      <c r="B199" s="16"/>
      <c r="C199" s="16"/>
      <c r="D199" s="16"/>
      <c r="E199" s="16"/>
      <c r="F199" s="16"/>
      <c r="G199" s="16"/>
    </row>
    <row r="200" spans="1:7" ht="12.75">
      <c r="A200" s="16"/>
      <c r="B200" s="16"/>
      <c r="C200" s="16"/>
      <c r="D200" s="16"/>
      <c r="E200" s="16"/>
      <c r="F200" s="16"/>
      <c r="G200" s="16"/>
    </row>
    <row r="201" spans="1:7" ht="12.75">
      <c r="A201" s="16"/>
      <c r="B201" s="16"/>
      <c r="C201" s="16"/>
      <c r="D201" s="16"/>
      <c r="E201" s="16"/>
      <c r="F201" s="16"/>
      <c r="G201" s="16"/>
    </row>
    <row r="202" spans="1:7" ht="12.75">
      <c r="A202" s="16"/>
      <c r="B202" s="16"/>
      <c r="C202" s="16"/>
      <c r="D202" s="16"/>
      <c r="E202" s="16"/>
      <c r="F202" s="16"/>
      <c r="G202" s="16"/>
    </row>
    <row r="203" spans="1:7" ht="12.75">
      <c r="A203" s="16"/>
      <c r="B203" s="16"/>
      <c r="C203" s="16"/>
      <c r="D203" s="16"/>
      <c r="E203" s="16"/>
      <c r="F203" s="16"/>
      <c r="G203" s="16"/>
    </row>
    <row r="204" spans="1:7" ht="12.75">
      <c r="A204" s="16"/>
      <c r="B204" s="16"/>
      <c r="C204" s="16"/>
      <c r="D204" s="16"/>
      <c r="E204" s="16"/>
      <c r="F204" s="16"/>
      <c r="G204" s="16"/>
    </row>
    <row r="205" spans="1:7" ht="12.75">
      <c r="A205" s="16"/>
      <c r="B205" s="16"/>
      <c r="C205" s="16"/>
      <c r="D205" s="16"/>
      <c r="E205" s="16"/>
      <c r="F205" s="16"/>
      <c r="G205" s="16"/>
    </row>
    <row r="206" spans="1:7" ht="12.75">
      <c r="A206" s="16"/>
      <c r="B206" s="16"/>
      <c r="C206" s="16"/>
      <c r="D206" s="16"/>
      <c r="E206" s="16"/>
      <c r="F206" s="16"/>
      <c r="G206" s="16"/>
    </row>
    <row r="207" spans="1:7" ht="12.75">
      <c r="A207" s="16"/>
      <c r="B207" s="16"/>
      <c r="C207" s="16"/>
      <c r="D207" s="16"/>
      <c r="E207" s="16"/>
      <c r="F207" s="16"/>
      <c r="G207" s="16"/>
    </row>
    <row r="208" spans="1:7" ht="12.75">
      <c r="A208" s="16"/>
      <c r="B208" s="16"/>
      <c r="C208" s="16"/>
      <c r="D208" s="16"/>
      <c r="E208" s="16"/>
      <c r="F208" s="16"/>
      <c r="G208" s="16"/>
    </row>
    <row r="209" spans="1:7" ht="12.75">
      <c r="A209" s="16"/>
      <c r="B209" s="16"/>
      <c r="C209" s="16"/>
      <c r="D209" s="16"/>
      <c r="E209" s="16"/>
      <c r="F209" s="16"/>
      <c r="G209" s="16"/>
    </row>
    <row r="210" spans="1:7" ht="12.75">
      <c r="A210" s="16"/>
      <c r="B210" s="16"/>
      <c r="C210" s="16"/>
      <c r="D210" s="16"/>
      <c r="E210" s="16"/>
      <c r="F210" s="16"/>
      <c r="G210" s="16"/>
    </row>
    <row r="211" spans="1:7" ht="12.75">
      <c r="A211" s="16"/>
      <c r="B211" s="16"/>
      <c r="C211" s="16"/>
      <c r="D211" s="16"/>
      <c r="E211" s="16"/>
      <c r="F211" s="16"/>
      <c r="G211" s="16"/>
    </row>
    <row r="212" spans="1:7" ht="12.75">
      <c r="A212" s="16"/>
      <c r="B212" s="16"/>
      <c r="C212" s="16"/>
      <c r="D212" s="16"/>
      <c r="E212" s="16"/>
      <c r="F212" s="16"/>
      <c r="G212" s="16"/>
    </row>
    <row r="213" spans="1:7" ht="12.75">
      <c r="A213" s="16"/>
      <c r="B213" s="16"/>
      <c r="C213" s="16"/>
      <c r="D213" s="16"/>
      <c r="E213" s="16"/>
      <c r="F213" s="16"/>
      <c r="G213" s="16"/>
    </row>
    <row r="214" spans="1:7" ht="12.75">
      <c r="A214" s="16"/>
      <c r="B214" s="16"/>
      <c r="C214" s="16"/>
      <c r="D214" s="16"/>
      <c r="E214" s="16"/>
      <c r="F214" s="16"/>
      <c r="G214" s="16"/>
    </row>
    <row r="215" spans="1:7" ht="12.75">
      <c r="A215" s="16"/>
      <c r="B215" s="16"/>
      <c r="C215" s="16"/>
      <c r="D215" s="16"/>
      <c r="E215" s="16"/>
      <c r="F215" s="16"/>
      <c r="G215" s="16"/>
    </row>
    <row r="216" spans="1:7" ht="12.75">
      <c r="A216" s="16"/>
      <c r="B216" s="16"/>
      <c r="C216" s="16"/>
      <c r="D216" s="16"/>
      <c r="E216" s="16"/>
      <c r="F216" s="16"/>
      <c r="G216" s="16"/>
    </row>
    <row r="217" spans="1:7" ht="12.75">
      <c r="A217" s="16"/>
      <c r="B217" s="16"/>
      <c r="C217" s="16"/>
      <c r="D217" s="16"/>
      <c r="E217" s="16"/>
      <c r="F217" s="16"/>
      <c r="G217" s="16"/>
    </row>
    <row r="218" spans="1:7" ht="12.75">
      <c r="A218" s="16"/>
      <c r="B218" s="16"/>
      <c r="C218" s="16"/>
      <c r="D218" s="16"/>
      <c r="E218" s="16"/>
      <c r="F218" s="16"/>
      <c r="G218" s="16"/>
    </row>
    <row r="219" spans="1:7" ht="12.75">
      <c r="A219" s="16"/>
      <c r="B219" s="16"/>
      <c r="C219" s="16"/>
      <c r="D219" s="16"/>
      <c r="E219" s="16"/>
      <c r="F219" s="16"/>
      <c r="G219" s="16"/>
    </row>
    <row r="220" spans="1:7" ht="12.75">
      <c r="A220" s="16"/>
      <c r="B220" s="16"/>
      <c r="C220" s="16"/>
      <c r="D220" s="16"/>
      <c r="E220" s="16"/>
      <c r="F220" s="16"/>
      <c r="G220" s="16"/>
    </row>
    <row r="221" spans="1:7" ht="12.75">
      <c r="A221" s="16"/>
      <c r="B221" s="16"/>
      <c r="C221" s="16"/>
      <c r="D221" s="16"/>
      <c r="E221" s="16"/>
      <c r="F221" s="16"/>
      <c r="G221" s="16"/>
    </row>
    <row r="222" spans="1:7" ht="12.75">
      <c r="A222" s="16"/>
      <c r="B222" s="16"/>
      <c r="C222" s="16"/>
      <c r="D222" s="16"/>
      <c r="E222" s="16"/>
      <c r="F222" s="16"/>
      <c r="G222" s="16"/>
    </row>
    <row r="223" spans="1:7" ht="12.75">
      <c r="A223" s="16"/>
      <c r="B223" s="16"/>
      <c r="C223" s="16"/>
      <c r="D223" s="16"/>
      <c r="E223" s="16"/>
      <c r="F223" s="16"/>
      <c r="G223" s="16"/>
    </row>
    <row r="224" spans="1:7" ht="12.75">
      <c r="A224" s="16"/>
      <c r="B224" s="16"/>
      <c r="C224" s="16"/>
      <c r="D224" s="16"/>
      <c r="E224" s="16"/>
      <c r="F224" s="16"/>
      <c r="G224" s="16"/>
    </row>
    <row r="225" spans="1:7" ht="12.75">
      <c r="A225" s="16"/>
      <c r="B225" s="16"/>
      <c r="C225" s="16"/>
      <c r="D225" s="16"/>
      <c r="E225" s="16"/>
      <c r="F225" s="16"/>
      <c r="G225" s="16"/>
    </row>
    <row r="226" spans="1:7" ht="12.75">
      <c r="A226" s="16"/>
      <c r="B226" s="16"/>
      <c r="C226" s="16"/>
      <c r="D226" s="16"/>
      <c r="E226" s="16"/>
      <c r="F226" s="16"/>
      <c r="G226" s="16"/>
    </row>
    <row r="227" spans="1:7" ht="12.75">
      <c r="A227" s="16"/>
      <c r="B227" s="16"/>
      <c r="C227" s="16"/>
      <c r="D227" s="16"/>
      <c r="E227" s="16"/>
      <c r="F227" s="16"/>
      <c r="G227" s="16"/>
    </row>
    <row r="228" spans="1:7" ht="12.75">
      <c r="A228" s="16"/>
      <c r="B228" s="16"/>
      <c r="C228" s="16"/>
      <c r="D228" s="16"/>
      <c r="E228" s="16"/>
      <c r="F228" s="16"/>
      <c r="G228" s="16"/>
    </row>
    <row r="229" spans="1:7" ht="12.75">
      <c r="A229" s="16"/>
      <c r="B229" s="16"/>
      <c r="C229" s="16"/>
      <c r="D229" s="16"/>
      <c r="E229" s="16"/>
      <c r="F229" s="16"/>
      <c r="G229" s="16"/>
    </row>
    <row r="230" spans="1:7" ht="12.75">
      <c r="A230" s="16"/>
      <c r="B230" s="16"/>
      <c r="C230" s="16"/>
      <c r="D230" s="16"/>
      <c r="E230" s="16"/>
      <c r="F230" s="16"/>
      <c r="G230" s="16"/>
    </row>
    <row r="231" spans="1:7" ht="12.75">
      <c r="A231" s="16"/>
      <c r="B231" s="16"/>
      <c r="C231" s="16"/>
      <c r="D231" s="16"/>
      <c r="E231" s="16"/>
      <c r="F231" s="16"/>
      <c r="G231" s="16"/>
    </row>
    <row r="232" spans="1:7" ht="12.75">
      <c r="A232" s="16"/>
      <c r="B232" s="16"/>
      <c r="C232" s="16"/>
      <c r="D232" s="16"/>
      <c r="E232" s="16"/>
      <c r="F232" s="16"/>
      <c r="G232" s="16"/>
    </row>
    <row r="233" spans="1:7" ht="12.75">
      <c r="A233" s="16"/>
      <c r="B233" s="16"/>
      <c r="C233" s="16"/>
      <c r="D233" s="16"/>
      <c r="E233" s="16"/>
      <c r="F233" s="16"/>
      <c r="G233" s="16"/>
    </row>
    <row r="234" spans="1:7" ht="12.75">
      <c r="A234" s="16"/>
      <c r="B234" s="16"/>
      <c r="C234" s="16"/>
      <c r="D234" s="16"/>
      <c r="E234" s="16"/>
      <c r="F234" s="16"/>
      <c r="G234" s="16"/>
    </row>
    <row r="235" spans="1:7" ht="12.75">
      <c r="A235" s="16"/>
      <c r="B235" s="16"/>
      <c r="C235" s="16"/>
      <c r="D235" s="16"/>
      <c r="E235" s="16"/>
      <c r="F235" s="16"/>
      <c r="G235" s="16"/>
    </row>
    <row r="236" spans="1:7" ht="12.75">
      <c r="A236" s="16"/>
      <c r="B236" s="16"/>
      <c r="C236" s="16"/>
      <c r="D236" s="16"/>
      <c r="E236" s="16"/>
      <c r="F236" s="16"/>
      <c r="G236" s="16"/>
    </row>
    <row r="237" spans="1:7" ht="12.75">
      <c r="A237" s="16"/>
      <c r="B237" s="16"/>
      <c r="C237" s="16"/>
      <c r="D237" s="16"/>
      <c r="E237" s="16"/>
      <c r="F237" s="16"/>
      <c r="G237" s="16"/>
    </row>
    <row r="238" spans="1:7" ht="12.75">
      <c r="A238" s="16"/>
      <c r="B238" s="16"/>
      <c r="C238" s="16"/>
      <c r="D238" s="16"/>
      <c r="E238" s="16"/>
      <c r="F238" s="16"/>
      <c r="G238" s="16"/>
    </row>
    <row r="239" spans="1:7" ht="12.75">
      <c r="A239" s="16"/>
      <c r="B239" s="16"/>
      <c r="C239" s="16"/>
      <c r="D239" s="16"/>
      <c r="E239" s="16"/>
      <c r="F239" s="16"/>
      <c r="G239" s="16"/>
    </row>
    <row r="240" spans="1:7" ht="12.75">
      <c r="A240" s="16"/>
      <c r="B240" s="16"/>
      <c r="C240" s="16"/>
      <c r="D240" s="16"/>
      <c r="E240" s="16"/>
      <c r="F240" s="16"/>
      <c r="G240" s="16"/>
    </row>
    <row r="241" spans="1:7" ht="12.75">
      <c r="A241" s="16"/>
      <c r="B241" s="16"/>
      <c r="C241" s="16"/>
      <c r="D241" s="16"/>
      <c r="E241" s="16"/>
      <c r="F241" s="16"/>
      <c r="G241" s="16"/>
    </row>
    <row r="242" spans="1:7" ht="12.75">
      <c r="A242" s="16"/>
      <c r="B242" s="16"/>
      <c r="C242" s="16"/>
      <c r="D242" s="16"/>
      <c r="E242" s="16"/>
      <c r="F242" s="16"/>
      <c r="G242" s="16"/>
    </row>
    <row r="243" spans="1:7" ht="12.75">
      <c r="A243" s="16"/>
      <c r="B243" s="16"/>
      <c r="C243" s="16"/>
      <c r="D243" s="16"/>
      <c r="E243" s="16"/>
      <c r="F243" s="16"/>
      <c r="G243" s="16"/>
    </row>
    <row r="244" spans="1:7" ht="12.75">
      <c r="A244" s="16"/>
      <c r="B244" s="16"/>
      <c r="C244" s="16"/>
      <c r="D244" s="16"/>
      <c r="E244" s="16"/>
      <c r="F244" s="16"/>
      <c r="G244" s="16"/>
    </row>
    <row r="245" spans="1:7" ht="12.75">
      <c r="A245" s="16"/>
      <c r="B245" s="16"/>
      <c r="C245" s="16"/>
      <c r="D245" s="16"/>
      <c r="E245" s="16"/>
      <c r="F245" s="16"/>
      <c r="G245" s="16"/>
    </row>
    <row r="246" spans="1:7" ht="12.75">
      <c r="A246" s="16"/>
      <c r="B246" s="16"/>
      <c r="C246" s="16"/>
      <c r="D246" s="16"/>
      <c r="E246" s="16"/>
      <c r="F246" s="16"/>
      <c r="G246" s="16"/>
    </row>
    <row r="247" spans="1:7" ht="12.75">
      <c r="A247" s="16"/>
      <c r="B247" s="16"/>
      <c r="C247" s="16"/>
      <c r="D247" s="16"/>
      <c r="E247" s="16"/>
      <c r="F247" s="16"/>
      <c r="G247" s="16"/>
    </row>
    <row r="248" spans="1:7" ht="12.75">
      <c r="A248" s="16"/>
      <c r="B248" s="16"/>
      <c r="C248" s="16"/>
      <c r="D248" s="16"/>
      <c r="E248" s="16"/>
      <c r="F248" s="16"/>
      <c r="G248" s="16"/>
    </row>
    <row r="249" spans="1:7" ht="12.75">
      <c r="A249" s="16"/>
      <c r="B249" s="16"/>
      <c r="C249" s="16"/>
      <c r="D249" s="16"/>
      <c r="E249" s="16"/>
      <c r="F249" s="16"/>
      <c r="G249" s="16"/>
    </row>
    <row r="250" spans="1:7" ht="12.75">
      <c r="A250" s="16"/>
      <c r="B250" s="16"/>
      <c r="C250" s="16"/>
      <c r="D250" s="16"/>
      <c r="E250" s="16"/>
      <c r="F250" s="16"/>
      <c r="G250" s="16"/>
    </row>
    <row r="251" spans="1:7" ht="12.75">
      <c r="A251" s="16"/>
      <c r="B251" s="16"/>
      <c r="C251" s="16"/>
      <c r="D251" s="16"/>
      <c r="E251" s="16"/>
      <c r="F251" s="16"/>
      <c r="G251" s="16"/>
    </row>
    <row r="252" spans="1:7" ht="12.75">
      <c r="A252" s="16"/>
      <c r="B252" s="16"/>
      <c r="C252" s="16"/>
      <c r="D252" s="16"/>
      <c r="E252" s="16"/>
      <c r="F252" s="16"/>
      <c r="G252" s="16"/>
    </row>
    <row r="253" spans="1:7" ht="12.75">
      <c r="A253" s="16"/>
      <c r="B253" s="16"/>
      <c r="C253" s="16"/>
      <c r="D253" s="16"/>
      <c r="E253" s="16"/>
      <c r="F253" s="16"/>
      <c r="G253" s="16"/>
    </row>
    <row r="254" spans="1:7" ht="12.75">
      <c r="A254" s="16"/>
      <c r="B254" s="16"/>
      <c r="C254" s="16"/>
      <c r="D254" s="16"/>
      <c r="E254" s="16"/>
      <c r="F254" s="16"/>
      <c r="G254" s="16"/>
    </row>
    <row r="255" spans="1:7" ht="12.75">
      <c r="A255" s="16"/>
      <c r="B255" s="16"/>
      <c r="C255" s="16"/>
      <c r="D255" s="16"/>
      <c r="E255" s="16"/>
      <c r="F255" s="16"/>
      <c r="G255" s="16"/>
    </row>
    <row r="256" spans="1:7" ht="12.75">
      <c r="A256" s="16"/>
      <c r="B256" s="16"/>
      <c r="C256" s="16"/>
      <c r="D256" s="16"/>
      <c r="E256" s="16"/>
      <c r="F256" s="16"/>
      <c r="G256" s="16"/>
    </row>
    <row r="257" spans="1:7" ht="12.75">
      <c r="A257" s="16"/>
      <c r="B257" s="16"/>
      <c r="C257" s="16"/>
      <c r="D257" s="16"/>
      <c r="E257" s="16"/>
      <c r="F257" s="16"/>
      <c r="G257" s="16"/>
    </row>
    <row r="258" spans="1:7" ht="12.75">
      <c r="A258" s="16"/>
      <c r="B258" s="16"/>
      <c r="C258" s="16"/>
      <c r="D258" s="16"/>
      <c r="E258" s="16"/>
      <c r="F258" s="16"/>
      <c r="G258" s="16"/>
    </row>
    <row r="259" spans="1:7" ht="12.75">
      <c r="A259" s="16"/>
      <c r="B259" s="16"/>
      <c r="C259" s="16"/>
      <c r="D259" s="16"/>
      <c r="E259" s="16"/>
      <c r="F259" s="16"/>
      <c r="G259" s="16"/>
    </row>
    <row r="260" spans="1:7" ht="12.75">
      <c r="A260" s="16"/>
      <c r="B260" s="16"/>
      <c r="C260" s="16"/>
      <c r="D260" s="16"/>
      <c r="E260" s="16"/>
      <c r="F260" s="16"/>
      <c r="G260" s="16"/>
    </row>
    <row r="261" spans="1:7" ht="12.75">
      <c r="A261" s="16"/>
      <c r="B261" s="16"/>
      <c r="C261" s="16"/>
      <c r="D261" s="16"/>
      <c r="E261" s="16"/>
      <c r="F261" s="16"/>
      <c r="G261" s="16"/>
    </row>
    <row r="262" spans="1:7" ht="12.75">
      <c r="A262" s="16"/>
      <c r="B262" s="16"/>
      <c r="C262" s="16"/>
      <c r="D262" s="16"/>
      <c r="E262" s="16"/>
      <c r="F262" s="16"/>
      <c r="G262" s="16"/>
    </row>
    <row r="263" spans="1:7" ht="12.75">
      <c r="A263" s="16"/>
      <c r="B263" s="16"/>
      <c r="C263" s="16"/>
      <c r="D263" s="16"/>
      <c r="E263" s="16"/>
      <c r="F263" s="16"/>
      <c r="G263" s="16"/>
    </row>
    <row r="264" spans="1:7" ht="12.75">
      <c r="A264" s="16"/>
      <c r="B264" s="16"/>
      <c r="C264" s="16"/>
      <c r="D264" s="16"/>
      <c r="E264" s="16"/>
      <c r="F264" s="16"/>
      <c r="G264" s="16"/>
    </row>
    <row r="265" spans="1:7" ht="12.75">
      <c r="A265" s="16"/>
      <c r="B265" s="16"/>
      <c r="C265" s="16"/>
      <c r="D265" s="16"/>
      <c r="E265" s="16"/>
      <c r="F265" s="16"/>
      <c r="G265" s="16"/>
    </row>
    <row r="266" spans="1:7" ht="12.75">
      <c r="A266" s="16"/>
      <c r="B266" s="16"/>
      <c r="C266" s="16"/>
      <c r="D266" s="16"/>
      <c r="E266" s="16"/>
      <c r="F266" s="16"/>
      <c r="G266" s="16"/>
    </row>
    <row r="267" spans="1:7" ht="12.75">
      <c r="A267" s="16"/>
      <c r="B267" s="16"/>
      <c r="C267" s="16"/>
      <c r="D267" s="16"/>
      <c r="E267" s="16"/>
      <c r="F267" s="16"/>
      <c r="G267" s="16"/>
    </row>
    <row r="268" spans="1:7" ht="12.75">
      <c r="A268" s="16"/>
      <c r="B268" s="16"/>
      <c r="C268" s="16"/>
      <c r="D268" s="16"/>
      <c r="E268" s="16"/>
      <c r="F268" s="16"/>
      <c r="G268" s="16"/>
    </row>
    <row r="269" spans="1:7" ht="12.75">
      <c r="A269" s="16"/>
      <c r="B269" s="16"/>
      <c r="C269" s="16"/>
      <c r="D269" s="16"/>
      <c r="E269" s="16"/>
      <c r="F269" s="16"/>
      <c r="G269" s="16"/>
    </row>
    <row r="270" spans="1:7" ht="12.75">
      <c r="A270" s="16"/>
      <c r="B270" s="16"/>
      <c r="C270" s="16"/>
      <c r="D270" s="16"/>
      <c r="E270" s="16"/>
      <c r="F270" s="16"/>
      <c r="G270" s="16"/>
    </row>
    <row r="271" spans="1:7" ht="12.75">
      <c r="A271" s="16"/>
      <c r="B271" s="16"/>
      <c r="C271" s="16"/>
      <c r="D271" s="16"/>
      <c r="E271" s="16"/>
      <c r="F271" s="16"/>
      <c r="G271" s="16"/>
    </row>
    <row r="272" spans="1:7" ht="12.75">
      <c r="A272" s="16"/>
      <c r="B272" s="16"/>
      <c r="C272" s="16"/>
      <c r="D272" s="16"/>
      <c r="E272" s="16"/>
      <c r="F272" s="16"/>
      <c r="G272" s="16"/>
    </row>
    <row r="273" spans="1:7" ht="12.75">
      <c r="A273" s="16"/>
      <c r="B273" s="16"/>
      <c r="C273" s="16"/>
      <c r="D273" s="16"/>
      <c r="E273" s="16"/>
      <c r="F273" s="16"/>
      <c r="G273" s="16"/>
    </row>
    <row r="274" spans="1:7" ht="12.75">
      <c r="A274" s="16"/>
      <c r="B274" s="16"/>
      <c r="C274" s="16"/>
      <c r="D274" s="16"/>
      <c r="E274" s="16"/>
      <c r="F274" s="16"/>
      <c r="G274" s="16"/>
    </row>
    <row r="275" spans="1:7" ht="12.75">
      <c r="A275" s="16"/>
      <c r="B275" s="16"/>
      <c r="C275" s="16"/>
      <c r="D275" s="16"/>
      <c r="E275" s="16"/>
      <c r="F275" s="16"/>
      <c r="G275" s="16"/>
    </row>
    <row r="276" spans="1:7" ht="12.75">
      <c r="A276" s="16"/>
      <c r="B276" s="16"/>
      <c r="C276" s="16"/>
      <c r="D276" s="16"/>
      <c r="E276" s="16"/>
      <c r="F276" s="16"/>
      <c r="G276" s="16"/>
    </row>
    <row r="277" spans="1:7" ht="12.75">
      <c r="A277" s="16"/>
      <c r="B277" s="16"/>
      <c r="C277" s="16"/>
      <c r="D277" s="16"/>
      <c r="E277" s="16"/>
      <c r="F277" s="16"/>
      <c r="G277" s="16"/>
    </row>
    <row r="278" spans="1:7" ht="12.75">
      <c r="A278" s="16"/>
      <c r="B278" s="16"/>
      <c r="C278" s="16"/>
      <c r="D278" s="16"/>
      <c r="E278" s="16"/>
      <c r="F278" s="16"/>
      <c r="G278" s="16"/>
    </row>
    <row r="279" spans="1:7" ht="12.75">
      <c r="A279" s="16"/>
      <c r="B279" s="16"/>
      <c r="C279" s="16"/>
      <c r="D279" s="16"/>
      <c r="E279" s="16"/>
      <c r="F279" s="16"/>
      <c r="G279" s="16"/>
    </row>
    <row r="280" spans="1:7" ht="12.75">
      <c r="A280" s="16"/>
      <c r="B280" s="16"/>
      <c r="C280" s="16"/>
      <c r="D280" s="16"/>
      <c r="E280" s="16"/>
      <c r="F280" s="16"/>
      <c r="G280" s="16"/>
    </row>
    <row r="281" spans="1:7" ht="12.75">
      <c r="A281" s="16"/>
      <c r="B281" s="16"/>
      <c r="C281" s="16"/>
      <c r="D281" s="16"/>
      <c r="E281" s="16"/>
      <c r="F281" s="16"/>
      <c r="G281" s="16"/>
    </row>
    <row r="282" spans="1:7" ht="12.75">
      <c r="A282" s="16"/>
      <c r="B282" s="16"/>
      <c r="C282" s="16"/>
      <c r="D282" s="16"/>
      <c r="E282" s="16"/>
      <c r="F282" s="16"/>
      <c r="G282" s="16"/>
    </row>
    <row r="283" spans="1:7" ht="12.75">
      <c r="A283" s="16"/>
      <c r="B283" s="16"/>
      <c r="C283" s="16"/>
      <c r="D283" s="16"/>
      <c r="E283" s="16"/>
      <c r="F283" s="16"/>
      <c r="G283" s="16"/>
    </row>
    <row r="284" spans="1:7" ht="12.75">
      <c r="A284" s="16"/>
      <c r="B284" s="16"/>
      <c r="C284" s="16"/>
      <c r="D284" s="16"/>
      <c r="E284" s="16"/>
      <c r="F284" s="16"/>
      <c r="G284" s="16"/>
    </row>
    <row r="285" spans="1:7" ht="12.75">
      <c r="A285" s="16"/>
      <c r="B285" s="16"/>
      <c r="C285" s="16"/>
      <c r="D285" s="16"/>
      <c r="E285" s="16"/>
      <c r="F285" s="16"/>
      <c r="G285" s="16"/>
    </row>
    <row r="286" spans="1:7" ht="12.75">
      <c r="A286" s="16"/>
      <c r="B286" s="16"/>
      <c r="C286" s="16"/>
      <c r="D286" s="16"/>
      <c r="E286" s="16"/>
      <c r="F286" s="16"/>
      <c r="G286" s="16"/>
    </row>
    <row r="287" spans="1:7" ht="12.75">
      <c r="A287" s="16"/>
      <c r="B287" s="16"/>
      <c r="C287" s="16"/>
      <c r="D287" s="16"/>
      <c r="E287" s="16"/>
      <c r="F287" s="16"/>
      <c r="G287" s="16"/>
    </row>
    <row r="288" spans="1:7" ht="12.75">
      <c r="A288" s="16"/>
      <c r="B288" s="16"/>
      <c r="C288" s="16"/>
      <c r="D288" s="16"/>
      <c r="E288" s="16"/>
      <c r="F288" s="16"/>
      <c r="G288" s="16"/>
    </row>
    <row r="289" spans="1:7" ht="12.75">
      <c r="A289" s="16"/>
      <c r="B289" s="16"/>
      <c r="C289" s="16"/>
      <c r="D289" s="16"/>
      <c r="E289" s="16"/>
      <c r="F289" s="16"/>
      <c r="G289" s="16"/>
    </row>
    <row r="290" spans="1:7" ht="12.75">
      <c r="A290" s="16"/>
      <c r="B290" s="16"/>
      <c r="C290" s="16"/>
      <c r="D290" s="16"/>
      <c r="E290" s="16"/>
      <c r="F290" s="16"/>
      <c r="G290" s="16"/>
    </row>
    <row r="291" spans="1:7" ht="12.75">
      <c r="A291" s="16"/>
      <c r="B291" s="16"/>
      <c r="C291" s="16"/>
      <c r="D291" s="16"/>
      <c r="E291" s="16"/>
      <c r="F291" s="16"/>
      <c r="G291" s="16"/>
    </row>
    <row r="292" spans="1:7" ht="12.75">
      <c r="A292" s="16"/>
      <c r="B292" s="16"/>
      <c r="C292" s="16"/>
      <c r="D292" s="16"/>
      <c r="E292" s="16"/>
      <c r="F292" s="16"/>
      <c r="G292" s="16"/>
    </row>
    <row r="293" spans="1:7" ht="12.75">
      <c r="A293" s="16"/>
      <c r="B293" s="16"/>
      <c r="C293" s="16"/>
      <c r="D293" s="16"/>
      <c r="E293" s="16"/>
      <c r="F293" s="16"/>
      <c r="G293" s="16"/>
    </row>
    <row r="294" spans="1:7" ht="12.75">
      <c r="A294" s="16"/>
      <c r="B294" s="16"/>
      <c r="C294" s="16"/>
      <c r="D294" s="16"/>
      <c r="E294" s="16"/>
      <c r="F294" s="16"/>
      <c r="G294" s="16"/>
    </row>
    <row r="295" spans="1:7" ht="12.75">
      <c r="A295" s="16"/>
      <c r="B295" s="16"/>
      <c r="C295" s="16"/>
      <c r="D295" s="16"/>
      <c r="E295" s="16"/>
      <c r="F295" s="16"/>
      <c r="G295" s="16"/>
    </row>
    <row r="296" spans="1:7" ht="12.75">
      <c r="A296" s="16"/>
      <c r="B296" s="16"/>
      <c r="C296" s="16"/>
      <c r="D296" s="16"/>
      <c r="E296" s="16"/>
      <c r="F296" s="16"/>
      <c r="G296" s="16"/>
    </row>
    <row r="297" spans="1:7" ht="12.75">
      <c r="A297" s="16"/>
      <c r="B297" s="16"/>
      <c r="C297" s="16"/>
      <c r="D297" s="16"/>
      <c r="E297" s="16"/>
      <c r="F297" s="16"/>
      <c r="G297" s="16"/>
    </row>
    <row r="298" spans="1:7" ht="12.75">
      <c r="A298" s="16"/>
      <c r="B298" s="16"/>
      <c r="C298" s="16"/>
      <c r="D298" s="16"/>
      <c r="E298" s="16"/>
      <c r="F298" s="16"/>
      <c r="G298" s="16"/>
    </row>
    <row r="299" spans="1:7" ht="12.75">
      <c r="A299" s="16"/>
      <c r="B299" s="16"/>
      <c r="C299" s="16"/>
      <c r="D299" s="16"/>
      <c r="E299" s="16"/>
      <c r="F299" s="16"/>
      <c r="G299" s="16"/>
    </row>
    <row r="300" spans="1:7" ht="12.75">
      <c r="A300" s="16"/>
      <c r="B300" s="16"/>
      <c r="C300" s="16"/>
      <c r="D300" s="16"/>
      <c r="E300" s="16"/>
      <c r="F300" s="16"/>
      <c r="G300" s="16"/>
    </row>
    <row r="301" spans="1:7" ht="12.75">
      <c r="A301" s="16"/>
      <c r="B301" s="16"/>
      <c r="C301" s="16"/>
      <c r="D301" s="16"/>
      <c r="E301" s="16"/>
      <c r="F301" s="16"/>
      <c r="G301" s="16"/>
    </row>
    <row r="302" spans="1:7" ht="12.75">
      <c r="A302" s="16"/>
      <c r="B302" s="16"/>
      <c r="C302" s="16"/>
      <c r="D302" s="16"/>
      <c r="E302" s="16"/>
      <c r="F302" s="16"/>
      <c r="G302" s="16"/>
    </row>
    <row r="303" spans="1:7" ht="12.75">
      <c r="A303" s="16"/>
      <c r="B303" s="16"/>
      <c r="C303" s="16"/>
      <c r="D303" s="16"/>
      <c r="E303" s="16"/>
      <c r="F303" s="16"/>
      <c r="G303" s="16"/>
    </row>
    <row r="304" spans="1:7" ht="12.75">
      <c r="A304" s="16"/>
      <c r="B304" s="16"/>
      <c r="C304" s="16"/>
      <c r="D304" s="16"/>
      <c r="E304" s="16"/>
      <c r="F304" s="16"/>
      <c r="G304" s="16"/>
    </row>
    <row r="305" spans="1:7" ht="12.75">
      <c r="A305" s="16"/>
      <c r="B305" s="16"/>
      <c r="C305" s="16"/>
      <c r="D305" s="16"/>
      <c r="E305" s="16"/>
      <c r="F305" s="16"/>
      <c r="G305" s="16"/>
    </row>
    <row r="306" spans="1:7" ht="12.75">
      <c r="A306" s="16"/>
      <c r="B306" s="16"/>
      <c r="C306" s="16"/>
      <c r="D306" s="16"/>
      <c r="E306" s="16"/>
      <c r="F306" s="16"/>
      <c r="G306" s="16"/>
    </row>
    <row r="307" spans="1:7" ht="12.75">
      <c r="A307" s="16"/>
      <c r="B307" s="16"/>
      <c r="C307" s="16"/>
      <c r="D307" s="16"/>
      <c r="E307" s="16"/>
      <c r="F307" s="16"/>
      <c r="G307" s="16"/>
    </row>
    <row r="308" spans="1:7" ht="12.75">
      <c r="A308" s="16"/>
      <c r="B308" s="16"/>
      <c r="C308" s="16"/>
      <c r="D308" s="16"/>
      <c r="E308" s="16"/>
      <c r="F308" s="16"/>
      <c r="G308" s="16"/>
    </row>
    <row r="309" spans="1:7" ht="12.75">
      <c r="A309" s="16"/>
      <c r="B309" s="16"/>
      <c r="C309" s="16"/>
      <c r="D309" s="16"/>
      <c r="E309" s="16"/>
      <c r="F309" s="16"/>
      <c r="G309" s="16"/>
    </row>
    <row r="310" spans="1:7" ht="12.75">
      <c r="A310" s="16"/>
      <c r="B310" s="16"/>
      <c r="C310" s="16"/>
      <c r="D310" s="16"/>
      <c r="E310" s="16"/>
      <c r="F310" s="16"/>
      <c r="G310" s="16"/>
    </row>
    <row r="311" spans="1:7" ht="12.75">
      <c r="A311" s="16"/>
      <c r="B311" s="16"/>
      <c r="C311" s="16"/>
      <c r="D311" s="16"/>
      <c r="E311" s="16"/>
      <c r="F311" s="16"/>
      <c r="G311" s="16"/>
    </row>
    <row r="312" spans="1:7" ht="12.75">
      <c r="A312" s="16"/>
      <c r="B312" s="16"/>
      <c r="C312" s="16"/>
      <c r="D312" s="16"/>
      <c r="E312" s="16"/>
      <c r="F312" s="16"/>
      <c r="G312" s="16"/>
    </row>
    <row r="313" spans="1:7" ht="12.75">
      <c r="A313" s="16"/>
      <c r="B313" s="16"/>
      <c r="C313" s="16"/>
      <c r="D313" s="16"/>
      <c r="E313" s="16"/>
      <c r="F313" s="16"/>
      <c r="G313" s="16"/>
    </row>
    <row r="314" spans="1:7" ht="12.75">
      <c r="A314" s="16"/>
      <c r="B314" s="16"/>
      <c r="C314" s="16"/>
      <c r="D314" s="16"/>
      <c r="E314" s="16"/>
      <c r="F314" s="16"/>
      <c r="G314" s="16"/>
    </row>
    <row r="315" spans="1:7" ht="12.75">
      <c r="A315" s="16"/>
      <c r="B315" s="16"/>
      <c r="C315" s="16"/>
      <c r="D315" s="16"/>
      <c r="E315" s="16"/>
      <c r="F315" s="16"/>
      <c r="G315" s="16"/>
    </row>
    <row r="316" spans="1:7" ht="12.75">
      <c r="A316" s="16"/>
      <c r="B316" s="16"/>
      <c r="C316" s="16"/>
      <c r="D316" s="16"/>
      <c r="E316" s="16"/>
      <c r="F316" s="16"/>
      <c r="G316" s="16"/>
    </row>
    <row r="317" spans="1:7" ht="12.75">
      <c r="A317" s="16"/>
      <c r="B317" s="16"/>
      <c r="C317" s="16"/>
      <c r="D317" s="16"/>
      <c r="E317" s="16"/>
      <c r="F317" s="16"/>
      <c r="G317" s="16"/>
    </row>
    <row r="318" spans="1:7" ht="12.75">
      <c r="A318" s="16"/>
      <c r="B318" s="16"/>
      <c r="C318" s="16"/>
      <c r="D318" s="16"/>
      <c r="E318" s="16"/>
      <c r="F318" s="16"/>
      <c r="G318" s="16"/>
    </row>
    <row r="319" spans="1:7" ht="12.75">
      <c r="A319" s="16"/>
      <c r="B319" s="16"/>
      <c r="C319" s="16"/>
      <c r="D319" s="16"/>
      <c r="E319" s="16"/>
      <c r="F319" s="16"/>
      <c r="G319" s="16"/>
    </row>
    <row r="320" spans="1:7" ht="12.75">
      <c r="A320" s="16"/>
      <c r="B320" s="16"/>
      <c r="C320" s="16"/>
      <c r="D320" s="16"/>
      <c r="E320" s="16"/>
      <c r="F320" s="16"/>
      <c r="G320" s="16"/>
    </row>
    <row r="321" spans="1:7" ht="12.75">
      <c r="A321" s="16"/>
      <c r="B321" s="16"/>
      <c r="C321" s="16"/>
      <c r="D321" s="16"/>
      <c r="E321" s="16"/>
      <c r="F321" s="16"/>
      <c r="G321" s="16"/>
    </row>
    <row r="322" spans="1:7" ht="12.75">
      <c r="A322" s="16"/>
      <c r="B322" s="16"/>
      <c r="C322" s="16"/>
      <c r="D322" s="16"/>
      <c r="E322" s="16"/>
      <c r="F322" s="16"/>
      <c r="G322" s="16"/>
    </row>
    <row r="323" spans="1:7" ht="12.75">
      <c r="A323" s="16"/>
      <c r="B323" s="16"/>
      <c r="C323" s="16"/>
      <c r="D323" s="16"/>
      <c r="E323" s="16"/>
      <c r="F323" s="16"/>
      <c r="G323" s="16"/>
    </row>
    <row r="324" spans="1:7" ht="12.75">
      <c r="A324" s="16"/>
      <c r="B324" s="16"/>
      <c r="C324" s="16"/>
      <c r="D324" s="16"/>
      <c r="E324" s="16"/>
      <c r="F324" s="16"/>
      <c r="G324" s="16"/>
    </row>
    <row r="325" spans="1:7" ht="12.75">
      <c r="A325" s="16"/>
      <c r="B325" s="16"/>
      <c r="C325" s="16"/>
      <c r="D325" s="16"/>
      <c r="E325" s="16"/>
      <c r="F325" s="16"/>
      <c r="G325" s="16"/>
    </row>
    <row r="326" spans="1:7" ht="12.75">
      <c r="A326" s="16"/>
      <c r="B326" s="16"/>
      <c r="C326" s="16"/>
      <c r="D326" s="16"/>
      <c r="E326" s="16"/>
      <c r="F326" s="16"/>
      <c r="G326" s="16"/>
    </row>
    <row r="327" spans="1:7" ht="12.75">
      <c r="A327" s="16"/>
      <c r="B327" s="16"/>
      <c r="C327" s="16"/>
      <c r="D327" s="16"/>
      <c r="E327" s="16"/>
      <c r="F327" s="16"/>
      <c r="G327" s="16"/>
    </row>
    <row r="328" spans="1:7" ht="12.75">
      <c r="A328" s="16"/>
      <c r="B328" s="16"/>
      <c r="C328" s="16"/>
      <c r="D328" s="16"/>
      <c r="E328" s="16"/>
      <c r="F328" s="16"/>
      <c r="G328" s="16"/>
    </row>
    <row r="329" spans="1:7" ht="12.75">
      <c r="A329" s="16"/>
      <c r="B329" s="16"/>
      <c r="C329" s="16"/>
      <c r="D329" s="16"/>
      <c r="E329" s="16"/>
      <c r="F329" s="16"/>
      <c r="G329" s="16"/>
    </row>
    <row r="330" spans="1:7" ht="12.75">
      <c r="A330" s="16"/>
      <c r="B330" s="16"/>
      <c r="C330" s="16"/>
      <c r="D330" s="16"/>
      <c r="E330" s="16"/>
      <c r="F330" s="16"/>
      <c r="G330" s="16"/>
    </row>
    <row r="331" spans="1:7" ht="12.75">
      <c r="A331" s="16"/>
      <c r="B331" s="16"/>
      <c r="C331" s="16"/>
      <c r="D331" s="16"/>
      <c r="E331" s="16"/>
      <c r="F331" s="16"/>
      <c r="G331" s="16"/>
    </row>
    <row r="332" spans="1:7" ht="12.75">
      <c r="A332" s="16"/>
      <c r="B332" s="16"/>
      <c r="C332" s="16"/>
      <c r="D332" s="16"/>
      <c r="E332" s="16"/>
      <c r="F332" s="16"/>
      <c r="G332" s="16"/>
    </row>
    <row r="333" spans="1:7" ht="12.75">
      <c r="A333" s="16"/>
      <c r="B333" s="16"/>
      <c r="C333" s="16"/>
      <c r="D333" s="16"/>
      <c r="E333" s="16"/>
      <c r="F333" s="16"/>
      <c r="G333" s="16"/>
    </row>
    <row r="334" spans="1:7" ht="12.75">
      <c r="A334" s="16"/>
      <c r="B334" s="16"/>
      <c r="C334" s="16"/>
      <c r="D334" s="16"/>
      <c r="E334" s="16"/>
      <c r="F334" s="16"/>
      <c r="G334" s="16"/>
    </row>
    <row r="335" spans="1:7" ht="12.75">
      <c r="A335" s="16"/>
      <c r="B335" s="16"/>
      <c r="C335" s="16"/>
      <c r="D335" s="16"/>
      <c r="E335" s="16"/>
      <c r="F335" s="16"/>
      <c r="G335" s="16"/>
    </row>
    <row r="336" spans="1:7" ht="12.75">
      <c r="A336" s="16"/>
      <c r="B336" s="16"/>
      <c r="C336" s="16"/>
      <c r="D336" s="16"/>
      <c r="E336" s="16"/>
      <c r="F336" s="16"/>
      <c r="G336" s="16"/>
    </row>
    <row r="337" spans="1:7" ht="12.75">
      <c r="A337" s="16"/>
      <c r="B337" s="16"/>
      <c r="C337" s="16"/>
      <c r="D337" s="16"/>
      <c r="E337" s="16"/>
      <c r="F337" s="16"/>
      <c r="G337" s="16"/>
    </row>
    <row r="338" spans="1:7" ht="12.75">
      <c r="A338" s="16"/>
      <c r="B338" s="16"/>
      <c r="C338" s="16"/>
      <c r="D338" s="16"/>
      <c r="E338" s="16"/>
      <c r="F338" s="16"/>
      <c r="G338" s="16"/>
    </row>
    <row r="339" spans="1:7" ht="12.75">
      <c r="A339" s="16"/>
      <c r="B339" s="16"/>
      <c r="C339" s="16"/>
      <c r="D339" s="16"/>
      <c r="E339" s="16"/>
      <c r="F339" s="16"/>
      <c r="G339" s="16"/>
    </row>
    <row r="340" spans="1:7" ht="12.75">
      <c r="A340" s="16"/>
      <c r="B340" s="16"/>
      <c r="C340" s="16"/>
      <c r="D340" s="16"/>
      <c r="E340" s="16"/>
      <c r="F340" s="16"/>
      <c r="G340" s="16"/>
    </row>
    <row r="341" spans="1:7" ht="12.75">
      <c r="A341" s="16"/>
      <c r="B341" s="16"/>
      <c r="C341" s="16"/>
      <c r="D341" s="16"/>
      <c r="E341" s="16"/>
      <c r="F341" s="16"/>
      <c r="G341" s="16"/>
    </row>
    <row r="342" spans="1:7" ht="12.75">
      <c r="A342" s="16"/>
      <c r="B342" s="16"/>
      <c r="C342" s="16"/>
      <c r="D342" s="16"/>
      <c r="E342" s="16"/>
      <c r="F342" s="16"/>
      <c r="G342" s="16"/>
    </row>
    <row r="343" spans="1:7" ht="12.75">
      <c r="A343" s="16"/>
      <c r="B343" s="16"/>
      <c r="C343" s="16"/>
      <c r="D343" s="16"/>
      <c r="E343" s="16"/>
      <c r="F343" s="16"/>
      <c r="G343" s="16"/>
    </row>
    <row r="344" spans="1:7" ht="12.75">
      <c r="A344" s="16"/>
      <c r="B344" s="16"/>
      <c r="C344" s="16"/>
      <c r="D344" s="16"/>
      <c r="E344" s="16"/>
      <c r="F344" s="16"/>
      <c r="G344" s="16"/>
    </row>
    <row r="345" spans="1:7" ht="12.75">
      <c r="A345" s="16"/>
      <c r="B345" s="16"/>
      <c r="C345" s="16"/>
      <c r="D345" s="16"/>
      <c r="E345" s="16"/>
      <c r="F345" s="16"/>
      <c r="G345" s="16"/>
    </row>
    <row r="346" spans="1:7" ht="12.75">
      <c r="A346" s="16"/>
      <c r="B346" s="16"/>
      <c r="C346" s="16"/>
      <c r="D346" s="16"/>
      <c r="E346" s="16"/>
      <c r="F346" s="16"/>
      <c r="G346" s="16"/>
    </row>
    <row r="347" spans="1:7" ht="12.75">
      <c r="A347" s="16"/>
      <c r="B347" s="16"/>
      <c r="C347" s="16"/>
      <c r="D347" s="16"/>
      <c r="E347" s="16"/>
      <c r="F347" s="16"/>
      <c r="G347" s="16"/>
    </row>
    <row r="348" spans="1:7" ht="12.75">
      <c r="A348" s="16"/>
      <c r="B348" s="16"/>
      <c r="C348" s="16"/>
      <c r="D348" s="16"/>
      <c r="E348" s="16"/>
      <c r="F348" s="16"/>
      <c r="G348" s="16"/>
    </row>
    <row r="349" spans="1:7" ht="12.75">
      <c r="A349" s="16"/>
      <c r="B349" s="16"/>
      <c r="C349" s="16"/>
      <c r="D349" s="16"/>
      <c r="E349" s="16"/>
      <c r="F349" s="16"/>
      <c r="G349" s="16"/>
    </row>
    <row r="350" spans="1:7" ht="12.75">
      <c r="A350" s="16"/>
      <c r="B350" s="16"/>
      <c r="C350" s="16"/>
      <c r="D350" s="16"/>
      <c r="E350" s="16"/>
      <c r="F350" s="16"/>
      <c r="G350" s="16"/>
    </row>
    <row r="351" spans="1:7" ht="12.75">
      <c r="A351" s="16"/>
      <c r="B351" s="16"/>
      <c r="C351" s="16"/>
      <c r="D351" s="16"/>
      <c r="E351" s="16"/>
      <c r="F351" s="16"/>
      <c r="G351" s="16"/>
    </row>
    <row r="352" spans="1:7" ht="12.75">
      <c r="A352" s="16"/>
      <c r="B352" s="16"/>
      <c r="C352" s="16"/>
      <c r="D352" s="16"/>
      <c r="E352" s="16"/>
      <c r="F352" s="16"/>
      <c r="G352" s="16"/>
    </row>
    <row r="353" spans="1:7" ht="12.75">
      <c r="A353" s="16"/>
      <c r="B353" s="16"/>
      <c r="C353" s="16"/>
      <c r="D353" s="16"/>
      <c r="E353" s="16"/>
      <c r="F353" s="16"/>
      <c r="G353" s="16"/>
    </row>
    <row r="354" spans="1:7" ht="12.75">
      <c r="A354" s="16"/>
      <c r="B354" s="16"/>
      <c r="C354" s="16"/>
      <c r="D354" s="16"/>
      <c r="E354" s="16"/>
      <c r="F354" s="16"/>
      <c r="G354" s="16"/>
    </row>
    <row r="355" spans="1:7" ht="12.75">
      <c r="A355" s="16"/>
      <c r="B355" s="16"/>
      <c r="C355" s="16"/>
      <c r="D355" s="16"/>
      <c r="E355" s="16"/>
      <c r="F355" s="16"/>
      <c r="G355" s="16"/>
    </row>
    <row r="356" spans="1:7" ht="12.75">
      <c r="A356" s="16"/>
      <c r="B356" s="16"/>
      <c r="C356" s="16"/>
      <c r="D356" s="16"/>
      <c r="E356" s="16"/>
      <c r="F356" s="16"/>
      <c r="G356" s="16"/>
    </row>
    <row r="357" spans="1:7" ht="12.75">
      <c r="A357" s="16"/>
      <c r="B357" s="16"/>
      <c r="C357" s="16"/>
      <c r="D357" s="16"/>
      <c r="E357" s="16"/>
      <c r="F357" s="16"/>
      <c r="G357" s="16"/>
    </row>
    <row r="358" spans="1:7" ht="12.75">
      <c r="A358" s="16"/>
      <c r="B358" s="16"/>
      <c r="C358" s="16"/>
      <c r="D358" s="16"/>
      <c r="E358" s="16"/>
      <c r="F358" s="16"/>
      <c r="G358" s="16"/>
    </row>
    <row r="359" spans="1:7" ht="12.75">
      <c r="A359" s="16"/>
      <c r="B359" s="16"/>
      <c r="C359" s="16"/>
      <c r="D359" s="16"/>
      <c r="E359" s="16"/>
      <c r="F359" s="16"/>
      <c r="G359" s="16"/>
    </row>
    <row r="360" spans="1:7" ht="12.75">
      <c r="A360" s="16"/>
      <c r="B360" s="16"/>
      <c r="C360" s="16"/>
      <c r="D360" s="16"/>
      <c r="E360" s="16"/>
      <c r="F360" s="16"/>
      <c r="G360" s="16"/>
    </row>
    <row r="361" spans="1:7" ht="12.75">
      <c r="A361" s="16"/>
      <c r="B361" s="16"/>
      <c r="C361" s="16"/>
      <c r="D361" s="16"/>
      <c r="E361" s="16"/>
      <c r="F361" s="16"/>
      <c r="G361" s="16"/>
    </row>
    <row r="362" spans="1:7" ht="12.75">
      <c r="A362" s="16"/>
      <c r="B362" s="16"/>
      <c r="C362" s="16"/>
      <c r="D362" s="16"/>
      <c r="E362" s="16"/>
      <c r="F362" s="16"/>
      <c r="G362" s="16"/>
    </row>
    <row r="363" spans="1:7" ht="12.75">
      <c r="A363" s="16"/>
      <c r="B363" s="16"/>
      <c r="C363" s="16"/>
      <c r="D363" s="16"/>
      <c r="E363" s="16"/>
      <c r="F363" s="16"/>
      <c r="G363" s="16"/>
    </row>
    <row r="364" spans="1:7" ht="12.75">
      <c r="A364" s="16"/>
      <c r="B364" s="16"/>
      <c r="C364" s="16"/>
      <c r="D364" s="16"/>
      <c r="E364" s="16"/>
      <c r="F364" s="16"/>
      <c r="G364" s="16"/>
    </row>
    <row r="365" spans="1:7" ht="12.75">
      <c r="A365" s="16"/>
      <c r="B365" s="16"/>
      <c r="C365" s="16"/>
      <c r="D365" s="16"/>
      <c r="E365" s="16"/>
      <c r="F365" s="16"/>
      <c r="G365" s="16"/>
    </row>
    <row r="366" spans="1:7" ht="12.75">
      <c r="A366" s="16"/>
      <c r="B366" s="16"/>
      <c r="C366" s="16"/>
      <c r="D366" s="16"/>
      <c r="E366" s="16"/>
      <c r="F366" s="16"/>
      <c r="G366" s="16"/>
    </row>
    <row r="367" spans="1:7" ht="12.75">
      <c r="A367" s="16"/>
      <c r="B367" s="16"/>
      <c r="C367" s="16"/>
      <c r="D367" s="16"/>
      <c r="E367" s="16"/>
      <c r="F367" s="16"/>
      <c r="G367" s="16"/>
    </row>
    <row r="368" spans="1:7" ht="12.75">
      <c r="A368" s="16"/>
      <c r="B368" s="16"/>
      <c r="C368" s="16"/>
      <c r="D368" s="16"/>
      <c r="E368" s="16"/>
      <c r="F368" s="16"/>
      <c r="G368" s="16"/>
    </row>
    <row r="369" spans="1:7" ht="12.75">
      <c r="A369" s="16"/>
      <c r="B369" s="16"/>
      <c r="C369" s="16"/>
      <c r="D369" s="16"/>
      <c r="E369" s="16"/>
      <c r="F369" s="16"/>
      <c r="G369" s="16"/>
    </row>
    <row r="370" spans="1:7" ht="12.75">
      <c r="A370" s="16"/>
      <c r="B370" s="16"/>
      <c r="C370" s="16"/>
      <c r="D370" s="16"/>
      <c r="E370" s="16"/>
      <c r="F370" s="16"/>
      <c r="G370" s="16"/>
    </row>
    <row r="371" spans="1:7" ht="12.75">
      <c r="A371" s="16"/>
      <c r="B371" s="16"/>
      <c r="C371" s="16"/>
      <c r="D371" s="16"/>
      <c r="E371" s="16"/>
      <c r="F371" s="16"/>
      <c r="G371" s="16"/>
    </row>
    <row r="372" spans="1:7" ht="12.75">
      <c r="A372" s="16"/>
      <c r="B372" s="16"/>
      <c r="C372" s="16"/>
      <c r="D372" s="16"/>
      <c r="E372" s="16"/>
      <c r="F372" s="16"/>
      <c r="G372" s="16"/>
    </row>
    <row r="373" spans="1:7" ht="12.75">
      <c r="A373" s="16"/>
      <c r="B373" s="16"/>
      <c r="C373" s="16"/>
      <c r="D373" s="16"/>
      <c r="E373" s="16"/>
      <c r="F373" s="16"/>
      <c r="G373" s="16"/>
    </row>
    <row r="374" spans="1:7" ht="12.75">
      <c r="A374" s="16"/>
      <c r="B374" s="16"/>
      <c r="C374" s="16"/>
      <c r="D374" s="16"/>
      <c r="E374" s="16"/>
      <c r="F374" s="16"/>
      <c r="G374" s="16"/>
    </row>
    <row r="375" spans="1:7" ht="12.75">
      <c r="A375" s="16"/>
      <c r="B375" s="16"/>
      <c r="C375" s="16"/>
      <c r="D375" s="16"/>
      <c r="E375" s="16"/>
      <c r="F375" s="16"/>
      <c r="G375" s="16"/>
    </row>
    <row r="376" spans="1:7" ht="12.75">
      <c r="A376" s="16"/>
      <c r="B376" s="16"/>
      <c r="C376" s="16"/>
      <c r="D376" s="16"/>
      <c r="E376" s="16"/>
      <c r="F376" s="16"/>
      <c r="G376" s="16"/>
    </row>
    <row r="377" spans="1:7" ht="12.75">
      <c r="A377" s="16"/>
      <c r="B377" s="16"/>
      <c r="C377" s="16"/>
      <c r="D377" s="16"/>
      <c r="E377" s="16"/>
      <c r="F377" s="16"/>
      <c r="G377" s="16"/>
    </row>
    <row r="378" spans="1:7" ht="12.75">
      <c r="A378" s="16"/>
      <c r="B378" s="16"/>
      <c r="C378" s="16"/>
      <c r="D378" s="16"/>
      <c r="E378" s="16"/>
      <c r="F378" s="16"/>
      <c r="G378" s="16"/>
    </row>
    <row r="379" spans="1:7" ht="12.75">
      <c r="A379" s="16"/>
      <c r="B379" s="16"/>
      <c r="C379" s="16"/>
      <c r="D379" s="16"/>
      <c r="E379" s="16"/>
      <c r="F379" s="16"/>
      <c r="G379" s="16"/>
    </row>
    <row r="380" spans="1:7" ht="12.75">
      <c r="A380" s="16"/>
      <c r="B380" s="16"/>
      <c r="C380" s="16"/>
      <c r="D380" s="16"/>
      <c r="E380" s="16"/>
      <c r="F380" s="16"/>
      <c r="G380" s="16"/>
    </row>
    <row r="381" spans="1:7" ht="12.75">
      <c r="A381" s="16"/>
      <c r="B381" s="16"/>
      <c r="C381" s="16"/>
      <c r="D381" s="16"/>
      <c r="E381" s="16"/>
      <c r="F381" s="16"/>
      <c r="G381" s="16"/>
    </row>
    <row r="382" spans="1:7" ht="12.75">
      <c r="A382" s="16"/>
      <c r="B382" s="16"/>
      <c r="C382" s="16"/>
      <c r="D382" s="16"/>
      <c r="E382" s="16"/>
      <c r="F382" s="16"/>
      <c r="G382" s="16"/>
    </row>
    <row r="383" spans="1:7" ht="12.75">
      <c r="A383" s="16"/>
      <c r="B383" s="16"/>
      <c r="C383" s="16"/>
      <c r="D383" s="16"/>
      <c r="E383" s="16"/>
      <c r="F383" s="16"/>
      <c r="G383" s="16"/>
    </row>
    <row r="384" spans="1:7" ht="12.75">
      <c r="A384" s="16"/>
      <c r="B384" s="16"/>
      <c r="C384" s="16"/>
      <c r="D384" s="16"/>
      <c r="E384" s="16"/>
      <c r="F384" s="16"/>
      <c r="G384" s="16"/>
    </row>
    <row r="385" spans="1:7" ht="12.75">
      <c r="A385" s="16"/>
      <c r="B385" s="16"/>
      <c r="C385" s="16"/>
      <c r="D385" s="16"/>
      <c r="E385" s="16"/>
      <c r="F385" s="16"/>
      <c r="G385" s="16"/>
    </row>
    <row r="386" spans="1:7" ht="12.75">
      <c r="A386" s="16"/>
      <c r="B386" s="16"/>
      <c r="C386" s="16"/>
      <c r="D386" s="16"/>
      <c r="E386" s="16"/>
      <c r="F386" s="16"/>
      <c r="G386" s="16"/>
    </row>
    <row r="387" spans="1:7" ht="12.75">
      <c r="A387" s="16"/>
      <c r="B387" s="16"/>
      <c r="C387" s="16"/>
      <c r="D387" s="16"/>
      <c r="E387" s="16"/>
      <c r="F387" s="16"/>
      <c r="G387" s="16"/>
    </row>
    <row r="388" spans="1:7" ht="12.75">
      <c r="A388" s="16"/>
      <c r="B388" s="16"/>
      <c r="C388" s="16"/>
      <c r="D388" s="16"/>
      <c r="E388" s="16"/>
      <c r="F388" s="16"/>
      <c r="G388" s="16"/>
    </row>
    <row r="389" spans="1:7" ht="12.75">
      <c r="A389" s="16"/>
      <c r="B389" s="16"/>
      <c r="C389" s="16"/>
      <c r="D389" s="16"/>
      <c r="E389" s="16"/>
      <c r="F389" s="16"/>
      <c r="G389" s="16"/>
    </row>
    <row r="390" spans="1:7" ht="12.75">
      <c r="A390" s="16"/>
      <c r="B390" s="16"/>
      <c r="C390" s="16"/>
      <c r="D390" s="16"/>
      <c r="E390" s="16"/>
      <c r="F390" s="16"/>
      <c r="G390" s="16"/>
    </row>
    <row r="391" spans="1:7" ht="12.75">
      <c r="A391" s="16"/>
      <c r="B391" s="16"/>
      <c r="C391" s="16"/>
      <c r="D391" s="16"/>
      <c r="E391" s="16"/>
      <c r="F391" s="16"/>
      <c r="G391" s="16"/>
    </row>
    <row r="392" spans="1:7" ht="12.75">
      <c r="A392" s="16"/>
      <c r="B392" s="16"/>
      <c r="C392" s="16"/>
      <c r="D392" s="16"/>
      <c r="E392" s="16"/>
      <c r="F392" s="16"/>
      <c r="G392" s="16"/>
    </row>
    <row r="393" spans="1:7" ht="12.75">
      <c r="A393" s="16"/>
      <c r="B393" s="16"/>
      <c r="C393" s="16"/>
      <c r="D393" s="16"/>
      <c r="E393" s="16"/>
      <c r="F393" s="16"/>
      <c r="G393" s="16"/>
    </row>
    <row r="394" spans="1:7" ht="12.75">
      <c r="A394" s="16"/>
      <c r="B394" s="16"/>
      <c r="C394" s="16"/>
      <c r="D394" s="16"/>
      <c r="E394" s="16"/>
      <c r="F394" s="16"/>
      <c r="G394" s="16"/>
    </row>
    <row r="395" spans="1:7" ht="12.75">
      <c r="A395" s="16"/>
      <c r="B395" s="16"/>
      <c r="C395" s="16"/>
      <c r="D395" s="16"/>
      <c r="E395" s="16"/>
      <c r="F395" s="16"/>
      <c r="G395" s="16"/>
    </row>
    <row r="396" spans="1:7" ht="12.75">
      <c r="A396" s="16"/>
      <c r="B396" s="16"/>
      <c r="C396" s="16"/>
      <c r="D396" s="16"/>
      <c r="E396" s="16"/>
      <c r="F396" s="16"/>
      <c r="G396" s="16"/>
    </row>
    <row r="397" spans="1:7" ht="12.75">
      <c r="A397" s="16"/>
      <c r="B397" s="16"/>
      <c r="C397" s="16"/>
      <c r="D397" s="16"/>
      <c r="E397" s="16"/>
      <c r="F397" s="16"/>
      <c r="G397" s="16"/>
    </row>
    <row r="398" spans="1:7" ht="12.75">
      <c r="A398" s="16"/>
      <c r="B398" s="16"/>
      <c r="C398" s="16"/>
      <c r="D398" s="16"/>
      <c r="E398" s="16"/>
      <c r="F398" s="16"/>
      <c r="G398" s="16"/>
    </row>
    <row r="399" spans="1:7" ht="12.75">
      <c r="A399" s="16"/>
      <c r="B399" s="16"/>
      <c r="C399" s="16"/>
      <c r="D399" s="16"/>
      <c r="E399" s="16"/>
      <c r="F399" s="16"/>
      <c r="G399" s="16"/>
    </row>
    <row r="400" spans="1:7" ht="12.75">
      <c r="A400" s="16"/>
      <c r="B400" s="16"/>
      <c r="C400" s="16"/>
      <c r="D400" s="16"/>
      <c r="E400" s="16"/>
      <c r="F400" s="16"/>
      <c r="G400" s="16"/>
    </row>
    <row r="401" spans="1:7" ht="12.75">
      <c r="A401" s="16"/>
      <c r="B401" s="16"/>
      <c r="C401" s="16"/>
      <c r="D401" s="16"/>
      <c r="E401" s="16"/>
      <c r="F401" s="16"/>
      <c r="G401" s="16"/>
    </row>
    <row r="402" spans="1:7" ht="12.75">
      <c r="A402" s="16"/>
      <c r="B402" s="16"/>
      <c r="C402" s="16"/>
      <c r="D402" s="16"/>
      <c r="E402" s="16"/>
      <c r="F402" s="16"/>
      <c r="G402" s="16"/>
    </row>
    <row r="403" spans="1:7" ht="12.75">
      <c r="A403" s="16"/>
      <c r="B403" s="16"/>
      <c r="C403" s="16"/>
      <c r="D403" s="16"/>
      <c r="E403" s="16"/>
      <c r="F403" s="16"/>
      <c r="G403" s="16"/>
    </row>
    <row r="404" spans="1:7" ht="12.75">
      <c r="A404" s="16"/>
      <c r="B404" s="16"/>
      <c r="C404" s="16"/>
      <c r="D404" s="16"/>
      <c r="E404" s="16"/>
      <c r="F404" s="16"/>
      <c r="G404" s="16"/>
    </row>
    <row r="405" spans="1:7" ht="12.75">
      <c r="A405" s="16"/>
      <c r="B405" s="16"/>
      <c r="C405" s="16"/>
      <c r="D405" s="16"/>
      <c r="E405" s="16"/>
      <c r="F405" s="16"/>
      <c r="G405" s="16"/>
    </row>
    <row r="406" spans="1:7" ht="12.75">
      <c r="A406" s="16"/>
      <c r="B406" s="16"/>
      <c r="C406" s="16"/>
      <c r="D406" s="16"/>
      <c r="E406" s="16"/>
      <c r="F406" s="16"/>
      <c r="G406" s="16"/>
    </row>
    <row r="407" spans="1:7" ht="12.75">
      <c r="A407" s="16"/>
      <c r="B407" s="16"/>
      <c r="C407" s="16"/>
      <c r="D407" s="16"/>
      <c r="E407" s="16"/>
      <c r="F407" s="16"/>
      <c r="G407" s="16"/>
    </row>
    <row r="408" spans="1:7" ht="12.75">
      <c r="A408" s="16"/>
      <c r="B408" s="16"/>
      <c r="C408" s="16"/>
      <c r="D408" s="16"/>
      <c r="E408" s="16"/>
      <c r="F408" s="16"/>
      <c r="G408" s="16"/>
    </row>
    <row r="409" spans="1:7" ht="12.75">
      <c r="A409" s="16"/>
      <c r="B409" s="16"/>
      <c r="C409" s="16"/>
      <c r="D409" s="16"/>
      <c r="E409" s="16"/>
      <c r="F409" s="16"/>
      <c r="G409" s="16"/>
    </row>
    <row r="410" spans="1:7" ht="12.75">
      <c r="A410" s="16"/>
      <c r="B410" s="16"/>
      <c r="C410" s="16"/>
      <c r="D410" s="16"/>
      <c r="E410" s="16"/>
      <c r="F410" s="16"/>
      <c r="G410" s="16"/>
    </row>
    <row r="411" spans="1:7" ht="12.75">
      <c r="A411" s="16"/>
      <c r="B411" s="16"/>
      <c r="C411" s="16"/>
      <c r="D411" s="16"/>
      <c r="E411" s="16"/>
      <c r="F411" s="16"/>
      <c r="G411" s="16"/>
    </row>
    <row r="412" spans="1:7" ht="12.75">
      <c r="A412" s="16"/>
      <c r="B412" s="16"/>
      <c r="C412" s="16"/>
      <c r="D412" s="16"/>
      <c r="E412" s="16"/>
      <c r="F412" s="16"/>
      <c r="G412" s="16"/>
    </row>
    <row r="413" spans="1:7" ht="12.75">
      <c r="A413" s="16"/>
      <c r="B413" s="16"/>
      <c r="C413" s="16"/>
      <c r="D413" s="16"/>
      <c r="E413" s="16"/>
      <c r="F413" s="16"/>
      <c r="G413" s="16"/>
    </row>
    <row r="414" spans="1:7" ht="12.75">
      <c r="A414" s="16"/>
      <c r="B414" s="16"/>
      <c r="C414" s="16"/>
      <c r="D414" s="16"/>
      <c r="E414" s="16"/>
      <c r="F414" s="16"/>
      <c r="G414" s="16"/>
    </row>
    <row r="415" spans="1:7" ht="12.75">
      <c r="A415" s="16"/>
      <c r="B415" s="16"/>
      <c r="C415" s="16"/>
      <c r="D415" s="16"/>
      <c r="E415" s="16"/>
      <c r="F415" s="16"/>
      <c r="G415" s="16"/>
    </row>
    <row r="416" spans="1:7" ht="12.75">
      <c r="A416" s="16"/>
      <c r="B416" s="16"/>
      <c r="C416" s="16"/>
      <c r="D416" s="16"/>
      <c r="E416" s="16"/>
      <c r="F416" s="16"/>
      <c r="G416" s="16"/>
    </row>
    <row r="417" spans="1:7" ht="12.75">
      <c r="A417" s="16"/>
      <c r="B417" s="16"/>
      <c r="C417" s="16"/>
      <c r="D417" s="16"/>
      <c r="E417" s="16"/>
      <c r="F417" s="16"/>
      <c r="G417" s="16"/>
    </row>
    <row r="418" spans="1:7" ht="12.75">
      <c r="A418" s="16"/>
      <c r="B418" s="16"/>
      <c r="C418" s="16"/>
      <c r="D418" s="16"/>
      <c r="E418" s="16"/>
      <c r="F418" s="16"/>
      <c r="G418" s="16"/>
    </row>
    <row r="419" spans="1:7" ht="12.75">
      <c r="A419" s="16"/>
      <c r="B419" s="16"/>
      <c r="C419" s="16"/>
      <c r="D419" s="16"/>
      <c r="E419" s="16"/>
      <c r="F419" s="16"/>
      <c r="G419" s="16"/>
    </row>
    <row r="420" spans="1:7" ht="12.75">
      <c r="A420" s="16"/>
      <c r="B420" s="16"/>
      <c r="C420" s="16"/>
      <c r="D420" s="16"/>
      <c r="E420" s="16"/>
      <c r="F420" s="16"/>
      <c r="G420" s="16"/>
    </row>
    <row r="421" spans="1:7" ht="12.75">
      <c r="A421" s="16"/>
      <c r="B421" s="16"/>
      <c r="C421" s="16"/>
      <c r="D421" s="16"/>
      <c r="E421" s="16"/>
      <c r="F421" s="16"/>
      <c r="G421" s="16"/>
    </row>
    <row r="422" spans="1:7" ht="12.75">
      <c r="A422" s="16"/>
      <c r="B422" s="16"/>
      <c r="C422" s="16"/>
      <c r="D422" s="16"/>
      <c r="E422" s="16"/>
      <c r="F422" s="16"/>
      <c r="G422" s="16"/>
    </row>
    <row r="423" spans="1:7" ht="12.75">
      <c r="A423" s="16"/>
      <c r="B423" s="16"/>
      <c r="C423" s="16"/>
      <c r="D423" s="16"/>
      <c r="E423" s="16"/>
      <c r="F423" s="16"/>
      <c r="G423" s="16"/>
    </row>
    <row r="424" spans="1:7" ht="12.75">
      <c r="A424" s="16"/>
      <c r="B424" s="16"/>
      <c r="C424" s="16"/>
      <c r="D424" s="16"/>
      <c r="E424" s="16"/>
      <c r="F424" s="16"/>
      <c r="G424" s="16"/>
    </row>
    <row r="425" spans="1:7" ht="12.75">
      <c r="A425" s="16"/>
      <c r="B425" s="16"/>
      <c r="C425" s="16"/>
      <c r="D425" s="16"/>
      <c r="E425" s="16"/>
      <c r="F425" s="16"/>
      <c r="G425" s="16"/>
    </row>
    <row r="426" spans="1:7" ht="12.75">
      <c r="A426" s="16"/>
      <c r="B426" s="16"/>
      <c r="C426" s="16"/>
      <c r="D426" s="16"/>
      <c r="E426" s="16"/>
      <c r="F426" s="16"/>
      <c r="G426" s="16"/>
    </row>
    <row r="427" spans="1:7" ht="12.75">
      <c r="A427" s="16"/>
      <c r="B427" s="16"/>
      <c r="C427" s="16"/>
      <c r="D427" s="16"/>
      <c r="E427" s="16"/>
      <c r="F427" s="16"/>
      <c r="G427" s="16"/>
    </row>
    <row r="428" spans="1:7" ht="12.75">
      <c r="A428" s="16"/>
      <c r="B428" s="16"/>
      <c r="C428" s="16"/>
      <c r="D428" s="16"/>
      <c r="E428" s="16"/>
      <c r="F428" s="16"/>
      <c r="G428" s="16"/>
    </row>
    <row r="429" spans="1:7" ht="12.75">
      <c r="A429" s="16"/>
      <c r="B429" s="16"/>
      <c r="C429" s="16"/>
      <c r="D429" s="16"/>
      <c r="E429" s="16"/>
      <c r="F429" s="16"/>
      <c r="G429" s="16"/>
    </row>
    <row r="430" spans="1:7" ht="12.75">
      <c r="A430" s="16"/>
      <c r="B430" s="16"/>
      <c r="C430" s="16"/>
      <c r="D430" s="16"/>
      <c r="E430" s="16"/>
      <c r="F430" s="16"/>
      <c r="G430" s="16"/>
    </row>
    <row r="431" spans="1:7" ht="12.75">
      <c r="A431" s="16"/>
      <c r="B431" s="16"/>
      <c r="C431" s="16"/>
      <c r="D431" s="16"/>
      <c r="E431" s="16"/>
      <c r="F431" s="16"/>
      <c r="G431" s="16"/>
    </row>
    <row r="432" spans="1:7" ht="12.75">
      <c r="A432" s="16"/>
      <c r="B432" s="16"/>
      <c r="C432" s="16"/>
      <c r="D432" s="16"/>
      <c r="E432" s="16"/>
      <c r="F432" s="16"/>
      <c r="G432" s="16"/>
    </row>
    <row r="433" spans="1:7" ht="12.75">
      <c r="A433" s="16"/>
      <c r="B433" s="16"/>
      <c r="C433" s="16"/>
      <c r="D433" s="16"/>
      <c r="E433" s="16"/>
      <c r="F433" s="16"/>
      <c r="G433" s="16"/>
    </row>
    <row r="434" spans="1:7" ht="12.75">
      <c r="A434" s="16"/>
      <c r="B434" s="16"/>
      <c r="C434" s="16"/>
      <c r="D434" s="16"/>
      <c r="E434" s="16"/>
      <c r="F434" s="16"/>
      <c r="G434" s="16"/>
    </row>
    <row r="435" spans="1:7" ht="12.75">
      <c r="A435" s="16"/>
      <c r="B435" s="16"/>
      <c r="C435" s="16"/>
      <c r="D435" s="16"/>
      <c r="E435" s="16"/>
      <c r="F435" s="16"/>
      <c r="G435" s="16"/>
    </row>
    <row r="436" spans="1:7" ht="12.75">
      <c r="A436" s="16"/>
      <c r="B436" s="16"/>
      <c r="C436" s="16"/>
      <c r="D436" s="16"/>
      <c r="E436" s="16"/>
      <c r="F436" s="16"/>
      <c r="G436" s="16"/>
    </row>
    <row r="437" spans="1:7" ht="12.75">
      <c r="A437" s="16"/>
      <c r="B437" s="16"/>
      <c r="C437" s="16"/>
      <c r="D437" s="16"/>
      <c r="E437" s="16"/>
      <c r="F437" s="16"/>
      <c r="G437" s="16"/>
    </row>
    <row r="438" spans="1:7" ht="12.75">
      <c r="A438" s="16"/>
      <c r="B438" s="16"/>
      <c r="C438" s="16"/>
      <c r="D438" s="16"/>
      <c r="E438" s="16"/>
      <c r="F438" s="16"/>
      <c r="G438" s="16"/>
    </row>
    <row r="439" spans="1:7" ht="12.75">
      <c r="A439" s="16"/>
      <c r="B439" s="16"/>
      <c r="C439" s="16"/>
      <c r="D439" s="16"/>
      <c r="E439" s="16"/>
      <c r="F439" s="16"/>
      <c r="G439" s="16"/>
    </row>
    <row r="440" spans="1:7" ht="12.75">
      <c r="A440" s="16"/>
      <c r="B440" s="16"/>
      <c r="C440" s="16"/>
      <c r="D440" s="16"/>
      <c r="E440" s="16"/>
      <c r="F440" s="16"/>
      <c r="G440" s="16"/>
    </row>
    <row r="441" spans="1:7" ht="12.75">
      <c r="A441" s="16"/>
      <c r="B441" s="16"/>
      <c r="C441" s="16"/>
      <c r="D441" s="16"/>
      <c r="E441" s="16"/>
      <c r="F441" s="16"/>
      <c r="G441" s="16"/>
    </row>
    <row r="442" spans="1:7" ht="12.75">
      <c r="A442" s="16"/>
      <c r="B442" s="16"/>
      <c r="C442" s="16"/>
      <c r="D442" s="16"/>
      <c r="E442" s="16"/>
      <c r="F442" s="16"/>
      <c r="G442" s="16"/>
    </row>
    <row r="443" spans="1:7" ht="12.75">
      <c r="A443" s="16"/>
      <c r="B443" s="16"/>
      <c r="C443" s="16"/>
      <c r="D443" s="16"/>
      <c r="E443" s="16"/>
      <c r="F443" s="16"/>
      <c r="G443" s="16"/>
    </row>
    <row r="444" spans="1:7" ht="12.75">
      <c r="A444" s="16"/>
      <c r="B444" s="16"/>
      <c r="C444" s="16"/>
      <c r="D444" s="16"/>
      <c r="E444" s="16"/>
      <c r="F444" s="16"/>
      <c r="G444" s="16"/>
    </row>
    <row r="445" spans="1:7" ht="12.75">
      <c r="A445" s="16"/>
      <c r="B445" s="16"/>
      <c r="C445" s="16"/>
      <c r="D445" s="16"/>
      <c r="E445" s="16"/>
      <c r="F445" s="16"/>
      <c r="G445" s="16"/>
    </row>
    <row r="446" spans="1:7" ht="12.75">
      <c r="A446" s="16"/>
      <c r="B446" s="16"/>
      <c r="C446" s="16"/>
      <c r="D446" s="16"/>
      <c r="E446" s="16"/>
      <c r="F446" s="16"/>
      <c r="G446" s="16"/>
    </row>
    <row r="447" spans="1:7" ht="12.75">
      <c r="A447" s="16"/>
      <c r="B447" s="16"/>
      <c r="C447" s="16"/>
      <c r="D447" s="16"/>
      <c r="E447" s="16"/>
      <c r="F447" s="16"/>
      <c r="G447" s="16"/>
    </row>
    <row r="448" spans="1:7" ht="12.75">
      <c r="A448" s="16"/>
      <c r="B448" s="16"/>
      <c r="C448" s="16"/>
      <c r="D448" s="16"/>
      <c r="E448" s="16"/>
      <c r="F448" s="16"/>
      <c r="G448" s="16"/>
    </row>
    <row r="449" spans="1:7" ht="12.75">
      <c r="A449" s="16"/>
      <c r="B449" s="16"/>
      <c r="C449" s="16"/>
      <c r="D449" s="16"/>
      <c r="E449" s="16"/>
      <c r="F449" s="16"/>
      <c r="G449" s="16"/>
    </row>
    <row r="450" spans="1:7" ht="12.75">
      <c r="A450" s="16"/>
      <c r="B450" s="16"/>
      <c r="C450" s="16"/>
      <c r="D450" s="16"/>
      <c r="E450" s="16"/>
      <c r="F450" s="16"/>
      <c r="G450" s="16"/>
    </row>
    <row r="451" spans="1:7" ht="12.75">
      <c r="A451" s="16"/>
      <c r="B451" s="16"/>
      <c r="C451" s="16"/>
      <c r="D451" s="16"/>
      <c r="E451" s="16"/>
      <c r="F451" s="16"/>
      <c r="G451" s="16"/>
    </row>
    <row r="452" spans="1:7" ht="12.75">
      <c r="A452" s="16"/>
      <c r="B452" s="16"/>
      <c r="C452" s="16"/>
      <c r="D452" s="16"/>
      <c r="E452" s="16"/>
      <c r="F452" s="16"/>
      <c r="G452" s="16"/>
    </row>
    <row r="453" spans="1:7" ht="12.75">
      <c r="A453" s="16"/>
      <c r="B453" s="16"/>
      <c r="C453" s="16"/>
      <c r="D453" s="16"/>
      <c r="E453" s="16"/>
      <c r="F453" s="16"/>
      <c r="G453" s="16"/>
    </row>
    <row r="454" spans="1:7" ht="12.75">
      <c r="A454" s="16"/>
      <c r="B454" s="16"/>
      <c r="C454" s="16"/>
      <c r="D454" s="16"/>
      <c r="E454" s="16"/>
      <c r="F454" s="16"/>
      <c r="G454" s="16"/>
    </row>
    <row r="455" spans="1:7" ht="12.75">
      <c r="A455" s="16"/>
      <c r="B455" s="16"/>
      <c r="C455" s="16"/>
      <c r="D455" s="16"/>
      <c r="E455" s="16"/>
      <c r="F455" s="16"/>
      <c r="G455" s="16"/>
    </row>
    <row r="456" spans="1:7" ht="12.75">
      <c r="A456" s="16"/>
      <c r="B456" s="16"/>
      <c r="C456" s="16"/>
      <c r="D456" s="16"/>
      <c r="E456" s="16"/>
      <c r="F456" s="16"/>
      <c r="G456" s="16"/>
    </row>
    <row r="457" spans="1:7" ht="12.75">
      <c r="A457" s="16"/>
      <c r="B457" s="16"/>
      <c r="C457" s="16"/>
      <c r="D457" s="16"/>
      <c r="E457" s="16"/>
      <c r="F457" s="16"/>
      <c r="G457" s="16"/>
    </row>
    <row r="458" spans="1:7" ht="12.75">
      <c r="A458" s="16"/>
      <c r="B458" s="16"/>
      <c r="C458" s="16"/>
      <c r="D458" s="16"/>
      <c r="E458" s="16"/>
      <c r="F458" s="16"/>
      <c r="G458" s="16"/>
    </row>
    <row r="459" spans="1:7" ht="12.75">
      <c r="A459" s="16"/>
      <c r="B459" s="16"/>
      <c r="C459" s="16"/>
      <c r="D459" s="16"/>
      <c r="E459" s="16"/>
      <c r="F459" s="16"/>
      <c r="G459" s="16"/>
    </row>
    <row r="460" spans="1:7" ht="12.75">
      <c r="A460" s="16"/>
      <c r="B460" s="16"/>
      <c r="C460" s="16"/>
      <c r="D460" s="16"/>
      <c r="E460" s="16"/>
      <c r="F460" s="16"/>
      <c r="G460" s="16"/>
    </row>
    <row r="461" spans="1:7" ht="12.75">
      <c r="A461" s="16"/>
      <c r="B461" s="16"/>
      <c r="C461" s="16"/>
      <c r="D461" s="16"/>
      <c r="E461" s="16"/>
      <c r="F461" s="16"/>
      <c r="G461" s="16"/>
    </row>
    <row r="462" spans="1:7" ht="12.75">
      <c r="A462" s="16"/>
      <c r="B462" s="16"/>
      <c r="C462" s="16"/>
      <c r="D462" s="16"/>
      <c r="E462" s="16"/>
      <c r="F462" s="16"/>
      <c r="G462" s="16"/>
    </row>
    <row r="463" spans="1:7" ht="12.75">
      <c r="A463" s="16"/>
      <c r="B463" s="16"/>
      <c r="C463" s="16"/>
      <c r="D463" s="16"/>
      <c r="E463" s="16"/>
      <c r="F463" s="16"/>
      <c r="G463" s="16"/>
    </row>
    <row r="464" spans="1:7" ht="12.75">
      <c r="A464" s="16"/>
      <c r="B464" s="16"/>
      <c r="C464" s="16"/>
      <c r="D464" s="16"/>
      <c r="E464" s="16"/>
      <c r="F464" s="16"/>
      <c r="G464" s="16"/>
    </row>
    <row r="465" spans="1:7" ht="12.75">
      <c r="A465" s="16"/>
      <c r="B465" s="16"/>
      <c r="C465" s="16"/>
      <c r="D465" s="16"/>
      <c r="E465" s="16"/>
      <c r="F465" s="16"/>
      <c r="G465" s="16"/>
    </row>
    <row r="466" spans="1:7" ht="12.75">
      <c r="A466" s="16"/>
      <c r="B466" s="16"/>
      <c r="C466" s="16"/>
      <c r="D466" s="16"/>
      <c r="E466" s="16"/>
      <c r="F466" s="16"/>
      <c r="G466" s="16"/>
    </row>
    <row r="467" spans="1:7" ht="12.75">
      <c r="A467" s="16"/>
      <c r="B467" s="16"/>
      <c r="C467" s="16"/>
      <c r="D467" s="16"/>
      <c r="E467" s="16"/>
      <c r="F467" s="16"/>
      <c r="G467" s="16"/>
    </row>
    <row r="468" spans="1:7" ht="12.75">
      <c r="A468" s="16"/>
      <c r="B468" s="16"/>
      <c r="C468" s="16"/>
      <c r="D468" s="16"/>
      <c r="E468" s="16"/>
      <c r="F468" s="16"/>
      <c r="G468" s="16"/>
    </row>
    <row r="469" spans="1:7" ht="12.75">
      <c r="A469" s="16"/>
      <c r="B469" s="16"/>
      <c r="C469" s="16"/>
      <c r="D469" s="16"/>
      <c r="E469" s="16"/>
      <c r="F469" s="16"/>
      <c r="G469" s="16"/>
    </row>
    <row r="470" spans="1:7" ht="12.75">
      <c r="A470" s="16"/>
      <c r="B470" s="16"/>
      <c r="C470" s="16"/>
      <c r="D470" s="16"/>
      <c r="E470" s="16"/>
      <c r="F470" s="16"/>
      <c r="G470" s="16"/>
    </row>
    <row r="471" spans="1:7" ht="12.75">
      <c r="A471" s="16"/>
      <c r="B471" s="16"/>
      <c r="C471" s="16"/>
      <c r="D471" s="16"/>
      <c r="E471" s="16"/>
      <c r="F471" s="16"/>
      <c r="G471" s="16"/>
    </row>
    <row r="472" spans="1:7" ht="12.75">
      <c r="A472" s="16"/>
      <c r="B472" s="16"/>
      <c r="C472" s="16"/>
      <c r="D472" s="16"/>
      <c r="E472" s="16"/>
      <c r="F472" s="16"/>
      <c r="G472" s="16"/>
    </row>
    <row r="473" spans="1:7" ht="12.75">
      <c r="A473" s="16"/>
      <c r="B473" s="16"/>
      <c r="C473" s="16"/>
      <c r="D473" s="16"/>
      <c r="E473" s="16"/>
      <c r="F473" s="16"/>
      <c r="G473" s="16"/>
    </row>
    <row r="474" spans="1:7" ht="12.75">
      <c r="A474" s="16"/>
      <c r="B474" s="16"/>
      <c r="C474" s="16"/>
      <c r="D474" s="16"/>
      <c r="E474" s="16"/>
      <c r="F474" s="16"/>
      <c r="G474" s="16"/>
    </row>
    <row r="475" spans="1:7" ht="12.75">
      <c r="A475" s="16"/>
      <c r="B475" s="16"/>
      <c r="C475" s="16"/>
      <c r="D475" s="16"/>
      <c r="E475" s="16"/>
      <c r="F475" s="16"/>
      <c r="G475" s="16"/>
    </row>
    <row r="476" spans="1:7" ht="12.75">
      <c r="A476" s="16"/>
      <c r="B476" s="16"/>
      <c r="C476" s="16"/>
      <c r="D476" s="16"/>
      <c r="E476" s="16"/>
      <c r="F476" s="16"/>
      <c r="G476" s="16"/>
    </row>
    <row r="477" spans="1:7" ht="12.75">
      <c r="A477" s="16"/>
      <c r="B477" s="16"/>
      <c r="C477" s="16"/>
      <c r="D477" s="16"/>
      <c r="E477" s="16"/>
      <c r="F477" s="16"/>
      <c r="G477" s="16"/>
    </row>
    <row r="478" spans="1:7" ht="12.75">
      <c r="A478" s="16"/>
      <c r="B478" s="16"/>
      <c r="C478" s="16"/>
      <c r="D478" s="16"/>
      <c r="E478" s="16"/>
      <c r="F478" s="16"/>
      <c r="G478" s="16"/>
    </row>
    <row r="479" spans="1:7" ht="12.75">
      <c r="A479" s="16"/>
      <c r="B479" s="16"/>
      <c r="C479" s="16"/>
      <c r="D479" s="16"/>
      <c r="E479" s="16"/>
      <c r="F479" s="16"/>
      <c r="G479" s="16"/>
    </row>
    <row r="480" spans="1:7" ht="12.75">
      <c r="A480" s="16"/>
      <c r="B480" s="16"/>
      <c r="C480" s="16"/>
      <c r="D480" s="16"/>
      <c r="E480" s="16"/>
      <c r="F480" s="16"/>
      <c r="G480" s="16"/>
    </row>
    <row r="481" spans="1:7" ht="12.75">
      <c r="A481" s="16"/>
      <c r="B481" s="16"/>
      <c r="C481" s="16"/>
      <c r="D481" s="16"/>
      <c r="E481" s="16"/>
      <c r="F481" s="16"/>
      <c r="G481" s="16"/>
    </row>
    <row r="482" spans="1:7" ht="12.75">
      <c r="A482" s="16"/>
      <c r="B482" s="16"/>
      <c r="C482" s="16"/>
      <c r="D482" s="16"/>
      <c r="E482" s="16"/>
      <c r="F482" s="16"/>
      <c r="G482" s="16"/>
    </row>
    <row r="483" spans="1:7" ht="12.75">
      <c r="A483" s="16"/>
      <c r="B483" s="16"/>
      <c r="C483" s="16"/>
      <c r="D483" s="16"/>
      <c r="E483" s="16"/>
      <c r="F483" s="16"/>
      <c r="G483" s="16"/>
    </row>
    <row r="484" spans="1:7" ht="12.75">
      <c r="A484" s="16"/>
      <c r="B484" s="16"/>
      <c r="C484" s="16"/>
      <c r="D484" s="16"/>
      <c r="E484" s="16"/>
      <c r="F484" s="16"/>
      <c r="G484" s="16"/>
    </row>
    <row r="485" spans="1:7" ht="12.75">
      <c r="A485" s="16"/>
      <c r="B485" s="16"/>
      <c r="C485" s="16"/>
      <c r="D485" s="16"/>
      <c r="E485" s="16"/>
      <c r="F485" s="16"/>
      <c r="G485" s="16"/>
    </row>
    <row r="486" spans="1:7" ht="12.75">
      <c r="A486" s="16"/>
      <c r="B486" s="16"/>
      <c r="C486" s="16"/>
      <c r="D486" s="16"/>
      <c r="E486" s="16"/>
      <c r="F486" s="16"/>
      <c r="G486" s="16"/>
    </row>
    <row r="487" spans="1:7" ht="12.75">
      <c r="A487" s="16"/>
      <c r="B487" s="16"/>
      <c r="C487" s="16"/>
      <c r="D487" s="16"/>
      <c r="E487" s="16"/>
      <c r="F487" s="16"/>
      <c r="G487" s="16"/>
    </row>
    <row r="488" spans="1:7" ht="12.75">
      <c r="A488" s="16"/>
      <c r="B488" s="16"/>
      <c r="C488" s="16"/>
      <c r="D488" s="16"/>
      <c r="E488" s="16"/>
      <c r="F488" s="16"/>
      <c r="G488" s="16"/>
    </row>
    <row r="489" spans="1:7" ht="12.75">
      <c r="A489" s="16"/>
      <c r="B489" s="16"/>
      <c r="C489" s="16"/>
      <c r="D489" s="16"/>
      <c r="E489" s="16"/>
      <c r="F489" s="16"/>
      <c r="G489" s="16"/>
    </row>
    <row r="490" spans="1:7" ht="12.75">
      <c r="A490" s="16"/>
      <c r="B490" s="16"/>
      <c r="C490" s="16"/>
      <c r="D490" s="16"/>
      <c r="E490" s="16"/>
      <c r="F490" s="16"/>
      <c r="G490" s="16"/>
    </row>
    <row r="491" spans="1:7" ht="12.75">
      <c r="A491" s="16"/>
      <c r="B491" s="16"/>
      <c r="C491" s="16"/>
      <c r="D491" s="16"/>
      <c r="E491" s="16"/>
      <c r="F491" s="16"/>
      <c r="G491" s="16"/>
    </row>
    <row r="492" spans="1:7" ht="12.75">
      <c r="A492" s="16"/>
      <c r="B492" s="16"/>
      <c r="C492" s="16"/>
      <c r="D492" s="16"/>
      <c r="E492" s="16"/>
      <c r="F492" s="16"/>
      <c r="G492" s="16"/>
    </row>
    <row r="493" spans="1:7" ht="12.75">
      <c r="A493" s="16"/>
      <c r="B493" s="16"/>
      <c r="C493" s="16"/>
      <c r="D493" s="16"/>
      <c r="E493" s="16"/>
      <c r="F493" s="16"/>
      <c r="G493" s="16"/>
    </row>
    <row r="494" spans="1:7" ht="12.75">
      <c r="A494" s="16"/>
      <c r="B494" s="16"/>
      <c r="C494" s="16"/>
      <c r="D494" s="16"/>
      <c r="E494" s="16"/>
      <c r="F494" s="16"/>
      <c r="G494" s="16"/>
    </row>
    <row r="495" spans="1:7" ht="12.75">
      <c r="A495" s="16"/>
      <c r="B495" s="16"/>
      <c r="C495" s="16"/>
      <c r="D495" s="16"/>
      <c r="E495" s="16"/>
      <c r="F495" s="16"/>
      <c r="G495" s="16"/>
    </row>
    <row r="496" spans="1:7" ht="12.75">
      <c r="A496" s="16"/>
      <c r="B496" s="16"/>
      <c r="C496" s="16"/>
      <c r="D496" s="16"/>
      <c r="E496" s="16"/>
      <c r="F496" s="16"/>
      <c r="G496" s="16"/>
    </row>
    <row r="497" spans="1:7" ht="12.75">
      <c r="A497" s="16"/>
      <c r="B497" s="16"/>
      <c r="C497" s="16"/>
      <c r="D497" s="16"/>
      <c r="E497" s="16"/>
      <c r="F497" s="16"/>
      <c r="G497" s="16"/>
    </row>
    <row r="498" spans="1:7" ht="12.75">
      <c r="A498" s="16"/>
      <c r="B498" s="16"/>
      <c r="C498" s="16"/>
      <c r="D498" s="16"/>
      <c r="E498" s="16"/>
      <c r="F498" s="16"/>
      <c r="G498" s="16"/>
    </row>
    <row r="499" spans="1:7" ht="12.75">
      <c r="A499" s="16"/>
      <c r="B499" s="16"/>
      <c r="C499" s="16"/>
      <c r="D499" s="16"/>
      <c r="E499" s="16"/>
      <c r="F499" s="16"/>
      <c r="G499" s="16"/>
    </row>
    <row r="500" spans="1:7" ht="12.75">
      <c r="A500" s="16"/>
      <c r="B500" s="16"/>
      <c r="C500" s="16"/>
      <c r="D500" s="16"/>
      <c r="E500" s="16"/>
      <c r="F500" s="16"/>
      <c r="G500" s="16"/>
    </row>
    <row r="501" spans="1:7" ht="12.75">
      <c r="A501" s="16"/>
      <c r="B501" s="16"/>
      <c r="C501" s="16"/>
      <c r="D501" s="16"/>
      <c r="E501" s="16"/>
      <c r="F501" s="16"/>
      <c r="G501" s="16"/>
    </row>
    <row r="502" spans="1:7" ht="12.75">
      <c r="A502" s="16"/>
      <c r="B502" s="16"/>
      <c r="C502" s="16"/>
      <c r="D502" s="16"/>
      <c r="E502" s="16"/>
      <c r="F502" s="16"/>
      <c r="G502" s="16"/>
    </row>
    <row r="503" spans="1:7" ht="12.75">
      <c r="A503" s="16"/>
      <c r="B503" s="16"/>
      <c r="C503" s="16"/>
      <c r="D503" s="16"/>
      <c r="E503" s="16"/>
      <c r="F503" s="16"/>
      <c r="G503" s="16"/>
    </row>
    <row r="504" spans="1:7" ht="12.75">
      <c r="A504" s="16"/>
      <c r="B504" s="16"/>
      <c r="C504" s="16"/>
      <c r="D504" s="16"/>
      <c r="E504" s="16"/>
      <c r="F504" s="16"/>
      <c r="G504" s="16"/>
    </row>
    <row r="505" spans="1:7" ht="12.75">
      <c r="A505" s="16"/>
      <c r="B505" s="16"/>
      <c r="C505" s="16"/>
      <c r="D505" s="16"/>
      <c r="E505" s="16"/>
      <c r="F505" s="16"/>
      <c r="G505" s="16"/>
    </row>
    <row r="506" spans="1:7" ht="12.75">
      <c r="A506" s="16"/>
      <c r="B506" s="16"/>
      <c r="C506" s="16"/>
      <c r="D506" s="16"/>
      <c r="E506" s="16"/>
      <c r="F506" s="16"/>
      <c r="G506" s="16"/>
    </row>
    <row r="507" spans="1:7" ht="12.75">
      <c r="A507" s="16"/>
      <c r="B507" s="16"/>
      <c r="C507" s="16"/>
      <c r="D507" s="16"/>
      <c r="E507" s="16"/>
      <c r="F507" s="16"/>
      <c r="G507" s="16"/>
    </row>
    <row r="508" spans="1:7" ht="12.75">
      <c r="A508" s="16"/>
      <c r="B508" s="16"/>
      <c r="C508" s="16"/>
      <c r="D508" s="16"/>
      <c r="E508" s="16"/>
      <c r="F508" s="16"/>
      <c r="G508" s="16"/>
    </row>
    <row r="509" spans="1:7" ht="12.75">
      <c r="A509" s="16"/>
      <c r="B509" s="16"/>
      <c r="C509" s="16"/>
      <c r="D509" s="16"/>
      <c r="E509" s="16"/>
      <c r="F509" s="16"/>
      <c r="G509" s="16"/>
    </row>
    <row r="510" spans="1:7" ht="12.75">
      <c r="A510" s="16"/>
      <c r="B510" s="16"/>
      <c r="C510" s="16"/>
      <c r="D510" s="16"/>
      <c r="E510" s="16"/>
      <c r="F510" s="16"/>
      <c r="G510" s="16"/>
    </row>
    <row r="511" spans="1:7" ht="12.75">
      <c r="A511" s="16"/>
      <c r="B511" s="16"/>
      <c r="C511" s="16"/>
      <c r="D511" s="16"/>
      <c r="E511" s="16"/>
      <c r="F511" s="16"/>
      <c r="G511" s="16"/>
    </row>
    <row r="512" spans="1:7" ht="12.75">
      <c r="A512" s="16"/>
      <c r="B512" s="16"/>
      <c r="C512" s="16"/>
      <c r="D512" s="16"/>
      <c r="E512" s="16"/>
      <c r="F512" s="16"/>
      <c r="G512" s="16"/>
    </row>
    <row r="513" spans="1:7" ht="12.75">
      <c r="A513" s="16"/>
      <c r="B513" s="16"/>
      <c r="C513" s="16"/>
      <c r="D513" s="16"/>
      <c r="E513" s="16"/>
      <c r="F513" s="16"/>
      <c r="G513" s="16"/>
    </row>
    <row r="514" spans="1:7" ht="12.75">
      <c r="A514" s="16"/>
      <c r="B514" s="16"/>
      <c r="C514" s="16"/>
      <c r="D514" s="16"/>
      <c r="E514" s="16"/>
      <c r="F514" s="16"/>
      <c r="G514" s="16"/>
    </row>
    <row r="515" spans="1:7" ht="12.75">
      <c r="A515" s="16"/>
      <c r="B515" s="16"/>
      <c r="C515" s="16"/>
      <c r="D515" s="16"/>
      <c r="E515" s="16"/>
      <c r="F515" s="16"/>
      <c r="G515" s="16"/>
    </row>
    <row r="516" spans="1:7" ht="12.75">
      <c r="A516" s="16"/>
      <c r="B516" s="16"/>
      <c r="C516" s="16"/>
      <c r="D516" s="16"/>
      <c r="E516" s="16"/>
      <c r="F516" s="16"/>
      <c r="G516" s="16"/>
    </row>
    <row r="517" spans="1:7" ht="12.75">
      <c r="A517" s="16"/>
      <c r="B517" s="16"/>
      <c r="C517" s="16"/>
      <c r="D517" s="16"/>
      <c r="E517" s="16"/>
      <c r="F517" s="16"/>
      <c r="G517" s="16"/>
    </row>
    <row r="518" spans="1:7" ht="12.75">
      <c r="A518" s="16"/>
      <c r="B518" s="16"/>
      <c r="C518" s="16"/>
      <c r="D518" s="16"/>
      <c r="E518" s="16"/>
      <c r="F518" s="16"/>
      <c r="G518" s="16"/>
    </row>
    <row r="519" spans="1:7" ht="12.75">
      <c r="A519" s="16"/>
      <c r="B519" s="16"/>
      <c r="C519" s="16"/>
      <c r="D519" s="16"/>
      <c r="E519" s="16"/>
      <c r="F519" s="16"/>
      <c r="G519" s="16"/>
    </row>
    <row r="520" spans="1:7" ht="12.75">
      <c r="A520" s="16"/>
      <c r="B520" s="16"/>
      <c r="C520" s="16"/>
      <c r="D520" s="16"/>
      <c r="E520" s="16"/>
      <c r="F520" s="16"/>
      <c r="G520" s="16"/>
    </row>
    <row r="521" spans="1:7" ht="12.75">
      <c r="A521" s="16"/>
      <c r="B521" s="16"/>
      <c r="C521" s="16"/>
      <c r="D521" s="16"/>
      <c r="E521" s="16"/>
      <c r="F521" s="16"/>
      <c r="G521" s="16"/>
    </row>
    <row r="522" spans="1:7" ht="12.75">
      <c r="A522" s="16"/>
      <c r="B522" s="16"/>
      <c r="C522" s="16"/>
      <c r="D522" s="16"/>
      <c r="E522" s="16"/>
      <c r="F522" s="16"/>
      <c r="G522" s="16"/>
    </row>
    <row r="523" spans="1:7" ht="12.75">
      <c r="A523" s="16"/>
      <c r="B523" s="16"/>
      <c r="C523" s="16"/>
      <c r="D523" s="16"/>
      <c r="E523" s="16"/>
      <c r="F523" s="16"/>
      <c r="G523" s="16"/>
    </row>
    <row r="524" spans="1:7" ht="12.75">
      <c r="A524" s="16"/>
      <c r="B524" s="16"/>
      <c r="C524" s="16"/>
      <c r="D524" s="16"/>
      <c r="E524" s="16"/>
      <c r="F524" s="16"/>
      <c r="G524" s="16"/>
    </row>
    <row r="525" spans="1:7" ht="12.75">
      <c r="A525" s="16"/>
      <c r="B525" s="16"/>
      <c r="C525" s="16"/>
      <c r="D525" s="16"/>
      <c r="E525" s="16"/>
      <c r="F525" s="16"/>
      <c r="G525" s="16"/>
    </row>
    <row r="526" spans="1:7" ht="12.75">
      <c r="A526" s="16"/>
      <c r="B526" s="16"/>
      <c r="C526" s="16"/>
      <c r="D526" s="16"/>
      <c r="E526" s="16"/>
      <c r="F526" s="16"/>
      <c r="G526" s="16"/>
    </row>
    <row r="527" spans="1:7" ht="12.75">
      <c r="A527" s="16"/>
      <c r="B527" s="16"/>
      <c r="C527" s="16"/>
      <c r="D527" s="16"/>
      <c r="E527" s="16"/>
      <c r="F527" s="16"/>
      <c r="G527" s="16"/>
    </row>
    <row r="528" spans="1:7" ht="12.75">
      <c r="A528" s="16"/>
      <c r="B528" s="16"/>
      <c r="C528" s="16"/>
      <c r="D528" s="16"/>
      <c r="E528" s="16"/>
      <c r="F528" s="16"/>
      <c r="G528" s="16"/>
    </row>
    <row r="529" spans="1:7" ht="12.75">
      <c r="A529" s="16"/>
      <c r="B529" s="16"/>
      <c r="C529" s="16"/>
      <c r="D529" s="16"/>
      <c r="E529" s="16"/>
      <c r="F529" s="16"/>
      <c r="G529" s="16"/>
    </row>
    <row r="530" spans="1:7" ht="12.75">
      <c r="A530" s="16"/>
      <c r="B530" s="16"/>
      <c r="C530" s="16"/>
      <c r="D530" s="16"/>
      <c r="E530" s="16"/>
      <c r="F530" s="16"/>
      <c r="G530" s="16"/>
    </row>
    <row r="531" spans="1:7" ht="12.75">
      <c r="A531" s="16"/>
      <c r="B531" s="16"/>
      <c r="C531" s="16"/>
      <c r="D531" s="16"/>
      <c r="E531" s="16"/>
      <c r="F531" s="16"/>
      <c r="G531" s="16"/>
    </row>
    <row r="532" spans="1:7" ht="12.75">
      <c r="A532" s="16"/>
      <c r="B532" s="16"/>
      <c r="C532" s="16"/>
      <c r="D532" s="16"/>
      <c r="E532" s="16"/>
      <c r="F532" s="16"/>
      <c r="G532" s="16"/>
    </row>
    <row r="533" spans="1:7" ht="12.75">
      <c r="A533" s="16"/>
      <c r="B533" s="16"/>
      <c r="C533" s="16"/>
      <c r="D533" s="16"/>
      <c r="E533" s="16"/>
      <c r="F533" s="16"/>
      <c r="G533" s="16"/>
    </row>
    <row r="534" spans="1:7" ht="12.75">
      <c r="A534" s="16"/>
      <c r="B534" s="16"/>
      <c r="C534" s="16"/>
      <c r="D534" s="16"/>
      <c r="E534" s="16"/>
      <c r="F534" s="16"/>
      <c r="G534" s="16"/>
    </row>
    <row r="535" spans="1:7" ht="12.75">
      <c r="A535" s="16"/>
      <c r="B535" s="16"/>
      <c r="C535" s="16"/>
      <c r="D535" s="16"/>
      <c r="E535" s="16"/>
      <c r="F535" s="16"/>
      <c r="G535" s="16"/>
    </row>
    <row r="536" spans="1:7" ht="12.75">
      <c r="A536" s="16"/>
      <c r="B536" s="16"/>
      <c r="C536" s="16"/>
      <c r="D536" s="16"/>
      <c r="E536" s="16"/>
      <c r="F536" s="16"/>
      <c r="G536" s="16"/>
    </row>
    <row r="537" spans="1:7" ht="12.75">
      <c r="A537" s="16"/>
      <c r="B537" s="16"/>
      <c r="C537" s="16"/>
      <c r="D537" s="16"/>
      <c r="E537" s="16"/>
      <c r="F537" s="16"/>
      <c r="G537" s="16"/>
    </row>
    <row r="538" spans="1:7" ht="12.75">
      <c r="A538" s="16"/>
      <c r="B538" s="16"/>
      <c r="C538" s="16"/>
      <c r="D538" s="16"/>
      <c r="E538" s="16"/>
      <c r="F538" s="16"/>
      <c r="G538" s="16"/>
    </row>
    <row r="539" spans="1:7" ht="12.75">
      <c r="A539" s="16"/>
      <c r="B539" s="16"/>
      <c r="C539" s="16"/>
      <c r="D539" s="16"/>
      <c r="E539" s="16"/>
      <c r="F539" s="16"/>
      <c r="G539" s="16"/>
    </row>
    <row r="540" spans="1:7" ht="12.75">
      <c r="A540" s="16"/>
      <c r="B540" s="16"/>
      <c r="C540" s="16"/>
      <c r="D540" s="16"/>
      <c r="E540" s="16"/>
      <c r="F540" s="16"/>
      <c r="G540" s="16"/>
    </row>
    <row r="541" spans="1:7" ht="12.75">
      <c r="A541" s="16"/>
      <c r="B541" s="16"/>
      <c r="C541" s="16"/>
      <c r="D541" s="16"/>
      <c r="E541" s="16"/>
      <c r="F541" s="16"/>
      <c r="G541" s="16"/>
    </row>
    <row r="542" spans="1:7" ht="12.75">
      <c r="A542" s="16"/>
      <c r="B542" s="16"/>
      <c r="C542" s="16"/>
      <c r="D542" s="16"/>
      <c r="E542" s="16"/>
      <c r="F542" s="16"/>
      <c r="G542" s="16"/>
    </row>
    <row r="543" spans="1:7" ht="12.75">
      <c r="A543" s="16"/>
      <c r="B543" s="16"/>
      <c r="C543" s="16"/>
      <c r="D543" s="16"/>
      <c r="E543" s="16"/>
      <c r="F543" s="16"/>
      <c r="G543" s="16"/>
    </row>
    <row r="544" spans="1:7" ht="12.75">
      <c r="A544" s="16"/>
      <c r="B544" s="16"/>
      <c r="C544" s="16"/>
      <c r="D544" s="16"/>
      <c r="E544" s="16"/>
      <c r="F544" s="16"/>
      <c r="G544" s="16"/>
    </row>
    <row r="545" spans="1:7" ht="12.75">
      <c r="A545" s="16"/>
      <c r="B545" s="16"/>
      <c r="C545" s="16"/>
      <c r="D545" s="16"/>
      <c r="E545" s="16"/>
      <c r="F545" s="16"/>
      <c r="G545" s="16"/>
    </row>
    <row r="546" spans="1:7" ht="12.75">
      <c r="A546" s="16"/>
      <c r="B546" s="16"/>
      <c r="C546" s="16"/>
      <c r="D546" s="16"/>
      <c r="E546" s="16"/>
      <c r="F546" s="16"/>
      <c r="G546" s="16"/>
    </row>
    <row r="547" spans="1:7" ht="12.75">
      <c r="A547" s="16"/>
      <c r="B547" s="16"/>
      <c r="C547" s="16"/>
      <c r="D547" s="16"/>
      <c r="E547" s="16"/>
      <c r="F547" s="16"/>
      <c r="G547" s="16"/>
    </row>
    <row r="548" spans="1:7" ht="12.75">
      <c r="A548" s="16"/>
      <c r="B548" s="16"/>
      <c r="C548" s="16"/>
      <c r="D548" s="16"/>
      <c r="E548" s="16"/>
      <c r="F548" s="16"/>
      <c r="G548" s="16"/>
    </row>
    <row r="549" spans="1:7" ht="12.75">
      <c r="A549" s="16"/>
      <c r="B549" s="16"/>
      <c r="C549" s="16"/>
      <c r="D549" s="16"/>
      <c r="E549" s="16"/>
      <c r="F549" s="16"/>
      <c r="G549" s="16"/>
    </row>
    <row r="550" spans="1:7" ht="12.75">
      <c r="A550" s="16"/>
      <c r="B550" s="16"/>
      <c r="C550" s="16"/>
      <c r="D550" s="16"/>
      <c r="E550" s="16"/>
      <c r="F550" s="16"/>
      <c r="G550" s="16"/>
    </row>
    <row r="551" spans="1:7" ht="12.75">
      <c r="A551" s="16"/>
      <c r="B551" s="16"/>
      <c r="C551" s="16"/>
      <c r="D551" s="16"/>
      <c r="E551" s="16"/>
      <c r="F551" s="16"/>
      <c r="G551" s="16"/>
    </row>
    <row r="552" spans="1:7" ht="12.75">
      <c r="A552" s="16"/>
      <c r="B552" s="16"/>
      <c r="C552" s="16"/>
      <c r="D552" s="16"/>
      <c r="E552" s="16"/>
      <c r="F552" s="16"/>
      <c r="G552" s="16"/>
    </row>
    <row r="553" spans="1:7" ht="12.75">
      <c r="A553" s="16"/>
      <c r="B553" s="16"/>
      <c r="C553" s="16"/>
      <c r="D553" s="16"/>
      <c r="E553" s="16"/>
      <c r="F553" s="16"/>
      <c r="G553" s="16"/>
    </row>
    <row r="554" spans="1:7" ht="12.75">
      <c r="A554" s="16"/>
      <c r="B554" s="16"/>
      <c r="C554" s="16"/>
      <c r="D554" s="16"/>
      <c r="E554" s="16"/>
      <c r="F554" s="16"/>
      <c r="G554" s="16"/>
    </row>
    <row r="555" spans="1:7" ht="12.75">
      <c r="A555" s="16"/>
      <c r="B555" s="16"/>
      <c r="C555" s="16"/>
      <c r="D555" s="16"/>
      <c r="E555" s="16"/>
      <c r="F555" s="16"/>
      <c r="G555" s="16"/>
    </row>
    <row r="556" spans="1:7" ht="12.75">
      <c r="A556" s="16"/>
      <c r="B556" s="16"/>
      <c r="C556" s="16"/>
      <c r="D556" s="16"/>
      <c r="E556" s="16"/>
      <c r="F556" s="16"/>
      <c r="G556" s="16"/>
    </row>
    <row r="557" spans="1:7" ht="12.75">
      <c r="A557" s="16"/>
      <c r="B557" s="16"/>
      <c r="C557" s="16"/>
      <c r="D557" s="16"/>
      <c r="E557" s="16"/>
      <c r="F557" s="16"/>
      <c r="G557" s="16"/>
    </row>
    <row r="558" spans="1:7" ht="12.75">
      <c r="A558" s="16"/>
      <c r="B558" s="16"/>
      <c r="C558" s="16"/>
      <c r="D558" s="16"/>
      <c r="E558" s="16"/>
      <c r="F558" s="16"/>
      <c r="G558" s="16"/>
    </row>
    <row r="559" spans="1:7" ht="12.75">
      <c r="A559" s="16"/>
      <c r="B559" s="16"/>
      <c r="C559" s="16"/>
      <c r="D559" s="16"/>
      <c r="E559" s="16"/>
      <c r="F559" s="16"/>
      <c r="G559" s="16"/>
    </row>
    <row r="560" spans="1:7" ht="12.75">
      <c r="A560" s="16"/>
      <c r="B560" s="16"/>
      <c r="C560" s="16"/>
      <c r="D560" s="16"/>
      <c r="E560" s="16"/>
      <c r="F560" s="16"/>
      <c r="G560" s="16"/>
    </row>
    <row r="561" spans="1:7" ht="12.75">
      <c r="A561" s="16"/>
      <c r="B561" s="16"/>
      <c r="C561" s="16"/>
      <c r="D561" s="16"/>
      <c r="E561" s="16"/>
      <c r="F561" s="16"/>
      <c r="G561" s="16"/>
    </row>
    <row r="562" spans="1:7" ht="12.75">
      <c r="A562" s="16"/>
      <c r="B562" s="16"/>
      <c r="C562" s="16"/>
      <c r="D562" s="16"/>
      <c r="E562" s="16"/>
      <c r="F562" s="16"/>
      <c r="G562" s="16"/>
    </row>
    <row r="563" spans="1:7" ht="12.75">
      <c r="A563" s="16"/>
      <c r="B563" s="16"/>
      <c r="C563" s="16"/>
      <c r="D563" s="16"/>
      <c r="E563" s="16"/>
      <c r="F563" s="16"/>
      <c r="G563" s="16"/>
    </row>
    <row r="564" spans="1:7" ht="12.75">
      <c r="A564" s="16"/>
      <c r="B564" s="16"/>
      <c r="C564" s="16"/>
      <c r="D564" s="16"/>
      <c r="E564" s="16"/>
      <c r="F564" s="16"/>
      <c r="G564" s="16"/>
    </row>
    <row r="565" spans="1:7" ht="12.75">
      <c r="A565" s="16"/>
      <c r="B565" s="16"/>
      <c r="C565" s="16"/>
      <c r="D565" s="16"/>
      <c r="E565" s="16"/>
      <c r="F565" s="16"/>
      <c r="G565" s="16"/>
    </row>
    <row r="566" spans="1:7" ht="12.75">
      <c r="A566" s="16"/>
      <c r="B566" s="16"/>
      <c r="C566" s="16"/>
      <c r="D566" s="16"/>
      <c r="E566" s="16"/>
      <c r="F566" s="16"/>
      <c r="G566" s="16"/>
    </row>
    <row r="567" spans="1:7" ht="12.75">
      <c r="A567" s="16"/>
      <c r="B567" s="16"/>
      <c r="C567" s="16"/>
      <c r="D567" s="16"/>
      <c r="E567" s="16"/>
      <c r="F567" s="16"/>
      <c r="G567" s="16"/>
    </row>
    <row r="568" spans="1:7" ht="12.75">
      <c r="A568" s="16"/>
      <c r="B568" s="16"/>
      <c r="C568" s="16"/>
      <c r="D568" s="16"/>
      <c r="E568" s="16"/>
      <c r="F568" s="16"/>
      <c r="G568" s="16"/>
    </row>
    <row r="569" spans="1:7" ht="12.75">
      <c r="A569" s="16"/>
      <c r="B569" s="16"/>
      <c r="C569" s="16"/>
      <c r="D569" s="16"/>
      <c r="E569" s="16"/>
      <c r="F569" s="16"/>
      <c r="G569" s="16"/>
    </row>
    <row r="570" spans="1:7" ht="12.75">
      <c r="A570" s="16"/>
      <c r="B570" s="16"/>
      <c r="C570" s="16"/>
      <c r="D570" s="16"/>
      <c r="E570" s="16"/>
      <c r="F570" s="16"/>
      <c r="G570" s="16"/>
    </row>
    <row r="571" spans="1:7" ht="12.75">
      <c r="A571" s="16"/>
      <c r="B571" s="16"/>
      <c r="C571" s="16"/>
      <c r="D571" s="16"/>
      <c r="E571" s="16"/>
      <c r="F571" s="16"/>
      <c r="G571" s="16"/>
    </row>
    <row r="572" spans="1:7" ht="12.75">
      <c r="A572" s="16"/>
      <c r="B572" s="16"/>
      <c r="C572" s="16"/>
      <c r="D572" s="16"/>
      <c r="E572" s="16"/>
      <c r="F572" s="16"/>
      <c r="G572" s="16"/>
    </row>
    <row r="573" spans="1:7" ht="12.75">
      <c r="A573" s="16"/>
      <c r="B573" s="16"/>
      <c r="C573" s="16"/>
      <c r="D573" s="16"/>
      <c r="E573" s="16"/>
      <c r="F573" s="16"/>
      <c r="G573" s="16"/>
    </row>
    <row r="574" spans="1:7" ht="12.75">
      <c r="A574" s="16"/>
      <c r="B574" s="16"/>
      <c r="C574" s="16"/>
      <c r="D574" s="16"/>
      <c r="E574" s="16"/>
      <c r="F574" s="16"/>
      <c r="G574" s="16"/>
    </row>
    <row r="575" spans="1:7" ht="12.75">
      <c r="A575" s="16"/>
      <c r="B575" s="16"/>
      <c r="C575" s="16"/>
      <c r="D575" s="16"/>
      <c r="E575" s="16"/>
      <c r="F575" s="16"/>
      <c r="G575" s="16"/>
    </row>
    <row r="576" spans="1:7" ht="12.75">
      <c r="A576" s="16"/>
      <c r="B576" s="16"/>
      <c r="C576" s="16"/>
      <c r="D576" s="16"/>
      <c r="E576" s="16"/>
      <c r="F576" s="16"/>
      <c r="G576" s="16"/>
    </row>
    <row r="577" spans="1:7" ht="12.75">
      <c r="A577" s="16"/>
      <c r="B577" s="16"/>
      <c r="C577" s="16"/>
      <c r="D577" s="16"/>
      <c r="E577" s="16"/>
      <c r="F577" s="16"/>
      <c r="G577" s="16"/>
    </row>
    <row r="578" spans="1:7" ht="12.75">
      <c r="A578" s="16"/>
      <c r="B578" s="16"/>
      <c r="C578" s="16"/>
      <c r="D578" s="16"/>
      <c r="E578" s="16"/>
      <c r="F578" s="16"/>
      <c r="G578" s="16"/>
    </row>
    <row r="579" spans="1:7" ht="12.75">
      <c r="A579" s="16"/>
      <c r="B579" s="16"/>
      <c r="C579" s="16"/>
      <c r="D579" s="16"/>
      <c r="E579" s="16"/>
      <c r="F579" s="16"/>
      <c r="G579" s="16"/>
    </row>
    <row r="580" spans="1:7" ht="12.75">
      <c r="A580" s="16"/>
      <c r="B580" s="16"/>
      <c r="C580" s="16"/>
      <c r="D580" s="16"/>
      <c r="E580" s="16"/>
      <c r="F580" s="16"/>
      <c r="G580" s="16"/>
    </row>
    <row r="581" spans="1:7" ht="12.75">
      <c r="A581" s="16"/>
      <c r="B581" s="16"/>
      <c r="C581" s="16"/>
      <c r="D581" s="16"/>
      <c r="E581" s="16"/>
      <c r="F581" s="16"/>
      <c r="G581" s="16"/>
    </row>
    <row r="582" spans="1:7" ht="12.75">
      <c r="A582" s="16"/>
      <c r="B582" s="16"/>
      <c r="C582" s="16"/>
      <c r="D582" s="16"/>
      <c r="E582" s="16"/>
      <c r="F582" s="16"/>
      <c r="G582" s="16"/>
    </row>
    <row r="583" spans="1:7" ht="12.75">
      <c r="A583" s="16"/>
      <c r="B583" s="16"/>
      <c r="C583" s="16"/>
      <c r="D583" s="16"/>
      <c r="E583" s="16"/>
      <c r="F583" s="16"/>
      <c r="G583" s="16"/>
    </row>
    <row r="584" spans="1:7" ht="12.75">
      <c r="A584" s="16"/>
      <c r="B584" s="16"/>
      <c r="C584" s="16"/>
      <c r="D584" s="16"/>
      <c r="E584" s="16"/>
      <c r="F584" s="16"/>
      <c r="G584" s="16"/>
    </row>
    <row r="585" spans="1:7" ht="12.75">
      <c r="A585" s="16"/>
      <c r="B585" s="16"/>
      <c r="C585" s="16"/>
      <c r="D585" s="16"/>
      <c r="E585" s="16"/>
      <c r="F585" s="16"/>
      <c r="G585" s="16"/>
    </row>
    <row r="586" spans="1:7" ht="12.75">
      <c r="A586" s="16"/>
      <c r="B586" s="16"/>
      <c r="C586" s="16"/>
      <c r="D586" s="16"/>
      <c r="E586" s="16"/>
      <c r="F586" s="16"/>
      <c r="G586" s="16"/>
    </row>
    <row r="587" spans="1:7" ht="12.75">
      <c r="A587" s="16"/>
      <c r="B587" s="16"/>
      <c r="C587" s="16"/>
      <c r="D587" s="16"/>
      <c r="E587" s="16"/>
      <c r="F587" s="16"/>
      <c r="G587" s="16"/>
    </row>
    <row r="588" spans="1:7" ht="12.75">
      <c r="A588" s="16"/>
      <c r="B588" s="16"/>
      <c r="C588" s="16"/>
      <c r="D588" s="16"/>
      <c r="E588" s="16"/>
      <c r="F588" s="16"/>
      <c r="G588" s="16"/>
    </row>
    <row r="589" spans="1:7" ht="12.75">
      <c r="A589" s="16"/>
      <c r="B589" s="16"/>
      <c r="C589" s="16"/>
      <c r="D589" s="16"/>
      <c r="E589" s="16"/>
      <c r="F589" s="16"/>
      <c r="G589" s="16"/>
    </row>
    <row r="590" spans="1:7" ht="12.75">
      <c r="A590" s="16"/>
      <c r="B590" s="16"/>
      <c r="C590" s="16"/>
      <c r="D590" s="16"/>
      <c r="E590" s="16"/>
      <c r="F590" s="16"/>
      <c r="G590" s="16"/>
    </row>
    <row r="591" spans="1:7" ht="12.75">
      <c r="A591" s="16"/>
      <c r="B591" s="16"/>
      <c r="C591" s="16"/>
      <c r="D591" s="16"/>
      <c r="E591" s="16"/>
      <c r="F591" s="16"/>
      <c r="G591" s="16"/>
    </row>
    <row r="592" spans="1:7" ht="12.75">
      <c r="A592" s="16"/>
      <c r="B592" s="16"/>
      <c r="C592" s="16"/>
      <c r="D592" s="16"/>
      <c r="E592" s="16"/>
      <c r="F592" s="16"/>
      <c r="G592" s="16"/>
    </row>
    <row r="593" spans="1:7" ht="12.75">
      <c r="A593" s="16"/>
      <c r="B593" s="16"/>
      <c r="C593" s="16"/>
      <c r="D593" s="16"/>
      <c r="E593" s="16"/>
      <c r="F593" s="16"/>
      <c r="G593" s="16"/>
    </row>
    <row r="594" spans="1:7" ht="12.75">
      <c r="A594" s="16"/>
      <c r="B594" s="16"/>
      <c r="C594" s="16"/>
      <c r="D594" s="16"/>
      <c r="E594" s="16"/>
      <c r="F594" s="16"/>
      <c r="G594" s="16"/>
    </row>
    <row r="595" spans="1:7" ht="12.75">
      <c r="A595" s="16"/>
      <c r="B595" s="16"/>
      <c r="C595" s="16"/>
      <c r="D595" s="16"/>
      <c r="E595" s="16"/>
      <c r="F595" s="16"/>
      <c r="G595" s="16"/>
    </row>
    <row r="596" spans="1:7" ht="12.75">
      <c r="A596" s="16"/>
      <c r="B596" s="16"/>
      <c r="C596" s="16"/>
      <c r="D596" s="16"/>
      <c r="E596" s="16"/>
      <c r="F596" s="16"/>
      <c r="G596" s="16"/>
    </row>
    <row r="597" spans="1:7" ht="12.75">
      <c r="A597" s="16"/>
      <c r="B597" s="16"/>
      <c r="C597" s="16"/>
      <c r="D597" s="16"/>
      <c r="E597" s="16"/>
      <c r="F597" s="16"/>
      <c r="G597" s="16"/>
    </row>
    <row r="598" spans="1:7" ht="12.75">
      <c r="A598" s="16"/>
      <c r="B598" s="16"/>
      <c r="C598" s="16"/>
      <c r="D598" s="16"/>
      <c r="E598" s="16"/>
      <c r="F598" s="16"/>
      <c r="G598" s="16"/>
    </row>
    <row r="599" spans="1:7" ht="12.75">
      <c r="A599" s="16"/>
      <c r="B599" s="16"/>
      <c r="C599" s="16"/>
      <c r="D599" s="16"/>
      <c r="E599" s="16"/>
      <c r="F599" s="16"/>
      <c r="G599" s="16"/>
    </row>
    <row r="600" spans="1:7" ht="12.75">
      <c r="A600" s="16"/>
      <c r="B600" s="16"/>
      <c r="C600" s="16"/>
      <c r="D600" s="16"/>
      <c r="E600" s="16"/>
      <c r="F600" s="16"/>
      <c r="G600" s="16"/>
    </row>
    <row r="601" spans="1:7" ht="12.75">
      <c r="A601" s="16"/>
      <c r="B601" s="16"/>
      <c r="C601" s="16"/>
      <c r="D601" s="16"/>
      <c r="E601" s="16"/>
      <c r="F601" s="16"/>
      <c r="G601" s="16"/>
    </row>
    <row r="602" spans="1:7" ht="12.75">
      <c r="A602" s="16"/>
      <c r="B602" s="16"/>
      <c r="C602" s="16"/>
      <c r="D602" s="16"/>
      <c r="E602" s="16"/>
      <c r="F602" s="16"/>
      <c r="G602" s="16"/>
    </row>
    <row r="603" spans="1:7" ht="12.75">
      <c r="A603" s="16"/>
      <c r="B603" s="16"/>
      <c r="C603" s="16"/>
      <c r="D603" s="16"/>
      <c r="E603" s="16"/>
      <c r="F603" s="16"/>
      <c r="G603" s="16"/>
    </row>
    <row r="604" spans="1:7" ht="12.75">
      <c r="A604" s="16"/>
      <c r="B604" s="16"/>
      <c r="C604" s="16"/>
      <c r="D604" s="16"/>
      <c r="E604" s="16"/>
      <c r="F604" s="16"/>
      <c r="G604" s="16"/>
    </row>
    <row r="605" spans="1:7" ht="12.75">
      <c r="A605" s="16"/>
      <c r="B605" s="16"/>
      <c r="C605" s="16"/>
      <c r="D605" s="16"/>
      <c r="E605" s="16"/>
      <c r="F605" s="16"/>
      <c r="G605" s="16"/>
    </row>
    <row r="606" spans="1:7" ht="12.75">
      <c r="A606" s="16"/>
      <c r="B606" s="16"/>
      <c r="C606" s="16"/>
      <c r="D606" s="16"/>
      <c r="E606" s="16"/>
      <c r="F606" s="16"/>
      <c r="G606" s="16"/>
    </row>
    <row r="607" spans="1:7" ht="12.75">
      <c r="A607" s="16"/>
      <c r="B607" s="16"/>
      <c r="C607" s="16"/>
      <c r="D607" s="16"/>
      <c r="E607" s="16"/>
      <c r="F607" s="16"/>
      <c r="G607" s="16"/>
    </row>
    <row r="608" spans="1:7" ht="12.75">
      <c r="A608" s="16"/>
      <c r="B608" s="16"/>
      <c r="C608" s="16"/>
      <c r="D608" s="16"/>
      <c r="E608" s="16"/>
      <c r="F608" s="16"/>
      <c r="G608" s="16"/>
    </row>
    <row r="609" spans="1:7" ht="12.75">
      <c r="A609" s="16"/>
      <c r="B609" s="16"/>
      <c r="C609" s="16"/>
      <c r="D609" s="16"/>
      <c r="E609" s="16"/>
      <c r="F609" s="16"/>
      <c r="G609" s="16"/>
    </row>
    <row r="610" spans="1:7" ht="12.75">
      <c r="A610" s="16"/>
      <c r="B610" s="16"/>
      <c r="C610" s="16"/>
      <c r="D610" s="16"/>
      <c r="E610" s="16"/>
      <c r="F610" s="16"/>
      <c r="G610" s="16"/>
    </row>
    <row r="611" spans="1:7" ht="12.75">
      <c r="A611" s="16"/>
      <c r="B611" s="16"/>
      <c r="C611" s="16"/>
      <c r="D611" s="16"/>
      <c r="E611" s="16"/>
      <c r="F611" s="16"/>
      <c r="G611" s="16"/>
    </row>
    <row r="612" spans="1:7" ht="12.75">
      <c r="A612" s="16"/>
      <c r="B612" s="16"/>
      <c r="C612" s="16"/>
      <c r="D612" s="16"/>
      <c r="E612" s="16"/>
      <c r="F612" s="16"/>
      <c r="G612" s="16"/>
    </row>
    <row r="613" spans="1:7" ht="12.75">
      <c r="A613" s="16"/>
      <c r="B613" s="16"/>
      <c r="C613" s="16"/>
      <c r="D613" s="16"/>
      <c r="E613" s="16"/>
      <c r="F613" s="16"/>
      <c r="G613" s="16"/>
    </row>
    <row r="614" spans="1:7" ht="12.75">
      <c r="A614" s="16"/>
      <c r="B614" s="16"/>
      <c r="C614" s="16"/>
      <c r="D614" s="16"/>
      <c r="E614" s="16"/>
      <c r="F614" s="16"/>
      <c r="G614" s="16"/>
    </row>
    <row r="615" spans="1:7" ht="12.75">
      <c r="A615" s="16"/>
      <c r="B615" s="16"/>
      <c r="C615" s="16"/>
      <c r="D615" s="16"/>
      <c r="E615" s="16"/>
      <c r="F615" s="16"/>
      <c r="G615" s="16"/>
    </row>
    <row r="616" spans="1:7" ht="12.75">
      <c r="A616" s="16"/>
      <c r="B616" s="16"/>
      <c r="C616" s="16"/>
      <c r="D616" s="16"/>
      <c r="E616" s="16"/>
      <c r="F616" s="16"/>
      <c r="G616" s="16"/>
    </row>
    <row r="617" spans="1:7" ht="12.75">
      <c r="A617" s="16"/>
      <c r="B617" s="16"/>
      <c r="C617" s="16"/>
      <c r="D617" s="16"/>
      <c r="E617" s="16"/>
      <c r="F617" s="16"/>
      <c r="G617" s="16"/>
    </row>
    <row r="618" spans="1:7" ht="12.75">
      <c r="A618" s="16"/>
      <c r="B618" s="16"/>
      <c r="C618" s="16"/>
      <c r="D618" s="16"/>
      <c r="E618" s="16"/>
      <c r="F618" s="16"/>
      <c r="G618" s="16"/>
    </row>
    <row r="619" spans="1:7" ht="12.75">
      <c r="A619" s="16"/>
      <c r="B619" s="16"/>
      <c r="C619" s="16"/>
      <c r="D619" s="16"/>
      <c r="E619" s="16"/>
      <c r="F619" s="16"/>
      <c r="G619" s="16"/>
    </row>
    <row r="620" spans="1:7" ht="12.75">
      <c r="A620" s="16"/>
      <c r="B620" s="16"/>
      <c r="C620" s="16"/>
      <c r="D620" s="16"/>
      <c r="E620" s="16"/>
      <c r="F620" s="16"/>
      <c r="G620" s="16"/>
    </row>
    <row r="621" spans="1:7" ht="12.75">
      <c r="A621" s="16"/>
      <c r="B621" s="16"/>
      <c r="C621" s="16"/>
      <c r="D621" s="16"/>
      <c r="E621" s="16"/>
      <c r="F621" s="16"/>
      <c r="G621" s="16"/>
    </row>
    <row r="622" spans="1:7" ht="12.75">
      <c r="A622" s="16"/>
      <c r="B622" s="16"/>
      <c r="C622" s="16"/>
      <c r="D622" s="16"/>
      <c r="E622" s="16"/>
      <c r="F622" s="16"/>
      <c r="G622" s="16"/>
    </row>
    <row r="623" spans="1:7" ht="12.75">
      <c r="A623" s="16"/>
      <c r="B623" s="16"/>
      <c r="C623" s="16"/>
      <c r="D623" s="16"/>
      <c r="E623" s="16"/>
      <c r="F623" s="16"/>
      <c r="G623" s="16"/>
    </row>
    <row r="624" spans="1:7" ht="12.75">
      <c r="A624" s="16"/>
      <c r="B624" s="16"/>
      <c r="C624" s="16"/>
      <c r="D624" s="16"/>
      <c r="E624" s="16"/>
      <c r="F624" s="16"/>
      <c r="G624" s="16"/>
    </row>
    <row r="625" spans="1:7" ht="12.75">
      <c r="A625" s="16"/>
      <c r="B625" s="16"/>
      <c r="C625" s="16"/>
      <c r="D625" s="16"/>
      <c r="E625" s="16"/>
      <c r="F625" s="16"/>
      <c r="G625" s="16"/>
    </row>
    <row r="626" spans="1:7" ht="12.75">
      <c r="A626" s="16"/>
      <c r="B626" s="16"/>
      <c r="C626" s="16"/>
      <c r="D626" s="16"/>
      <c r="E626" s="16"/>
      <c r="F626" s="16"/>
      <c r="G626" s="16"/>
    </row>
    <row r="627" spans="1:7" ht="12.75">
      <c r="A627" s="16"/>
      <c r="B627" s="16"/>
      <c r="C627" s="16"/>
      <c r="D627" s="16"/>
      <c r="E627" s="16"/>
      <c r="F627" s="16"/>
      <c r="G627" s="16"/>
    </row>
    <row r="628" spans="1:7" ht="12.75">
      <c r="A628" s="16"/>
      <c r="B628" s="16"/>
      <c r="C628" s="16"/>
      <c r="D628" s="16"/>
      <c r="E628" s="16"/>
      <c r="F628" s="16"/>
      <c r="G628" s="16"/>
    </row>
    <row r="629" spans="1:7" ht="12.75">
      <c r="A629" s="16"/>
      <c r="B629" s="16"/>
      <c r="C629" s="16"/>
      <c r="D629" s="16"/>
      <c r="E629" s="16"/>
      <c r="F629" s="16"/>
      <c r="G629" s="16"/>
    </row>
    <row r="630" spans="1:7" ht="12.75">
      <c r="A630" s="16"/>
      <c r="B630" s="16"/>
      <c r="C630" s="16"/>
      <c r="D630" s="16"/>
      <c r="E630" s="16"/>
      <c r="F630" s="16"/>
      <c r="G630" s="16"/>
    </row>
    <row r="631" spans="1:7" ht="12.75">
      <c r="A631" s="16"/>
      <c r="B631" s="16"/>
      <c r="C631" s="16"/>
      <c r="D631" s="16"/>
      <c r="E631" s="16"/>
      <c r="F631" s="16"/>
      <c r="G631" s="16"/>
    </row>
    <row r="632" spans="1:7" ht="12.75">
      <c r="A632" s="16"/>
      <c r="B632" s="16"/>
      <c r="C632" s="16"/>
      <c r="D632" s="16"/>
      <c r="E632" s="16"/>
      <c r="F632" s="16"/>
      <c r="G632" s="16"/>
    </row>
    <row r="633" spans="1:7" ht="12.75">
      <c r="A633" s="16"/>
      <c r="B633" s="16"/>
      <c r="C633" s="16"/>
      <c r="D633" s="16"/>
      <c r="E633" s="16"/>
      <c r="F633" s="16"/>
      <c r="G633" s="16"/>
    </row>
    <row r="634" spans="1:7" ht="12.75">
      <c r="A634" s="16"/>
      <c r="B634" s="16"/>
      <c r="C634" s="16"/>
      <c r="D634" s="16"/>
      <c r="E634" s="16"/>
      <c r="F634" s="16"/>
      <c r="G634" s="16"/>
    </row>
    <row r="635" spans="1:7" ht="12.75">
      <c r="A635" s="16"/>
      <c r="B635" s="16"/>
      <c r="C635" s="16"/>
      <c r="D635" s="16"/>
      <c r="E635" s="16"/>
      <c r="F635" s="16"/>
      <c r="G635" s="16"/>
    </row>
    <row r="636" spans="1:7" ht="12.75">
      <c r="A636" s="16"/>
      <c r="B636" s="16"/>
      <c r="C636" s="16"/>
      <c r="D636" s="16"/>
      <c r="E636" s="16"/>
      <c r="F636" s="16"/>
      <c r="G636" s="16"/>
    </row>
    <row r="637" spans="1:7" ht="12.75">
      <c r="A637" s="16"/>
      <c r="B637" s="16"/>
      <c r="C637" s="16"/>
      <c r="D637" s="16"/>
      <c r="E637" s="16"/>
      <c r="F637" s="16"/>
      <c r="G637" s="16"/>
    </row>
    <row r="638" spans="1:7" ht="12.75">
      <c r="A638" s="16"/>
      <c r="B638" s="16"/>
      <c r="C638" s="16"/>
      <c r="D638" s="16"/>
      <c r="E638" s="16"/>
      <c r="F638" s="16"/>
      <c r="G638" s="16"/>
    </row>
    <row r="639" spans="1:7" ht="12.75">
      <c r="A639" s="16"/>
      <c r="B639" s="16"/>
      <c r="C639" s="16"/>
      <c r="D639" s="16"/>
      <c r="E639" s="16"/>
      <c r="F639" s="16"/>
      <c r="G639" s="16"/>
    </row>
    <row r="640" spans="1:7" ht="12.75">
      <c r="A640" s="16"/>
      <c r="B640" s="16"/>
      <c r="C640" s="16"/>
      <c r="D640" s="16"/>
      <c r="E640" s="16"/>
      <c r="F640" s="16"/>
      <c r="G640" s="16"/>
    </row>
    <row r="641" spans="1:7" ht="12.75">
      <c r="A641" s="16"/>
      <c r="B641" s="16"/>
      <c r="C641" s="16"/>
      <c r="D641" s="16"/>
      <c r="E641" s="16"/>
      <c r="F641" s="16"/>
      <c r="G641" s="16"/>
    </row>
    <row r="642" spans="1:7" ht="12.75">
      <c r="A642" s="16"/>
      <c r="B642" s="16"/>
      <c r="C642" s="16"/>
      <c r="D642" s="16"/>
      <c r="E642" s="16"/>
      <c r="F642" s="16"/>
      <c r="G642" s="16"/>
    </row>
    <row r="643" spans="1:7" ht="12.75">
      <c r="A643" s="16"/>
      <c r="B643" s="16"/>
      <c r="C643" s="16"/>
      <c r="D643" s="16"/>
      <c r="E643" s="16"/>
      <c r="F643" s="16"/>
      <c r="G643" s="16"/>
    </row>
    <row r="644" spans="1:7" ht="12.75">
      <c r="A644" s="16"/>
      <c r="B644" s="16"/>
      <c r="C644" s="16"/>
      <c r="D644" s="16"/>
      <c r="E644" s="16"/>
      <c r="F644" s="16"/>
      <c r="G644" s="16"/>
    </row>
    <row r="645" spans="1:7" ht="12.75">
      <c r="A645" s="16"/>
      <c r="B645" s="16"/>
      <c r="C645" s="16"/>
      <c r="D645" s="16"/>
      <c r="E645" s="16"/>
      <c r="F645" s="16"/>
      <c r="G645" s="16"/>
    </row>
    <row r="646" spans="1:7" ht="12.75">
      <c r="A646" s="16"/>
      <c r="B646" s="16"/>
      <c r="C646" s="16"/>
      <c r="D646" s="16"/>
      <c r="E646" s="16"/>
      <c r="F646" s="16"/>
      <c r="G646" s="16"/>
    </row>
    <row r="647" spans="1:7" ht="12.75">
      <c r="A647" s="16"/>
      <c r="B647" s="16"/>
      <c r="C647" s="16"/>
      <c r="D647" s="16"/>
      <c r="E647" s="16"/>
      <c r="F647" s="16"/>
      <c r="G647" s="16"/>
    </row>
    <row r="648" spans="1:7" ht="12.75">
      <c r="A648" s="16"/>
      <c r="B648" s="16"/>
      <c r="C648" s="16"/>
      <c r="D648" s="16"/>
      <c r="E648" s="16"/>
      <c r="F648" s="16"/>
      <c r="G648" s="16"/>
    </row>
    <row r="649" spans="1:7" ht="12.75">
      <c r="A649" s="16"/>
      <c r="B649" s="16"/>
      <c r="C649" s="16"/>
      <c r="D649" s="16"/>
      <c r="E649" s="16"/>
      <c r="F649" s="16"/>
      <c r="G649" s="16"/>
    </row>
    <row r="650" spans="1:7" ht="12.75">
      <c r="A650" s="16"/>
      <c r="B650" s="16"/>
      <c r="C650" s="16"/>
      <c r="D650" s="16"/>
      <c r="E650" s="16"/>
      <c r="F650" s="16"/>
      <c r="G650" s="16"/>
    </row>
    <row r="651" spans="1:7" ht="12.75">
      <c r="A651" s="16"/>
      <c r="B651" s="16"/>
      <c r="C651" s="16"/>
      <c r="D651" s="16"/>
      <c r="E651" s="16"/>
      <c r="F651" s="16"/>
      <c r="G651" s="16"/>
    </row>
    <row r="652" spans="1:7" ht="12.75">
      <c r="A652" s="16"/>
      <c r="B652" s="16"/>
      <c r="C652" s="16"/>
      <c r="D652" s="16"/>
      <c r="E652" s="16"/>
      <c r="F652" s="16"/>
      <c r="G652" s="16"/>
    </row>
    <row r="653" spans="1:7" ht="12.75">
      <c r="A653" s="16"/>
      <c r="B653" s="16"/>
      <c r="C653" s="16"/>
      <c r="D653" s="16"/>
      <c r="E653" s="16"/>
      <c r="F653" s="16"/>
      <c r="G653" s="16"/>
    </row>
    <row r="654" spans="1:7" ht="12.75">
      <c r="A654" s="16"/>
      <c r="B654" s="16"/>
      <c r="C654" s="16"/>
      <c r="D654" s="16"/>
      <c r="E654" s="16"/>
      <c r="F654" s="16"/>
      <c r="G654" s="16"/>
    </row>
    <row r="655" spans="1:7" ht="12.75">
      <c r="A655" s="16"/>
      <c r="B655" s="16"/>
      <c r="C655" s="16"/>
      <c r="D655" s="16"/>
      <c r="E655" s="16"/>
      <c r="F655" s="16"/>
      <c r="G655" s="16"/>
    </row>
    <row r="656" spans="1:7" ht="12.75">
      <c r="A656" s="16"/>
      <c r="B656" s="16"/>
      <c r="C656" s="16"/>
      <c r="D656" s="16"/>
      <c r="E656" s="16"/>
      <c r="F656" s="16"/>
      <c r="G656" s="16"/>
    </row>
    <row r="657" spans="1:7" ht="12.75">
      <c r="A657" s="16"/>
      <c r="B657" s="16"/>
      <c r="C657" s="16"/>
      <c r="D657" s="16"/>
      <c r="E657" s="16"/>
      <c r="F657" s="16"/>
      <c r="G657" s="16"/>
    </row>
    <row r="658" spans="1:7" ht="12.75">
      <c r="A658" s="16"/>
      <c r="B658" s="16"/>
      <c r="C658" s="16"/>
      <c r="D658" s="16"/>
      <c r="E658" s="16"/>
      <c r="F658" s="16"/>
      <c r="G658" s="16"/>
    </row>
    <row r="659" spans="1:7" ht="12.75">
      <c r="A659" s="16"/>
      <c r="B659" s="16"/>
      <c r="C659" s="16"/>
      <c r="D659" s="16"/>
      <c r="E659" s="16"/>
      <c r="F659" s="16"/>
      <c r="G659" s="16"/>
    </row>
    <row r="660" spans="1:7" ht="12.75">
      <c r="A660" s="16"/>
      <c r="B660" s="16"/>
      <c r="C660" s="16"/>
      <c r="D660" s="16"/>
      <c r="E660" s="16"/>
      <c r="F660" s="16"/>
      <c r="G660" s="16"/>
    </row>
    <row r="661" spans="1:7" ht="12.75">
      <c r="A661" s="16"/>
      <c r="B661" s="16"/>
      <c r="C661" s="16"/>
      <c r="D661" s="16"/>
      <c r="E661" s="16"/>
      <c r="F661" s="16"/>
      <c r="G661" s="16"/>
    </row>
    <row r="662" spans="1:7" ht="12.75">
      <c r="A662" s="16"/>
      <c r="B662" s="16"/>
      <c r="C662" s="16"/>
      <c r="D662" s="16"/>
      <c r="E662" s="16"/>
      <c r="F662" s="16"/>
      <c r="G662" s="16"/>
    </row>
    <row r="663" spans="1:7" ht="12.75">
      <c r="A663" s="16"/>
      <c r="B663" s="16"/>
      <c r="C663" s="16"/>
      <c r="D663" s="16"/>
      <c r="E663" s="16"/>
      <c r="F663" s="16"/>
      <c r="G663" s="16"/>
    </row>
    <row r="664" spans="1:7" ht="12.75">
      <c r="A664" s="16"/>
      <c r="B664" s="16"/>
      <c r="C664" s="16"/>
      <c r="D664" s="16"/>
      <c r="E664" s="16"/>
      <c r="F664" s="16"/>
      <c r="G664" s="16"/>
    </row>
    <row r="665" spans="1:7" ht="12.75">
      <c r="A665" s="16"/>
      <c r="B665" s="16"/>
      <c r="C665" s="16"/>
      <c r="D665" s="16"/>
      <c r="E665" s="16"/>
      <c r="F665" s="16"/>
      <c r="G665" s="16"/>
    </row>
    <row r="666" spans="1:7" ht="12.75">
      <c r="A666" s="16"/>
      <c r="B666" s="16"/>
      <c r="C666" s="16"/>
      <c r="D666" s="16"/>
      <c r="E666" s="16"/>
      <c r="F666" s="16"/>
      <c r="G666" s="16"/>
    </row>
    <row r="667" spans="1:7" ht="12.75">
      <c r="A667" s="16"/>
      <c r="B667" s="16"/>
      <c r="C667" s="16"/>
      <c r="D667" s="16"/>
      <c r="E667" s="16"/>
      <c r="F667" s="16"/>
      <c r="G667" s="16"/>
    </row>
    <row r="668" spans="1:7" ht="12.75">
      <c r="A668" s="16"/>
      <c r="B668" s="16"/>
      <c r="C668" s="16"/>
      <c r="D668" s="16"/>
      <c r="E668" s="16"/>
      <c r="F668" s="16"/>
      <c r="G668" s="16"/>
    </row>
    <row r="669" spans="1:7" ht="12.75">
      <c r="A669" s="16"/>
      <c r="B669" s="16"/>
      <c r="C669" s="16"/>
      <c r="D669" s="16"/>
      <c r="E669" s="16"/>
      <c r="F669" s="16"/>
      <c r="G669" s="16"/>
    </row>
    <row r="670" spans="1:7" ht="12.75">
      <c r="A670" s="16"/>
      <c r="B670" s="16"/>
      <c r="C670" s="16"/>
      <c r="D670" s="16"/>
      <c r="E670" s="16"/>
      <c r="F670" s="16"/>
      <c r="G670" s="16"/>
    </row>
    <row r="671" spans="1:7" ht="12.75">
      <c r="A671" s="16"/>
      <c r="B671" s="16"/>
      <c r="C671" s="16"/>
      <c r="D671" s="16"/>
      <c r="E671" s="16"/>
      <c r="F671" s="16"/>
      <c r="G671" s="16"/>
    </row>
    <row r="672" spans="1:7" ht="12.75">
      <c r="A672" s="16"/>
      <c r="B672" s="16"/>
      <c r="C672" s="16"/>
      <c r="D672" s="16"/>
      <c r="E672" s="16"/>
      <c r="F672" s="16"/>
      <c r="G672" s="16"/>
    </row>
    <row r="673" spans="1:7" ht="12.75">
      <c r="A673" s="16"/>
      <c r="B673" s="16"/>
      <c r="C673" s="16"/>
      <c r="D673" s="16"/>
      <c r="E673" s="16"/>
      <c r="F673" s="16"/>
      <c r="G673" s="16"/>
    </row>
    <row r="674" spans="1:7" ht="12.75">
      <c r="A674" s="16"/>
      <c r="B674" s="16"/>
      <c r="C674" s="16"/>
      <c r="D674" s="16"/>
      <c r="E674" s="16"/>
      <c r="F674" s="16"/>
      <c r="G674" s="16"/>
    </row>
    <row r="675" spans="1:7" ht="12.75">
      <c r="A675" s="16"/>
      <c r="B675" s="16"/>
      <c r="C675" s="16"/>
      <c r="D675" s="16"/>
      <c r="E675" s="16"/>
      <c r="F675" s="16"/>
      <c r="G675" s="16"/>
    </row>
    <row r="676" spans="1:7" ht="12.75">
      <c r="A676" s="16"/>
      <c r="B676" s="16"/>
      <c r="C676" s="16"/>
      <c r="D676" s="16"/>
      <c r="E676" s="16"/>
      <c r="F676" s="16"/>
      <c r="G676" s="16"/>
    </row>
    <row r="677" spans="1:7" ht="12.75">
      <c r="A677" s="16"/>
      <c r="B677" s="16"/>
      <c r="C677" s="16"/>
      <c r="D677" s="16"/>
      <c r="E677" s="16"/>
      <c r="F677" s="16"/>
      <c r="G677" s="16"/>
    </row>
    <row r="678" spans="1:7" ht="12.75">
      <c r="A678" s="16"/>
      <c r="B678" s="16"/>
      <c r="C678" s="16"/>
      <c r="D678" s="16"/>
      <c r="E678" s="16"/>
      <c r="F678" s="16"/>
      <c r="G678" s="16"/>
    </row>
    <row r="679" spans="1:7" ht="12.75">
      <c r="A679" s="16"/>
      <c r="B679" s="16"/>
      <c r="C679" s="16"/>
      <c r="D679" s="16"/>
      <c r="E679" s="16"/>
      <c r="F679" s="16"/>
      <c r="G679" s="16"/>
    </row>
    <row r="680" spans="1:7" ht="12.75">
      <c r="A680" s="16"/>
      <c r="B680" s="16"/>
      <c r="C680" s="16"/>
      <c r="D680" s="16"/>
      <c r="E680" s="16"/>
      <c r="F680" s="16"/>
      <c r="G680" s="16"/>
    </row>
    <row r="681" spans="1:7" ht="12.75">
      <c r="A681" s="16"/>
      <c r="B681" s="16"/>
      <c r="C681" s="16"/>
      <c r="D681" s="16"/>
      <c r="E681" s="16"/>
      <c r="F681" s="16"/>
      <c r="G681" s="16"/>
    </row>
    <row r="682" spans="1:7" ht="12.75">
      <c r="A682" s="16"/>
      <c r="B682" s="16"/>
      <c r="C682" s="16"/>
      <c r="D682" s="16"/>
      <c r="E682" s="16"/>
      <c r="F682" s="16"/>
      <c r="G682" s="16"/>
    </row>
    <row r="683" spans="1:7" ht="12.75">
      <c r="A683" s="16"/>
      <c r="B683" s="16"/>
      <c r="C683" s="16"/>
      <c r="D683" s="16"/>
      <c r="E683" s="16"/>
      <c r="F683" s="16"/>
      <c r="G683" s="16"/>
    </row>
    <row r="684" spans="1:7" ht="12.75">
      <c r="A684" s="16"/>
      <c r="B684" s="16"/>
      <c r="C684" s="16"/>
      <c r="D684" s="16"/>
      <c r="E684" s="16"/>
      <c r="F684" s="16"/>
      <c r="G684" s="16"/>
    </row>
    <row r="685" spans="1:7" ht="12.75">
      <c r="A685" s="16"/>
      <c r="B685" s="16"/>
      <c r="C685" s="16"/>
      <c r="D685" s="16"/>
      <c r="E685" s="16"/>
      <c r="F685" s="16"/>
      <c r="G685" s="16"/>
    </row>
    <row r="686" spans="1:7" ht="12.75">
      <c r="A686" s="16"/>
      <c r="B686" s="16"/>
      <c r="C686" s="16"/>
      <c r="D686" s="16"/>
      <c r="E686" s="16"/>
      <c r="F686" s="16"/>
      <c r="G686" s="16"/>
    </row>
    <row r="687" spans="1:7" ht="12.75">
      <c r="A687" s="16"/>
      <c r="B687" s="16"/>
      <c r="C687" s="16"/>
      <c r="D687" s="16"/>
      <c r="E687" s="16"/>
      <c r="F687" s="16"/>
      <c r="G687" s="16"/>
    </row>
    <row r="688" spans="1:7" ht="12.75">
      <c r="A688" s="16"/>
      <c r="B688" s="16"/>
      <c r="C688" s="16"/>
      <c r="D688" s="16"/>
      <c r="E688" s="16"/>
      <c r="F688" s="16"/>
      <c r="G688" s="16"/>
    </row>
    <row r="689" spans="1:7" ht="12.75">
      <c r="A689" s="16"/>
      <c r="B689" s="16"/>
      <c r="C689" s="16"/>
      <c r="D689" s="16"/>
      <c r="E689" s="16"/>
      <c r="F689" s="16"/>
      <c r="G689" s="16"/>
    </row>
    <row r="690" spans="1:7" ht="12.75">
      <c r="A690" s="16"/>
      <c r="B690" s="16"/>
      <c r="C690" s="16"/>
      <c r="D690" s="16"/>
      <c r="E690" s="16"/>
      <c r="F690" s="16"/>
      <c r="G690" s="16"/>
    </row>
    <row r="691" spans="1:7" ht="12.75">
      <c r="A691" s="16"/>
      <c r="B691" s="16"/>
      <c r="C691" s="16"/>
      <c r="D691" s="16"/>
      <c r="E691" s="16"/>
      <c r="F691" s="16"/>
      <c r="G691" s="16"/>
    </row>
    <row r="692" spans="1:7" ht="12.75">
      <c r="A692" s="16"/>
      <c r="B692" s="16"/>
      <c r="C692" s="16"/>
      <c r="D692" s="16"/>
      <c r="E692" s="16"/>
      <c r="F692" s="16"/>
      <c r="G692" s="16"/>
    </row>
    <row r="693" spans="1:7" ht="12.75">
      <c r="A693" s="16"/>
      <c r="B693" s="16"/>
      <c r="C693" s="16"/>
      <c r="D693" s="16"/>
      <c r="E693" s="16"/>
      <c r="F693" s="16"/>
      <c r="G693" s="16"/>
    </row>
    <row r="694" spans="1:7" ht="12.75">
      <c r="A694" s="16"/>
      <c r="B694" s="16"/>
      <c r="C694" s="16"/>
      <c r="D694" s="16"/>
      <c r="E694" s="16"/>
      <c r="F694" s="16"/>
      <c r="G694" s="16"/>
    </row>
    <row r="695" spans="1:7" ht="12.75">
      <c r="A695" s="16"/>
      <c r="B695" s="16"/>
      <c r="C695" s="16"/>
      <c r="D695" s="16"/>
      <c r="E695" s="16"/>
      <c r="F695" s="16"/>
      <c r="G695" s="16"/>
    </row>
    <row r="696" spans="1:7" ht="12.75">
      <c r="A696" s="16"/>
      <c r="B696" s="16"/>
      <c r="C696" s="16"/>
      <c r="D696" s="16"/>
      <c r="E696" s="16"/>
      <c r="F696" s="16"/>
      <c r="G696" s="16"/>
    </row>
    <row r="697" spans="1:7" ht="12.75">
      <c r="A697" s="16"/>
      <c r="B697" s="16"/>
      <c r="C697" s="16"/>
      <c r="D697" s="16"/>
      <c r="E697" s="16"/>
      <c r="F697" s="16"/>
      <c r="G697" s="16"/>
    </row>
    <row r="698" spans="1:7" ht="12.75">
      <c r="A698" s="16"/>
      <c r="B698" s="16"/>
      <c r="C698" s="16"/>
      <c r="D698" s="16"/>
      <c r="E698" s="16"/>
      <c r="F698" s="16"/>
      <c r="G698" s="16"/>
    </row>
    <row r="699" spans="1:7" ht="12.75">
      <c r="A699" s="16"/>
      <c r="B699" s="16"/>
      <c r="C699" s="16"/>
      <c r="D699" s="16"/>
      <c r="E699" s="16"/>
      <c r="F699" s="16"/>
      <c r="G699" s="16"/>
    </row>
    <row r="700" spans="1:7" ht="12.75">
      <c r="A700" s="16"/>
      <c r="B700" s="16"/>
      <c r="C700" s="16"/>
      <c r="D700" s="16"/>
      <c r="E700" s="16"/>
      <c r="F700" s="16"/>
      <c r="G700" s="16"/>
    </row>
    <row r="701" spans="1:7" ht="12.75">
      <c r="A701" s="16"/>
      <c r="B701" s="16"/>
      <c r="C701" s="16"/>
      <c r="D701" s="16"/>
      <c r="E701" s="16"/>
      <c r="F701" s="16"/>
      <c r="G701" s="16"/>
    </row>
    <row r="702" spans="1:7" ht="12.75">
      <c r="A702" s="16"/>
      <c r="B702" s="16"/>
      <c r="C702" s="16"/>
      <c r="D702" s="16"/>
      <c r="E702" s="16"/>
      <c r="F702" s="16"/>
      <c r="G702" s="16"/>
    </row>
    <row r="703" spans="1:7" ht="12.75">
      <c r="A703" s="16"/>
      <c r="B703" s="16"/>
      <c r="C703" s="16"/>
      <c r="D703" s="16"/>
      <c r="E703" s="16"/>
      <c r="F703" s="16"/>
      <c r="G703" s="16"/>
    </row>
    <row r="704" spans="1:7" ht="12.75">
      <c r="A704" s="16"/>
      <c r="B704" s="16"/>
      <c r="C704" s="16"/>
      <c r="D704" s="16"/>
      <c r="E704" s="16"/>
      <c r="F704" s="16"/>
      <c r="G704" s="16"/>
    </row>
    <row r="705" spans="1:7" ht="12.75">
      <c r="A705" s="16"/>
      <c r="B705" s="16"/>
      <c r="C705" s="16"/>
      <c r="D705" s="16"/>
      <c r="E705" s="16"/>
      <c r="F705" s="16"/>
      <c r="G705" s="16"/>
    </row>
    <row r="706" spans="1:7" ht="12.75">
      <c r="A706" s="16"/>
      <c r="B706" s="16"/>
      <c r="C706" s="16"/>
      <c r="D706" s="16"/>
      <c r="E706" s="16"/>
      <c r="F706" s="16"/>
      <c r="G706" s="16"/>
    </row>
    <row r="707" spans="1:7" ht="12.75">
      <c r="A707" s="16"/>
      <c r="B707" s="16"/>
      <c r="C707" s="16"/>
      <c r="D707" s="16"/>
      <c r="E707" s="16"/>
      <c r="F707" s="16"/>
      <c r="G707" s="16"/>
    </row>
    <row r="708" spans="1:7" ht="12.75">
      <c r="A708" s="16"/>
      <c r="B708" s="16"/>
      <c r="C708" s="16"/>
      <c r="D708" s="16"/>
      <c r="E708" s="16"/>
      <c r="F708" s="16"/>
      <c r="G708" s="16"/>
    </row>
    <row r="709" spans="1:7" ht="12.75">
      <c r="A709" s="16"/>
      <c r="B709" s="16"/>
      <c r="C709" s="16"/>
      <c r="D709" s="16"/>
      <c r="E709" s="16"/>
      <c r="F709" s="16"/>
      <c r="G709" s="16"/>
    </row>
    <row r="710" spans="1:7" ht="12.75">
      <c r="A710" s="16"/>
      <c r="B710" s="16"/>
      <c r="C710" s="16"/>
      <c r="D710" s="16"/>
      <c r="E710" s="16"/>
      <c r="F710" s="16"/>
      <c r="G710" s="16"/>
    </row>
    <row r="711" spans="1:7" ht="12.75">
      <c r="A711" s="16"/>
      <c r="B711" s="16"/>
      <c r="C711" s="16"/>
      <c r="D711" s="16"/>
      <c r="E711" s="16"/>
      <c r="F711" s="16"/>
      <c r="G711" s="16"/>
    </row>
    <row r="712" spans="1:7" ht="12.75">
      <c r="A712" s="16"/>
      <c r="B712" s="16"/>
      <c r="C712" s="16"/>
      <c r="D712" s="16"/>
      <c r="E712" s="16"/>
      <c r="F712" s="16"/>
      <c r="G712" s="16"/>
    </row>
    <row r="713" spans="1:7" ht="12.75">
      <c r="A713" s="16"/>
      <c r="B713" s="16"/>
      <c r="C713" s="16"/>
      <c r="D713" s="16"/>
      <c r="E713" s="16"/>
      <c r="F713" s="16"/>
      <c r="G713" s="16"/>
    </row>
    <row r="714" spans="1:7" ht="12.75">
      <c r="A714" s="16"/>
      <c r="B714" s="16"/>
      <c r="C714" s="16"/>
      <c r="D714" s="16"/>
      <c r="E714" s="16"/>
      <c r="F714" s="16"/>
      <c r="G714" s="16"/>
    </row>
    <row r="715" spans="1:7" ht="12.75">
      <c r="A715" s="16"/>
      <c r="B715" s="16"/>
      <c r="C715" s="16"/>
      <c r="D715" s="16"/>
      <c r="E715" s="16"/>
      <c r="F715" s="16"/>
      <c r="G715" s="16"/>
    </row>
    <row r="716" spans="1:7" ht="12.75">
      <c r="A716" s="16"/>
      <c r="B716" s="16"/>
      <c r="C716" s="16"/>
      <c r="D716" s="16"/>
      <c r="E716" s="16"/>
      <c r="F716" s="16"/>
      <c r="G716" s="16"/>
    </row>
    <row r="717" spans="1:7" ht="12.75">
      <c r="A717" s="16"/>
      <c r="B717" s="16"/>
      <c r="C717" s="16"/>
      <c r="D717" s="16"/>
      <c r="E717" s="16"/>
      <c r="F717" s="16"/>
      <c r="G717" s="16"/>
    </row>
    <row r="718" spans="1:7" ht="12.75">
      <c r="A718" s="16"/>
      <c r="B718" s="16"/>
      <c r="C718" s="16"/>
      <c r="D718" s="16"/>
      <c r="E718" s="16"/>
      <c r="F718" s="16"/>
      <c r="G718" s="16"/>
    </row>
    <row r="719" spans="1:7" ht="12.75">
      <c r="A719" s="16"/>
      <c r="B719" s="16"/>
      <c r="C719" s="16"/>
      <c r="D719" s="16"/>
      <c r="E719" s="16"/>
      <c r="F719" s="16"/>
      <c r="G719" s="16"/>
    </row>
    <row r="720" spans="1:7" ht="12.75">
      <c r="A720" s="16"/>
      <c r="B720" s="16"/>
      <c r="C720" s="16"/>
      <c r="D720" s="16"/>
      <c r="E720" s="16"/>
      <c r="F720" s="16"/>
      <c r="G720" s="16"/>
    </row>
    <row r="721" spans="1:7" ht="12.75">
      <c r="A721" s="16"/>
      <c r="B721" s="16"/>
      <c r="C721" s="16"/>
      <c r="D721" s="16"/>
      <c r="E721" s="16"/>
      <c r="F721" s="16"/>
      <c r="G721" s="16"/>
    </row>
    <row r="722" spans="1:7" ht="12.75">
      <c r="A722" s="16"/>
      <c r="B722" s="16"/>
      <c r="C722" s="16"/>
      <c r="D722" s="16"/>
      <c r="E722" s="16"/>
      <c r="F722" s="16"/>
      <c r="G722" s="16"/>
    </row>
    <row r="723" spans="1:7" ht="12.75">
      <c r="A723" s="16"/>
      <c r="B723" s="16"/>
      <c r="C723" s="16"/>
      <c r="D723" s="16"/>
      <c r="E723" s="16"/>
      <c r="F723" s="16"/>
      <c r="G723" s="16"/>
    </row>
    <row r="724" spans="1:7" ht="12.75">
      <c r="A724" s="16"/>
      <c r="B724" s="16"/>
      <c r="C724" s="16"/>
      <c r="D724" s="16"/>
      <c r="E724" s="16"/>
      <c r="F724" s="16"/>
      <c r="G724" s="16"/>
    </row>
    <row r="725" spans="1:7" ht="12.75">
      <c r="A725" s="16"/>
      <c r="B725" s="16"/>
      <c r="C725" s="16"/>
      <c r="D725" s="16"/>
      <c r="E725" s="16"/>
      <c r="F725" s="16"/>
      <c r="G725" s="16"/>
    </row>
    <row r="726" spans="1:7" ht="12.75">
      <c r="A726" s="16"/>
      <c r="B726" s="16"/>
      <c r="C726" s="16"/>
      <c r="D726" s="16"/>
      <c r="E726" s="16"/>
      <c r="F726" s="16"/>
      <c r="G726" s="16"/>
    </row>
    <row r="727" spans="1:7" ht="12.75">
      <c r="A727" s="16"/>
      <c r="B727" s="16"/>
      <c r="C727" s="16"/>
      <c r="D727" s="16"/>
      <c r="E727" s="16"/>
      <c r="F727" s="16"/>
      <c r="G727" s="16"/>
    </row>
    <row r="728" spans="1:7" ht="12.75">
      <c r="A728" s="16"/>
      <c r="B728" s="16"/>
      <c r="C728" s="16"/>
      <c r="D728" s="16"/>
      <c r="E728" s="16"/>
      <c r="F728" s="16"/>
      <c r="G728" s="16"/>
    </row>
    <row r="729" spans="1:7" ht="12.75">
      <c r="A729" s="16"/>
      <c r="B729" s="16"/>
      <c r="C729" s="16"/>
      <c r="D729" s="16"/>
      <c r="E729" s="16"/>
      <c r="F729" s="16"/>
      <c r="G729" s="16"/>
    </row>
    <row r="730" spans="1:7" ht="12.75">
      <c r="A730" s="16"/>
      <c r="B730" s="16"/>
      <c r="C730" s="16"/>
      <c r="D730" s="16"/>
      <c r="E730" s="16"/>
      <c r="F730" s="16"/>
      <c r="G730" s="16"/>
    </row>
    <row r="731" spans="1:7" ht="12.75">
      <c r="A731" s="16"/>
      <c r="B731" s="16"/>
      <c r="C731" s="16"/>
      <c r="D731" s="16"/>
      <c r="E731" s="16"/>
      <c r="F731" s="16"/>
      <c r="G731" s="16"/>
    </row>
    <row r="732" spans="1:7" ht="12.75">
      <c r="A732" s="16"/>
      <c r="B732" s="16"/>
      <c r="C732" s="16"/>
      <c r="D732" s="16"/>
      <c r="E732" s="16"/>
      <c r="F732" s="16"/>
      <c r="G732" s="16"/>
    </row>
    <row r="733" spans="1:7" ht="12.75">
      <c r="A733" s="16"/>
      <c r="B733" s="16"/>
      <c r="C733" s="16"/>
      <c r="D733" s="16"/>
      <c r="E733" s="16"/>
      <c r="F733" s="16"/>
      <c r="G733" s="16"/>
    </row>
    <row r="734" spans="1:7" ht="12.75">
      <c r="A734" s="16"/>
      <c r="B734" s="16"/>
      <c r="C734" s="16"/>
      <c r="D734" s="16"/>
      <c r="E734" s="16"/>
      <c r="F734" s="16"/>
      <c r="G734" s="16"/>
    </row>
    <row r="735" spans="1:7" ht="12.75">
      <c r="A735" s="16"/>
      <c r="B735" s="16"/>
      <c r="C735" s="16"/>
      <c r="D735" s="16"/>
      <c r="E735" s="16"/>
      <c r="F735" s="16"/>
      <c r="G735" s="16"/>
    </row>
    <row r="736" spans="1:7" ht="12.75">
      <c r="A736" s="16"/>
      <c r="B736" s="16"/>
      <c r="C736" s="16"/>
      <c r="D736" s="16"/>
      <c r="E736" s="16"/>
      <c r="F736" s="16"/>
      <c r="G736" s="16"/>
    </row>
    <row r="737" spans="1:7" ht="12.75">
      <c r="A737" s="16"/>
      <c r="B737" s="16"/>
      <c r="C737" s="16"/>
      <c r="D737" s="16"/>
      <c r="E737" s="16"/>
      <c r="F737" s="16"/>
      <c r="G737" s="16"/>
    </row>
    <row r="738" spans="1:7" ht="12.75">
      <c r="A738" s="16"/>
      <c r="B738" s="16"/>
      <c r="C738" s="16"/>
      <c r="D738" s="16"/>
      <c r="E738" s="16"/>
      <c r="F738" s="16"/>
      <c r="G738" s="16"/>
    </row>
    <row r="739" spans="1:7" ht="12.75">
      <c r="A739" s="16"/>
      <c r="B739" s="16"/>
      <c r="C739" s="16"/>
      <c r="D739" s="16"/>
      <c r="E739" s="16"/>
      <c r="F739" s="16"/>
      <c r="G739" s="16"/>
    </row>
    <row r="740" spans="1:7" ht="12.75">
      <c r="A740" s="16"/>
      <c r="B740" s="16"/>
      <c r="C740" s="16"/>
      <c r="D740" s="16"/>
      <c r="E740" s="16"/>
      <c r="F740" s="16"/>
      <c r="G740" s="16"/>
    </row>
    <row r="741" spans="1:7" ht="12.75">
      <c r="A741" s="16"/>
      <c r="B741" s="16"/>
      <c r="C741" s="16"/>
      <c r="D741" s="16"/>
      <c r="E741" s="16"/>
      <c r="F741" s="16"/>
      <c r="G741" s="16"/>
    </row>
    <row r="742" spans="1:7" ht="12.75">
      <c r="A742" s="16"/>
      <c r="B742" s="16"/>
      <c r="C742" s="16"/>
      <c r="D742" s="16"/>
      <c r="E742" s="16"/>
      <c r="F742" s="16"/>
      <c r="G742" s="16"/>
    </row>
    <row r="743" spans="1:7" ht="12.75">
      <c r="A743" s="16"/>
      <c r="B743" s="16"/>
      <c r="C743" s="16"/>
      <c r="D743" s="16"/>
      <c r="E743" s="16"/>
      <c r="F743" s="16"/>
      <c r="G743" s="16"/>
    </row>
    <row r="744" spans="1:7" ht="12.75">
      <c r="A744" s="16"/>
      <c r="B744" s="16"/>
      <c r="C744" s="16"/>
      <c r="D744" s="16"/>
      <c r="E744" s="16"/>
      <c r="F744" s="16"/>
      <c r="G744" s="16"/>
    </row>
    <row r="745" spans="1:7" ht="12.75">
      <c r="A745" s="16"/>
      <c r="B745" s="16"/>
      <c r="C745" s="16"/>
      <c r="D745" s="16"/>
      <c r="E745" s="16"/>
      <c r="F745" s="16"/>
      <c r="G745" s="16"/>
    </row>
    <row r="746" spans="1:7" ht="12.75">
      <c r="A746" s="16"/>
      <c r="B746" s="16"/>
      <c r="C746" s="16"/>
      <c r="D746" s="16"/>
      <c r="E746" s="16"/>
      <c r="F746" s="16"/>
      <c r="G746" s="16"/>
    </row>
    <row r="747" spans="1:7" ht="12.75">
      <c r="A747" s="16"/>
      <c r="B747" s="16"/>
      <c r="C747" s="16"/>
      <c r="D747" s="16"/>
      <c r="E747" s="16"/>
      <c r="F747" s="16"/>
      <c r="G747" s="16"/>
    </row>
    <row r="748" spans="1:7" ht="12.75">
      <c r="A748" s="16"/>
      <c r="B748" s="16"/>
      <c r="C748" s="16"/>
      <c r="D748" s="16"/>
      <c r="E748" s="16"/>
      <c r="F748" s="16"/>
      <c r="G748" s="16"/>
    </row>
    <row r="749" spans="1:7" ht="12.75">
      <c r="A749" s="16"/>
      <c r="B749" s="16"/>
      <c r="C749" s="16"/>
      <c r="D749" s="16"/>
      <c r="E749" s="16"/>
      <c r="F749" s="16"/>
      <c r="G749" s="16"/>
    </row>
    <row r="750" spans="1:7" ht="12.75">
      <c r="A750" s="16"/>
      <c r="B750" s="16"/>
      <c r="C750" s="16"/>
      <c r="D750" s="16"/>
      <c r="E750" s="16"/>
      <c r="F750" s="16"/>
      <c r="G750" s="16"/>
    </row>
    <row r="751" spans="1:7" ht="12.75">
      <c r="A751" s="16"/>
      <c r="B751" s="16"/>
      <c r="C751" s="16"/>
      <c r="D751" s="16"/>
      <c r="E751" s="16"/>
      <c r="F751" s="16"/>
      <c r="G751" s="16"/>
    </row>
    <row r="752" spans="1:7" ht="12.75">
      <c r="A752" s="16"/>
      <c r="B752" s="16"/>
      <c r="C752" s="16"/>
      <c r="D752" s="16"/>
      <c r="E752" s="16"/>
      <c r="F752" s="16"/>
      <c r="G752" s="16"/>
    </row>
    <row r="753" spans="1:7" ht="12.75">
      <c r="A753" s="16"/>
      <c r="B753" s="16"/>
      <c r="C753" s="16"/>
      <c r="D753" s="16"/>
      <c r="E753" s="16"/>
      <c r="F753" s="16"/>
      <c r="G753" s="16"/>
    </row>
    <row r="754" spans="1:7" ht="12.75">
      <c r="A754" s="16"/>
      <c r="B754" s="16"/>
      <c r="C754" s="16"/>
      <c r="D754" s="16"/>
      <c r="E754" s="16"/>
      <c r="F754" s="16"/>
      <c r="G754" s="16"/>
    </row>
    <row r="755" spans="1:7" ht="12.75">
      <c r="A755" s="16"/>
      <c r="B755" s="16"/>
      <c r="C755" s="16"/>
      <c r="D755" s="16"/>
      <c r="E755" s="16"/>
      <c r="F755" s="16"/>
      <c r="G755" s="16"/>
    </row>
    <row r="756" spans="1:7" ht="12.75">
      <c r="A756" s="16"/>
      <c r="B756" s="16"/>
      <c r="C756" s="16"/>
      <c r="D756" s="16"/>
      <c r="E756" s="16"/>
      <c r="F756" s="16"/>
      <c r="G756" s="16"/>
    </row>
    <row r="757" spans="1:7" ht="12.75">
      <c r="A757" s="16"/>
      <c r="B757" s="16"/>
      <c r="C757" s="16"/>
      <c r="D757" s="16"/>
      <c r="E757" s="16"/>
      <c r="F757" s="16"/>
      <c r="G757" s="16"/>
    </row>
    <row r="758" spans="1:7" ht="12.75">
      <c r="A758" s="16"/>
      <c r="B758" s="16"/>
      <c r="C758" s="16"/>
      <c r="D758" s="16"/>
      <c r="E758" s="16"/>
      <c r="F758" s="16"/>
      <c r="G758" s="16"/>
    </row>
    <row r="759" spans="1:7" ht="12.75">
      <c r="A759" s="16"/>
      <c r="B759" s="16"/>
      <c r="C759" s="16"/>
      <c r="D759" s="16"/>
      <c r="E759" s="16"/>
      <c r="F759" s="16"/>
      <c r="G759" s="16"/>
    </row>
    <row r="760" spans="1:7" ht="12.75">
      <c r="A760" s="16"/>
      <c r="B760" s="16"/>
      <c r="C760" s="16"/>
      <c r="D760" s="16"/>
      <c r="E760" s="16"/>
      <c r="F760" s="16"/>
      <c r="G760" s="16"/>
    </row>
    <row r="761" spans="1:7" ht="12.75">
      <c r="A761" s="16"/>
      <c r="B761" s="16"/>
      <c r="C761" s="16"/>
      <c r="D761" s="16"/>
      <c r="E761" s="16"/>
      <c r="F761" s="16"/>
      <c r="G761" s="16"/>
    </row>
    <row r="762" spans="1:7" ht="12.75">
      <c r="A762" s="16"/>
      <c r="B762" s="16"/>
      <c r="C762" s="16"/>
      <c r="D762" s="16"/>
      <c r="E762" s="16"/>
      <c r="F762" s="16"/>
      <c r="G762" s="16"/>
    </row>
    <row r="763" spans="1:7" ht="12.75">
      <c r="A763" s="16"/>
      <c r="B763" s="16"/>
      <c r="C763" s="16"/>
      <c r="D763" s="16"/>
      <c r="E763" s="16"/>
      <c r="F763" s="16"/>
      <c r="G763" s="16"/>
    </row>
    <row r="764" spans="1:7" ht="12.75">
      <c r="A764" s="16"/>
      <c r="B764" s="16"/>
      <c r="C764" s="16"/>
      <c r="D764" s="16"/>
      <c r="E764" s="16"/>
      <c r="F764" s="16"/>
      <c r="G764" s="16"/>
    </row>
    <row r="765" spans="1:7" ht="12.75">
      <c r="A765" s="16"/>
      <c r="B765" s="16"/>
      <c r="C765" s="16"/>
      <c r="D765" s="16"/>
      <c r="E765" s="16"/>
      <c r="F765" s="16"/>
      <c r="G765" s="16"/>
    </row>
    <row r="766" spans="1:7" ht="12.75">
      <c r="A766" s="16"/>
      <c r="B766" s="16"/>
      <c r="C766" s="16"/>
      <c r="D766" s="16"/>
      <c r="E766" s="16"/>
      <c r="F766" s="16"/>
      <c r="G766" s="16"/>
    </row>
    <row r="767" spans="1:7" ht="12.75">
      <c r="A767" s="16"/>
      <c r="B767" s="16"/>
      <c r="C767" s="16"/>
      <c r="D767" s="16"/>
      <c r="E767" s="16"/>
      <c r="F767" s="16"/>
      <c r="G767" s="16"/>
    </row>
    <row r="768" spans="1:7" ht="12.75">
      <c r="A768" s="16"/>
      <c r="B768" s="16"/>
      <c r="C768" s="16"/>
      <c r="D768" s="16"/>
      <c r="E768" s="16"/>
      <c r="F768" s="16"/>
      <c r="G768" s="16"/>
    </row>
    <row r="769" spans="1:7" ht="12.75">
      <c r="A769" s="16"/>
      <c r="B769" s="16"/>
      <c r="C769" s="16"/>
      <c r="D769" s="16"/>
      <c r="E769" s="16"/>
      <c r="F769" s="16"/>
      <c r="G769" s="16"/>
    </row>
    <row r="770" spans="1:7" ht="12.75">
      <c r="A770" s="16"/>
      <c r="B770" s="16"/>
      <c r="C770" s="16"/>
      <c r="D770" s="16"/>
      <c r="E770" s="16"/>
      <c r="F770" s="16"/>
      <c r="G770" s="16"/>
    </row>
    <row r="771" spans="1:7" ht="12.75">
      <c r="A771" s="16"/>
      <c r="B771" s="16"/>
      <c r="C771" s="16"/>
      <c r="D771" s="16"/>
      <c r="E771" s="16"/>
      <c r="F771" s="16"/>
      <c r="G771" s="16"/>
    </row>
    <row r="772" spans="1:7" ht="12.75">
      <c r="A772" s="16"/>
      <c r="B772" s="16"/>
      <c r="C772" s="16"/>
      <c r="D772" s="16"/>
      <c r="E772" s="16"/>
      <c r="F772" s="16"/>
      <c r="G772" s="16"/>
    </row>
    <row r="773" spans="1:7" ht="12.75">
      <c r="A773" s="16"/>
      <c r="B773" s="16"/>
      <c r="C773" s="16"/>
      <c r="D773" s="16"/>
      <c r="E773" s="16"/>
      <c r="F773" s="16"/>
      <c r="G773" s="16"/>
    </row>
    <row r="774" spans="1:7" ht="12.75">
      <c r="A774" s="16"/>
      <c r="B774" s="16"/>
      <c r="C774" s="16"/>
      <c r="D774" s="16"/>
      <c r="E774" s="16"/>
      <c r="F774" s="16"/>
      <c r="G774" s="16"/>
    </row>
    <row r="775" spans="1:7" ht="12.75">
      <c r="A775" s="16"/>
      <c r="B775" s="16"/>
      <c r="C775" s="16"/>
      <c r="D775" s="16"/>
      <c r="E775" s="16"/>
      <c r="F775" s="16"/>
      <c r="G775" s="16"/>
    </row>
    <row r="776" spans="1:7" ht="12.75">
      <c r="A776" s="16"/>
      <c r="B776" s="16"/>
      <c r="C776" s="16"/>
      <c r="D776" s="16"/>
      <c r="E776" s="16"/>
      <c r="F776" s="16"/>
      <c r="G776" s="16"/>
    </row>
    <row r="777" spans="1:7" ht="12.75">
      <c r="A777" s="16"/>
      <c r="B777" s="16"/>
      <c r="C777" s="16"/>
      <c r="D777" s="16"/>
      <c r="E777" s="16"/>
      <c r="F777" s="16"/>
      <c r="G777" s="16"/>
    </row>
    <row r="778" spans="1:7" ht="12.75">
      <c r="A778" s="16"/>
      <c r="B778" s="16"/>
      <c r="C778" s="16"/>
      <c r="D778" s="16"/>
      <c r="E778" s="16"/>
      <c r="F778" s="16"/>
      <c r="G778" s="16"/>
    </row>
    <row r="779" spans="1:7" ht="12.75">
      <c r="A779" s="16"/>
      <c r="B779" s="16"/>
      <c r="C779" s="16"/>
      <c r="D779" s="16"/>
      <c r="E779" s="16"/>
      <c r="F779" s="16"/>
      <c r="G779" s="16"/>
    </row>
    <row r="780" spans="1:7" ht="12.75">
      <c r="A780" s="16"/>
      <c r="B780" s="16"/>
      <c r="C780" s="16"/>
      <c r="D780" s="16"/>
      <c r="E780" s="16"/>
      <c r="F780" s="16"/>
      <c r="G780" s="16"/>
    </row>
    <row r="781" spans="1:7" ht="12.75">
      <c r="A781" s="16"/>
      <c r="B781" s="16"/>
      <c r="C781" s="16"/>
      <c r="D781" s="16"/>
      <c r="E781" s="16"/>
      <c r="F781" s="16"/>
      <c r="G781" s="16"/>
    </row>
    <row r="782" spans="1:7" ht="12.75">
      <c r="A782" s="16"/>
      <c r="B782" s="16"/>
      <c r="C782" s="16"/>
      <c r="D782" s="16"/>
      <c r="E782" s="16"/>
      <c r="F782" s="16"/>
      <c r="G782" s="16"/>
    </row>
    <row r="783" spans="1:7" ht="12.75">
      <c r="A783" s="16"/>
      <c r="B783" s="16"/>
      <c r="C783" s="16"/>
      <c r="D783" s="16"/>
      <c r="E783" s="16"/>
      <c r="F783" s="16"/>
      <c r="G783" s="16"/>
    </row>
    <row r="784" spans="1:7" ht="12.75">
      <c r="A784" s="16"/>
      <c r="B784" s="16"/>
      <c r="C784" s="16"/>
      <c r="D784" s="16"/>
      <c r="E784" s="16"/>
      <c r="F784" s="16"/>
      <c r="G784" s="16"/>
    </row>
    <row r="785" spans="1:7" ht="12.75">
      <c r="A785" s="16"/>
      <c r="B785" s="16"/>
      <c r="C785" s="16"/>
      <c r="D785" s="16"/>
      <c r="E785" s="16"/>
      <c r="F785" s="16"/>
      <c r="G785" s="16"/>
    </row>
    <row r="786" spans="1:7" ht="12.75">
      <c r="A786" s="16"/>
      <c r="B786" s="16"/>
      <c r="C786" s="16"/>
      <c r="D786" s="16"/>
      <c r="E786" s="16"/>
      <c r="F786" s="16"/>
      <c r="G786" s="16"/>
    </row>
    <row r="787" spans="1:7" ht="12.75">
      <c r="A787" s="16"/>
      <c r="B787" s="16"/>
      <c r="C787" s="16"/>
      <c r="D787" s="16"/>
      <c r="E787" s="16"/>
      <c r="F787" s="16"/>
      <c r="G787" s="16"/>
    </row>
    <row r="788" spans="1:7" ht="12.75">
      <c r="A788" s="16"/>
      <c r="B788" s="16"/>
      <c r="C788" s="16"/>
      <c r="D788" s="16"/>
      <c r="E788" s="16"/>
      <c r="F788" s="16"/>
      <c r="G788" s="16"/>
    </row>
    <row r="789" spans="1:7" ht="12.75">
      <c r="A789" s="16"/>
      <c r="B789" s="16"/>
      <c r="C789" s="16"/>
      <c r="D789" s="16"/>
      <c r="E789" s="16"/>
      <c r="F789" s="16"/>
      <c r="G789" s="16"/>
    </row>
    <row r="790" spans="1:7" ht="12.75">
      <c r="A790" s="16"/>
      <c r="B790" s="16"/>
      <c r="C790" s="16"/>
      <c r="D790" s="16"/>
      <c r="E790" s="16"/>
      <c r="F790" s="16"/>
      <c r="G790" s="16"/>
    </row>
    <row r="791" spans="1:7" ht="12.75">
      <c r="A791" s="16"/>
      <c r="B791" s="16"/>
      <c r="C791" s="16"/>
      <c r="D791" s="16"/>
      <c r="E791" s="16"/>
      <c r="F791" s="16"/>
      <c r="G791" s="16"/>
    </row>
    <row r="792" spans="1:7" ht="12.75">
      <c r="A792" s="16"/>
      <c r="B792" s="16"/>
      <c r="C792" s="16"/>
      <c r="D792" s="16"/>
      <c r="E792" s="16"/>
      <c r="F792" s="16"/>
      <c r="G792" s="16"/>
    </row>
    <row r="793" spans="1:7" ht="12.75">
      <c r="A793" s="16"/>
      <c r="B793" s="16"/>
      <c r="C793" s="16"/>
      <c r="D793" s="16"/>
      <c r="E793" s="16"/>
      <c r="F793" s="16"/>
      <c r="G793" s="16"/>
    </row>
    <row r="794" spans="1:7" ht="12.75">
      <c r="A794" s="16"/>
      <c r="B794" s="16"/>
      <c r="C794" s="16"/>
      <c r="D794" s="16"/>
      <c r="E794" s="16"/>
      <c r="F794" s="16"/>
      <c r="G794" s="16"/>
    </row>
    <row r="795" spans="1:7" ht="12.75">
      <c r="A795" s="16"/>
      <c r="B795" s="16"/>
      <c r="C795" s="16"/>
      <c r="D795" s="16"/>
      <c r="E795" s="16"/>
      <c r="F795" s="16"/>
      <c r="G795" s="16"/>
    </row>
    <row r="796" spans="1:7" ht="12.75">
      <c r="A796" s="16"/>
      <c r="B796" s="16"/>
      <c r="C796" s="16"/>
      <c r="D796" s="16"/>
      <c r="E796" s="16"/>
      <c r="F796" s="16"/>
      <c r="G796" s="16"/>
    </row>
    <row r="797" spans="1:7" ht="12.75">
      <c r="A797" s="16"/>
      <c r="B797" s="16"/>
      <c r="C797" s="16"/>
      <c r="D797" s="16"/>
      <c r="E797" s="16"/>
      <c r="F797" s="16"/>
      <c r="G797" s="16"/>
    </row>
    <row r="798" spans="1:7" ht="12.75">
      <c r="A798" s="16"/>
      <c r="B798" s="16"/>
      <c r="C798" s="16"/>
      <c r="D798" s="16"/>
      <c r="E798" s="16"/>
      <c r="F798" s="16"/>
      <c r="G798" s="16"/>
    </row>
    <row r="799" spans="1:7" ht="12.75">
      <c r="A799" s="16"/>
      <c r="B799" s="16"/>
      <c r="C799" s="16"/>
      <c r="D799" s="16"/>
      <c r="E799" s="16"/>
      <c r="F799" s="16"/>
      <c r="G799" s="16"/>
    </row>
    <row r="800" spans="1:7" ht="12.75">
      <c r="A800" s="16"/>
      <c r="B800" s="16"/>
      <c r="C800" s="16"/>
      <c r="D800" s="16"/>
      <c r="E800" s="16"/>
      <c r="F800" s="16"/>
      <c r="G800" s="16"/>
    </row>
    <row r="801" spans="1:7" ht="12.75">
      <c r="A801" s="16"/>
      <c r="B801" s="16"/>
      <c r="C801" s="16"/>
      <c r="D801" s="16"/>
      <c r="E801" s="16"/>
      <c r="F801" s="16"/>
      <c r="G801" s="16"/>
    </row>
    <row r="802" spans="1:7" ht="12.75">
      <c r="A802" s="16"/>
      <c r="B802" s="16"/>
      <c r="C802" s="16"/>
      <c r="D802" s="16"/>
      <c r="E802" s="16"/>
      <c r="F802" s="16"/>
      <c r="G802" s="16"/>
    </row>
    <row r="803" spans="1:7" ht="12.75">
      <c r="A803" s="16"/>
      <c r="B803" s="16"/>
      <c r="C803" s="16"/>
      <c r="D803" s="16"/>
      <c r="E803" s="16"/>
      <c r="F803" s="16"/>
      <c r="G803" s="16"/>
    </row>
    <row r="804" spans="1:7" ht="12.75">
      <c r="A804" s="16"/>
      <c r="B804" s="16"/>
      <c r="C804" s="16"/>
      <c r="D804" s="16"/>
      <c r="E804" s="16"/>
      <c r="F804" s="16"/>
      <c r="G804" s="16"/>
    </row>
    <row r="805" spans="1:7" ht="12.75">
      <c r="A805" s="16"/>
      <c r="B805" s="16"/>
      <c r="C805" s="16"/>
      <c r="D805" s="16"/>
      <c r="E805" s="16"/>
      <c r="F805" s="16"/>
      <c r="G805" s="16"/>
    </row>
    <row r="806" spans="1:7" ht="12.75">
      <c r="A806" s="16"/>
      <c r="B806" s="16"/>
      <c r="C806" s="16"/>
      <c r="D806" s="16"/>
      <c r="E806" s="16"/>
      <c r="F806" s="16"/>
      <c r="G806" s="16"/>
    </row>
    <row r="807" spans="1:7" ht="12.75">
      <c r="A807" s="16"/>
      <c r="B807" s="16"/>
      <c r="C807" s="16"/>
      <c r="D807" s="16"/>
      <c r="E807" s="16"/>
      <c r="F807" s="16"/>
      <c r="G807" s="16"/>
    </row>
    <row r="808" spans="1:7" ht="12.75">
      <c r="A808" s="16"/>
      <c r="B808" s="16"/>
      <c r="C808" s="16"/>
      <c r="D808" s="16"/>
      <c r="E808" s="16"/>
      <c r="F808" s="16"/>
      <c r="G808" s="16"/>
    </row>
    <row r="809" spans="1:7" ht="12.75">
      <c r="A809" s="16"/>
      <c r="B809" s="16"/>
      <c r="C809" s="16"/>
      <c r="D809" s="16"/>
      <c r="E809" s="16"/>
      <c r="F809" s="16"/>
      <c r="G809" s="16"/>
    </row>
    <row r="810" spans="1:7" ht="12.75">
      <c r="A810" s="16"/>
      <c r="B810" s="16"/>
      <c r="C810" s="16"/>
      <c r="D810" s="16"/>
      <c r="E810" s="16"/>
      <c r="F810" s="16"/>
      <c r="G810" s="16"/>
    </row>
    <row r="811" spans="1:7" ht="12.75">
      <c r="A811" s="16"/>
      <c r="B811" s="16"/>
      <c r="C811" s="16"/>
      <c r="D811" s="16"/>
      <c r="E811" s="16"/>
      <c r="F811" s="16"/>
      <c r="G811" s="16"/>
    </row>
    <row r="812" spans="1:7" ht="12.75">
      <c r="A812" s="16"/>
      <c r="B812" s="16"/>
      <c r="C812" s="16"/>
      <c r="D812" s="16"/>
      <c r="E812" s="16"/>
      <c r="F812" s="16"/>
      <c r="G812" s="16"/>
    </row>
    <row r="813" spans="1:7" ht="12.75">
      <c r="A813" s="16"/>
      <c r="B813" s="16"/>
      <c r="C813" s="16"/>
      <c r="D813" s="16"/>
      <c r="E813" s="16"/>
      <c r="F813" s="16"/>
      <c r="G813" s="16"/>
    </row>
    <row r="814" spans="1:7" ht="12.75">
      <c r="A814" s="16"/>
      <c r="B814" s="16"/>
      <c r="C814" s="16"/>
      <c r="D814" s="16"/>
      <c r="E814" s="16"/>
      <c r="F814" s="16"/>
      <c r="G814" s="16"/>
    </row>
    <row r="815" spans="1:7" ht="12.75">
      <c r="A815" s="16"/>
      <c r="B815" s="16"/>
      <c r="C815" s="16"/>
      <c r="D815" s="16"/>
      <c r="E815" s="16"/>
      <c r="F815" s="16"/>
      <c r="G815" s="16"/>
    </row>
    <row r="816" spans="1:7" ht="12.75">
      <c r="A816" s="16"/>
      <c r="B816" s="16"/>
      <c r="C816" s="16"/>
      <c r="D816" s="16"/>
      <c r="E816" s="16"/>
      <c r="F816" s="16"/>
      <c r="G816" s="16"/>
    </row>
    <row r="817" spans="1:7" ht="12.75">
      <c r="A817" s="16"/>
      <c r="B817" s="16"/>
      <c r="C817" s="16"/>
      <c r="D817" s="16"/>
      <c r="E817" s="16"/>
      <c r="F817" s="16"/>
      <c r="G817" s="16"/>
    </row>
    <row r="818" spans="1:7" ht="12.75">
      <c r="A818" s="16"/>
      <c r="B818" s="16"/>
      <c r="C818" s="16"/>
      <c r="D818" s="16"/>
      <c r="E818" s="16"/>
      <c r="F818" s="16"/>
      <c r="G818" s="16"/>
    </row>
    <row r="819" spans="1:7" ht="12.75">
      <c r="A819" s="16"/>
      <c r="B819" s="16"/>
      <c r="C819" s="16"/>
      <c r="D819" s="16"/>
      <c r="E819" s="16"/>
      <c r="F819" s="16"/>
      <c r="G819" s="16"/>
    </row>
    <row r="820" spans="1:7" ht="12.75">
      <c r="A820" s="16"/>
      <c r="B820" s="16"/>
      <c r="C820" s="16"/>
      <c r="D820" s="16"/>
      <c r="E820" s="16"/>
      <c r="F820" s="16"/>
      <c r="G820" s="16"/>
    </row>
    <row r="821" spans="1:7" ht="12.75">
      <c r="A821" s="16"/>
      <c r="B821" s="16"/>
      <c r="C821" s="16"/>
      <c r="D821" s="16"/>
      <c r="E821" s="16"/>
      <c r="F821" s="16"/>
      <c r="G821" s="16"/>
    </row>
    <row r="822" spans="1:7" ht="12.75">
      <c r="A822" s="16"/>
      <c r="B822" s="16"/>
      <c r="C822" s="16"/>
      <c r="D822" s="16"/>
      <c r="E822" s="16"/>
      <c r="F822" s="16"/>
      <c r="G822" s="16"/>
    </row>
    <row r="823" spans="1:7" ht="12.75">
      <c r="A823" s="16"/>
      <c r="B823" s="16"/>
      <c r="C823" s="16"/>
      <c r="D823" s="16"/>
      <c r="E823" s="16"/>
      <c r="F823" s="16"/>
      <c r="G823" s="16"/>
    </row>
    <row r="824" spans="1:7" ht="12.75">
      <c r="A824" s="16"/>
      <c r="B824" s="16"/>
      <c r="C824" s="16"/>
      <c r="D824" s="16"/>
      <c r="E824" s="16"/>
      <c r="F824" s="16"/>
      <c r="G824" s="16"/>
    </row>
    <row r="825" spans="1:7" ht="12.75">
      <c r="A825" s="16"/>
      <c r="B825" s="16"/>
      <c r="C825" s="16"/>
      <c r="D825" s="16"/>
      <c r="E825" s="16"/>
      <c r="F825" s="16"/>
      <c r="G825" s="16"/>
    </row>
    <row r="826" spans="1:7" ht="12.75">
      <c r="A826" s="16"/>
      <c r="B826" s="16"/>
      <c r="C826" s="16"/>
      <c r="D826" s="16"/>
      <c r="E826" s="16"/>
      <c r="F826" s="16"/>
      <c r="G826" s="16"/>
    </row>
    <row r="827" spans="1:7" ht="12.75">
      <c r="A827" s="16"/>
      <c r="B827" s="16"/>
      <c r="C827" s="16"/>
      <c r="D827" s="16"/>
      <c r="E827" s="16"/>
      <c r="F827" s="16"/>
      <c r="G827" s="16"/>
    </row>
    <row r="828" spans="1:7" ht="12.75">
      <c r="A828" s="16"/>
      <c r="B828" s="16"/>
      <c r="C828" s="16"/>
      <c r="D828" s="16"/>
      <c r="E828" s="16"/>
      <c r="F828" s="16"/>
      <c r="G828" s="16"/>
    </row>
    <row r="829" spans="1:7" ht="12.75">
      <c r="A829" s="16"/>
      <c r="B829" s="16"/>
      <c r="C829" s="16"/>
      <c r="D829" s="16"/>
      <c r="E829" s="16"/>
      <c r="F829" s="16"/>
      <c r="G829" s="16"/>
    </row>
    <row r="830" spans="1:7" ht="12.75">
      <c r="A830" s="16"/>
      <c r="B830" s="16"/>
      <c r="C830" s="16"/>
      <c r="D830" s="16"/>
      <c r="E830" s="16"/>
      <c r="F830" s="16"/>
      <c r="G830" s="16"/>
    </row>
    <row r="831" spans="1:7" ht="12.75">
      <c r="A831" s="16"/>
      <c r="B831" s="16"/>
      <c r="C831" s="16"/>
      <c r="D831" s="16"/>
      <c r="E831" s="16"/>
      <c r="F831" s="16"/>
      <c r="G831" s="16"/>
    </row>
    <row r="832" spans="1:7" ht="12.75">
      <c r="A832" s="16"/>
      <c r="B832" s="16"/>
      <c r="C832" s="16"/>
      <c r="D832" s="16"/>
      <c r="E832" s="16"/>
      <c r="F832" s="16"/>
      <c r="G832" s="16"/>
    </row>
    <row r="833" spans="1:7" ht="12.75">
      <c r="A833" s="16"/>
      <c r="B833" s="16"/>
      <c r="C833" s="16"/>
      <c r="D833" s="16"/>
      <c r="E833" s="16"/>
      <c r="F833" s="16"/>
      <c r="G833" s="16"/>
    </row>
    <row r="834" spans="1:7" ht="12.75">
      <c r="A834" s="16"/>
      <c r="B834" s="16"/>
      <c r="C834" s="16"/>
      <c r="D834" s="16"/>
      <c r="E834" s="16"/>
      <c r="F834" s="16"/>
      <c r="G834" s="16"/>
    </row>
    <row r="835" spans="1:7" ht="12.75">
      <c r="A835" s="16"/>
      <c r="B835" s="16"/>
      <c r="C835" s="16"/>
      <c r="D835" s="16"/>
      <c r="E835" s="16"/>
      <c r="F835" s="16"/>
      <c r="G835" s="16"/>
    </row>
    <row r="836" spans="1:7" ht="12.75">
      <c r="A836" s="16"/>
      <c r="B836" s="16"/>
      <c r="C836" s="16"/>
      <c r="D836" s="16"/>
      <c r="E836" s="16"/>
      <c r="F836" s="16"/>
      <c r="G836" s="16"/>
    </row>
    <row r="837" spans="1:7" ht="12.75">
      <c r="A837" s="16"/>
      <c r="B837" s="16"/>
      <c r="C837" s="16"/>
      <c r="D837" s="16"/>
      <c r="E837" s="16"/>
      <c r="F837" s="16"/>
      <c r="G837" s="16"/>
    </row>
    <row r="838" spans="1:7" ht="12.75">
      <c r="A838" s="16"/>
      <c r="B838" s="16"/>
      <c r="C838" s="16"/>
      <c r="D838" s="16"/>
      <c r="E838" s="16"/>
      <c r="F838" s="16"/>
      <c r="G838" s="16"/>
    </row>
    <row r="839" spans="1:7" ht="12.75">
      <c r="A839" s="16"/>
      <c r="B839" s="16"/>
      <c r="C839" s="16"/>
      <c r="D839" s="16"/>
      <c r="E839" s="16"/>
      <c r="F839" s="16"/>
      <c r="G839" s="16"/>
    </row>
    <row r="840" spans="1:7" ht="12.75">
      <c r="A840" s="16"/>
      <c r="B840" s="16"/>
      <c r="C840" s="16"/>
      <c r="D840" s="16"/>
      <c r="E840" s="16"/>
      <c r="F840" s="16"/>
      <c r="G840" s="16"/>
    </row>
    <row r="841" spans="1:7" ht="12.75">
      <c r="A841" s="16"/>
      <c r="B841" s="16"/>
      <c r="C841" s="16"/>
      <c r="D841" s="16"/>
      <c r="E841" s="16"/>
      <c r="F841" s="16"/>
      <c r="G841" s="16"/>
    </row>
    <row r="842" spans="1:7" ht="12.75">
      <c r="A842" s="16"/>
      <c r="B842" s="16"/>
      <c r="C842" s="16"/>
      <c r="D842" s="16"/>
      <c r="E842" s="16"/>
      <c r="F842" s="16"/>
      <c r="G842" s="16"/>
    </row>
    <row r="843" spans="1:7" ht="12.75">
      <c r="A843" s="16"/>
      <c r="B843" s="16"/>
      <c r="C843" s="16"/>
      <c r="D843" s="16"/>
      <c r="E843" s="16"/>
      <c r="F843" s="16"/>
      <c r="G843" s="16"/>
    </row>
    <row r="844" spans="1:7" ht="12.75">
      <c r="A844" s="16"/>
      <c r="B844" s="16"/>
      <c r="C844" s="16"/>
      <c r="D844" s="16"/>
      <c r="E844" s="16"/>
      <c r="F844" s="16"/>
      <c r="G844" s="16"/>
    </row>
    <row r="845" spans="1:7" ht="12.75">
      <c r="A845" s="16"/>
      <c r="B845" s="16"/>
      <c r="C845" s="16"/>
      <c r="D845" s="16"/>
      <c r="E845" s="16"/>
      <c r="F845" s="16"/>
      <c r="G845" s="16"/>
    </row>
    <row r="846" spans="1:7" ht="12.75">
      <c r="A846" s="16"/>
      <c r="B846" s="16"/>
      <c r="C846" s="16"/>
      <c r="D846" s="16"/>
      <c r="E846" s="16"/>
      <c r="F846" s="16"/>
      <c r="G846" s="16"/>
    </row>
    <row r="847" spans="1:7" ht="12.75">
      <c r="A847" s="16"/>
      <c r="B847" s="16"/>
      <c r="C847" s="16"/>
      <c r="D847" s="16"/>
      <c r="E847" s="16"/>
      <c r="F847" s="16"/>
      <c r="G847" s="16"/>
    </row>
    <row r="848" spans="1:7" ht="12.75">
      <c r="A848" s="16"/>
      <c r="B848" s="16"/>
      <c r="C848" s="16"/>
      <c r="D848" s="16"/>
      <c r="E848" s="16"/>
      <c r="F848" s="16"/>
      <c r="G848" s="16"/>
    </row>
    <row r="849" spans="1:7" ht="12.75">
      <c r="A849" s="16"/>
      <c r="B849" s="16"/>
      <c r="C849" s="16"/>
      <c r="D849" s="16"/>
      <c r="E849" s="16"/>
      <c r="F849" s="16"/>
      <c r="G849" s="16"/>
    </row>
    <row r="850" spans="1:7" ht="12.75">
      <c r="A850" s="16"/>
      <c r="B850" s="16"/>
      <c r="C850" s="16"/>
      <c r="D850" s="16"/>
      <c r="E850" s="16"/>
      <c r="F850" s="16"/>
      <c r="G850" s="16"/>
    </row>
    <row r="851" spans="1:7" ht="12.75">
      <c r="A851" s="16"/>
      <c r="B851" s="16"/>
      <c r="C851" s="16"/>
      <c r="D851" s="16"/>
      <c r="E851" s="16"/>
      <c r="F851" s="16"/>
      <c r="G851" s="16"/>
    </row>
    <row r="852" spans="1:7" ht="12.75">
      <c r="A852" s="16"/>
      <c r="B852" s="16"/>
      <c r="C852" s="16"/>
      <c r="D852" s="16"/>
      <c r="E852" s="16"/>
      <c r="F852" s="16"/>
      <c r="G852" s="16"/>
    </row>
    <row r="853" spans="1:7" ht="12.75">
      <c r="A853" s="16"/>
      <c r="B853" s="16"/>
      <c r="C853" s="16"/>
      <c r="D853" s="16"/>
      <c r="E853" s="16"/>
      <c r="F853" s="16"/>
      <c r="G853" s="16"/>
    </row>
    <row r="854" spans="1:7" ht="12.75">
      <c r="A854" s="16"/>
      <c r="B854" s="16"/>
      <c r="C854" s="16"/>
      <c r="D854" s="16"/>
      <c r="E854" s="16"/>
      <c r="F854" s="16"/>
      <c r="G854" s="16"/>
    </row>
    <row r="855" spans="1:7" ht="12.75">
      <c r="A855" s="16"/>
      <c r="B855" s="16"/>
      <c r="C855" s="16"/>
      <c r="D855" s="16"/>
      <c r="E855" s="16"/>
      <c r="F855" s="16"/>
      <c r="G855" s="16"/>
    </row>
    <row r="856" spans="1:7" ht="12.75">
      <c r="A856" s="16"/>
      <c r="B856" s="16"/>
      <c r="C856" s="16"/>
      <c r="D856" s="16"/>
      <c r="E856" s="16"/>
      <c r="F856" s="16"/>
      <c r="G856" s="16"/>
    </row>
    <row r="857" spans="1:7" ht="12.75">
      <c r="A857" s="16"/>
      <c r="B857" s="16"/>
      <c r="C857" s="16"/>
      <c r="D857" s="16"/>
      <c r="E857" s="16"/>
      <c r="F857" s="16"/>
      <c r="G857" s="16"/>
    </row>
    <row r="858" spans="1:7" ht="12.75">
      <c r="A858" s="16"/>
      <c r="B858" s="16"/>
      <c r="C858" s="16"/>
      <c r="D858" s="16"/>
      <c r="E858" s="16"/>
      <c r="F858" s="16"/>
      <c r="G858" s="16"/>
    </row>
    <row r="859" spans="1:7" ht="12.75">
      <c r="A859" s="16"/>
      <c r="B859" s="16"/>
      <c r="C859" s="16"/>
      <c r="D859" s="16"/>
      <c r="E859" s="16"/>
      <c r="F859" s="16"/>
      <c r="G859" s="16"/>
    </row>
    <row r="860" spans="1:7" ht="12.75">
      <c r="A860" s="16"/>
      <c r="B860" s="16"/>
      <c r="C860" s="16"/>
      <c r="D860" s="16"/>
      <c r="E860" s="16"/>
      <c r="F860" s="16"/>
      <c r="G860" s="16"/>
    </row>
    <row r="861" spans="1:7" ht="12.75">
      <c r="A861" s="16"/>
      <c r="B861" s="16"/>
      <c r="C861" s="16"/>
      <c r="D861" s="16"/>
      <c r="E861" s="16"/>
      <c r="F861" s="16"/>
      <c r="G861" s="16"/>
    </row>
    <row r="862" spans="1:7" ht="12.75">
      <c r="A862" s="16"/>
      <c r="B862" s="16"/>
      <c r="C862" s="16"/>
      <c r="D862" s="16"/>
      <c r="E862" s="16"/>
      <c r="F862" s="16"/>
      <c r="G862" s="16"/>
    </row>
    <row r="863" spans="1:7" ht="12.75">
      <c r="A863" s="16"/>
      <c r="B863" s="16"/>
      <c r="C863" s="16"/>
      <c r="D863" s="16"/>
      <c r="E863" s="16"/>
      <c r="F863" s="16"/>
      <c r="G863" s="16"/>
    </row>
    <row r="864" spans="1:7" ht="12.75">
      <c r="A864" s="16"/>
      <c r="B864" s="16"/>
      <c r="C864" s="16"/>
      <c r="D864" s="16"/>
      <c r="E864" s="16"/>
      <c r="F864" s="16"/>
      <c r="G864" s="16"/>
    </row>
    <row r="865" spans="1:7" ht="12.75">
      <c r="A865" s="16"/>
      <c r="B865" s="16"/>
      <c r="C865" s="16"/>
      <c r="D865" s="16"/>
      <c r="E865" s="16"/>
      <c r="F865" s="16"/>
      <c r="G865" s="16"/>
    </row>
    <row r="866" spans="1:7" ht="12.75">
      <c r="A866" s="16"/>
      <c r="B866" s="16"/>
      <c r="C866" s="16"/>
      <c r="D866" s="16"/>
      <c r="E866" s="16"/>
      <c r="F866" s="16"/>
      <c r="G866" s="16"/>
    </row>
    <row r="867" spans="1:7" ht="12.75">
      <c r="A867" s="16"/>
      <c r="B867" s="16"/>
      <c r="C867" s="16"/>
      <c r="D867" s="16"/>
      <c r="E867" s="16"/>
      <c r="F867" s="16"/>
      <c r="G867" s="16"/>
    </row>
    <row r="868" spans="1:7" ht="12.75">
      <c r="A868" s="16"/>
      <c r="B868" s="16"/>
      <c r="C868" s="16"/>
      <c r="D868" s="16"/>
      <c r="E868" s="16"/>
      <c r="F868" s="16"/>
      <c r="G868" s="16"/>
    </row>
    <row r="869" spans="1:7" ht="12.75">
      <c r="A869" s="16"/>
      <c r="B869" s="16"/>
      <c r="C869" s="16"/>
      <c r="D869" s="16"/>
      <c r="E869" s="16"/>
      <c r="F869" s="16"/>
      <c r="G869" s="16"/>
    </row>
    <row r="870" spans="1:7" ht="12.75">
      <c r="A870" s="16"/>
      <c r="B870" s="16"/>
      <c r="C870" s="16"/>
      <c r="D870" s="16"/>
      <c r="E870" s="16"/>
      <c r="F870" s="16"/>
      <c r="G870" s="16"/>
    </row>
    <row r="871" spans="1:7" ht="12.75">
      <c r="A871" s="16"/>
      <c r="B871" s="16"/>
      <c r="C871" s="16"/>
      <c r="D871" s="16"/>
      <c r="E871" s="16"/>
      <c r="F871" s="16"/>
      <c r="G871" s="16"/>
    </row>
    <row r="872" spans="1:7" ht="12.75">
      <c r="A872" s="16"/>
      <c r="B872" s="16"/>
      <c r="C872" s="16"/>
      <c r="D872" s="16"/>
      <c r="E872" s="16"/>
      <c r="F872" s="16"/>
      <c r="G872" s="16"/>
    </row>
    <row r="873" spans="1:7" ht="12.75">
      <c r="A873" s="16"/>
      <c r="B873" s="16"/>
      <c r="C873" s="16"/>
      <c r="D873" s="16"/>
      <c r="E873" s="16"/>
      <c r="F873" s="16"/>
      <c r="G873" s="16"/>
    </row>
    <row r="874" spans="1:7" ht="12.75">
      <c r="A874" s="16"/>
      <c r="B874" s="16"/>
      <c r="C874" s="16"/>
      <c r="D874" s="16"/>
      <c r="E874" s="16"/>
      <c r="F874" s="16"/>
      <c r="G874" s="16"/>
    </row>
    <row r="875" spans="1:7" ht="12.75">
      <c r="A875" s="16"/>
      <c r="B875" s="16"/>
      <c r="C875" s="16"/>
      <c r="D875" s="16"/>
      <c r="E875" s="16"/>
      <c r="F875" s="16"/>
      <c r="G875" s="16"/>
    </row>
    <row r="876" spans="1:7" ht="12.75">
      <c r="A876" s="16"/>
      <c r="B876" s="16"/>
      <c r="C876" s="16"/>
      <c r="D876" s="16"/>
      <c r="E876" s="16"/>
      <c r="F876" s="16"/>
      <c r="G876" s="16"/>
    </row>
    <row r="877" spans="1:7" ht="12.75">
      <c r="A877" s="16"/>
      <c r="B877" s="16"/>
      <c r="C877" s="16"/>
      <c r="D877" s="16"/>
      <c r="E877" s="16"/>
      <c r="F877" s="16"/>
      <c r="G877" s="16"/>
    </row>
    <row r="878" spans="1:7" ht="12.75">
      <c r="A878" s="16"/>
      <c r="B878" s="16"/>
      <c r="C878" s="16"/>
      <c r="D878" s="16"/>
      <c r="E878" s="16"/>
      <c r="F878" s="16"/>
      <c r="G878" s="16"/>
    </row>
    <row r="879" spans="1:7" ht="12.75">
      <c r="A879" s="16"/>
      <c r="B879" s="16"/>
      <c r="C879" s="16"/>
      <c r="D879" s="16"/>
      <c r="E879" s="16"/>
      <c r="F879" s="16"/>
      <c r="G879" s="16"/>
    </row>
    <row r="880" spans="1:7" ht="12.75">
      <c r="A880" s="16"/>
      <c r="B880" s="16"/>
      <c r="C880" s="16"/>
      <c r="D880" s="16"/>
      <c r="E880" s="16"/>
      <c r="F880" s="16"/>
      <c r="G880" s="16"/>
    </row>
    <row r="881" spans="1:7" ht="12.75">
      <c r="A881" s="16"/>
      <c r="B881" s="16"/>
      <c r="C881" s="16"/>
      <c r="D881" s="16"/>
      <c r="E881" s="16"/>
      <c r="F881" s="16"/>
      <c r="G881" s="16"/>
    </row>
    <row r="882" spans="1:7" ht="12.75">
      <c r="A882" s="16"/>
      <c r="B882" s="16"/>
      <c r="C882" s="16"/>
      <c r="D882" s="16"/>
      <c r="E882" s="16"/>
      <c r="F882" s="16"/>
      <c r="G882" s="16"/>
    </row>
    <row r="883" spans="1:7" ht="12.75">
      <c r="A883" s="16"/>
      <c r="B883" s="16"/>
      <c r="C883" s="16"/>
      <c r="D883" s="16"/>
      <c r="E883" s="16"/>
      <c r="F883" s="16"/>
      <c r="G883" s="16"/>
    </row>
    <row r="884" spans="1:7" ht="12.75">
      <c r="A884" s="16"/>
      <c r="B884" s="16"/>
      <c r="C884" s="16"/>
      <c r="D884" s="16"/>
      <c r="E884" s="16"/>
      <c r="F884" s="16"/>
      <c r="G884" s="16"/>
    </row>
    <row r="885" spans="1:7" ht="12.75">
      <c r="A885" s="16"/>
      <c r="B885" s="16"/>
      <c r="C885" s="16"/>
      <c r="D885" s="16"/>
      <c r="E885" s="16"/>
      <c r="F885" s="16"/>
      <c r="G885" s="16"/>
    </row>
    <row r="886" spans="1:7" ht="12.75">
      <c r="A886" s="16"/>
      <c r="B886" s="16"/>
      <c r="C886" s="16"/>
      <c r="D886" s="16"/>
      <c r="E886" s="16"/>
      <c r="F886" s="16"/>
      <c r="G886" s="16"/>
    </row>
    <row r="887" spans="1:7" ht="12.75">
      <c r="A887" s="16"/>
      <c r="B887" s="16"/>
      <c r="C887" s="16"/>
      <c r="D887" s="16"/>
      <c r="E887" s="16"/>
      <c r="F887" s="16"/>
      <c r="G887" s="16"/>
    </row>
    <row r="888" spans="1:7" ht="12.75">
      <c r="A888" s="16"/>
      <c r="B888" s="16"/>
      <c r="C888" s="16"/>
      <c r="D888" s="16"/>
      <c r="E888" s="16"/>
      <c r="F888" s="16"/>
      <c r="G888" s="16"/>
    </row>
    <row r="889" spans="1:7" ht="12.75">
      <c r="A889" s="16"/>
      <c r="B889" s="16"/>
      <c r="C889" s="16"/>
      <c r="D889" s="16"/>
      <c r="E889" s="16"/>
      <c r="F889" s="16"/>
      <c r="G889" s="16"/>
    </row>
    <row r="890" spans="1:7" ht="12.75">
      <c r="A890" s="16"/>
      <c r="B890" s="16"/>
      <c r="C890" s="16"/>
      <c r="D890" s="16"/>
      <c r="E890" s="16"/>
      <c r="F890" s="16"/>
      <c r="G890" s="16"/>
    </row>
    <row r="891" spans="1:7" ht="12.75">
      <c r="A891" s="16"/>
      <c r="B891" s="16"/>
      <c r="C891" s="16"/>
      <c r="D891" s="16"/>
      <c r="E891" s="16"/>
      <c r="F891" s="16"/>
      <c r="G891" s="16"/>
    </row>
    <row r="892" spans="1:7" ht="12.75">
      <c r="A892" s="16"/>
      <c r="B892" s="16"/>
      <c r="C892" s="16"/>
      <c r="D892" s="16"/>
      <c r="E892" s="16"/>
      <c r="F892" s="16"/>
      <c r="G892" s="16"/>
    </row>
    <row r="893" spans="1:7" ht="12.75">
      <c r="A893" s="16"/>
      <c r="B893" s="16"/>
      <c r="C893" s="16"/>
      <c r="D893" s="16"/>
      <c r="E893" s="16"/>
      <c r="F893" s="16"/>
      <c r="G893" s="16"/>
    </row>
    <row r="894" spans="1:7" ht="12.75">
      <c r="A894" s="16"/>
      <c r="B894" s="16"/>
      <c r="C894" s="16"/>
      <c r="D894" s="16"/>
      <c r="E894" s="16"/>
      <c r="F894" s="16"/>
      <c r="G894" s="16"/>
    </row>
    <row r="895" spans="1:7" ht="12.75">
      <c r="A895" s="16"/>
      <c r="B895" s="16"/>
      <c r="C895" s="16"/>
      <c r="D895" s="16"/>
      <c r="E895" s="16"/>
      <c r="F895" s="16"/>
      <c r="G895" s="16"/>
    </row>
    <row r="896" spans="1:7" ht="12.75">
      <c r="A896" s="16"/>
      <c r="B896" s="16"/>
      <c r="C896" s="16"/>
      <c r="D896" s="16"/>
      <c r="E896" s="16"/>
      <c r="F896" s="16"/>
      <c r="G896" s="16"/>
    </row>
    <row r="897" spans="1:7" ht="12.75">
      <c r="A897" s="16"/>
      <c r="B897" s="16"/>
      <c r="C897" s="16"/>
      <c r="D897" s="16"/>
      <c r="E897" s="16"/>
      <c r="F897" s="16"/>
      <c r="G897" s="16"/>
    </row>
    <row r="898" spans="1:7" ht="12.75">
      <c r="A898" s="16"/>
      <c r="B898" s="16"/>
      <c r="C898" s="16"/>
      <c r="D898" s="16"/>
      <c r="E898" s="16"/>
      <c r="F898" s="16"/>
      <c r="G898" s="16"/>
    </row>
    <row r="899" spans="1:7" ht="12.75">
      <c r="A899" s="16"/>
      <c r="B899" s="16"/>
      <c r="C899" s="16"/>
      <c r="D899" s="16"/>
      <c r="E899" s="16"/>
      <c r="F899" s="16"/>
      <c r="G899" s="16"/>
    </row>
    <row r="900" spans="1:7" ht="12.75">
      <c r="A900" s="16"/>
      <c r="B900" s="16"/>
      <c r="C900" s="16"/>
      <c r="D900" s="16"/>
      <c r="E900" s="16"/>
      <c r="F900" s="16"/>
      <c r="G900" s="16"/>
    </row>
    <row r="901" spans="1:7" ht="12.75">
      <c r="A901" s="16"/>
      <c r="B901" s="16"/>
      <c r="C901" s="16"/>
      <c r="D901" s="16"/>
      <c r="E901" s="16"/>
      <c r="F901" s="16"/>
      <c r="G901" s="16"/>
    </row>
    <row r="902" spans="1:7" ht="12.75">
      <c r="A902" s="16"/>
      <c r="B902" s="16"/>
      <c r="C902" s="16"/>
      <c r="D902" s="16"/>
      <c r="E902" s="16"/>
      <c r="F902" s="16"/>
      <c r="G902" s="16"/>
    </row>
    <row r="903" spans="1:7" ht="12.75">
      <c r="A903" s="16"/>
      <c r="B903" s="16"/>
      <c r="C903" s="16"/>
      <c r="D903" s="16"/>
      <c r="E903" s="16"/>
      <c r="F903" s="16"/>
      <c r="G903" s="16"/>
    </row>
    <row r="904" spans="1:7" ht="12.75">
      <c r="A904" s="16"/>
      <c r="B904" s="16"/>
      <c r="C904" s="16"/>
      <c r="D904" s="16"/>
      <c r="E904" s="16"/>
      <c r="F904" s="16"/>
      <c r="G904" s="16"/>
    </row>
    <row r="905" spans="1:7" ht="12.75">
      <c r="A905" s="16"/>
      <c r="B905" s="16"/>
      <c r="C905" s="16"/>
      <c r="D905" s="16"/>
      <c r="E905" s="16"/>
      <c r="F905" s="16"/>
      <c r="G905" s="16"/>
    </row>
    <row r="906" spans="1:7" ht="12.75">
      <c r="A906" s="16"/>
      <c r="B906" s="16"/>
      <c r="C906" s="16"/>
      <c r="D906" s="16"/>
      <c r="E906" s="16"/>
      <c r="F906" s="16"/>
      <c r="G906" s="16"/>
    </row>
    <row r="907" spans="1:7" ht="12.75">
      <c r="A907" s="16"/>
      <c r="B907" s="16"/>
      <c r="C907" s="16"/>
      <c r="D907" s="16"/>
      <c r="E907" s="16"/>
      <c r="F907" s="16"/>
      <c r="G907" s="16"/>
    </row>
    <row r="908" spans="1:7" ht="12.75">
      <c r="A908" s="16"/>
      <c r="B908" s="16"/>
      <c r="C908" s="16"/>
      <c r="D908" s="16"/>
      <c r="E908" s="16"/>
      <c r="F908" s="16"/>
      <c r="G908" s="16"/>
    </row>
    <row r="909" spans="1:7" ht="12.75">
      <c r="A909" s="16"/>
      <c r="B909" s="16"/>
      <c r="C909" s="16"/>
      <c r="D909" s="16"/>
      <c r="E909" s="16"/>
      <c r="F909" s="16"/>
      <c r="G909" s="16"/>
    </row>
    <row r="910" spans="1:7" ht="12.75">
      <c r="A910" s="16"/>
      <c r="B910" s="16"/>
      <c r="C910" s="16"/>
      <c r="D910" s="16"/>
      <c r="E910" s="16"/>
      <c r="F910" s="16"/>
      <c r="G910" s="16"/>
    </row>
    <row r="911" spans="1:7" ht="12.75">
      <c r="A911" s="16"/>
      <c r="B911" s="16"/>
      <c r="C911" s="16"/>
      <c r="D911" s="16"/>
      <c r="E911" s="16"/>
      <c r="F911" s="16"/>
      <c r="G911" s="16"/>
    </row>
    <row r="912" spans="1:7" ht="12.75">
      <c r="A912" s="16"/>
      <c r="B912" s="16"/>
      <c r="C912" s="16"/>
      <c r="D912" s="16"/>
      <c r="E912" s="16"/>
      <c r="F912" s="16"/>
      <c r="G912" s="16"/>
    </row>
    <row r="913" spans="1:7" ht="12.75">
      <c r="A913" s="16"/>
      <c r="B913" s="16"/>
      <c r="C913" s="16"/>
      <c r="D913" s="16"/>
      <c r="E913" s="16"/>
      <c r="F913" s="16"/>
      <c r="G913" s="16"/>
    </row>
    <row r="914" spans="1:7" ht="12.75">
      <c r="A914" s="16"/>
      <c r="B914" s="16"/>
      <c r="C914" s="16"/>
      <c r="D914" s="16"/>
      <c r="E914" s="16"/>
      <c r="F914" s="16"/>
      <c r="G914" s="16"/>
    </row>
    <row r="915" spans="1:7" ht="12.75">
      <c r="A915" s="16"/>
      <c r="B915" s="16"/>
      <c r="C915" s="16"/>
      <c r="D915" s="16"/>
      <c r="E915" s="16"/>
      <c r="F915" s="16"/>
      <c r="G915" s="16"/>
    </row>
    <row r="916" spans="1:7" ht="12.75">
      <c r="A916" s="16"/>
      <c r="B916" s="16"/>
      <c r="C916" s="16"/>
      <c r="D916" s="16"/>
      <c r="E916" s="16"/>
      <c r="F916" s="16"/>
      <c r="G916" s="16"/>
    </row>
    <row r="917" spans="1:7" ht="12.75">
      <c r="A917" s="16"/>
      <c r="B917" s="16"/>
      <c r="C917" s="16"/>
      <c r="D917" s="16"/>
      <c r="E917" s="16"/>
      <c r="F917" s="16"/>
      <c r="G917" s="16"/>
    </row>
    <row r="918" spans="1:7" ht="12.75">
      <c r="A918" s="16"/>
      <c r="B918" s="16"/>
      <c r="C918" s="16"/>
      <c r="D918" s="16"/>
      <c r="E918" s="16"/>
      <c r="F918" s="16"/>
      <c r="G918" s="16"/>
    </row>
    <row r="919" spans="1:7" ht="12.75">
      <c r="A919" s="16"/>
      <c r="B919" s="16"/>
      <c r="C919" s="16"/>
      <c r="D919" s="16"/>
      <c r="E919" s="16"/>
      <c r="F919" s="16"/>
      <c r="G919" s="16"/>
    </row>
    <row r="920" spans="1:7" ht="12.75">
      <c r="A920" s="16"/>
      <c r="B920" s="16"/>
      <c r="C920" s="16"/>
      <c r="D920" s="16"/>
      <c r="E920" s="16"/>
      <c r="F920" s="16"/>
      <c r="G920" s="16"/>
    </row>
    <row r="921" spans="1:7" ht="12.75">
      <c r="A921" s="16"/>
      <c r="B921" s="16"/>
      <c r="C921" s="16"/>
      <c r="D921" s="16"/>
      <c r="E921" s="16"/>
      <c r="F921" s="16"/>
      <c r="G921" s="16"/>
    </row>
    <row r="922" spans="1:7" ht="12.75">
      <c r="A922" s="16"/>
      <c r="B922" s="16"/>
      <c r="C922" s="16"/>
      <c r="D922" s="16"/>
      <c r="E922" s="16"/>
      <c r="F922" s="16"/>
      <c r="G922" s="16"/>
    </row>
    <row r="923" spans="1:7" ht="12.75">
      <c r="A923" s="16"/>
      <c r="B923" s="16"/>
      <c r="C923" s="16"/>
      <c r="D923" s="16"/>
      <c r="E923" s="16"/>
      <c r="F923" s="16"/>
      <c r="G923" s="16"/>
    </row>
    <row r="924" spans="1:7" ht="12.75">
      <c r="A924" s="16"/>
      <c r="B924" s="16"/>
      <c r="C924" s="16"/>
      <c r="D924" s="16"/>
      <c r="E924" s="16"/>
      <c r="F924" s="16"/>
      <c r="G924" s="16"/>
    </row>
    <row r="925" spans="1:7" ht="12.75">
      <c r="A925" s="16"/>
      <c r="B925" s="16"/>
      <c r="C925" s="16"/>
      <c r="D925" s="16"/>
      <c r="E925" s="16"/>
      <c r="F925" s="16"/>
      <c r="G925" s="16"/>
    </row>
    <row r="926" spans="1:7" ht="12.75">
      <c r="A926" s="16"/>
      <c r="B926" s="16"/>
      <c r="C926" s="16"/>
      <c r="D926" s="16"/>
      <c r="E926" s="16"/>
      <c r="F926" s="16"/>
      <c r="G926" s="16"/>
    </row>
    <row r="927" spans="1:7" ht="12.75">
      <c r="A927" s="16"/>
      <c r="B927" s="16"/>
      <c r="C927" s="16"/>
      <c r="D927" s="16"/>
      <c r="E927" s="16"/>
      <c r="F927" s="16"/>
      <c r="G927" s="16"/>
    </row>
    <row r="928" spans="1:7" ht="12.75">
      <c r="A928" s="16"/>
      <c r="B928" s="16"/>
      <c r="C928" s="16"/>
      <c r="D928" s="16"/>
      <c r="E928" s="16"/>
      <c r="F928" s="16"/>
      <c r="G928" s="16"/>
    </row>
    <row r="929" spans="1:7" ht="12.75">
      <c r="A929" s="16"/>
      <c r="B929" s="16"/>
      <c r="C929" s="16"/>
      <c r="D929" s="16"/>
      <c r="E929" s="16"/>
      <c r="F929" s="16"/>
      <c r="G929" s="16"/>
    </row>
    <row r="930" spans="1:7" ht="12.75">
      <c r="A930" s="16"/>
      <c r="B930" s="16"/>
      <c r="C930" s="16"/>
      <c r="D930" s="16"/>
      <c r="E930" s="16"/>
      <c r="F930" s="16"/>
      <c r="G930" s="16"/>
    </row>
    <row r="931" spans="1:7" ht="12.75">
      <c r="A931" s="16"/>
      <c r="B931" s="16"/>
      <c r="C931" s="16"/>
      <c r="D931" s="16"/>
      <c r="E931" s="16"/>
      <c r="F931" s="16"/>
      <c r="G931" s="16"/>
    </row>
    <row r="932" spans="1:7" ht="12.75">
      <c r="A932" s="16"/>
      <c r="B932" s="16"/>
      <c r="C932" s="16"/>
      <c r="D932" s="16"/>
      <c r="E932" s="16"/>
      <c r="F932" s="16"/>
      <c r="G932" s="16"/>
    </row>
    <row r="933" spans="1:7" ht="12.75">
      <c r="A933" s="16"/>
      <c r="B933" s="16"/>
      <c r="C933" s="16"/>
      <c r="D933" s="16"/>
      <c r="E933" s="16"/>
      <c r="F933" s="16"/>
      <c r="G933" s="16"/>
    </row>
    <row r="934" spans="1:7" ht="12.75">
      <c r="A934" s="16"/>
      <c r="B934" s="16"/>
      <c r="C934" s="16"/>
      <c r="D934" s="16"/>
      <c r="E934" s="16"/>
      <c r="F934" s="16"/>
      <c r="G934" s="16"/>
    </row>
    <row r="935" spans="1:7" ht="12.75">
      <c r="A935" s="16"/>
      <c r="B935" s="16"/>
      <c r="C935" s="16"/>
      <c r="D935" s="16"/>
      <c r="E935" s="16"/>
      <c r="F935" s="16"/>
      <c r="G935" s="16"/>
    </row>
    <row r="936" spans="1:7" ht="12.75">
      <c r="A936" s="16"/>
      <c r="B936" s="16"/>
      <c r="C936" s="16"/>
      <c r="D936" s="16"/>
      <c r="E936" s="16"/>
      <c r="F936" s="16"/>
      <c r="G936" s="16"/>
    </row>
    <row r="937" spans="1:7" ht="12.75">
      <c r="A937" s="16"/>
      <c r="B937" s="16"/>
      <c r="C937" s="16"/>
      <c r="D937" s="16"/>
      <c r="E937" s="16"/>
      <c r="F937" s="16"/>
      <c r="G937" s="16"/>
    </row>
    <row r="938" spans="1:7" ht="12.75">
      <c r="A938" s="16"/>
      <c r="B938" s="16"/>
      <c r="C938" s="16"/>
      <c r="D938" s="16"/>
      <c r="E938" s="16"/>
      <c r="F938" s="16"/>
      <c r="G938" s="16"/>
    </row>
    <row r="939" spans="1:7" ht="12.75">
      <c r="A939" s="16"/>
      <c r="B939" s="16"/>
      <c r="C939" s="16"/>
      <c r="D939" s="16"/>
      <c r="E939" s="16"/>
      <c r="F939" s="16"/>
      <c r="G939" s="16"/>
    </row>
    <row r="940" spans="1:7" ht="12.75">
      <c r="A940" s="16"/>
      <c r="B940" s="16"/>
      <c r="C940" s="16"/>
      <c r="D940" s="16"/>
      <c r="E940" s="16"/>
      <c r="F940" s="16"/>
      <c r="G940" s="16"/>
    </row>
    <row r="941" spans="1:7" ht="12.75">
      <c r="A941" s="16"/>
      <c r="B941" s="16"/>
      <c r="C941" s="16"/>
      <c r="D941" s="16"/>
      <c r="E941" s="16"/>
      <c r="F941" s="16"/>
      <c r="G941" s="16"/>
    </row>
    <row r="942" spans="1:7" ht="12.75">
      <c r="A942" s="16"/>
      <c r="B942" s="16"/>
      <c r="C942" s="16"/>
      <c r="D942" s="16"/>
      <c r="E942" s="16"/>
      <c r="F942" s="16"/>
      <c r="G942" s="16"/>
    </row>
    <row r="943" spans="1:7" ht="12.75">
      <c r="A943" s="16"/>
      <c r="B943" s="16"/>
      <c r="C943" s="16"/>
      <c r="D943" s="16"/>
      <c r="E943" s="16"/>
      <c r="F943" s="16"/>
      <c r="G943" s="16"/>
    </row>
    <row r="944" spans="1:7" ht="12.75">
      <c r="A944" s="16"/>
      <c r="B944" s="16"/>
      <c r="C944" s="16"/>
      <c r="D944" s="16"/>
      <c r="E944" s="16"/>
      <c r="F944" s="16"/>
      <c r="G944" s="16"/>
    </row>
    <row r="945" spans="1:7" ht="12.75">
      <c r="A945" s="16"/>
      <c r="B945" s="16"/>
      <c r="C945" s="16"/>
      <c r="D945" s="16"/>
      <c r="E945" s="16"/>
      <c r="F945" s="16"/>
      <c r="G945" s="16"/>
    </row>
    <row r="946" spans="1:7" ht="12.75">
      <c r="A946" s="16"/>
      <c r="B946" s="16"/>
      <c r="C946" s="16"/>
      <c r="D946" s="16"/>
      <c r="E946" s="16"/>
      <c r="F946" s="16"/>
      <c r="G946" s="16"/>
    </row>
    <row r="947" spans="1:7" ht="12.75">
      <c r="A947" s="16"/>
      <c r="B947" s="16"/>
      <c r="C947" s="16"/>
      <c r="D947" s="16"/>
      <c r="E947" s="16"/>
      <c r="F947" s="16"/>
      <c r="G947" s="16"/>
    </row>
    <row r="948" spans="1:7" ht="12.75">
      <c r="A948" s="16"/>
      <c r="B948" s="16"/>
      <c r="C948" s="16"/>
      <c r="D948" s="16"/>
      <c r="E948" s="16"/>
      <c r="F948" s="16"/>
      <c r="G948" s="16"/>
    </row>
    <row r="949" spans="1:7" ht="12.75">
      <c r="A949" s="16"/>
      <c r="B949" s="16"/>
      <c r="C949" s="16"/>
      <c r="D949" s="16"/>
      <c r="E949" s="16"/>
      <c r="F949" s="16"/>
      <c r="G949" s="16"/>
    </row>
    <row r="950" spans="1:7" ht="12.75">
      <c r="A950" s="16"/>
      <c r="B950" s="16"/>
      <c r="C950" s="16"/>
      <c r="D950" s="16"/>
      <c r="E950" s="16"/>
      <c r="F950" s="16"/>
      <c r="G950" s="16"/>
    </row>
    <row r="951" spans="1:7" ht="12.75">
      <c r="A951" s="16"/>
      <c r="B951" s="16"/>
      <c r="C951" s="16"/>
      <c r="D951" s="16"/>
      <c r="E951" s="16"/>
      <c r="F951" s="16"/>
      <c r="G951" s="16"/>
    </row>
    <row r="952" spans="1:7" ht="12.75">
      <c r="A952" s="16"/>
      <c r="B952" s="16"/>
      <c r="C952" s="16"/>
      <c r="D952" s="16"/>
      <c r="E952" s="16"/>
      <c r="F952" s="16"/>
      <c r="G952" s="16"/>
    </row>
    <row r="953" spans="1:7" ht="12.75">
      <c r="A953" s="16"/>
      <c r="B953" s="16"/>
      <c r="C953" s="16"/>
      <c r="D953" s="16"/>
      <c r="E953" s="16"/>
      <c r="F953" s="16"/>
      <c r="G953" s="16"/>
    </row>
    <row r="954" spans="1:7" ht="12.75">
      <c r="A954" s="16"/>
      <c r="B954" s="16"/>
      <c r="C954" s="16"/>
      <c r="D954" s="16"/>
      <c r="E954" s="16"/>
      <c r="F954" s="16"/>
      <c r="G954" s="16"/>
    </row>
    <row r="955" spans="1:7" ht="12.75">
      <c r="A955" s="16"/>
      <c r="B955" s="16"/>
      <c r="C955" s="16"/>
      <c r="D955" s="16"/>
      <c r="E955" s="16"/>
      <c r="F955" s="16"/>
      <c r="G955" s="16"/>
    </row>
    <row r="956" spans="1:7" ht="12.75">
      <c r="A956" s="16"/>
      <c r="B956" s="16"/>
      <c r="C956" s="16"/>
      <c r="D956" s="16"/>
      <c r="E956" s="16"/>
      <c r="F956" s="16"/>
      <c r="G956" s="16"/>
    </row>
    <row r="957" spans="1:7" ht="12.75">
      <c r="A957" s="16"/>
      <c r="B957" s="16"/>
      <c r="C957" s="16"/>
      <c r="D957" s="16"/>
      <c r="E957" s="16"/>
      <c r="F957" s="16"/>
      <c r="G957" s="16"/>
    </row>
    <row r="958" spans="1:7" ht="12.75">
      <c r="A958" s="16"/>
      <c r="B958" s="16"/>
      <c r="C958" s="16"/>
      <c r="D958" s="16"/>
      <c r="E958" s="16"/>
      <c r="F958" s="16"/>
      <c r="G958" s="16"/>
    </row>
    <row r="959" spans="1:7" ht="12.75">
      <c r="A959" s="16"/>
      <c r="B959" s="16"/>
      <c r="C959" s="16"/>
      <c r="D959" s="16"/>
      <c r="E959" s="16"/>
      <c r="F959" s="16"/>
      <c r="G959" s="16"/>
    </row>
    <row r="960" spans="1:7" ht="12.75">
      <c r="A960" s="16"/>
      <c r="B960" s="16"/>
      <c r="C960" s="16"/>
      <c r="D960" s="16"/>
      <c r="E960" s="16"/>
      <c r="F960" s="16"/>
      <c r="G960" s="16"/>
    </row>
    <row r="961" spans="1:7" ht="12.75">
      <c r="A961" s="16"/>
      <c r="B961" s="16"/>
      <c r="C961" s="16"/>
      <c r="D961" s="16"/>
      <c r="E961" s="16"/>
      <c r="F961" s="16"/>
      <c r="G961" s="16"/>
    </row>
    <row r="962" spans="1:7" ht="12.75">
      <c r="A962" s="16"/>
      <c r="B962" s="16"/>
      <c r="C962" s="16"/>
      <c r="D962" s="16"/>
      <c r="E962" s="16"/>
      <c r="F962" s="16"/>
      <c r="G962" s="16"/>
    </row>
    <row r="963" spans="1:7" ht="12.75">
      <c r="A963" s="16"/>
      <c r="B963" s="16"/>
      <c r="C963" s="16"/>
      <c r="D963" s="16"/>
      <c r="E963" s="16"/>
      <c r="F963" s="16"/>
      <c r="G963" s="16"/>
    </row>
    <row r="964" spans="1:7" ht="12.75">
      <c r="A964" s="16"/>
      <c r="B964" s="16"/>
      <c r="C964" s="16"/>
      <c r="D964" s="16"/>
      <c r="E964" s="16"/>
      <c r="F964" s="16"/>
      <c r="G964" s="16"/>
    </row>
    <row r="965" spans="1:7" ht="12.75">
      <c r="A965" s="16"/>
      <c r="B965" s="16"/>
      <c r="C965" s="16"/>
      <c r="D965" s="16"/>
      <c r="E965" s="16"/>
      <c r="F965" s="16"/>
      <c r="G965" s="16"/>
    </row>
    <row r="966" spans="1:7" ht="12.75">
      <c r="A966" s="16"/>
      <c r="B966" s="16"/>
      <c r="C966" s="16"/>
      <c r="D966" s="16"/>
      <c r="E966" s="16"/>
      <c r="F966" s="16"/>
      <c r="G966" s="16"/>
    </row>
    <row r="967" spans="1:7" ht="12.75">
      <c r="A967" s="16"/>
      <c r="B967" s="16"/>
      <c r="C967" s="16"/>
      <c r="D967" s="16"/>
      <c r="E967" s="16"/>
      <c r="F967" s="16"/>
      <c r="G967" s="16"/>
    </row>
    <row r="968" spans="1:7" ht="12.75">
      <c r="A968" s="16"/>
      <c r="B968" s="16"/>
      <c r="C968" s="16"/>
      <c r="D968" s="16"/>
      <c r="E968" s="16"/>
      <c r="F968" s="16"/>
      <c r="G968" s="16"/>
    </row>
    <row r="969" spans="1:7" ht="12.75">
      <c r="A969" s="16"/>
      <c r="B969" s="16"/>
      <c r="C969" s="16"/>
      <c r="D969" s="16"/>
      <c r="E969" s="16"/>
      <c r="F969" s="16"/>
      <c r="G969" s="16"/>
    </row>
    <row r="970" spans="1:7" ht="12.75">
      <c r="A970" s="16"/>
      <c r="B970" s="16"/>
      <c r="C970" s="16"/>
      <c r="D970" s="16"/>
      <c r="E970" s="16"/>
      <c r="F970" s="16"/>
      <c r="G970" s="16"/>
    </row>
    <row r="971" spans="1:7" ht="12.75">
      <c r="A971" s="16"/>
      <c r="B971" s="16"/>
      <c r="C971" s="16"/>
      <c r="D971" s="16"/>
      <c r="E971" s="16"/>
      <c r="F971" s="16"/>
      <c r="G971" s="16"/>
    </row>
    <row r="972" spans="1:7" ht="12.75">
      <c r="A972" s="16"/>
      <c r="B972" s="16"/>
      <c r="C972" s="16"/>
      <c r="D972" s="16"/>
      <c r="E972" s="16"/>
      <c r="F972" s="16"/>
      <c r="G972" s="16"/>
    </row>
    <row r="973" spans="1:7" ht="12.75">
      <c r="A973" s="16"/>
      <c r="B973" s="16"/>
      <c r="C973" s="16"/>
      <c r="D973" s="16"/>
      <c r="E973" s="16"/>
      <c r="F973" s="16"/>
      <c r="G973" s="16"/>
    </row>
    <row r="974" spans="1:7" ht="12.75">
      <c r="A974" s="16"/>
      <c r="B974" s="16"/>
      <c r="C974" s="16"/>
      <c r="D974" s="16"/>
      <c r="E974" s="16"/>
      <c r="F974" s="16"/>
      <c r="G974" s="16"/>
    </row>
    <row r="975" spans="1:7" ht="12.75">
      <c r="A975" s="16"/>
      <c r="B975" s="16"/>
      <c r="C975" s="16"/>
      <c r="D975" s="16"/>
      <c r="E975" s="16"/>
      <c r="F975" s="16"/>
      <c r="G975" s="16"/>
    </row>
    <row r="976" spans="1:7" ht="12.75">
      <c r="A976" s="16"/>
      <c r="B976" s="16"/>
      <c r="C976" s="16"/>
      <c r="D976" s="16"/>
      <c r="E976" s="16"/>
      <c r="F976" s="16"/>
      <c r="G976" s="16"/>
    </row>
    <row r="977" spans="1:7" ht="12.75">
      <c r="A977" s="16"/>
      <c r="B977" s="16"/>
      <c r="C977" s="16"/>
      <c r="D977" s="16"/>
      <c r="E977" s="16"/>
      <c r="F977" s="16"/>
      <c r="G977" s="16"/>
    </row>
    <row r="978" spans="1:7" ht="12.75">
      <c r="A978" s="16"/>
      <c r="B978" s="16"/>
      <c r="C978" s="16"/>
      <c r="D978" s="16"/>
      <c r="E978" s="16"/>
      <c r="F978" s="16"/>
      <c r="G978" s="16"/>
    </row>
    <row r="979" spans="1:7" ht="12.75">
      <c r="A979" s="16"/>
      <c r="B979" s="16"/>
      <c r="C979" s="16"/>
      <c r="D979" s="16"/>
      <c r="E979" s="16"/>
      <c r="F979" s="16"/>
      <c r="G979" s="16"/>
    </row>
    <row r="980" spans="1:7" ht="12.75">
      <c r="A980" s="16"/>
      <c r="B980" s="16"/>
      <c r="C980" s="16"/>
      <c r="D980" s="16"/>
      <c r="E980" s="16"/>
      <c r="F980" s="16"/>
      <c r="G980" s="16"/>
    </row>
    <row r="981" spans="1:7" ht="12.75">
      <c r="A981" s="16"/>
      <c r="B981" s="16"/>
      <c r="C981" s="16"/>
      <c r="D981" s="16"/>
      <c r="E981" s="16"/>
      <c r="F981" s="16"/>
      <c r="G981" s="16"/>
    </row>
    <row r="982" spans="1:7" ht="12.75">
      <c r="A982" s="16"/>
      <c r="B982" s="16"/>
      <c r="C982" s="16"/>
      <c r="D982" s="16"/>
      <c r="E982" s="16"/>
      <c r="F982" s="16"/>
      <c r="G982" s="16"/>
    </row>
    <row r="983" spans="1:7" ht="12.75">
      <c r="A983" s="16"/>
      <c r="B983" s="16"/>
      <c r="C983" s="16"/>
      <c r="D983" s="16"/>
      <c r="E983" s="16"/>
      <c r="F983" s="16"/>
      <c r="G983" s="16"/>
    </row>
    <row r="984" spans="1:7" ht="12.75">
      <c r="A984" s="16"/>
      <c r="B984" s="16"/>
      <c r="C984" s="16"/>
      <c r="D984" s="16"/>
      <c r="E984" s="16"/>
      <c r="F984" s="16"/>
      <c r="G984" s="16"/>
    </row>
    <row r="985" spans="1:7" ht="12.75">
      <c r="A985" s="16"/>
      <c r="B985" s="16"/>
      <c r="C985" s="16"/>
      <c r="D985" s="16"/>
      <c r="E985" s="16"/>
      <c r="F985" s="16"/>
      <c r="G985" s="16"/>
    </row>
    <row r="986" spans="1:7" ht="12.75">
      <c r="A986" s="16"/>
      <c r="B986" s="16"/>
      <c r="C986" s="16"/>
      <c r="D986" s="16"/>
      <c r="E986" s="16"/>
      <c r="F986" s="16"/>
      <c r="G986" s="16"/>
    </row>
    <row r="987" spans="1:7" ht="12.75">
      <c r="A987" s="16"/>
      <c r="B987" s="16"/>
      <c r="C987" s="16"/>
      <c r="D987" s="16"/>
      <c r="E987" s="16"/>
      <c r="F987" s="16"/>
      <c r="G987" s="16"/>
    </row>
    <row r="988" spans="1:7" ht="12.75">
      <c r="A988" s="16"/>
      <c r="B988" s="16"/>
      <c r="C988" s="16"/>
      <c r="D988" s="16"/>
      <c r="E988" s="16"/>
      <c r="F988" s="16"/>
      <c r="G988" s="16"/>
    </row>
    <row r="989" spans="1:7" ht="12.75">
      <c r="A989" s="16"/>
      <c r="B989" s="16"/>
      <c r="C989" s="16"/>
      <c r="D989" s="16"/>
      <c r="E989" s="16"/>
      <c r="F989" s="16"/>
      <c r="G989" s="16"/>
    </row>
    <row r="990" spans="1:7" ht="12.75">
      <c r="A990" s="16"/>
      <c r="B990" s="16"/>
      <c r="C990" s="16"/>
      <c r="D990" s="16"/>
      <c r="E990" s="16"/>
      <c r="F990" s="16"/>
      <c r="G990" s="16"/>
    </row>
    <row r="991" spans="1:7" ht="12.75">
      <c r="A991" s="16"/>
      <c r="B991" s="16"/>
      <c r="C991" s="16"/>
      <c r="D991" s="16"/>
      <c r="E991" s="16"/>
      <c r="F991" s="16"/>
      <c r="G991" s="16"/>
    </row>
    <row r="992" spans="1:7" ht="12.75">
      <c r="A992" s="16"/>
      <c r="B992" s="16"/>
      <c r="C992" s="16"/>
      <c r="D992" s="16"/>
      <c r="E992" s="16"/>
      <c r="F992" s="16"/>
      <c r="G992" s="16"/>
    </row>
    <row r="993" spans="1:7" ht="12.75">
      <c r="A993" s="16"/>
      <c r="B993" s="16"/>
      <c r="C993" s="16"/>
      <c r="D993" s="16"/>
      <c r="E993" s="16"/>
      <c r="F993" s="16"/>
      <c r="G993" s="16"/>
    </row>
    <row r="994" spans="1:7" ht="12.75">
      <c r="A994" s="16"/>
      <c r="B994" s="16"/>
      <c r="C994" s="16"/>
      <c r="D994" s="16"/>
      <c r="E994" s="16"/>
      <c r="F994" s="16"/>
      <c r="G994" s="16"/>
    </row>
    <row r="995" spans="1:7" ht="12.75">
      <c r="A995" s="16"/>
      <c r="B995" s="16"/>
      <c r="C995" s="16"/>
      <c r="D995" s="16"/>
      <c r="E995" s="16"/>
      <c r="F995" s="16"/>
      <c r="G995" s="16"/>
    </row>
    <row r="996" spans="1:7" ht="12.75">
      <c r="A996" s="16"/>
      <c r="B996" s="16"/>
      <c r="C996" s="16"/>
      <c r="D996" s="16"/>
      <c r="E996" s="16"/>
      <c r="F996" s="16"/>
      <c r="G996" s="16"/>
    </row>
    <row r="997" spans="1:7" ht="12.75">
      <c r="A997" s="16"/>
      <c r="B997" s="16"/>
      <c r="C997" s="16"/>
      <c r="D997" s="16"/>
      <c r="E997" s="16"/>
      <c r="F997" s="16"/>
      <c r="G997" s="16"/>
    </row>
    <row r="998" spans="1:7" ht="12.75">
      <c r="A998" s="16"/>
      <c r="B998" s="16"/>
      <c r="C998" s="16"/>
      <c r="D998" s="16"/>
      <c r="E998" s="16"/>
      <c r="F998" s="16"/>
      <c r="G998" s="16"/>
    </row>
    <row r="999" spans="1:7" ht="12.75">
      <c r="A999" s="16"/>
      <c r="B999" s="16"/>
      <c r="C999" s="16"/>
      <c r="D999" s="16"/>
      <c r="E999" s="16"/>
      <c r="F999" s="16"/>
      <c r="G999" s="16"/>
    </row>
    <row r="1000" spans="1:7" ht="12.75">
      <c r="A1000" s="16"/>
      <c r="B1000" s="16"/>
      <c r="C1000" s="16"/>
      <c r="D1000" s="16"/>
      <c r="E1000" s="16"/>
      <c r="F1000" s="16"/>
      <c r="G1000" s="16"/>
    </row>
    <row r="1001" spans="1:7" ht="12.75">
      <c r="A1001" s="16"/>
      <c r="B1001" s="16"/>
      <c r="C1001" s="16"/>
      <c r="D1001" s="16"/>
      <c r="E1001" s="16"/>
      <c r="F1001" s="16"/>
      <c r="G1001" s="16"/>
    </row>
    <row r="1002" spans="1:7" ht="12.75">
      <c r="A1002" s="16"/>
      <c r="B1002" s="16"/>
      <c r="C1002" s="16"/>
      <c r="D1002" s="16"/>
      <c r="E1002" s="16"/>
      <c r="F1002" s="16"/>
      <c r="G1002" s="16"/>
    </row>
  </sheetData>
  <mergeCells count="1">
    <mergeCell ref="A34:B34"/>
  </mergeCells>
  <hyperlinks>
    <hyperlink ref="A2" location="Summary!A1" display="Back To Summary" xr:uid="{2879AE9C-BD26-4ECD-ABA0-6D579FC6002B}"/>
  </hyperlinks>
  <printOptions horizontalCentered="1"/>
  <pageMargins left="0.7" right="0.7" top="0.75" bottom="0.75" header="0" footer="0"/>
  <pageSetup paperSize="8" fitToHeight="0" pageOrder="overThenDown" orientation="landscape" cellComments="atEnd"/>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F1D20-D09F-40B8-9175-86BB95C9BE76}">
  <sheetPr>
    <outlinePr summaryBelow="0" summaryRight="0"/>
    <pageSetUpPr fitToPage="1"/>
  </sheetPr>
  <dimension ref="A1:AA994"/>
  <sheetViews>
    <sheetView workbookViewId="0">
      <selection activeCell="E67" sqref="E67"/>
    </sheetView>
  </sheetViews>
  <sheetFormatPr defaultColWidth="14.42578125" defaultRowHeight="15.75" customHeight="1"/>
  <cols>
    <col min="1" max="1" width="25.140625" customWidth="1"/>
    <col min="2" max="2" width="85.7109375" customWidth="1"/>
    <col min="3" max="3" width="11.42578125" customWidth="1"/>
    <col min="4" max="4" width="9.5703125" customWidth="1"/>
    <col min="5" max="5" width="43" customWidth="1"/>
    <col min="6" max="6" width="18" customWidth="1"/>
    <col min="7" max="7" width="39.42578125" customWidth="1"/>
  </cols>
  <sheetData>
    <row r="1" spans="1:27" ht="17.649999999999999">
      <c r="A1" s="14" t="s">
        <v>701</v>
      </c>
      <c r="B1" s="13"/>
      <c r="C1" s="13"/>
      <c r="D1" s="13"/>
      <c r="E1" s="13"/>
      <c r="F1" s="13"/>
      <c r="G1" s="13"/>
    </row>
    <row r="2" spans="1:27" ht="12.4">
      <c r="A2" s="56" t="s">
        <v>49</v>
      </c>
      <c r="B2" s="16"/>
      <c r="C2" s="16"/>
      <c r="D2" s="16"/>
      <c r="E2" s="16"/>
      <c r="F2" s="16"/>
      <c r="G2" s="16"/>
    </row>
    <row r="3" spans="1:27" ht="12.4">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24">
      <c r="A4" s="16" t="s">
        <v>702</v>
      </c>
      <c r="B4" s="16" t="s">
        <v>703</v>
      </c>
      <c r="C4" s="16" t="s">
        <v>70</v>
      </c>
      <c r="D4" s="26">
        <v>0</v>
      </c>
      <c r="E4" s="16"/>
      <c r="F4" s="16"/>
      <c r="G4" s="16"/>
    </row>
    <row r="5" spans="1:27" ht="12.75">
      <c r="A5" s="16"/>
      <c r="B5" s="16" t="s">
        <v>704</v>
      </c>
      <c r="C5" s="16" t="s">
        <v>70</v>
      </c>
      <c r="D5" s="26">
        <v>0</v>
      </c>
      <c r="E5" s="16"/>
      <c r="F5" s="16"/>
      <c r="G5" s="16"/>
    </row>
    <row r="6" spans="1:27" ht="24">
      <c r="A6" s="16"/>
      <c r="B6" s="16" t="s">
        <v>373</v>
      </c>
      <c r="C6" s="16" t="s">
        <v>59</v>
      </c>
      <c r="D6" s="26">
        <v>0.5</v>
      </c>
      <c r="E6" s="16"/>
      <c r="F6" s="16"/>
      <c r="G6" s="16"/>
    </row>
    <row r="7" spans="1:27" ht="12.75">
      <c r="A7" s="16"/>
      <c r="B7" s="16" t="s">
        <v>441</v>
      </c>
      <c r="C7" s="16" t="s">
        <v>70</v>
      </c>
      <c r="D7" s="26">
        <v>0</v>
      </c>
      <c r="E7" s="16"/>
      <c r="F7" s="16"/>
      <c r="G7" s="16"/>
    </row>
    <row r="8" spans="1:27" ht="24">
      <c r="A8" s="16"/>
      <c r="B8" s="16" t="s">
        <v>705</v>
      </c>
      <c r="C8" s="16" t="s">
        <v>70</v>
      </c>
      <c r="D8" s="26">
        <v>0</v>
      </c>
      <c r="E8" s="16"/>
      <c r="F8" s="16"/>
      <c r="G8" s="16"/>
    </row>
    <row r="9" spans="1:27" ht="24">
      <c r="A9" s="16"/>
      <c r="B9" s="16" t="s">
        <v>706</v>
      </c>
      <c r="C9" s="16" t="s">
        <v>70</v>
      </c>
      <c r="D9" s="26">
        <v>0</v>
      </c>
      <c r="E9" s="16"/>
      <c r="F9" s="16"/>
      <c r="G9" s="16"/>
    </row>
    <row r="10" spans="1:27" ht="12.75">
      <c r="A10" s="17" t="s">
        <v>65</v>
      </c>
      <c r="B10" s="40"/>
      <c r="C10" s="37"/>
      <c r="D10" s="23">
        <f>SUM(D4:D9)/6</f>
        <v>8.3333333333333329E-2</v>
      </c>
      <c r="E10" s="16"/>
      <c r="F10" s="16"/>
      <c r="G10" s="16"/>
    </row>
    <row r="11" spans="1:27" ht="36">
      <c r="A11" s="16" t="s">
        <v>707</v>
      </c>
      <c r="B11" s="16" t="s">
        <v>708</v>
      </c>
      <c r="C11" s="16" t="s">
        <v>63</v>
      </c>
      <c r="D11" s="26">
        <v>1</v>
      </c>
      <c r="E11" s="16"/>
      <c r="F11" s="16"/>
      <c r="G11" s="16"/>
    </row>
    <row r="12" spans="1:27" ht="24">
      <c r="A12" s="16"/>
      <c r="B12" s="16" t="s">
        <v>709</v>
      </c>
      <c r="C12" s="16" t="s">
        <v>63</v>
      </c>
      <c r="D12" s="26">
        <v>1</v>
      </c>
      <c r="E12" s="16"/>
      <c r="F12" s="16"/>
      <c r="G12" s="16"/>
    </row>
    <row r="13" spans="1:27" ht="24">
      <c r="A13" s="16"/>
      <c r="B13" s="16" t="s">
        <v>710</v>
      </c>
      <c r="C13" s="16" t="s">
        <v>70</v>
      </c>
      <c r="D13" s="26">
        <v>0</v>
      </c>
      <c r="E13" s="16"/>
      <c r="F13" s="16"/>
      <c r="G13" s="16"/>
    </row>
    <row r="14" spans="1:27" ht="24">
      <c r="A14" s="16"/>
      <c r="B14" s="16" t="s">
        <v>711</v>
      </c>
      <c r="C14" s="16" t="s">
        <v>70</v>
      </c>
      <c r="D14" s="26">
        <v>0</v>
      </c>
      <c r="E14" s="16"/>
      <c r="F14" s="16"/>
      <c r="G14" s="16"/>
    </row>
    <row r="15" spans="1:27" ht="24">
      <c r="A15" s="16"/>
      <c r="B15" s="16" t="s">
        <v>712</v>
      </c>
      <c r="C15" s="16" t="s">
        <v>70</v>
      </c>
      <c r="D15" s="26">
        <v>0</v>
      </c>
      <c r="E15" s="16"/>
      <c r="F15" s="16"/>
      <c r="G15" s="16"/>
    </row>
    <row r="16" spans="1:27" ht="12.75">
      <c r="A16" s="16"/>
      <c r="B16" s="16" t="s">
        <v>713</v>
      </c>
      <c r="C16" s="16" t="s">
        <v>70</v>
      </c>
      <c r="D16" s="26">
        <v>0</v>
      </c>
      <c r="E16" s="16"/>
      <c r="F16" s="16"/>
      <c r="G16" s="16"/>
    </row>
    <row r="17" spans="1:7" ht="12.75">
      <c r="A17" s="16"/>
      <c r="B17" s="16" t="s">
        <v>714</v>
      </c>
      <c r="C17" s="16" t="s">
        <v>59</v>
      </c>
      <c r="D17" s="26">
        <v>0.5</v>
      </c>
      <c r="E17" s="16"/>
      <c r="F17" s="16"/>
      <c r="G17" s="16"/>
    </row>
    <row r="18" spans="1:7" ht="12.75">
      <c r="A18" s="16"/>
      <c r="B18" s="16" t="s">
        <v>715</v>
      </c>
      <c r="C18" s="16" t="s">
        <v>70</v>
      </c>
      <c r="D18" s="26">
        <v>0</v>
      </c>
      <c r="E18" s="16"/>
      <c r="F18" s="16"/>
      <c r="G18" s="16"/>
    </row>
    <row r="19" spans="1:7" ht="24">
      <c r="A19" s="16"/>
      <c r="B19" s="16" t="s">
        <v>716</v>
      </c>
      <c r="C19" s="16" t="s">
        <v>70</v>
      </c>
      <c r="D19" s="26">
        <v>0</v>
      </c>
      <c r="E19" s="16"/>
      <c r="F19" s="16"/>
      <c r="G19" s="16"/>
    </row>
    <row r="20" spans="1:7" ht="12.75">
      <c r="A20" s="17" t="s">
        <v>65</v>
      </c>
      <c r="B20" s="40"/>
      <c r="C20" s="37"/>
      <c r="D20" s="23">
        <f>SUM(D11:D19)/9</f>
        <v>0.27777777777777779</v>
      </c>
      <c r="E20" s="16"/>
      <c r="F20" s="16"/>
      <c r="G20" s="16"/>
    </row>
    <row r="21" spans="1:7" ht="24">
      <c r="A21" s="16" t="s">
        <v>717</v>
      </c>
      <c r="B21" s="16" t="s">
        <v>718</v>
      </c>
      <c r="C21" s="16" t="s">
        <v>70</v>
      </c>
      <c r="D21" s="26">
        <v>0</v>
      </c>
      <c r="E21" s="16"/>
      <c r="F21" s="16"/>
      <c r="G21" s="16"/>
    </row>
    <row r="22" spans="1:7" ht="12.75">
      <c r="A22" s="16"/>
      <c r="B22" s="16" t="s">
        <v>719</v>
      </c>
      <c r="C22" s="16" t="s">
        <v>59</v>
      </c>
      <c r="D22" s="26">
        <v>0.5</v>
      </c>
      <c r="E22" s="16"/>
      <c r="F22" s="16"/>
      <c r="G22" s="16"/>
    </row>
    <row r="23" spans="1:7" ht="12.75">
      <c r="A23" s="16"/>
      <c r="B23" s="16" t="s">
        <v>720</v>
      </c>
      <c r="C23" s="16" t="s">
        <v>70</v>
      </c>
      <c r="D23" s="26">
        <v>0</v>
      </c>
      <c r="E23" s="16"/>
      <c r="F23" s="16"/>
      <c r="G23" s="16"/>
    </row>
    <row r="24" spans="1:7" ht="12.75">
      <c r="A24" s="17" t="s">
        <v>65</v>
      </c>
      <c r="B24" s="40"/>
      <c r="C24" s="37"/>
      <c r="D24" s="23">
        <f>SUM(D21:D23)/3</f>
        <v>0.16666666666666666</v>
      </c>
      <c r="E24" s="16"/>
      <c r="F24" s="16"/>
      <c r="G24" s="16"/>
    </row>
    <row r="25" spans="1:7" ht="12.75">
      <c r="A25" s="27" t="s">
        <v>87</v>
      </c>
      <c r="B25" s="27"/>
      <c r="C25" s="27">
        <f>COUNTA(C4:C23)</f>
        <v>18</v>
      </c>
      <c r="D25" s="44">
        <f>SUM(D4:D24)/C25</f>
        <v>0.22376543209876543</v>
      </c>
      <c r="E25" s="16"/>
      <c r="F25" s="16"/>
      <c r="G25" s="16"/>
    </row>
    <row r="26" spans="1:7" ht="12.75">
      <c r="A26" s="16"/>
      <c r="B26" s="16"/>
      <c r="C26" s="16"/>
      <c r="D26" s="16"/>
      <c r="E26" s="16"/>
      <c r="F26" s="16"/>
      <c r="G26" s="16"/>
    </row>
    <row r="27" spans="1:7" ht="12.75">
      <c r="A27" s="25" t="s">
        <v>88</v>
      </c>
      <c r="B27" s="33"/>
      <c r="C27" s="34"/>
      <c r="D27" s="34"/>
      <c r="E27" s="34"/>
      <c r="F27" s="34"/>
      <c r="G27" s="34"/>
    </row>
    <row r="28" spans="1:7" ht="30.75" customHeight="1">
      <c r="A28" s="71" t="s">
        <v>721</v>
      </c>
      <c r="B28" s="71"/>
      <c r="C28" s="16"/>
      <c r="D28" s="26"/>
      <c r="E28" s="16"/>
      <c r="F28" s="16"/>
      <c r="G28" s="16"/>
    </row>
    <row r="29" spans="1:7" ht="24">
      <c r="B29" s="16" t="s">
        <v>480</v>
      </c>
      <c r="C29" s="16" t="s">
        <v>674</v>
      </c>
      <c r="D29" s="26">
        <v>1</v>
      </c>
      <c r="E29" s="16"/>
      <c r="F29" s="16"/>
      <c r="G29" s="16"/>
    </row>
    <row r="30" spans="1:7" ht="12.75">
      <c r="B30" s="13" t="s">
        <v>722</v>
      </c>
      <c r="C30" s="16" t="s">
        <v>677</v>
      </c>
      <c r="D30" s="26">
        <v>0</v>
      </c>
      <c r="E30" s="16"/>
      <c r="F30" s="16"/>
      <c r="G30" s="16"/>
    </row>
    <row r="31" spans="1:7" ht="12.75">
      <c r="B31" s="13" t="s">
        <v>723</v>
      </c>
      <c r="C31" s="16" t="s">
        <v>677</v>
      </c>
      <c r="D31" s="26">
        <v>0</v>
      </c>
      <c r="E31" s="16"/>
      <c r="F31" s="16"/>
      <c r="G31" s="16"/>
    </row>
    <row r="32" spans="1:7" ht="36">
      <c r="B32" s="16" t="s">
        <v>724</v>
      </c>
      <c r="C32" s="16" t="s">
        <v>677</v>
      </c>
      <c r="D32" s="26">
        <v>0</v>
      </c>
      <c r="E32" s="16"/>
      <c r="F32" s="16"/>
      <c r="G32" s="16"/>
    </row>
    <row r="33" spans="1:7" ht="12.75">
      <c r="A33" s="13" t="s">
        <v>245</v>
      </c>
      <c r="B33" s="16"/>
      <c r="C33" s="16"/>
      <c r="D33" s="16"/>
      <c r="E33" s="16"/>
      <c r="F33" s="16"/>
      <c r="G33" s="16"/>
    </row>
    <row r="34" spans="1:7" ht="12.75">
      <c r="B34" s="16" t="s">
        <v>725</v>
      </c>
      <c r="C34" s="16" t="s">
        <v>59</v>
      </c>
      <c r="D34" s="26">
        <v>0.5</v>
      </c>
      <c r="E34" s="16"/>
      <c r="F34" s="16"/>
      <c r="G34" s="16"/>
    </row>
    <row r="35" spans="1:7" ht="12.75">
      <c r="B35" s="16" t="s">
        <v>490</v>
      </c>
      <c r="C35" s="16" t="s">
        <v>677</v>
      </c>
      <c r="D35" s="26">
        <v>0</v>
      </c>
      <c r="E35" s="16"/>
      <c r="F35" s="16"/>
      <c r="G35" s="16"/>
    </row>
    <row r="36" spans="1:7" ht="12.75">
      <c r="B36" s="16" t="s">
        <v>726</v>
      </c>
      <c r="C36" s="16" t="s">
        <v>727</v>
      </c>
      <c r="D36" s="26">
        <v>0</v>
      </c>
      <c r="E36" s="16"/>
      <c r="F36" s="16"/>
      <c r="G36" s="16"/>
    </row>
    <row r="37" spans="1:7" ht="12.75">
      <c r="B37" s="16" t="s">
        <v>728</v>
      </c>
      <c r="C37" s="16" t="s">
        <v>677</v>
      </c>
      <c r="D37" s="26">
        <v>0</v>
      </c>
      <c r="E37" s="16"/>
      <c r="F37" s="16"/>
      <c r="G37" s="16"/>
    </row>
    <row r="38" spans="1:7" ht="12.75">
      <c r="B38" s="16" t="s">
        <v>496</v>
      </c>
      <c r="C38" s="16" t="s">
        <v>674</v>
      </c>
      <c r="D38" s="26">
        <v>1</v>
      </c>
      <c r="E38" s="16"/>
      <c r="F38" s="16"/>
      <c r="G38" s="16"/>
    </row>
    <row r="39" spans="1:7" ht="24">
      <c r="B39" s="16" t="s">
        <v>729</v>
      </c>
      <c r="C39" s="16" t="s">
        <v>677</v>
      </c>
      <c r="D39" s="26">
        <v>0</v>
      </c>
      <c r="E39" s="16"/>
      <c r="F39" s="16"/>
      <c r="G39" s="16"/>
    </row>
    <row r="40" spans="1:7" ht="12.75">
      <c r="B40" s="16" t="s">
        <v>730</v>
      </c>
      <c r="C40" s="16" t="s">
        <v>677</v>
      </c>
      <c r="D40" s="26">
        <v>0</v>
      </c>
      <c r="E40" s="16"/>
      <c r="F40" s="16"/>
      <c r="G40" s="16"/>
    </row>
    <row r="41" spans="1:7" ht="12.75">
      <c r="B41" s="16" t="s">
        <v>731</v>
      </c>
      <c r="C41" s="16" t="s">
        <v>677</v>
      </c>
      <c r="D41" s="26">
        <v>0</v>
      </c>
      <c r="E41" s="16"/>
      <c r="F41" s="16"/>
      <c r="G41" s="16"/>
    </row>
    <row r="42" spans="1:7" ht="12.75">
      <c r="A42" s="27" t="s">
        <v>87</v>
      </c>
      <c r="B42" s="27"/>
      <c r="C42" s="27">
        <f>COUNTA(C29:C41)</f>
        <v>12</v>
      </c>
      <c r="D42" s="44">
        <f>SUM(D29:D41)/C42</f>
        <v>0.20833333333333334</v>
      </c>
      <c r="E42" s="16"/>
      <c r="F42" s="16"/>
      <c r="G42" s="16"/>
    </row>
    <row r="43" spans="1:7" ht="12.75">
      <c r="B43" s="16"/>
      <c r="C43" s="16"/>
      <c r="D43" s="16"/>
      <c r="E43" s="16"/>
      <c r="F43" s="16"/>
      <c r="G43" s="16"/>
    </row>
    <row r="44" spans="1:7" ht="12.75">
      <c r="A44" s="34" t="s">
        <v>100</v>
      </c>
      <c r="B44" s="25"/>
      <c r="C44" s="34"/>
      <c r="D44" s="34"/>
      <c r="E44" s="34"/>
      <c r="F44" s="34"/>
      <c r="G44" s="34"/>
    </row>
    <row r="45" spans="1:7" ht="12.75">
      <c r="A45" s="13" t="s">
        <v>732</v>
      </c>
      <c r="B45" s="16"/>
      <c r="C45" s="16"/>
      <c r="D45" s="16"/>
      <c r="E45" s="16"/>
      <c r="F45" s="16"/>
      <c r="G45" s="16"/>
    </row>
    <row r="46" spans="1:7" ht="12.75">
      <c r="B46" s="13" t="s">
        <v>733</v>
      </c>
      <c r="C46" s="16" t="s">
        <v>677</v>
      </c>
      <c r="D46" s="26">
        <v>0</v>
      </c>
      <c r="E46" s="16"/>
      <c r="F46" s="16"/>
      <c r="G46" s="16"/>
    </row>
    <row r="47" spans="1:7" ht="12.75">
      <c r="B47" s="13" t="s">
        <v>734</v>
      </c>
      <c r="C47" s="16" t="s">
        <v>677</v>
      </c>
      <c r="D47" s="26">
        <v>0</v>
      </c>
      <c r="E47" s="16"/>
      <c r="F47" s="16"/>
      <c r="G47" s="16"/>
    </row>
    <row r="48" spans="1:7" ht="12.75">
      <c r="B48" s="13" t="s">
        <v>253</v>
      </c>
      <c r="C48" s="16" t="s">
        <v>677</v>
      </c>
      <c r="D48" s="26">
        <v>0</v>
      </c>
      <c r="E48" s="16"/>
      <c r="F48" s="16"/>
      <c r="G48" s="16"/>
    </row>
    <row r="49" spans="1:7" ht="12.75">
      <c r="B49" s="13" t="s">
        <v>362</v>
      </c>
      <c r="C49" s="16" t="s">
        <v>677</v>
      </c>
      <c r="D49" s="26">
        <v>0</v>
      </c>
      <c r="E49" s="16"/>
      <c r="F49" s="16"/>
      <c r="G49" s="16"/>
    </row>
    <row r="50" spans="1:7" ht="12.75">
      <c r="B50" s="13" t="s">
        <v>735</v>
      </c>
      <c r="C50" s="16" t="s">
        <v>70</v>
      </c>
      <c r="D50" s="26">
        <v>0</v>
      </c>
      <c r="E50" s="16"/>
      <c r="F50" s="16"/>
      <c r="G50" s="16"/>
    </row>
    <row r="51" spans="1:7" ht="12.75">
      <c r="B51" s="13" t="s">
        <v>514</v>
      </c>
      <c r="C51" s="16" t="s">
        <v>695</v>
      </c>
      <c r="D51" s="26">
        <v>0.5</v>
      </c>
      <c r="E51" s="16"/>
      <c r="F51" s="16"/>
      <c r="G51" s="16"/>
    </row>
    <row r="52" spans="1:7" ht="12.75">
      <c r="A52" s="13" t="s">
        <v>736</v>
      </c>
      <c r="B52" s="16"/>
      <c r="C52" s="16"/>
      <c r="D52" s="16"/>
      <c r="E52" s="16"/>
      <c r="F52" s="16"/>
      <c r="G52" s="16"/>
    </row>
    <row r="53" spans="1:7" ht="12.75">
      <c r="B53" s="13" t="s">
        <v>737</v>
      </c>
      <c r="C53" s="16" t="s">
        <v>677</v>
      </c>
      <c r="D53" s="26">
        <v>0</v>
      </c>
      <c r="E53" s="16"/>
      <c r="F53" s="16"/>
      <c r="G53" s="16"/>
    </row>
    <row r="54" spans="1:7" ht="12.75">
      <c r="A54" s="13" t="s">
        <v>738</v>
      </c>
      <c r="B54" s="16"/>
      <c r="D54" s="16"/>
      <c r="E54" s="16"/>
      <c r="F54" s="16"/>
      <c r="G54" s="16"/>
    </row>
    <row r="55" spans="1:7" ht="12.75">
      <c r="B55" s="13" t="s">
        <v>739</v>
      </c>
      <c r="C55" s="16" t="s">
        <v>695</v>
      </c>
      <c r="D55" s="26">
        <v>0.5</v>
      </c>
      <c r="E55" s="16"/>
      <c r="F55" s="16"/>
      <c r="G55" s="16"/>
    </row>
    <row r="56" spans="1:7" ht="12.75">
      <c r="B56" s="13" t="s">
        <v>740</v>
      </c>
      <c r="C56" s="16" t="s">
        <v>695</v>
      </c>
      <c r="D56" s="26">
        <v>0.5</v>
      </c>
      <c r="E56" s="16"/>
      <c r="F56" s="16"/>
      <c r="G56" s="16"/>
    </row>
    <row r="57" spans="1:7" ht="12.75">
      <c r="B57" s="13" t="s">
        <v>741</v>
      </c>
      <c r="C57" s="16" t="s">
        <v>695</v>
      </c>
      <c r="D57" s="26">
        <v>0.5</v>
      </c>
      <c r="E57" s="16"/>
      <c r="F57" s="16"/>
      <c r="G57" s="16"/>
    </row>
    <row r="58" spans="1:7" ht="12.75">
      <c r="A58" s="27" t="s">
        <v>87</v>
      </c>
      <c r="B58" s="27"/>
      <c r="C58" s="27">
        <f>COUNTA(C46:C57)</f>
        <v>10</v>
      </c>
      <c r="D58" s="44" cm="1">
        <f t="array" ref="D58">SUM(D46:D57/C58)</f>
        <v>0.2</v>
      </c>
      <c r="E58" s="16"/>
      <c r="F58" s="16"/>
      <c r="G58" s="16"/>
    </row>
    <row r="59" spans="1:7" ht="12.75">
      <c r="A59" s="16"/>
      <c r="B59" s="16"/>
      <c r="C59" s="16"/>
      <c r="D59" s="16"/>
      <c r="E59" s="16"/>
      <c r="F59" s="16"/>
      <c r="G59" s="16"/>
    </row>
    <row r="60" spans="1:7" ht="12.75">
      <c r="A60" s="25" t="s">
        <v>113</v>
      </c>
      <c r="B60" s="36"/>
      <c r="C60" s="34"/>
      <c r="D60" s="34"/>
      <c r="E60" s="34"/>
      <c r="F60" s="34"/>
      <c r="G60" s="34"/>
    </row>
    <row r="61" spans="1:7" ht="12.75">
      <c r="A61" t="s">
        <v>742</v>
      </c>
      <c r="B61" s="13"/>
      <c r="C61" s="13"/>
      <c r="D61" s="32"/>
      <c r="E61" s="16"/>
      <c r="F61" s="16"/>
      <c r="G61" s="16"/>
    </row>
    <row r="62" spans="1:7" ht="12.75">
      <c r="B62" s="13" t="s">
        <v>743</v>
      </c>
      <c r="C62" s="16" t="s">
        <v>677</v>
      </c>
      <c r="D62" s="26">
        <v>0</v>
      </c>
      <c r="E62" s="16"/>
      <c r="F62" s="16"/>
      <c r="G62" s="16"/>
    </row>
    <row r="63" spans="1:7" ht="12.75">
      <c r="B63" s="13" t="s">
        <v>744</v>
      </c>
      <c r="C63" s="16" t="s">
        <v>677</v>
      </c>
      <c r="D63" s="26">
        <v>0</v>
      </c>
      <c r="E63" s="16"/>
      <c r="F63" s="16"/>
      <c r="G63" s="16"/>
    </row>
    <row r="64" spans="1:7" ht="12.75">
      <c r="B64" s="13" t="s">
        <v>745</v>
      </c>
      <c r="C64" s="16" t="s">
        <v>677</v>
      </c>
      <c r="D64" s="26">
        <v>0</v>
      </c>
      <c r="E64" s="16"/>
      <c r="F64" s="16"/>
      <c r="G64" s="16"/>
    </row>
    <row r="65" spans="1:7" ht="12.75">
      <c r="A65" s="13" t="s">
        <v>268</v>
      </c>
      <c r="B65" s="16"/>
      <c r="C65" s="16" t="s">
        <v>674</v>
      </c>
      <c r="D65" s="26">
        <v>1</v>
      </c>
      <c r="E65" s="16"/>
      <c r="F65" s="16"/>
      <c r="G65" s="16"/>
    </row>
    <row r="66" spans="1:7" ht="12.75">
      <c r="A66" s="13" t="s">
        <v>269</v>
      </c>
      <c r="B66" s="16"/>
      <c r="C66" s="16" t="s">
        <v>695</v>
      </c>
      <c r="D66" s="26">
        <v>0.5</v>
      </c>
      <c r="E66" s="16"/>
      <c r="F66" s="16"/>
      <c r="G66" s="16"/>
    </row>
    <row r="67" spans="1:7" ht="12.75">
      <c r="A67" s="68" t="s">
        <v>270</v>
      </c>
      <c r="B67" s="72"/>
      <c r="C67" s="16" t="s">
        <v>677</v>
      </c>
      <c r="D67" s="26">
        <v>0</v>
      </c>
      <c r="E67" s="16"/>
      <c r="F67" s="16"/>
      <c r="G67" s="16"/>
    </row>
    <row r="68" spans="1:7" ht="12.75">
      <c r="A68" s="13" t="s">
        <v>271</v>
      </c>
      <c r="B68" s="16"/>
      <c r="C68" s="16" t="s">
        <v>695</v>
      </c>
      <c r="D68" s="26">
        <v>0.5</v>
      </c>
      <c r="E68" s="16"/>
      <c r="F68" s="16"/>
      <c r="G68" s="16"/>
    </row>
    <row r="69" spans="1:7" ht="12.75">
      <c r="A69" s="68" t="s">
        <v>365</v>
      </c>
      <c r="B69" s="72"/>
      <c r="C69" s="16" t="s">
        <v>695</v>
      </c>
      <c r="D69" s="26">
        <v>0.5</v>
      </c>
      <c r="E69" s="16"/>
      <c r="F69" s="16"/>
      <c r="G69" s="16"/>
    </row>
    <row r="70" spans="1:7" ht="12.75">
      <c r="A70" s="27" t="s">
        <v>87</v>
      </c>
      <c r="B70" s="27"/>
      <c r="C70" s="27">
        <f>COUNTA(C62:C69)</f>
        <v>8</v>
      </c>
      <c r="D70" s="44">
        <f>SUM(D62:D69)/C70</f>
        <v>0.3125</v>
      </c>
      <c r="E70" s="16"/>
      <c r="F70" s="16"/>
      <c r="G70" s="16"/>
    </row>
    <row r="71" spans="1:7" ht="12.75">
      <c r="A71" s="16"/>
      <c r="B71" s="16"/>
      <c r="C71" s="16"/>
      <c r="D71" s="16"/>
      <c r="E71" s="16"/>
      <c r="F71" s="16"/>
      <c r="G71" s="16"/>
    </row>
    <row r="72" spans="1:7" ht="12.75">
      <c r="A72" s="16"/>
      <c r="B72" s="16"/>
      <c r="C72" s="16"/>
      <c r="D72" s="16"/>
      <c r="E72" s="16"/>
      <c r="F72" s="16"/>
      <c r="G72" s="16"/>
    </row>
    <row r="73" spans="1:7" ht="12.75">
      <c r="A73" s="16"/>
      <c r="B73" s="16"/>
      <c r="C73" s="16"/>
      <c r="D73" s="16"/>
      <c r="E73" s="16"/>
      <c r="F73" s="16"/>
      <c r="G73" s="16"/>
    </row>
    <row r="74" spans="1:7" ht="12.75">
      <c r="A74" s="16"/>
      <c r="B74" s="16"/>
      <c r="C74" s="16"/>
      <c r="D74" s="16"/>
      <c r="E74" s="16"/>
      <c r="F74" s="16"/>
      <c r="G74" s="16"/>
    </row>
    <row r="75" spans="1:7" ht="12.75">
      <c r="A75" s="16"/>
      <c r="B75" s="16"/>
      <c r="C75" s="16"/>
      <c r="D75" s="16"/>
      <c r="E75" s="16"/>
      <c r="F75" s="16"/>
      <c r="G75" s="16"/>
    </row>
    <row r="76" spans="1:7" ht="12.75">
      <c r="A76" s="16"/>
      <c r="B76" s="16"/>
      <c r="C76" s="16"/>
      <c r="D76" s="16"/>
      <c r="E76" s="16"/>
      <c r="F76" s="16"/>
      <c r="G76" s="16"/>
    </row>
    <row r="77" spans="1:7" ht="12.75">
      <c r="A77" s="16"/>
      <c r="B77" s="16"/>
      <c r="C77" s="16"/>
      <c r="D77" s="16"/>
      <c r="E77" s="16"/>
      <c r="F77" s="16"/>
      <c r="G77" s="16"/>
    </row>
    <row r="78" spans="1:7" ht="12.75">
      <c r="A78" s="16"/>
      <c r="B78" s="16"/>
      <c r="C78" s="16"/>
      <c r="D78" s="16"/>
      <c r="E78" s="16"/>
      <c r="F78" s="16"/>
      <c r="G78" s="16"/>
    </row>
    <row r="79" spans="1:7" ht="12.75">
      <c r="A79" s="16"/>
      <c r="B79" s="16"/>
      <c r="C79" s="16"/>
      <c r="D79" s="16"/>
      <c r="E79" s="16"/>
      <c r="F79" s="16"/>
      <c r="G79" s="16"/>
    </row>
    <row r="80" spans="1:7" ht="12.75">
      <c r="A80" s="16"/>
      <c r="B80" s="16"/>
      <c r="C80" s="16"/>
      <c r="D80" s="16"/>
      <c r="E80" s="16"/>
      <c r="F80" s="16"/>
      <c r="G80" s="16"/>
    </row>
    <row r="81" spans="1:7" ht="12.75">
      <c r="A81" s="16"/>
      <c r="B81" s="16"/>
      <c r="C81" s="16"/>
      <c r="D81" s="16"/>
      <c r="E81" s="16"/>
      <c r="F81" s="16"/>
      <c r="G81" s="16"/>
    </row>
    <row r="82" spans="1:7" ht="12.75">
      <c r="A82" s="16"/>
      <c r="B82" s="16"/>
      <c r="C82" s="16"/>
      <c r="D82" s="16"/>
      <c r="E82" s="16"/>
      <c r="F82" s="16"/>
      <c r="G82" s="16"/>
    </row>
    <row r="83" spans="1:7" ht="12.75">
      <c r="A83" s="16"/>
      <c r="B83" s="16"/>
      <c r="C83" s="16"/>
      <c r="D83" s="16"/>
      <c r="E83" s="16"/>
      <c r="F83" s="16"/>
      <c r="G83" s="16"/>
    </row>
    <row r="84" spans="1:7" ht="12.75">
      <c r="A84" s="16"/>
      <c r="B84" s="16"/>
      <c r="C84" s="16"/>
      <c r="D84" s="16"/>
      <c r="E84" s="16"/>
      <c r="F84" s="16"/>
      <c r="G84" s="16"/>
    </row>
    <row r="85" spans="1:7" ht="12.75">
      <c r="A85" s="16"/>
      <c r="B85" s="16"/>
      <c r="C85" s="16"/>
      <c r="D85" s="16"/>
      <c r="E85" s="16"/>
      <c r="F85" s="16"/>
      <c r="G85" s="16"/>
    </row>
    <row r="86" spans="1:7" ht="12.75">
      <c r="A86" s="16"/>
      <c r="B86" s="16"/>
      <c r="C86" s="16"/>
      <c r="D86" s="16"/>
      <c r="E86" s="16"/>
      <c r="F86" s="16"/>
      <c r="G86" s="16"/>
    </row>
    <row r="87" spans="1:7" ht="12.75">
      <c r="A87" s="16"/>
      <c r="B87" s="16"/>
      <c r="C87" s="16"/>
      <c r="D87" s="16"/>
      <c r="E87" s="16"/>
      <c r="F87" s="16"/>
      <c r="G87" s="16"/>
    </row>
    <row r="88" spans="1:7" ht="12.75">
      <c r="A88" s="16"/>
      <c r="B88" s="16"/>
      <c r="C88" s="16"/>
      <c r="D88" s="16"/>
      <c r="E88" s="16"/>
      <c r="F88" s="16"/>
      <c r="G88" s="16"/>
    </row>
    <row r="89" spans="1:7" ht="12.75">
      <c r="A89" s="16"/>
      <c r="B89" s="16"/>
      <c r="C89" s="16"/>
      <c r="D89" s="16"/>
      <c r="E89" s="16"/>
      <c r="F89" s="16"/>
      <c r="G89" s="16"/>
    </row>
    <row r="90" spans="1:7" ht="12.75">
      <c r="A90" s="16"/>
      <c r="B90" s="16"/>
      <c r="C90" s="16"/>
      <c r="D90" s="16"/>
      <c r="E90" s="16"/>
      <c r="F90" s="16"/>
      <c r="G90" s="16"/>
    </row>
    <row r="91" spans="1:7" ht="12.75">
      <c r="A91" s="16"/>
      <c r="B91" s="16"/>
      <c r="C91" s="16"/>
      <c r="D91" s="16"/>
      <c r="E91" s="16"/>
      <c r="F91" s="16"/>
      <c r="G91" s="16"/>
    </row>
    <row r="92" spans="1:7" ht="12.75">
      <c r="A92" s="16"/>
      <c r="B92" s="16"/>
      <c r="C92" s="16"/>
      <c r="D92" s="16"/>
      <c r="E92" s="16"/>
      <c r="F92" s="16"/>
      <c r="G92" s="16"/>
    </row>
    <row r="93" spans="1:7" ht="12.75">
      <c r="A93" s="16"/>
      <c r="B93" s="16"/>
      <c r="C93" s="16"/>
      <c r="D93" s="16"/>
      <c r="E93" s="16"/>
      <c r="F93" s="16"/>
      <c r="G93" s="16"/>
    </row>
    <row r="94" spans="1:7" ht="12.75">
      <c r="A94" s="16"/>
      <c r="B94" s="16"/>
      <c r="C94" s="16"/>
      <c r="D94" s="16"/>
      <c r="E94" s="16"/>
      <c r="F94" s="16"/>
      <c r="G94" s="16"/>
    </row>
    <row r="95" spans="1:7" ht="12.4">
      <c r="A95" s="16"/>
      <c r="B95" s="16"/>
      <c r="C95" s="16"/>
      <c r="D95" s="16"/>
      <c r="E95" s="16"/>
      <c r="F95" s="16"/>
      <c r="G95" s="16"/>
    </row>
    <row r="96" spans="1:7" ht="12.4">
      <c r="A96" s="16"/>
      <c r="B96" s="16"/>
      <c r="C96" s="16"/>
      <c r="D96" s="16"/>
      <c r="E96" s="16"/>
      <c r="F96" s="16"/>
      <c r="G96" s="16"/>
    </row>
    <row r="97" spans="1:7" ht="12.4">
      <c r="A97" s="16"/>
      <c r="B97" s="16"/>
      <c r="C97" s="16"/>
      <c r="D97" s="16"/>
      <c r="E97" s="16"/>
      <c r="F97" s="16"/>
      <c r="G97" s="16"/>
    </row>
    <row r="98" spans="1:7" ht="12.4">
      <c r="A98" s="16"/>
      <c r="B98" s="16"/>
      <c r="C98" s="16"/>
      <c r="D98" s="16"/>
      <c r="E98" s="16"/>
      <c r="F98" s="16"/>
      <c r="G98" s="16"/>
    </row>
    <row r="99" spans="1:7" ht="12.4">
      <c r="A99" s="16"/>
      <c r="B99" s="16"/>
      <c r="C99" s="16"/>
      <c r="D99" s="16"/>
      <c r="E99" s="16"/>
      <c r="F99" s="16"/>
      <c r="G99" s="16"/>
    </row>
    <row r="100" spans="1:7" ht="12.4">
      <c r="A100" s="16"/>
      <c r="B100" s="16"/>
      <c r="C100" s="16"/>
      <c r="D100" s="16"/>
      <c r="E100" s="16"/>
      <c r="F100" s="16"/>
      <c r="G100" s="16"/>
    </row>
    <row r="101" spans="1:7" ht="12.4">
      <c r="A101" s="16"/>
      <c r="B101" s="16"/>
      <c r="C101" s="16"/>
      <c r="D101" s="16"/>
      <c r="E101" s="16"/>
      <c r="F101" s="16"/>
      <c r="G101" s="16"/>
    </row>
    <row r="102" spans="1:7" ht="12.4">
      <c r="A102" s="16"/>
      <c r="B102" s="16"/>
      <c r="C102" s="16"/>
      <c r="D102" s="16"/>
      <c r="E102" s="16"/>
      <c r="F102" s="16"/>
      <c r="G102" s="16"/>
    </row>
    <row r="103" spans="1:7" ht="12.4">
      <c r="A103" s="16"/>
      <c r="B103" s="16"/>
      <c r="C103" s="16"/>
      <c r="D103" s="16"/>
      <c r="E103" s="16"/>
      <c r="F103" s="16"/>
      <c r="G103" s="16"/>
    </row>
    <row r="104" spans="1:7" ht="12.4">
      <c r="A104" s="16"/>
      <c r="B104" s="16"/>
      <c r="C104" s="16"/>
      <c r="D104" s="16"/>
      <c r="E104" s="16"/>
      <c r="F104" s="16"/>
      <c r="G104" s="16"/>
    </row>
    <row r="105" spans="1:7" ht="12.4">
      <c r="A105" s="16"/>
      <c r="B105" s="16"/>
      <c r="C105" s="16"/>
      <c r="D105" s="16"/>
      <c r="E105" s="16"/>
      <c r="F105" s="16"/>
      <c r="G105" s="16"/>
    </row>
    <row r="106" spans="1:7" ht="12.4">
      <c r="A106" s="16"/>
      <c r="B106" s="16"/>
      <c r="C106" s="16"/>
      <c r="D106" s="16"/>
      <c r="E106" s="16"/>
      <c r="F106" s="16"/>
      <c r="G106" s="16"/>
    </row>
    <row r="107" spans="1:7" ht="12.4">
      <c r="A107" s="16"/>
      <c r="B107" s="16"/>
      <c r="C107" s="16"/>
      <c r="D107" s="16"/>
      <c r="E107" s="16"/>
      <c r="F107" s="16"/>
      <c r="G107" s="16"/>
    </row>
    <row r="108" spans="1:7" ht="12.4">
      <c r="A108" s="16"/>
      <c r="B108" s="16"/>
      <c r="C108" s="16"/>
      <c r="D108" s="16"/>
      <c r="E108" s="16"/>
      <c r="F108" s="16"/>
      <c r="G108" s="16"/>
    </row>
    <row r="109" spans="1:7" ht="12.4">
      <c r="A109" s="16"/>
      <c r="B109" s="16"/>
      <c r="C109" s="16"/>
      <c r="D109" s="16"/>
      <c r="E109" s="16"/>
      <c r="F109" s="16"/>
      <c r="G109" s="16"/>
    </row>
    <row r="110" spans="1:7" ht="12.4">
      <c r="A110" s="16"/>
      <c r="B110" s="16"/>
      <c r="C110" s="16"/>
      <c r="D110" s="16"/>
      <c r="E110" s="16"/>
      <c r="F110" s="16"/>
      <c r="G110" s="16"/>
    </row>
    <row r="111" spans="1:7" ht="12.4">
      <c r="A111" s="16"/>
      <c r="B111" s="16"/>
      <c r="C111" s="16"/>
      <c r="D111" s="16"/>
      <c r="E111" s="16"/>
      <c r="F111" s="16"/>
      <c r="G111" s="16"/>
    </row>
    <row r="112" spans="1:7" ht="12.4">
      <c r="A112" s="16"/>
      <c r="B112" s="16"/>
      <c r="C112" s="16"/>
      <c r="D112" s="16"/>
      <c r="E112" s="16"/>
      <c r="F112" s="16"/>
      <c r="G112" s="16"/>
    </row>
    <row r="113" spans="1:7" ht="12.4">
      <c r="A113" s="16"/>
      <c r="B113" s="16"/>
      <c r="C113" s="16"/>
      <c r="D113" s="16"/>
      <c r="E113" s="16"/>
      <c r="F113" s="16"/>
      <c r="G113" s="16"/>
    </row>
    <row r="114" spans="1:7" ht="12.4">
      <c r="A114" s="16"/>
      <c r="B114" s="16"/>
      <c r="C114" s="16"/>
      <c r="D114" s="16"/>
      <c r="E114" s="16"/>
      <c r="F114" s="16"/>
      <c r="G114" s="16"/>
    </row>
    <row r="115" spans="1:7" ht="12.4">
      <c r="A115" s="16"/>
      <c r="B115" s="16"/>
      <c r="C115" s="16"/>
      <c r="D115" s="16"/>
      <c r="E115" s="16"/>
      <c r="F115" s="16"/>
      <c r="G115" s="16"/>
    </row>
    <row r="116" spans="1:7" ht="12.4">
      <c r="A116" s="16"/>
      <c r="B116" s="16"/>
      <c r="C116" s="16"/>
      <c r="D116" s="16"/>
      <c r="E116" s="16"/>
      <c r="F116" s="16"/>
      <c r="G116" s="16"/>
    </row>
    <row r="117" spans="1:7" ht="12.4">
      <c r="A117" s="16"/>
      <c r="B117" s="16"/>
      <c r="C117" s="16"/>
      <c r="D117" s="16"/>
      <c r="E117" s="16"/>
      <c r="F117" s="16"/>
      <c r="G117" s="16"/>
    </row>
    <row r="118" spans="1:7" ht="12.4">
      <c r="A118" s="16"/>
      <c r="B118" s="16"/>
      <c r="C118" s="16"/>
      <c r="D118" s="16"/>
      <c r="E118" s="16"/>
      <c r="F118" s="16"/>
      <c r="G118" s="16"/>
    </row>
    <row r="119" spans="1:7" ht="12.4">
      <c r="A119" s="16"/>
      <c r="B119" s="16"/>
      <c r="C119" s="16"/>
      <c r="D119" s="16"/>
      <c r="E119" s="16"/>
      <c r="F119" s="16"/>
      <c r="G119" s="16"/>
    </row>
    <row r="120" spans="1:7" ht="12.4">
      <c r="A120" s="16"/>
      <c r="B120" s="16"/>
      <c r="C120" s="16"/>
      <c r="D120" s="16"/>
      <c r="E120" s="16"/>
      <c r="F120" s="16"/>
      <c r="G120" s="16"/>
    </row>
    <row r="121" spans="1:7" ht="12.4">
      <c r="A121" s="16"/>
      <c r="B121" s="16"/>
      <c r="C121" s="16"/>
      <c r="D121" s="16"/>
      <c r="E121" s="16"/>
      <c r="F121" s="16"/>
      <c r="G121" s="16"/>
    </row>
    <row r="122" spans="1:7" ht="12.4">
      <c r="A122" s="16"/>
      <c r="B122" s="16"/>
      <c r="C122" s="16"/>
      <c r="D122" s="16"/>
      <c r="E122" s="16"/>
      <c r="F122" s="16"/>
      <c r="G122" s="16"/>
    </row>
    <row r="123" spans="1:7" ht="12.4">
      <c r="A123" s="16"/>
      <c r="B123" s="16"/>
      <c r="C123" s="16"/>
      <c r="D123" s="16"/>
      <c r="E123" s="16"/>
      <c r="F123" s="16"/>
      <c r="G123" s="16"/>
    </row>
    <row r="124" spans="1:7" ht="12.4">
      <c r="A124" s="16"/>
      <c r="B124" s="16"/>
      <c r="C124" s="16"/>
      <c r="D124" s="16"/>
      <c r="E124" s="16"/>
      <c r="F124" s="16"/>
      <c r="G124" s="16"/>
    </row>
    <row r="125" spans="1:7" ht="12.4">
      <c r="A125" s="16"/>
      <c r="B125" s="16"/>
      <c r="C125" s="16"/>
      <c r="D125" s="16"/>
      <c r="E125" s="16"/>
      <c r="F125" s="16"/>
      <c r="G125" s="16"/>
    </row>
    <row r="126" spans="1:7" ht="12.4">
      <c r="A126" s="16"/>
      <c r="B126" s="16"/>
      <c r="C126" s="16"/>
      <c r="D126" s="16"/>
      <c r="E126" s="16"/>
      <c r="F126" s="16"/>
      <c r="G126" s="16"/>
    </row>
    <row r="127" spans="1:7" ht="12.4">
      <c r="A127" s="16"/>
      <c r="B127" s="16"/>
      <c r="C127" s="16"/>
      <c r="D127" s="16"/>
      <c r="E127" s="16"/>
      <c r="F127" s="16"/>
      <c r="G127" s="16"/>
    </row>
    <row r="128" spans="1:7" ht="12.4">
      <c r="A128" s="16"/>
      <c r="B128" s="16"/>
      <c r="C128" s="16"/>
      <c r="D128" s="16"/>
      <c r="E128" s="16"/>
      <c r="F128" s="16"/>
      <c r="G128" s="16"/>
    </row>
    <row r="129" spans="1:7" ht="12.4">
      <c r="A129" s="16"/>
      <c r="B129" s="16"/>
      <c r="C129" s="16"/>
      <c r="D129" s="16"/>
      <c r="E129" s="16"/>
      <c r="F129" s="16"/>
      <c r="G129" s="16"/>
    </row>
    <row r="130" spans="1:7" ht="12.4">
      <c r="A130" s="16"/>
      <c r="B130" s="16"/>
      <c r="C130" s="16"/>
      <c r="D130" s="16"/>
      <c r="E130" s="16"/>
      <c r="F130" s="16"/>
      <c r="G130" s="16"/>
    </row>
    <row r="131" spans="1:7" ht="12.4">
      <c r="A131" s="16"/>
      <c r="B131" s="16"/>
      <c r="C131" s="16"/>
      <c r="D131" s="16"/>
      <c r="E131" s="16"/>
      <c r="F131" s="16"/>
      <c r="G131" s="16"/>
    </row>
    <row r="132" spans="1:7" ht="12.4">
      <c r="A132" s="16"/>
      <c r="B132" s="16"/>
      <c r="C132" s="16"/>
      <c r="D132" s="16"/>
      <c r="E132" s="16"/>
      <c r="F132" s="16"/>
      <c r="G132" s="16"/>
    </row>
    <row r="133" spans="1:7" ht="12.4">
      <c r="A133" s="16"/>
      <c r="B133" s="16"/>
      <c r="C133" s="16"/>
      <c r="D133" s="16"/>
      <c r="E133" s="16"/>
      <c r="F133" s="16"/>
      <c r="G133" s="16"/>
    </row>
    <row r="134" spans="1:7" ht="12.4">
      <c r="A134" s="16"/>
      <c r="B134" s="16"/>
      <c r="C134" s="16"/>
      <c r="D134" s="16"/>
      <c r="E134" s="16"/>
      <c r="F134" s="16"/>
      <c r="G134" s="16"/>
    </row>
    <row r="135" spans="1:7" ht="12.4">
      <c r="A135" s="16"/>
      <c r="B135" s="16"/>
      <c r="C135" s="16"/>
      <c r="D135" s="16"/>
      <c r="E135" s="16"/>
      <c r="F135" s="16"/>
      <c r="G135" s="16"/>
    </row>
    <row r="136" spans="1:7" ht="12.4">
      <c r="A136" s="16"/>
      <c r="B136" s="16"/>
      <c r="C136" s="16"/>
      <c r="D136" s="16"/>
      <c r="E136" s="16"/>
      <c r="F136" s="16"/>
      <c r="G136" s="16"/>
    </row>
    <row r="137" spans="1:7" ht="12.4">
      <c r="A137" s="16"/>
      <c r="B137" s="16"/>
      <c r="C137" s="16"/>
      <c r="D137" s="16"/>
      <c r="E137" s="16"/>
      <c r="F137" s="16"/>
      <c r="G137" s="16"/>
    </row>
    <row r="138" spans="1:7" ht="12.4">
      <c r="A138" s="16"/>
      <c r="B138" s="16"/>
      <c r="C138" s="16"/>
      <c r="D138" s="16"/>
      <c r="E138" s="16"/>
      <c r="F138" s="16"/>
      <c r="G138" s="16"/>
    </row>
    <row r="139" spans="1:7" ht="12.4">
      <c r="A139" s="16"/>
      <c r="B139" s="16"/>
      <c r="C139" s="16"/>
      <c r="D139" s="16"/>
      <c r="E139" s="16"/>
      <c r="F139" s="16"/>
      <c r="G139" s="16"/>
    </row>
    <row r="140" spans="1:7" ht="12.4">
      <c r="A140" s="16"/>
      <c r="B140" s="16"/>
      <c r="C140" s="16"/>
      <c r="D140" s="16"/>
      <c r="E140" s="16"/>
      <c r="F140" s="16"/>
      <c r="G140" s="16"/>
    </row>
    <row r="141" spans="1:7" ht="12.4">
      <c r="A141" s="16"/>
      <c r="B141" s="16"/>
      <c r="C141" s="16"/>
      <c r="D141" s="16"/>
      <c r="E141" s="16"/>
      <c r="F141" s="16"/>
      <c r="G141" s="16"/>
    </row>
    <row r="142" spans="1:7" ht="12.4">
      <c r="A142" s="16"/>
      <c r="B142" s="16"/>
      <c r="C142" s="16"/>
      <c r="D142" s="16"/>
      <c r="E142" s="16"/>
      <c r="F142" s="16"/>
      <c r="G142" s="16"/>
    </row>
    <row r="143" spans="1:7" ht="12.4">
      <c r="A143" s="16"/>
      <c r="B143" s="16"/>
      <c r="C143" s="16"/>
      <c r="D143" s="16"/>
      <c r="E143" s="16"/>
      <c r="F143" s="16"/>
      <c r="G143" s="16"/>
    </row>
    <row r="144" spans="1:7" ht="12.4">
      <c r="A144" s="16"/>
      <c r="B144" s="16"/>
      <c r="C144" s="16"/>
      <c r="D144" s="16"/>
      <c r="E144" s="16"/>
      <c r="F144" s="16"/>
      <c r="G144" s="16"/>
    </row>
    <row r="145" spans="1:7" ht="12.4">
      <c r="A145" s="16"/>
      <c r="B145" s="16"/>
      <c r="C145" s="16"/>
      <c r="D145" s="16"/>
      <c r="E145" s="16"/>
      <c r="F145" s="16"/>
      <c r="G145" s="16"/>
    </row>
    <row r="146" spans="1:7" ht="12.4">
      <c r="A146" s="16"/>
      <c r="B146" s="16"/>
      <c r="C146" s="16"/>
      <c r="D146" s="16"/>
      <c r="E146" s="16"/>
      <c r="F146" s="16"/>
      <c r="G146" s="16"/>
    </row>
    <row r="147" spans="1:7" ht="12.4">
      <c r="A147" s="16"/>
      <c r="B147" s="16"/>
      <c r="C147" s="16"/>
      <c r="D147" s="16"/>
      <c r="E147" s="16"/>
      <c r="F147" s="16"/>
      <c r="G147" s="16"/>
    </row>
    <row r="148" spans="1:7" ht="12.4">
      <c r="A148" s="16"/>
      <c r="B148" s="16"/>
      <c r="C148" s="16"/>
      <c r="D148" s="16"/>
      <c r="E148" s="16"/>
      <c r="F148" s="16"/>
      <c r="G148" s="16"/>
    </row>
    <row r="149" spans="1:7" ht="12.4">
      <c r="A149" s="16"/>
      <c r="B149" s="16"/>
      <c r="C149" s="16"/>
      <c r="D149" s="16"/>
      <c r="E149" s="16"/>
      <c r="F149" s="16"/>
      <c r="G149" s="16"/>
    </row>
    <row r="150" spans="1:7" ht="12.4">
      <c r="A150" s="16"/>
      <c r="B150" s="16"/>
      <c r="C150" s="16"/>
      <c r="D150" s="16"/>
      <c r="E150" s="16"/>
      <c r="F150" s="16"/>
      <c r="G150" s="16"/>
    </row>
    <row r="151" spans="1:7" ht="12.4">
      <c r="A151" s="16"/>
      <c r="B151" s="16"/>
      <c r="C151" s="16"/>
      <c r="D151" s="16"/>
      <c r="E151" s="16"/>
      <c r="F151" s="16"/>
      <c r="G151" s="16"/>
    </row>
    <row r="152" spans="1:7" ht="12.4">
      <c r="A152" s="16"/>
      <c r="B152" s="16"/>
      <c r="C152" s="16"/>
      <c r="D152" s="16"/>
      <c r="E152" s="16"/>
      <c r="F152" s="16"/>
      <c r="G152" s="16"/>
    </row>
    <row r="153" spans="1:7" ht="12.4">
      <c r="A153" s="16"/>
      <c r="B153" s="16"/>
      <c r="C153" s="16"/>
      <c r="D153" s="16"/>
      <c r="E153" s="16"/>
      <c r="F153" s="16"/>
      <c r="G153" s="16"/>
    </row>
    <row r="154" spans="1:7" ht="12.4">
      <c r="A154" s="16"/>
      <c r="B154" s="16"/>
      <c r="C154" s="16"/>
      <c r="D154" s="16"/>
      <c r="E154" s="16"/>
      <c r="F154" s="16"/>
      <c r="G154" s="16"/>
    </row>
    <row r="155" spans="1:7" ht="12.4">
      <c r="A155" s="16"/>
      <c r="B155" s="16"/>
      <c r="C155" s="16"/>
      <c r="D155" s="16"/>
      <c r="E155" s="16"/>
      <c r="F155" s="16"/>
      <c r="G155" s="16"/>
    </row>
    <row r="156" spans="1:7" ht="12.4">
      <c r="A156" s="16"/>
      <c r="B156" s="16"/>
      <c r="C156" s="16"/>
      <c r="D156" s="16"/>
      <c r="E156" s="16"/>
      <c r="F156" s="16"/>
      <c r="G156" s="16"/>
    </row>
    <row r="157" spans="1:7" ht="12.4">
      <c r="A157" s="16"/>
      <c r="B157" s="16"/>
      <c r="C157" s="16"/>
      <c r="D157" s="16"/>
      <c r="E157" s="16"/>
      <c r="F157" s="16"/>
      <c r="G157" s="16"/>
    </row>
    <row r="158" spans="1:7" ht="12.4">
      <c r="A158" s="16"/>
      <c r="B158" s="16"/>
      <c r="C158" s="16"/>
      <c r="D158" s="16"/>
      <c r="E158" s="16"/>
      <c r="F158" s="16"/>
      <c r="G158" s="16"/>
    </row>
    <row r="159" spans="1:7" ht="12.4">
      <c r="A159" s="16"/>
      <c r="B159" s="16"/>
      <c r="C159" s="16"/>
      <c r="D159" s="16"/>
      <c r="E159" s="16"/>
      <c r="F159" s="16"/>
      <c r="G159" s="16"/>
    </row>
    <row r="160" spans="1:7" ht="12.4">
      <c r="A160" s="16"/>
      <c r="B160" s="16"/>
      <c r="C160" s="16"/>
      <c r="D160" s="16"/>
      <c r="E160" s="16"/>
      <c r="F160" s="16"/>
      <c r="G160" s="16"/>
    </row>
    <row r="161" spans="1:7" ht="12.4">
      <c r="A161" s="16"/>
      <c r="B161" s="16"/>
      <c r="C161" s="16"/>
      <c r="D161" s="16"/>
      <c r="E161" s="16"/>
      <c r="F161" s="16"/>
      <c r="G161" s="16"/>
    </row>
    <row r="162" spans="1:7" ht="12.4">
      <c r="A162" s="16"/>
      <c r="B162" s="16"/>
      <c r="C162" s="16"/>
      <c r="D162" s="16"/>
      <c r="E162" s="16"/>
      <c r="F162" s="16"/>
      <c r="G162" s="16"/>
    </row>
    <row r="163" spans="1:7" ht="12.4">
      <c r="A163" s="16"/>
      <c r="B163" s="16"/>
      <c r="C163" s="16"/>
      <c r="D163" s="16"/>
      <c r="E163" s="16"/>
      <c r="F163" s="16"/>
      <c r="G163" s="16"/>
    </row>
    <row r="164" spans="1:7" ht="12.4">
      <c r="A164" s="16"/>
      <c r="B164" s="16"/>
      <c r="C164" s="16"/>
      <c r="D164" s="16"/>
      <c r="E164" s="16"/>
      <c r="F164" s="16"/>
      <c r="G164" s="16"/>
    </row>
    <row r="165" spans="1:7" ht="12.4">
      <c r="A165" s="16"/>
      <c r="B165" s="16"/>
      <c r="C165" s="16"/>
      <c r="D165" s="16"/>
      <c r="E165" s="16"/>
      <c r="F165" s="16"/>
      <c r="G165" s="16"/>
    </row>
    <row r="166" spans="1:7" ht="12.4">
      <c r="A166" s="16"/>
      <c r="B166" s="16"/>
      <c r="C166" s="16"/>
      <c r="D166" s="16"/>
      <c r="E166" s="16"/>
      <c r="F166" s="16"/>
      <c r="G166" s="16"/>
    </row>
    <row r="167" spans="1:7" ht="12.4">
      <c r="A167" s="16"/>
      <c r="B167" s="16"/>
      <c r="C167" s="16"/>
      <c r="D167" s="16"/>
      <c r="E167" s="16"/>
      <c r="F167" s="16"/>
      <c r="G167" s="16"/>
    </row>
    <row r="168" spans="1:7" ht="12.4">
      <c r="A168" s="16"/>
      <c r="B168" s="16"/>
      <c r="C168" s="16"/>
      <c r="D168" s="16"/>
      <c r="E168" s="16"/>
      <c r="F168" s="16"/>
      <c r="G168" s="16"/>
    </row>
    <row r="169" spans="1:7" ht="12.4">
      <c r="A169" s="16"/>
      <c r="B169" s="16"/>
      <c r="C169" s="16"/>
      <c r="D169" s="16"/>
      <c r="E169" s="16"/>
      <c r="F169" s="16"/>
      <c r="G169" s="16"/>
    </row>
    <row r="170" spans="1:7" ht="12.4">
      <c r="A170" s="16"/>
      <c r="B170" s="16"/>
      <c r="C170" s="16"/>
      <c r="D170" s="16"/>
      <c r="E170" s="16"/>
      <c r="F170" s="16"/>
      <c r="G170" s="16"/>
    </row>
    <row r="171" spans="1:7" ht="12.4">
      <c r="A171" s="16"/>
      <c r="B171" s="16"/>
      <c r="C171" s="16"/>
      <c r="D171" s="16"/>
      <c r="E171" s="16"/>
      <c r="F171" s="16"/>
      <c r="G171" s="16"/>
    </row>
    <row r="172" spans="1:7" ht="12.4">
      <c r="A172" s="16"/>
      <c r="B172" s="16"/>
      <c r="C172" s="16"/>
      <c r="D172" s="16"/>
      <c r="E172" s="16"/>
      <c r="F172" s="16"/>
      <c r="G172" s="16"/>
    </row>
    <row r="173" spans="1:7" ht="12.4">
      <c r="A173" s="16"/>
      <c r="B173" s="16"/>
      <c r="C173" s="16"/>
      <c r="D173" s="16"/>
      <c r="E173" s="16"/>
      <c r="F173" s="16"/>
      <c r="G173" s="16"/>
    </row>
    <row r="174" spans="1:7" ht="12.4">
      <c r="A174" s="16"/>
      <c r="B174" s="16"/>
      <c r="C174" s="16"/>
      <c r="D174" s="16"/>
      <c r="E174" s="16"/>
      <c r="F174" s="16"/>
      <c r="G174" s="16"/>
    </row>
    <row r="175" spans="1:7" ht="12.4">
      <c r="A175" s="16"/>
      <c r="B175" s="16"/>
      <c r="C175" s="16"/>
      <c r="D175" s="16"/>
      <c r="E175" s="16"/>
      <c r="F175" s="16"/>
      <c r="G175" s="16"/>
    </row>
    <row r="176" spans="1:7" ht="12.4">
      <c r="A176" s="16"/>
      <c r="B176" s="16"/>
      <c r="C176" s="16"/>
      <c r="D176" s="16"/>
      <c r="E176" s="16"/>
      <c r="F176" s="16"/>
      <c r="G176" s="16"/>
    </row>
    <row r="177" spans="1:7" ht="12.4">
      <c r="A177" s="16"/>
      <c r="B177" s="16"/>
      <c r="C177" s="16"/>
      <c r="D177" s="16"/>
      <c r="E177" s="16"/>
      <c r="F177" s="16"/>
      <c r="G177" s="16"/>
    </row>
    <row r="178" spans="1:7" ht="12.4">
      <c r="A178" s="16"/>
      <c r="B178" s="16"/>
      <c r="C178" s="16"/>
      <c r="D178" s="16"/>
      <c r="E178" s="16"/>
      <c r="F178" s="16"/>
      <c r="G178" s="16"/>
    </row>
    <row r="179" spans="1:7" ht="12.4">
      <c r="A179" s="16"/>
      <c r="B179" s="16"/>
      <c r="C179" s="16"/>
      <c r="D179" s="16"/>
      <c r="E179" s="16"/>
      <c r="F179" s="16"/>
      <c r="G179" s="16"/>
    </row>
    <row r="180" spans="1:7" ht="12.4">
      <c r="A180" s="16"/>
      <c r="B180" s="16"/>
      <c r="C180" s="16"/>
      <c r="D180" s="16"/>
      <c r="E180" s="16"/>
      <c r="F180" s="16"/>
      <c r="G180" s="16"/>
    </row>
    <row r="181" spans="1:7" ht="12.4">
      <c r="A181" s="16"/>
      <c r="B181" s="16"/>
      <c r="C181" s="16"/>
      <c r="D181" s="16"/>
      <c r="E181" s="16"/>
      <c r="F181" s="16"/>
      <c r="G181" s="16"/>
    </row>
    <row r="182" spans="1:7" ht="12.4">
      <c r="A182" s="16"/>
      <c r="B182" s="16"/>
      <c r="C182" s="16"/>
      <c r="D182" s="16"/>
      <c r="E182" s="16"/>
      <c r="F182" s="16"/>
      <c r="G182" s="16"/>
    </row>
    <row r="183" spans="1:7" ht="12.4">
      <c r="A183" s="16"/>
      <c r="B183" s="16"/>
      <c r="C183" s="16"/>
      <c r="D183" s="16"/>
      <c r="E183" s="16"/>
      <c r="F183" s="16"/>
      <c r="G183" s="16"/>
    </row>
    <row r="184" spans="1:7" ht="12.4">
      <c r="A184" s="16"/>
      <c r="B184" s="16"/>
      <c r="C184" s="16"/>
      <c r="D184" s="16"/>
      <c r="E184" s="16"/>
      <c r="F184" s="16"/>
      <c r="G184" s="16"/>
    </row>
    <row r="185" spans="1:7" ht="12.4">
      <c r="A185" s="16"/>
      <c r="B185" s="16"/>
      <c r="C185" s="16"/>
      <c r="D185" s="16"/>
      <c r="E185" s="16"/>
      <c r="F185" s="16"/>
      <c r="G185" s="16"/>
    </row>
    <row r="186" spans="1:7" ht="12.4">
      <c r="A186" s="16"/>
      <c r="B186" s="16"/>
      <c r="C186" s="16"/>
      <c r="D186" s="16"/>
      <c r="E186" s="16"/>
      <c r="F186" s="16"/>
      <c r="G186" s="16"/>
    </row>
    <row r="187" spans="1:7" ht="12.4">
      <c r="A187" s="16"/>
      <c r="B187" s="16"/>
      <c r="C187" s="16"/>
      <c r="D187" s="16"/>
      <c r="E187" s="16"/>
      <c r="F187" s="16"/>
      <c r="G187" s="16"/>
    </row>
    <row r="188" spans="1:7" ht="12.4">
      <c r="A188" s="16"/>
      <c r="B188" s="16"/>
      <c r="C188" s="16"/>
      <c r="D188" s="16"/>
      <c r="E188" s="16"/>
      <c r="F188" s="16"/>
      <c r="G188" s="16"/>
    </row>
    <row r="189" spans="1:7" ht="12.4">
      <c r="A189" s="16"/>
      <c r="B189" s="16"/>
      <c r="C189" s="16"/>
      <c r="D189" s="16"/>
      <c r="E189" s="16"/>
      <c r="F189" s="16"/>
      <c r="G189" s="16"/>
    </row>
    <row r="190" spans="1:7" ht="12.4">
      <c r="A190" s="16"/>
      <c r="B190" s="16"/>
      <c r="C190" s="16"/>
      <c r="D190" s="16"/>
      <c r="E190" s="16"/>
      <c r="F190" s="16"/>
      <c r="G190" s="16"/>
    </row>
    <row r="191" spans="1:7" ht="12.4">
      <c r="A191" s="16"/>
      <c r="B191" s="16"/>
      <c r="C191" s="16"/>
      <c r="D191" s="16"/>
      <c r="E191" s="16"/>
      <c r="F191" s="16"/>
      <c r="G191" s="16"/>
    </row>
    <row r="192" spans="1:7" ht="12.4">
      <c r="A192" s="16"/>
      <c r="B192" s="16"/>
      <c r="C192" s="16"/>
      <c r="D192" s="16"/>
      <c r="E192" s="16"/>
      <c r="F192" s="16"/>
      <c r="G192" s="16"/>
    </row>
    <row r="193" spans="1:7" ht="12.4">
      <c r="A193" s="16"/>
      <c r="B193" s="16"/>
      <c r="C193" s="16"/>
      <c r="D193" s="16"/>
      <c r="E193" s="16"/>
      <c r="F193" s="16"/>
      <c r="G193" s="16"/>
    </row>
    <row r="194" spans="1:7" ht="12.4">
      <c r="A194" s="16"/>
      <c r="B194" s="16"/>
      <c r="C194" s="16"/>
      <c r="D194" s="16"/>
      <c r="E194" s="16"/>
      <c r="F194" s="16"/>
      <c r="G194" s="16"/>
    </row>
    <row r="195" spans="1:7" ht="12.4">
      <c r="A195" s="16"/>
      <c r="B195" s="16"/>
      <c r="C195" s="16"/>
      <c r="D195" s="16"/>
      <c r="E195" s="16"/>
      <c r="F195" s="16"/>
      <c r="G195" s="16"/>
    </row>
    <row r="196" spans="1:7" ht="12.4">
      <c r="A196" s="16"/>
      <c r="B196" s="16"/>
      <c r="C196" s="16"/>
      <c r="D196" s="16"/>
      <c r="E196" s="16"/>
      <c r="F196" s="16"/>
      <c r="G196" s="16"/>
    </row>
    <row r="197" spans="1:7" ht="12.4">
      <c r="A197" s="16"/>
      <c r="B197" s="16"/>
      <c r="C197" s="16"/>
      <c r="D197" s="16"/>
      <c r="E197" s="16"/>
      <c r="F197" s="16"/>
      <c r="G197" s="16"/>
    </row>
    <row r="198" spans="1:7" ht="12.4">
      <c r="A198" s="16"/>
      <c r="B198" s="16"/>
      <c r="C198" s="16"/>
      <c r="D198" s="16"/>
      <c r="E198" s="16"/>
      <c r="F198" s="16"/>
      <c r="G198" s="16"/>
    </row>
    <row r="199" spans="1:7" ht="12.4">
      <c r="A199" s="16"/>
      <c r="B199" s="16"/>
      <c r="C199" s="16"/>
      <c r="D199" s="16"/>
      <c r="E199" s="16"/>
      <c r="F199" s="16"/>
      <c r="G199" s="16"/>
    </row>
    <row r="200" spans="1:7" ht="12.4">
      <c r="A200" s="16"/>
      <c r="B200" s="16"/>
      <c r="C200" s="16"/>
      <c r="D200" s="16"/>
      <c r="E200" s="16"/>
      <c r="F200" s="16"/>
      <c r="G200" s="16"/>
    </row>
    <row r="201" spans="1:7" ht="12.4">
      <c r="A201" s="16"/>
      <c r="B201" s="16"/>
      <c r="C201" s="16"/>
      <c r="D201" s="16"/>
      <c r="E201" s="16"/>
      <c r="F201" s="16"/>
      <c r="G201" s="16"/>
    </row>
    <row r="202" spans="1:7" ht="12.4">
      <c r="A202" s="16"/>
      <c r="B202" s="16"/>
      <c r="C202" s="16"/>
      <c r="D202" s="16"/>
      <c r="E202" s="16"/>
      <c r="F202" s="16"/>
      <c r="G202" s="16"/>
    </row>
    <row r="203" spans="1:7" ht="12.4">
      <c r="A203" s="16"/>
      <c r="B203" s="16"/>
      <c r="C203" s="16"/>
      <c r="D203" s="16"/>
      <c r="E203" s="16"/>
      <c r="F203" s="16"/>
      <c r="G203" s="16"/>
    </row>
    <row r="204" spans="1:7" ht="12.4">
      <c r="A204" s="16"/>
      <c r="B204" s="16"/>
      <c r="C204" s="16"/>
      <c r="D204" s="16"/>
      <c r="E204" s="16"/>
      <c r="F204" s="16"/>
      <c r="G204" s="16"/>
    </row>
    <row r="205" spans="1:7" ht="12.4">
      <c r="A205" s="16"/>
      <c r="B205" s="16"/>
      <c r="C205" s="16"/>
      <c r="D205" s="16"/>
      <c r="E205" s="16"/>
      <c r="F205" s="16"/>
      <c r="G205" s="16"/>
    </row>
    <row r="206" spans="1:7" ht="12.4">
      <c r="A206" s="16"/>
      <c r="B206" s="16"/>
      <c r="C206" s="16"/>
      <c r="D206" s="16"/>
      <c r="E206" s="16"/>
      <c r="F206" s="16"/>
      <c r="G206" s="16"/>
    </row>
    <row r="207" spans="1:7" ht="12.4">
      <c r="A207" s="16"/>
      <c r="B207" s="16"/>
      <c r="C207" s="16"/>
      <c r="D207" s="16"/>
      <c r="E207" s="16"/>
      <c r="F207" s="16"/>
      <c r="G207" s="16"/>
    </row>
    <row r="208" spans="1:7" ht="12.4">
      <c r="A208" s="16"/>
      <c r="B208" s="16"/>
      <c r="C208" s="16"/>
      <c r="D208" s="16"/>
      <c r="E208" s="16"/>
      <c r="F208" s="16"/>
      <c r="G208" s="16"/>
    </row>
    <row r="209" spans="1:7" ht="12.4">
      <c r="A209" s="16"/>
      <c r="B209" s="16"/>
      <c r="C209" s="16"/>
      <c r="D209" s="16"/>
      <c r="E209" s="16"/>
      <c r="F209" s="16"/>
      <c r="G209" s="16"/>
    </row>
    <row r="210" spans="1:7" ht="12.4">
      <c r="A210" s="16"/>
      <c r="B210" s="16"/>
      <c r="C210" s="16"/>
      <c r="D210" s="16"/>
      <c r="E210" s="16"/>
      <c r="F210" s="16"/>
      <c r="G210" s="16"/>
    </row>
    <row r="211" spans="1:7" ht="12.4">
      <c r="A211" s="16"/>
      <c r="B211" s="16"/>
      <c r="C211" s="16"/>
      <c r="D211" s="16"/>
      <c r="E211" s="16"/>
      <c r="F211" s="16"/>
      <c r="G211" s="16"/>
    </row>
    <row r="212" spans="1:7" ht="12.4">
      <c r="A212" s="16"/>
      <c r="B212" s="16"/>
      <c r="C212" s="16"/>
      <c r="D212" s="16"/>
      <c r="E212" s="16"/>
      <c r="F212" s="16"/>
      <c r="G212" s="16"/>
    </row>
    <row r="213" spans="1:7" ht="12.4">
      <c r="A213" s="16"/>
      <c r="B213" s="16"/>
      <c r="C213" s="16"/>
      <c r="D213" s="16"/>
      <c r="E213" s="16"/>
      <c r="F213" s="16"/>
      <c r="G213" s="16"/>
    </row>
    <row r="214" spans="1:7" ht="12.4">
      <c r="A214" s="16"/>
      <c r="B214" s="16"/>
      <c r="C214" s="16"/>
      <c r="D214" s="16"/>
      <c r="E214" s="16"/>
      <c r="F214" s="16"/>
      <c r="G214" s="16"/>
    </row>
    <row r="215" spans="1:7" ht="12.4">
      <c r="A215" s="16"/>
      <c r="B215" s="16"/>
      <c r="C215" s="16"/>
      <c r="D215" s="16"/>
      <c r="E215" s="16"/>
      <c r="F215" s="16"/>
      <c r="G215" s="16"/>
    </row>
    <row r="216" spans="1:7" ht="12.4">
      <c r="A216" s="16"/>
      <c r="B216" s="16"/>
      <c r="C216" s="16"/>
      <c r="D216" s="16"/>
      <c r="E216" s="16"/>
      <c r="F216" s="16"/>
      <c r="G216" s="16"/>
    </row>
    <row r="217" spans="1:7" ht="12.4">
      <c r="A217" s="16"/>
      <c r="B217" s="16"/>
      <c r="C217" s="16"/>
      <c r="D217" s="16"/>
      <c r="E217" s="16"/>
      <c r="F217" s="16"/>
      <c r="G217" s="16"/>
    </row>
    <row r="218" spans="1:7" ht="12.4">
      <c r="A218" s="16"/>
      <c r="B218" s="16"/>
      <c r="C218" s="16"/>
      <c r="D218" s="16"/>
      <c r="E218" s="16"/>
      <c r="F218" s="16"/>
      <c r="G218" s="16"/>
    </row>
    <row r="219" spans="1:7" ht="12.4">
      <c r="A219" s="16"/>
      <c r="B219" s="16"/>
      <c r="C219" s="16"/>
      <c r="D219" s="16"/>
      <c r="E219" s="16"/>
      <c r="F219" s="16"/>
      <c r="G219" s="16"/>
    </row>
    <row r="220" spans="1:7" ht="12.4">
      <c r="A220" s="16"/>
      <c r="B220" s="16"/>
      <c r="C220" s="16"/>
      <c r="D220" s="16"/>
      <c r="E220" s="16"/>
      <c r="F220" s="16"/>
      <c r="G220" s="16"/>
    </row>
    <row r="221" spans="1:7" ht="12.4">
      <c r="A221" s="16"/>
      <c r="B221" s="16"/>
      <c r="C221" s="16"/>
      <c r="D221" s="16"/>
      <c r="E221" s="16"/>
      <c r="F221" s="16"/>
      <c r="G221" s="16"/>
    </row>
    <row r="222" spans="1:7" ht="12.4">
      <c r="A222" s="16"/>
      <c r="B222" s="16"/>
      <c r="C222" s="16"/>
      <c r="D222" s="16"/>
      <c r="E222" s="16"/>
      <c r="F222" s="16"/>
      <c r="G222" s="16"/>
    </row>
    <row r="223" spans="1:7" ht="12.4">
      <c r="A223" s="16"/>
      <c r="B223" s="16"/>
      <c r="C223" s="16"/>
      <c r="D223" s="16"/>
      <c r="E223" s="16"/>
      <c r="F223" s="16"/>
      <c r="G223" s="16"/>
    </row>
    <row r="224" spans="1:7" ht="12.4">
      <c r="A224" s="16"/>
      <c r="B224" s="16"/>
      <c r="C224" s="16"/>
      <c r="D224" s="16"/>
      <c r="E224" s="16"/>
      <c r="F224" s="16"/>
      <c r="G224" s="16"/>
    </row>
    <row r="225" spans="1:7" ht="12.4">
      <c r="A225" s="16"/>
      <c r="B225" s="16"/>
      <c r="C225" s="16"/>
      <c r="D225" s="16"/>
      <c r="E225" s="16"/>
      <c r="F225" s="16"/>
      <c r="G225" s="16"/>
    </row>
    <row r="226" spans="1:7" ht="12.4">
      <c r="A226" s="16"/>
      <c r="B226" s="16"/>
      <c r="C226" s="16"/>
      <c r="D226" s="16"/>
      <c r="E226" s="16"/>
      <c r="F226" s="16"/>
      <c r="G226" s="16"/>
    </row>
    <row r="227" spans="1:7" ht="12.4">
      <c r="A227" s="16"/>
      <c r="B227" s="16"/>
      <c r="C227" s="16"/>
      <c r="D227" s="16"/>
      <c r="E227" s="16"/>
      <c r="F227" s="16"/>
      <c r="G227" s="16"/>
    </row>
    <row r="228" spans="1:7" ht="12.4">
      <c r="A228" s="16"/>
      <c r="B228" s="16"/>
      <c r="C228" s="16"/>
      <c r="D228" s="16"/>
      <c r="E228" s="16"/>
      <c r="F228" s="16"/>
      <c r="G228" s="16"/>
    </row>
    <row r="229" spans="1:7" ht="12.4">
      <c r="A229" s="16"/>
      <c r="B229" s="16"/>
      <c r="C229" s="16"/>
      <c r="D229" s="16"/>
      <c r="E229" s="16"/>
      <c r="F229" s="16"/>
      <c r="G229" s="16"/>
    </row>
    <row r="230" spans="1:7" ht="12.4">
      <c r="A230" s="16"/>
      <c r="B230" s="16"/>
      <c r="C230" s="16"/>
      <c r="D230" s="16"/>
      <c r="E230" s="16"/>
      <c r="F230" s="16"/>
      <c r="G230" s="16"/>
    </row>
    <row r="231" spans="1:7" ht="12.4">
      <c r="A231" s="16"/>
      <c r="B231" s="16"/>
      <c r="C231" s="16"/>
      <c r="D231" s="16"/>
      <c r="E231" s="16"/>
      <c r="F231" s="16"/>
      <c r="G231" s="16"/>
    </row>
    <row r="232" spans="1:7" ht="12.4">
      <c r="A232" s="16"/>
      <c r="B232" s="16"/>
      <c r="C232" s="16"/>
      <c r="D232" s="16"/>
      <c r="E232" s="16"/>
      <c r="F232" s="16"/>
      <c r="G232" s="16"/>
    </row>
    <row r="233" spans="1:7" ht="12.4">
      <c r="A233" s="16"/>
      <c r="B233" s="16"/>
      <c r="C233" s="16"/>
      <c r="D233" s="16"/>
      <c r="E233" s="16"/>
      <c r="F233" s="16"/>
      <c r="G233" s="16"/>
    </row>
    <row r="234" spans="1:7" ht="12.4">
      <c r="A234" s="16"/>
      <c r="B234" s="16"/>
      <c r="C234" s="16"/>
      <c r="D234" s="16"/>
      <c r="E234" s="16"/>
      <c r="F234" s="16"/>
      <c r="G234" s="16"/>
    </row>
    <row r="235" spans="1:7" ht="12.4">
      <c r="A235" s="16"/>
      <c r="B235" s="16"/>
      <c r="C235" s="16"/>
      <c r="D235" s="16"/>
      <c r="E235" s="16"/>
      <c r="F235" s="16"/>
      <c r="G235" s="16"/>
    </row>
    <row r="236" spans="1:7" ht="12.4">
      <c r="A236" s="16"/>
      <c r="B236" s="16"/>
      <c r="C236" s="16"/>
      <c r="D236" s="16"/>
      <c r="E236" s="16"/>
      <c r="F236" s="16"/>
      <c r="G236" s="16"/>
    </row>
    <row r="237" spans="1:7" ht="12.4">
      <c r="A237" s="16"/>
      <c r="B237" s="16"/>
      <c r="C237" s="16"/>
      <c r="D237" s="16"/>
      <c r="E237" s="16"/>
      <c r="F237" s="16"/>
      <c r="G237" s="16"/>
    </row>
    <row r="238" spans="1:7" ht="12.4">
      <c r="A238" s="16"/>
      <c r="B238" s="16"/>
      <c r="C238" s="16"/>
      <c r="D238" s="16"/>
      <c r="E238" s="16"/>
      <c r="F238" s="16"/>
      <c r="G238" s="16"/>
    </row>
    <row r="239" spans="1:7" ht="12.4">
      <c r="A239" s="16"/>
      <c r="B239" s="16"/>
      <c r="C239" s="16"/>
      <c r="D239" s="16"/>
      <c r="E239" s="16"/>
      <c r="F239" s="16"/>
      <c r="G239" s="16"/>
    </row>
    <row r="240" spans="1:7" ht="12.4">
      <c r="A240" s="16"/>
      <c r="B240" s="16"/>
      <c r="C240" s="16"/>
      <c r="D240" s="16"/>
      <c r="E240" s="16"/>
      <c r="F240" s="16"/>
      <c r="G240" s="16"/>
    </row>
    <row r="241" spans="1:7" ht="12.4">
      <c r="A241" s="16"/>
      <c r="B241" s="16"/>
      <c r="C241" s="16"/>
      <c r="D241" s="16"/>
      <c r="E241" s="16"/>
      <c r="F241" s="16"/>
      <c r="G241" s="16"/>
    </row>
    <row r="242" spans="1:7" ht="12.4">
      <c r="A242" s="16"/>
      <c r="B242" s="16"/>
      <c r="C242" s="16"/>
      <c r="D242" s="16"/>
      <c r="E242" s="16"/>
      <c r="F242" s="16"/>
      <c r="G242" s="16"/>
    </row>
    <row r="243" spans="1:7" ht="12.4">
      <c r="A243" s="16"/>
      <c r="B243" s="16"/>
      <c r="C243" s="16"/>
      <c r="D243" s="16"/>
      <c r="E243" s="16"/>
      <c r="F243" s="16"/>
      <c r="G243" s="16"/>
    </row>
    <row r="244" spans="1:7" ht="12.4">
      <c r="A244" s="16"/>
      <c r="B244" s="16"/>
      <c r="C244" s="16"/>
      <c r="D244" s="16"/>
      <c r="E244" s="16"/>
      <c r="F244" s="16"/>
      <c r="G244" s="16"/>
    </row>
    <row r="245" spans="1:7" ht="12.4">
      <c r="A245" s="16"/>
      <c r="B245" s="16"/>
      <c r="C245" s="16"/>
      <c r="D245" s="16"/>
      <c r="E245" s="16"/>
      <c r="F245" s="16"/>
      <c r="G245" s="16"/>
    </row>
    <row r="246" spans="1:7" ht="12.4">
      <c r="A246" s="16"/>
      <c r="B246" s="16"/>
      <c r="C246" s="16"/>
      <c r="D246" s="16"/>
      <c r="E246" s="16"/>
      <c r="F246" s="16"/>
      <c r="G246" s="16"/>
    </row>
    <row r="247" spans="1:7" ht="12.4">
      <c r="A247" s="16"/>
      <c r="B247" s="16"/>
      <c r="C247" s="16"/>
      <c r="D247" s="16"/>
      <c r="E247" s="16"/>
      <c r="F247" s="16"/>
      <c r="G247" s="16"/>
    </row>
    <row r="248" spans="1:7" ht="12.4">
      <c r="A248" s="16"/>
      <c r="B248" s="16"/>
      <c r="C248" s="16"/>
      <c r="D248" s="16"/>
      <c r="E248" s="16"/>
      <c r="F248" s="16"/>
      <c r="G248" s="16"/>
    </row>
    <row r="249" spans="1:7" ht="12.4">
      <c r="A249" s="16"/>
      <c r="B249" s="16"/>
      <c r="C249" s="16"/>
      <c r="D249" s="16"/>
      <c r="E249" s="16"/>
      <c r="F249" s="16"/>
      <c r="G249" s="16"/>
    </row>
    <row r="250" spans="1:7" ht="12.4">
      <c r="A250" s="16"/>
      <c r="B250" s="16"/>
      <c r="C250" s="16"/>
      <c r="D250" s="16"/>
      <c r="E250" s="16"/>
      <c r="F250" s="16"/>
      <c r="G250" s="16"/>
    </row>
    <row r="251" spans="1:7" ht="12.4">
      <c r="A251" s="16"/>
      <c r="B251" s="16"/>
      <c r="C251" s="16"/>
      <c r="D251" s="16"/>
      <c r="E251" s="16"/>
      <c r="F251" s="16"/>
      <c r="G251" s="16"/>
    </row>
    <row r="252" spans="1:7" ht="12.4">
      <c r="A252" s="16"/>
      <c r="B252" s="16"/>
      <c r="C252" s="16"/>
      <c r="D252" s="16"/>
      <c r="E252" s="16"/>
      <c r="F252" s="16"/>
      <c r="G252" s="16"/>
    </row>
    <row r="253" spans="1:7" ht="12.4">
      <c r="A253" s="16"/>
      <c r="B253" s="16"/>
      <c r="C253" s="16"/>
      <c r="D253" s="16"/>
      <c r="E253" s="16"/>
      <c r="F253" s="16"/>
      <c r="G253" s="16"/>
    </row>
    <row r="254" spans="1:7" ht="12.4">
      <c r="A254" s="16"/>
      <c r="B254" s="16"/>
      <c r="C254" s="16"/>
      <c r="D254" s="16"/>
      <c r="E254" s="16"/>
      <c r="F254" s="16"/>
      <c r="G254" s="16"/>
    </row>
    <row r="255" spans="1:7" ht="12.4">
      <c r="A255" s="16"/>
      <c r="B255" s="16"/>
      <c r="C255" s="16"/>
      <c r="D255" s="16"/>
      <c r="E255" s="16"/>
      <c r="F255" s="16"/>
      <c r="G255" s="16"/>
    </row>
    <row r="256" spans="1:7" ht="12.4">
      <c r="A256" s="16"/>
      <c r="B256" s="16"/>
      <c r="C256" s="16"/>
      <c r="D256" s="16"/>
      <c r="E256" s="16"/>
      <c r="F256" s="16"/>
      <c r="G256" s="16"/>
    </row>
    <row r="257" spans="1:7" ht="12.4">
      <c r="A257" s="16"/>
      <c r="B257" s="16"/>
      <c r="C257" s="16"/>
      <c r="D257" s="16"/>
      <c r="E257" s="16"/>
      <c r="F257" s="16"/>
      <c r="G257" s="16"/>
    </row>
    <row r="258" spans="1:7" ht="12.4">
      <c r="A258" s="16"/>
      <c r="B258" s="16"/>
      <c r="C258" s="16"/>
      <c r="D258" s="16"/>
      <c r="E258" s="16"/>
      <c r="F258" s="16"/>
      <c r="G258" s="16"/>
    </row>
    <row r="259" spans="1:7" ht="12.4">
      <c r="A259" s="16"/>
      <c r="B259" s="16"/>
      <c r="C259" s="16"/>
      <c r="D259" s="16"/>
      <c r="E259" s="16"/>
      <c r="F259" s="16"/>
      <c r="G259" s="16"/>
    </row>
    <row r="260" spans="1:7" ht="12.4">
      <c r="A260" s="16"/>
      <c r="B260" s="16"/>
      <c r="C260" s="16"/>
      <c r="D260" s="16"/>
      <c r="E260" s="16"/>
      <c r="F260" s="16"/>
      <c r="G260" s="16"/>
    </row>
    <row r="261" spans="1:7" ht="12.4">
      <c r="A261" s="16"/>
      <c r="B261" s="16"/>
      <c r="C261" s="16"/>
      <c r="D261" s="16"/>
      <c r="E261" s="16"/>
      <c r="F261" s="16"/>
      <c r="G261" s="16"/>
    </row>
    <row r="262" spans="1:7" ht="12.4">
      <c r="A262" s="16"/>
      <c r="B262" s="16"/>
      <c r="C262" s="16"/>
      <c r="D262" s="16"/>
      <c r="E262" s="16"/>
      <c r="F262" s="16"/>
      <c r="G262" s="16"/>
    </row>
    <row r="263" spans="1:7" ht="12.4">
      <c r="A263" s="16"/>
      <c r="B263" s="16"/>
      <c r="C263" s="16"/>
      <c r="D263" s="16"/>
      <c r="E263" s="16"/>
      <c r="F263" s="16"/>
      <c r="G263" s="16"/>
    </row>
    <row r="264" spans="1:7" ht="12.4">
      <c r="A264" s="16"/>
      <c r="B264" s="16"/>
      <c r="C264" s="16"/>
      <c r="D264" s="16"/>
      <c r="E264" s="16"/>
      <c r="F264" s="16"/>
      <c r="G264" s="16"/>
    </row>
    <row r="265" spans="1:7" ht="12.4">
      <c r="A265" s="16"/>
      <c r="B265" s="16"/>
      <c r="C265" s="16"/>
      <c r="D265" s="16"/>
      <c r="E265" s="16"/>
      <c r="F265" s="16"/>
      <c r="G265" s="16"/>
    </row>
    <row r="266" spans="1:7" ht="12.4">
      <c r="A266" s="16"/>
      <c r="B266" s="16"/>
      <c r="C266" s="16"/>
      <c r="D266" s="16"/>
      <c r="E266" s="16"/>
      <c r="F266" s="16"/>
      <c r="G266" s="16"/>
    </row>
    <row r="267" spans="1:7" ht="12.4">
      <c r="A267" s="16"/>
      <c r="B267" s="16"/>
      <c r="C267" s="16"/>
      <c r="D267" s="16"/>
      <c r="E267" s="16"/>
      <c r="F267" s="16"/>
      <c r="G267" s="16"/>
    </row>
    <row r="268" spans="1:7" ht="12.4">
      <c r="A268" s="16"/>
      <c r="B268" s="16"/>
      <c r="C268" s="16"/>
      <c r="D268" s="16"/>
      <c r="E268" s="16"/>
      <c r="F268" s="16"/>
      <c r="G268" s="16"/>
    </row>
    <row r="269" spans="1:7" ht="12.4">
      <c r="A269" s="16"/>
      <c r="B269" s="16"/>
      <c r="C269" s="16"/>
      <c r="D269" s="16"/>
      <c r="E269" s="16"/>
      <c r="F269" s="16"/>
      <c r="G269" s="16"/>
    </row>
    <row r="270" spans="1:7" ht="12.4">
      <c r="A270" s="16"/>
      <c r="B270" s="16"/>
      <c r="C270" s="16"/>
      <c r="D270" s="16"/>
      <c r="E270" s="16"/>
      <c r="F270" s="16"/>
      <c r="G270" s="16"/>
    </row>
    <row r="271" spans="1:7" ht="12.4">
      <c r="A271" s="16"/>
      <c r="B271" s="16"/>
      <c r="C271" s="16"/>
      <c r="D271" s="16"/>
      <c r="E271" s="16"/>
      <c r="F271" s="16"/>
      <c r="G271" s="16"/>
    </row>
    <row r="272" spans="1:7" ht="12.4">
      <c r="A272" s="16"/>
      <c r="B272" s="16"/>
      <c r="C272" s="16"/>
      <c r="D272" s="16"/>
      <c r="E272" s="16"/>
      <c r="F272" s="16"/>
      <c r="G272" s="16"/>
    </row>
    <row r="273" spans="1:7" ht="12.4">
      <c r="A273" s="16"/>
      <c r="B273" s="16"/>
      <c r="C273" s="16"/>
      <c r="D273" s="16"/>
      <c r="E273" s="16"/>
      <c r="F273" s="16"/>
      <c r="G273" s="16"/>
    </row>
    <row r="274" spans="1:7" ht="12.4">
      <c r="A274" s="16"/>
      <c r="B274" s="16"/>
      <c r="C274" s="16"/>
      <c r="D274" s="16"/>
      <c r="E274" s="16"/>
      <c r="F274" s="16"/>
      <c r="G274" s="16"/>
    </row>
    <row r="275" spans="1:7" ht="12.4">
      <c r="A275" s="16"/>
      <c r="B275" s="16"/>
      <c r="C275" s="16"/>
      <c r="D275" s="16"/>
      <c r="E275" s="16"/>
      <c r="F275" s="16"/>
      <c r="G275" s="16"/>
    </row>
    <row r="276" spans="1:7" ht="12.4">
      <c r="A276" s="16"/>
      <c r="B276" s="16"/>
      <c r="C276" s="16"/>
      <c r="D276" s="16"/>
      <c r="E276" s="16"/>
      <c r="F276" s="16"/>
      <c r="G276" s="16"/>
    </row>
    <row r="277" spans="1:7" ht="12.4">
      <c r="A277" s="16"/>
      <c r="B277" s="16"/>
      <c r="C277" s="16"/>
      <c r="D277" s="16"/>
      <c r="E277" s="16"/>
      <c r="F277" s="16"/>
      <c r="G277" s="16"/>
    </row>
    <row r="278" spans="1:7" ht="12.4">
      <c r="A278" s="16"/>
      <c r="B278" s="16"/>
      <c r="C278" s="16"/>
      <c r="D278" s="16"/>
      <c r="E278" s="16"/>
      <c r="F278" s="16"/>
      <c r="G278" s="16"/>
    </row>
    <row r="279" spans="1:7" ht="12.4">
      <c r="A279" s="16"/>
      <c r="B279" s="16"/>
      <c r="C279" s="16"/>
      <c r="D279" s="16"/>
      <c r="E279" s="16"/>
      <c r="F279" s="16"/>
      <c r="G279" s="16"/>
    </row>
    <row r="280" spans="1:7" ht="12.4">
      <c r="A280" s="16"/>
      <c r="B280" s="16"/>
      <c r="C280" s="16"/>
      <c r="D280" s="16"/>
      <c r="E280" s="16"/>
      <c r="F280" s="16"/>
      <c r="G280" s="16"/>
    </row>
    <row r="281" spans="1:7" ht="12.4">
      <c r="A281" s="16"/>
      <c r="B281" s="16"/>
      <c r="C281" s="16"/>
      <c r="D281" s="16"/>
      <c r="E281" s="16"/>
      <c r="F281" s="16"/>
      <c r="G281" s="16"/>
    </row>
    <row r="282" spans="1:7" ht="12.4">
      <c r="A282" s="16"/>
      <c r="B282" s="16"/>
      <c r="C282" s="16"/>
      <c r="D282" s="16"/>
      <c r="E282" s="16"/>
      <c r="F282" s="16"/>
      <c r="G282" s="16"/>
    </row>
    <row r="283" spans="1:7" ht="12.4">
      <c r="A283" s="16"/>
      <c r="B283" s="16"/>
      <c r="C283" s="16"/>
      <c r="D283" s="16"/>
      <c r="E283" s="16"/>
      <c r="F283" s="16"/>
      <c r="G283" s="16"/>
    </row>
    <row r="284" spans="1:7" ht="12.4">
      <c r="A284" s="16"/>
      <c r="B284" s="16"/>
      <c r="C284" s="16"/>
      <c r="D284" s="16"/>
      <c r="E284" s="16"/>
      <c r="F284" s="16"/>
      <c r="G284" s="16"/>
    </row>
    <row r="285" spans="1:7" ht="12.4">
      <c r="A285" s="16"/>
      <c r="B285" s="16"/>
      <c r="C285" s="16"/>
      <c r="D285" s="16"/>
      <c r="E285" s="16"/>
      <c r="F285" s="16"/>
      <c r="G285" s="16"/>
    </row>
    <row r="286" spans="1:7" ht="12.4">
      <c r="A286" s="16"/>
      <c r="B286" s="16"/>
      <c r="C286" s="16"/>
      <c r="D286" s="16"/>
      <c r="E286" s="16"/>
      <c r="F286" s="16"/>
      <c r="G286" s="16"/>
    </row>
    <row r="287" spans="1:7" ht="12.4">
      <c r="A287" s="16"/>
      <c r="B287" s="16"/>
      <c r="C287" s="16"/>
      <c r="D287" s="16"/>
      <c r="E287" s="16"/>
      <c r="F287" s="16"/>
      <c r="G287" s="16"/>
    </row>
    <row r="288" spans="1:7" ht="12.4">
      <c r="A288" s="16"/>
      <c r="B288" s="16"/>
      <c r="C288" s="16"/>
      <c r="D288" s="16"/>
      <c r="E288" s="16"/>
      <c r="F288" s="16"/>
      <c r="G288" s="16"/>
    </row>
    <row r="289" spans="1:7" ht="12.4">
      <c r="A289" s="16"/>
      <c r="B289" s="16"/>
      <c r="C289" s="16"/>
      <c r="D289" s="16"/>
      <c r="E289" s="16"/>
      <c r="F289" s="16"/>
      <c r="G289" s="16"/>
    </row>
    <row r="290" spans="1:7" ht="12.4">
      <c r="A290" s="16"/>
      <c r="B290" s="16"/>
      <c r="C290" s="16"/>
      <c r="D290" s="16"/>
      <c r="E290" s="16"/>
      <c r="F290" s="16"/>
      <c r="G290" s="16"/>
    </row>
    <row r="291" spans="1:7" ht="12.4">
      <c r="A291" s="16"/>
      <c r="B291" s="16"/>
      <c r="C291" s="16"/>
      <c r="D291" s="16"/>
      <c r="E291" s="16"/>
      <c r="F291" s="16"/>
      <c r="G291" s="16"/>
    </row>
    <row r="292" spans="1:7" ht="12.4">
      <c r="A292" s="16"/>
      <c r="B292" s="16"/>
      <c r="C292" s="16"/>
      <c r="D292" s="16"/>
      <c r="E292" s="16"/>
      <c r="F292" s="16"/>
      <c r="G292" s="16"/>
    </row>
    <row r="293" spans="1:7" ht="12.4">
      <c r="A293" s="16"/>
      <c r="B293" s="16"/>
      <c r="C293" s="16"/>
      <c r="D293" s="16"/>
      <c r="E293" s="16"/>
      <c r="F293" s="16"/>
      <c r="G293" s="16"/>
    </row>
    <row r="294" spans="1:7" ht="12.4">
      <c r="A294" s="16"/>
      <c r="B294" s="16"/>
      <c r="C294" s="16"/>
      <c r="D294" s="16"/>
      <c r="E294" s="16"/>
      <c r="F294" s="16"/>
      <c r="G294" s="16"/>
    </row>
    <row r="295" spans="1:7" ht="12.4">
      <c r="A295" s="16"/>
      <c r="B295" s="16"/>
      <c r="C295" s="16"/>
      <c r="D295" s="16"/>
      <c r="E295" s="16"/>
      <c r="F295" s="16"/>
      <c r="G295" s="16"/>
    </row>
    <row r="296" spans="1:7" ht="12.4">
      <c r="A296" s="16"/>
      <c r="B296" s="16"/>
      <c r="C296" s="16"/>
      <c r="D296" s="16"/>
      <c r="E296" s="16"/>
      <c r="F296" s="16"/>
      <c r="G296" s="16"/>
    </row>
    <row r="297" spans="1:7" ht="12.4">
      <c r="A297" s="16"/>
      <c r="B297" s="16"/>
      <c r="C297" s="16"/>
      <c r="D297" s="16"/>
      <c r="E297" s="16"/>
      <c r="F297" s="16"/>
      <c r="G297" s="16"/>
    </row>
    <row r="298" spans="1:7" ht="12.4">
      <c r="A298" s="16"/>
      <c r="B298" s="16"/>
      <c r="C298" s="16"/>
      <c r="D298" s="16"/>
      <c r="E298" s="16"/>
      <c r="F298" s="16"/>
      <c r="G298" s="16"/>
    </row>
    <row r="299" spans="1:7" ht="12.4">
      <c r="A299" s="16"/>
      <c r="B299" s="16"/>
      <c r="C299" s="16"/>
      <c r="D299" s="16"/>
      <c r="E299" s="16"/>
      <c r="F299" s="16"/>
      <c r="G299" s="16"/>
    </row>
    <row r="300" spans="1:7" ht="12.4">
      <c r="A300" s="16"/>
      <c r="B300" s="16"/>
      <c r="C300" s="16"/>
      <c r="D300" s="16"/>
      <c r="E300" s="16"/>
      <c r="F300" s="16"/>
      <c r="G300" s="16"/>
    </row>
    <row r="301" spans="1:7" ht="12.4">
      <c r="A301" s="16"/>
      <c r="B301" s="16"/>
      <c r="C301" s="16"/>
      <c r="D301" s="16"/>
      <c r="E301" s="16"/>
      <c r="F301" s="16"/>
      <c r="G301" s="16"/>
    </row>
    <row r="302" spans="1:7" ht="12.4">
      <c r="A302" s="16"/>
      <c r="B302" s="16"/>
      <c r="C302" s="16"/>
      <c r="D302" s="16"/>
      <c r="E302" s="16"/>
      <c r="F302" s="16"/>
      <c r="G302" s="16"/>
    </row>
    <row r="303" spans="1:7" ht="12.4">
      <c r="A303" s="16"/>
      <c r="B303" s="16"/>
      <c r="C303" s="16"/>
      <c r="D303" s="16"/>
      <c r="E303" s="16"/>
      <c r="F303" s="16"/>
      <c r="G303" s="16"/>
    </row>
    <row r="304" spans="1:7" ht="12.4">
      <c r="A304" s="16"/>
      <c r="B304" s="16"/>
      <c r="C304" s="16"/>
      <c r="D304" s="16"/>
      <c r="E304" s="16"/>
      <c r="F304" s="16"/>
      <c r="G304" s="16"/>
    </row>
    <row r="305" spans="1:7" ht="12.4">
      <c r="A305" s="16"/>
      <c r="B305" s="16"/>
      <c r="C305" s="16"/>
      <c r="D305" s="16"/>
      <c r="E305" s="16"/>
      <c r="F305" s="16"/>
      <c r="G305" s="16"/>
    </row>
    <row r="306" spans="1:7" ht="12.4">
      <c r="A306" s="16"/>
      <c r="B306" s="16"/>
      <c r="C306" s="16"/>
      <c r="D306" s="16"/>
      <c r="E306" s="16"/>
      <c r="F306" s="16"/>
      <c r="G306" s="16"/>
    </row>
    <row r="307" spans="1:7" ht="12.4">
      <c r="A307" s="16"/>
      <c r="B307" s="16"/>
      <c r="C307" s="16"/>
      <c r="D307" s="16"/>
      <c r="E307" s="16"/>
      <c r="F307" s="16"/>
      <c r="G307" s="16"/>
    </row>
    <row r="308" spans="1:7" ht="12.4">
      <c r="A308" s="16"/>
      <c r="B308" s="16"/>
      <c r="C308" s="16"/>
      <c r="D308" s="16"/>
      <c r="E308" s="16"/>
      <c r="F308" s="16"/>
      <c r="G308" s="16"/>
    </row>
    <row r="309" spans="1:7" ht="12.4">
      <c r="A309" s="16"/>
      <c r="B309" s="16"/>
      <c r="C309" s="16"/>
      <c r="D309" s="16"/>
      <c r="E309" s="16"/>
      <c r="F309" s="16"/>
      <c r="G309" s="16"/>
    </row>
    <row r="310" spans="1:7" ht="12.4">
      <c r="A310" s="16"/>
      <c r="B310" s="16"/>
      <c r="C310" s="16"/>
      <c r="D310" s="16"/>
      <c r="E310" s="16"/>
      <c r="F310" s="16"/>
      <c r="G310" s="16"/>
    </row>
    <row r="311" spans="1:7" ht="12.4">
      <c r="A311" s="16"/>
      <c r="B311" s="16"/>
      <c r="C311" s="16"/>
      <c r="D311" s="16"/>
      <c r="E311" s="16"/>
      <c r="F311" s="16"/>
      <c r="G311" s="16"/>
    </row>
    <row r="312" spans="1:7" ht="12.4">
      <c r="A312" s="16"/>
      <c r="B312" s="16"/>
      <c r="C312" s="16"/>
      <c r="D312" s="16"/>
      <c r="E312" s="16"/>
      <c r="F312" s="16"/>
      <c r="G312" s="16"/>
    </row>
    <row r="313" spans="1:7" ht="12.4">
      <c r="A313" s="16"/>
      <c r="B313" s="16"/>
      <c r="C313" s="16"/>
      <c r="D313" s="16"/>
      <c r="E313" s="16"/>
      <c r="F313" s="16"/>
      <c r="G313" s="16"/>
    </row>
    <row r="314" spans="1:7" ht="12.4">
      <c r="A314" s="16"/>
      <c r="B314" s="16"/>
      <c r="C314" s="16"/>
      <c r="D314" s="16"/>
      <c r="E314" s="16"/>
      <c r="F314" s="16"/>
      <c r="G314" s="16"/>
    </row>
    <row r="315" spans="1:7" ht="12.4">
      <c r="A315" s="16"/>
      <c r="B315" s="16"/>
      <c r="C315" s="16"/>
      <c r="D315" s="16"/>
      <c r="E315" s="16"/>
      <c r="F315" s="16"/>
      <c r="G315" s="16"/>
    </row>
    <row r="316" spans="1:7" ht="12.4">
      <c r="A316" s="16"/>
      <c r="B316" s="16"/>
      <c r="C316" s="16"/>
      <c r="D316" s="16"/>
      <c r="E316" s="16"/>
      <c r="F316" s="16"/>
      <c r="G316" s="16"/>
    </row>
    <row r="317" spans="1:7" ht="12.4">
      <c r="A317" s="16"/>
      <c r="B317" s="16"/>
      <c r="C317" s="16"/>
      <c r="D317" s="16"/>
      <c r="E317" s="16"/>
      <c r="F317" s="16"/>
      <c r="G317" s="16"/>
    </row>
    <row r="318" spans="1:7" ht="12.4">
      <c r="A318" s="16"/>
      <c r="B318" s="16"/>
      <c r="C318" s="16"/>
      <c r="D318" s="16"/>
      <c r="E318" s="16"/>
      <c r="F318" s="16"/>
      <c r="G318" s="16"/>
    </row>
    <row r="319" spans="1:7" ht="12.4">
      <c r="A319" s="16"/>
      <c r="B319" s="16"/>
      <c r="C319" s="16"/>
      <c r="D319" s="16"/>
      <c r="E319" s="16"/>
      <c r="F319" s="16"/>
      <c r="G319" s="16"/>
    </row>
    <row r="320" spans="1:7" ht="12.4">
      <c r="A320" s="16"/>
      <c r="B320" s="16"/>
      <c r="C320" s="16"/>
      <c r="D320" s="16"/>
      <c r="E320" s="16"/>
      <c r="F320" s="16"/>
      <c r="G320" s="16"/>
    </row>
    <row r="321" spans="1:7" ht="12.4">
      <c r="A321" s="16"/>
      <c r="B321" s="16"/>
      <c r="C321" s="16"/>
      <c r="D321" s="16"/>
      <c r="E321" s="16"/>
      <c r="F321" s="16"/>
      <c r="G321" s="16"/>
    </row>
    <row r="322" spans="1:7" ht="12.4">
      <c r="A322" s="16"/>
      <c r="B322" s="16"/>
      <c r="C322" s="16"/>
      <c r="D322" s="16"/>
      <c r="E322" s="16"/>
      <c r="F322" s="16"/>
      <c r="G322" s="16"/>
    </row>
    <row r="323" spans="1:7" ht="12.4">
      <c r="A323" s="16"/>
      <c r="B323" s="16"/>
      <c r="C323" s="16"/>
      <c r="D323" s="16"/>
      <c r="E323" s="16"/>
      <c r="F323" s="16"/>
      <c r="G323" s="16"/>
    </row>
    <row r="324" spans="1:7" ht="12.4">
      <c r="A324" s="16"/>
      <c r="B324" s="16"/>
      <c r="C324" s="16"/>
      <c r="D324" s="16"/>
      <c r="E324" s="16"/>
      <c r="F324" s="16"/>
      <c r="G324" s="16"/>
    </row>
    <row r="325" spans="1:7" ht="12.4">
      <c r="A325" s="16"/>
      <c r="B325" s="16"/>
      <c r="C325" s="16"/>
      <c r="D325" s="16"/>
      <c r="E325" s="16"/>
      <c r="F325" s="16"/>
      <c r="G325" s="16"/>
    </row>
    <row r="326" spans="1:7" ht="12.4">
      <c r="A326" s="16"/>
      <c r="B326" s="16"/>
      <c r="C326" s="16"/>
      <c r="D326" s="16"/>
      <c r="E326" s="16"/>
      <c r="F326" s="16"/>
      <c r="G326" s="16"/>
    </row>
    <row r="327" spans="1:7" ht="12.4">
      <c r="A327" s="16"/>
      <c r="B327" s="16"/>
      <c r="C327" s="16"/>
      <c r="D327" s="16"/>
      <c r="E327" s="16"/>
      <c r="F327" s="16"/>
      <c r="G327" s="16"/>
    </row>
    <row r="328" spans="1:7" ht="12.4">
      <c r="A328" s="16"/>
      <c r="B328" s="16"/>
      <c r="C328" s="16"/>
      <c r="D328" s="16"/>
      <c r="E328" s="16"/>
      <c r="F328" s="16"/>
      <c r="G328" s="16"/>
    </row>
    <row r="329" spans="1:7" ht="12.4">
      <c r="A329" s="16"/>
      <c r="B329" s="16"/>
      <c r="C329" s="16"/>
      <c r="D329" s="16"/>
      <c r="E329" s="16"/>
      <c r="F329" s="16"/>
      <c r="G329" s="16"/>
    </row>
    <row r="330" spans="1:7" ht="12.4">
      <c r="A330" s="16"/>
      <c r="B330" s="16"/>
      <c r="C330" s="16"/>
      <c r="D330" s="16"/>
      <c r="E330" s="16"/>
      <c r="F330" s="16"/>
      <c r="G330" s="16"/>
    </row>
    <row r="331" spans="1:7" ht="12.4">
      <c r="A331" s="16"/>
      <c r="B331" s="16"/>
      <c r="C331" s="16"/>
      <c r="D331" s="16"/>
      <c r="E331" s="16"/>
      <c r="F331" s="16"/>
      <c r="G331" s="16"/>
    </row>
    <row r="332" spans="1:7" ht="12.4">
      <c r="A332" s="16"/>
      <c r="B332" s="16"/>
      <c r="C332" s="16"/>
      <c r="D332" s="16"/>
      <c r="E332" s="16"/>
      <c r="F332" s="16"/>
      <c r="G332" s="16"/>
    </row>
    <row r="333" spans="1:7" ht="12.4">
      <c r="A333" s="16"/>
      <c r="B333" s="16"/>
      <c r="C333" s="16"/>
      <c r="D333" s="16"/>
      <c r="E333" s="16"/>
      <c r="F333" s="16"/>
      <c r="G333" s="16"/>
    </row>
    <row r="334" spans="1:7" ht="12.4">
      <c r="A334" s="16"/>
      <c r="B334" s="16"/>
      <c r="C334" s="16"/>
      <c r="D334" s="16"/>
      <c r="E334" s="16"/>
      <c r="F334" s="16"/>
      <c r="G334" s="16"/>
    </row>
    <row r="335" spans="1:7" ht="12.4">
      <c r="A335" s="16"/>
      <c r="B335" s="16"/>
      <c r="C335" s="16"/>
      <c r="D335" s="16"/>
      <c r="E335" s="16"/>
      <c r="F335" s="16"/>
      <c r="G335" s="16"/>
    </row>
    <row r="336" spans="1:7" ht="12.4">
      <c r="A336" s="16"/>
      <c r="B336" s="16"/>
      <c r="C336" s="16"/>
      <c r="D336" s="16"/>
      <c r="E336" s="16"/>
      <c r="F336" s="16"/>
      <c r="G336" s="16"/>
    </row>
    <row r="337" spans="1:7" ht="12.4">
      <c r="A337" s="16"/>
      <c r="B337" s="16"/>
      <c r="C337" s="16"/>
      <c r="D337" s="16"/>
      <c r="E337" s="16"/>
      <c r="F337" s="16"/>
      <c r="G337" s="16"/>
    </row>
    <row r="338" spans="1:7" ht="12.4">
      <c r="A338" s="16"/>
      <c r="B338" s="16"/>
      <c r="C338" s="16"/>
      <c r="D338" s="16"/>
      <c r="E338" s="16"/>
      <c r="F338" s="16"/>
      <c r="G338" s="16"/>
    </row>
    <row r="339" spans="1:7" ht="12.4">
      <c r="A339" s="16"/>
      <c r="B339" s="16"/>
      <c r="C339" s="16"/>
      <c r="D339" s="16"/>
      <c r="E339" s="16"/>
      <c r="F339" s="16"/>
      <c r="G339" s="16"/>
    </row>
    <row r="340" spans="1:7" ht="12.4">
      <c r="A340" s="16"/>
      <c r="B340" s="16"/>
      <c r="C340" s="16"/>
      <c r="D340" s="16"/>
      <c r="E340" s="16"/>
      <c r="F340" s="16"/>
      <c r="G340" s="16"/>
    </row>
    <row r="341" spans="1:7" ht="12.4">
      <c r="A341" s="16"/>
      <c r="B341" s="16"/>
      <c r="C341" s="16"/>
      <c r="D341" s="16"/>
      <c r="E341" s="16"/>
      <c r="F341" s="16"/>
      <c r="G341" s="16"/>
    </row>
    <row r="342" spans="1:7" ht="12.4">
      <c r="A342" s="16"/>
      <c r="B342" s="16"/>
      <c r="C342" s="16"/>
      <c r="D342" s="16"/>
      <c r="E342" s="16"/>
      <c r="F342" s="16"/>
      <c r="G342" s="16"/>
    </row>
    <row r="343" spans="1:7" ht="12.4">
      <c r="A343" s="16"/>
      <c r="B343" s="16"/>
      <c r="C343" s="16"/>
      <c r="D343" s="16"/>
      <c r="E343" s="16"/>
      <c r="F343" s="16"/>
      <c r="G343" s="16"/>
    </row>
    <row r="344" spans="1:7" ht="12.4">
      <c r="A344" s="16"/>
      <c r="B344" s="16"/>
      <c r="C344" s="16"/>
      <c r="D344" s="16"/>
      <c r="E344" s="16"/>
      <c r="F344" s="16"/>
      <c r="G344" s="16"/>
    </row>
    <row r="345" spans="1:7" ht="12.4">
      <c r="A345" s="16"/>
      <c r="B345" s="16"/>
      <c r="C345" s="16"/>
      <c r="D345" s="16"/>
      <c r="E345" s="16"/>
      <c r="F345" s="16"/>
      <c r="G345" s="16"/>
    </row>
    <row r="346" spans="1:7" ht="12.4">
      <c r="A346" s="16"/>
      <c r="B346" s="16"/>
      <c r="C346" s="16"/>
      <c r="D346" s="16"/>
      <c r="E346" s="16"/>
      <c r="F346" s="16"/>
      <c r="G346" s="16"/>
    </row>
    <row r="347" spans="1:7" ht="12.4">
      <c r="A347" s="16"/>
      <c r="B347" s="16"/>
      <c r="C347" s="16"/>
      <c r="D347" s="16"/>
      <c r="E347" s="16"/>
      <c r="F347" s="16"/>
      <c r="G347" s="16"/>
    </row>
    <row r="348" spans="1:7" ht="12.4">
      <c r="A348" s="16"/>
      <c r="B348" s="16"/>
      <c r="C348" s="16"/>
      <c r="D348" s="16"/>
      <c r="E348" s="16"/>
      <c r="F348" s="16"/>
      <c r="G348" s="16"/>
    </row>
    <row r="349" spans="1:7" ht="12.4">
      <c r="A349" s="16"/>
      <c r="B349" s="16"/>
      <c r="C349" s="16"/>
      <c r="D349" s="16"/>
      <c r="E349" s="16"/>
      <c r="F349" s="16"/>
      <c r="G349" s="16"/>
    </row>
    <row r="350" spans="1:7" ht="12.4">
      <c r="A350" s="16"/>
      <c r="B350" s="16"/>
      <c r="C350" s="16"/>
      <c r="D350" s="16"/>
      <c r="E350" s="16"/>
      <c r="F350" s="16"/>
      <c r="G350" s="16"/>
    </row>
    <row r="351" spans="1:7" ht="12.4">
      <c r="A351" s="16"/>
      <c r="B351" s="16"/>
      <c r="C351" s="16"/>
      <c r="D351" s="16"/>
      <c r="E351" s="16"/>
      <c r="F351" s="16"/>
      <c r="G351" s="16"/>
    </row>
    <row r="352" spans="1:7" ht="12.4">
      <c r="A352" s="16"/>
      <c r="B352" s="16"/>
      <c r="C352" s="16"/>
      <c r="D352" s="16"/>
      <c r="E352" s="16"/>
      <c r="F352" s="16"/>
      <c r="G352" s="16"/>
    </row>
    <row r="353" spans="1:7" ht="12.4">
      <c r="A353" s="16"/>
      <c r="B353" s="16"/>
      <c r="C353" s="16"/>
      <c r="D353" s="16"/>
      <c r="E353" s="16"/>
      <c r="F353" s="16"/>
      <c r="G353" s="16"/>
    </row>
    <row r="354" spans="1:7" ht="12.4">
      <c r="A354" s="16"/>
      <c r="B354" s="16"/>
      <c r="C354" s="16"/>
      <c r="D354" s="16"/>
      <c r="E354" s="16"/>
      <c r="F354" s="16"/>
      <c r="G354" s="16"/>
    </row>
    <row r="355" spans="1:7" ht="12.4">
      <c r="A355" s="16"/>
      <c r="B355" s="16"/>
      <c r="C355" s="16"/>
      <c r="D355" s="16"/>
      <c r="E355" s="16"/>
      <c r="F355" s="16"/>
      <c r="G355" s="16"/>
    </row>
    <row r="356" spans="1:7" ht="12.4">
      <c r="A356" s="16"/>
      <c r="B356" s="16"/>
      <c r="C356" s="16"/>
      <c r="D356" s="16"/>
      <c r="E356" s="16"/>
      <c r="F356" s="16"/>
      <c r="G356" s="16"/>
    </row>
    <row r="357" spans="1:7" ht="12.4">
      <c r="A357" s="16"/>
      <c r="B357" s="16"/>
      <c r="C357" s="16"/>
      <c r="D357" s="16"/>
      <c r="E357" s="16"/>
      <c r="F357" s="16"/>
      <c r="G357" s="16"/>
    </row>
    <row r="358" spans="1:7" ht="12.4">
      <c r="A358" s="16"/>
      <c r="B358" s="16"/>
      <c r="C358" s="16"/>
      <c r="D358" s="16"/>
      <c r="E358" s="16"/>
      <c r="F358" s="16"/>
      <c r="G358" s="16"/>
    </row>
    <row r="359" spans="1:7" ht="12.4">
      <c r="A359" s="16"/>
      <c r="B359" s="16"/>
      <c r="C359" s="16"/>
      <c r="D359" s="16"/>
      <c r="E359" s="16"/>
      <c r="F359" s="16"/>
      <c r="G359" s="16"/>
    </row>
    <row r="360" spans="1:7" ht="12.4">
      <c r="A360" s="16"/>
      <c r="B360" s="16"/>
      <c r="C360" s="16"/>
      <c r="D360" s="16"/>
      <c r="E360" s="16"/>
      <c r="F360" s="16"/>
      <c r="G360" s="16"/>
    </row>
    <row r="361" spans="1:7" ht="12.4">
      <c r="A361" s="16"/>
      <c r="B361" s="16"/>
      <c r="C361" s="16"/>
      <c r="D361" s="16"/>
      <c r="E361" s="16"/>
      <c r="F361" s="16"/>
      <c r="G361" s="16"/>
    </row>
    <row r="362" spans="1:7" ht="12.4">
      <c r="A362" s="16"/>
      <c r="B362" s="16"/>
      <c r="C362" s="16"/>
      <c r="D362" s="16"/>
      <c r="E362" s="16"/>
      <c r="F362" s="16"/>
      <c r="G362" s="16"/>
    </row>
    <row r="363" spans="1:7" ht="12.4">
      <c r="A363" s="16"/>
      <c r="B363" s="16"/>
      <c r="C363" s="16"/>
      <c r="D363" s="16"/>
      <c r="E363" s="16"/>
      <c r="F363" s="16"/>
      <c r="G363" s="16"/>
    </row>
    <row r="364" spans="1:7" ht="12.4">
      <c r="A364" s="16"/>
      <c r="B364" s="16"/>
      <c r="C364" s="16"/>
      <c r="D364" s="16"/>
      <c r="E364" s="16"/>
      <c r="F364" s="16"/>
      <c r="G364" s="16"/>
    </row>
    <row r="365" spans="1:7" ht="12.4">
      <c r="A365" s="16"/>
      <c r="B365" s="16"/>
      <c r="C365" s="16"/>
      <c r="D365" s="16"/>
      <c r="E365" s="16"/>
      <c r="F365" s="16"/>
      <c r="G365" s="16"/>
    </row>
    <row r="366" spans="1:7" ht="12.4">
      <c r="A366" s="16"/>
      <c r="B366" s="16"/>
      <c r="C366" s="16"/>
      <c r="D366" s="16"/>
      <c r="E366" s="16"/>
      <c r="F366" s="16"/>
      <c r="G366" s="16"/>
    </row>
    <row r="367" spans="1:7" ht="12.4">
      <c r="A367" s="16"/>
      <c r="B367" s="16"/>
      <c r="C367" s="16"/>
      <c r="D367" s="16"/>
      <c r="E367" s="16"/>
      <c r="F367" s="16"/>
      <c r="G367" s="16"/>
    </row>
    <row r="368" spans="1:7" ht="12.4">
      <c r="A368" s="16"/>
      <c r="B368" s="16"/>
      <c r="C368" s="16"/>
      <c r="D368" s="16"/>
      <c r="E368" s="16"/>
      <c r="F368" s="16"/>
      <c r="G368" s="16"/>
    </row>
    <row r="369" spans="1:7" ht="12.4">
      <c r="A369" s="16"/>
      <c r="B369" s="16"/>
      <c r="C369" s="16"/>
      <c r="D369" s="16"/>
      <c r="E369" s="16"/>
      <c r="F369" s="16"/>
      <c r="G369" s="16"/>
    </row>
    <row r="370" spans="1:7" ht="12.4">
      <c r="A370" s="16"/>
      <c r="B370" s="16"/>
      <c r="C370" s="16"/>
      <c r="D370" s="16"/>
      <c r="E370" s="16"/>
      <c r="F370" s="16"/>
      <c r="G370" s="16"/>
    </row>
    <row r="371" spans="1:7" ht="12.4">
      <c r="A371" s="16"/>
      <c r="B371" s="16"/>
      <c r="C371" s="16"/>
      <c r="D371" s="16"/>
      <c r="E371" s="16"/>
      <c r="F371" s="16"/>
      <c r="G371" s="16"/>
    </row>
    <row r="372" spans="1:7" ht="12.4">
      <c r="A372" s="16"/>
      <c r="B372" s="16"/>
      <c r="C372" s="16"/>
      <c r="D372" s="16"/>
      <c r="E372" s="16"/>
      <c r="F372" s="16"/>
      <c r="G372" s="16"/>
    </row>
    <row r="373" spans="1:7" ht="12.4">
      <c r="A373" s="16"/>
      <c r="B373" s="16"/>
      <c r="C373" s="16"/>
      <c r="D373" s="16"/>
      <c r="E373" s="16"/>
      <c r="F373" s="16"/>
      <c r="G373" s="16"/>
    </row>
    <row r="374" spans="1:7" ht="12.4">
      <c r="A374" s="16"/>
      <c r="B374" s="16"/>
      <c r="C374" s="16"/>
      <c r="D374" s="16"/>
      <c r="E374" s="16"/>
      <c r="F374" s="16"/>
      <c r="G374" s="16"/>
    </row>
    <row r="375" spans="1:7" ht="12.4">
      <c r="A375" s="16"/>
      <c r="B375" s="16"/>
      <c r="C375" s="16"/>
      <c r="D375" s="16"/>
      <c r="E375" s="16"/>
      <c r="F375" s="16"/>
      <c r="G375" s="16"/>
    </row>
    <row r="376" spans="1:7" ht="12.4">
      <c r="A376" s="16"/>
      <c r="B376" s="16"/>
      <c r="C376" s="16"/>
      <c r="D376" s="16"/>
      <c r="E376" s="16"/>
      <c r="F376" s="16"/>
      <c r="G376" s="16"/>
    </row>
    <row r="377" spans="1:7" ht="12.4">
      <c r="A377" s="16"/>
      <c r="B377" s="16"/>
      <c r="C377" s="16"/>
      <c r="D377" s="16"/>
      <c r="E377" s="16"/>
      <c r="F377" s="16"/>
      <c r="G377" s="16"/>
    </row>
    <row r="378" spans="1:7" ht="12.4">
      <c r="A378" s="16"/>
      <c r="B378" s="16"/>
      <c r="C378" s="16"/>
      <c r="D378" s="16"/>
      <c r="E378" s="16"/>
      <c r="F378" s="16"/>
      <c r="G378" s="16"/>
    </row>
    <row r="379" spans="1:7" ht="12.4">
      <c r="A379" s="16"/>
      <c r="B379" s="16"/>
      <c r="C379" s="16"/>
      <c r="D379" s="16"/>
      <c r="E379" s="16"/>
      <c r="F379" s="16"/>
      <c r="G379" s="16"/>
    </row>
    <row r="380" spans="1:7" ht="12.4">
      <c r="A380" s="16"/>
      <c r="B380" s="16"/>
      <c r="C380" s="16"/>
      <c r="D380" s="16"/>
      <c r="E380" s="16"/>
      <c r="F380" s="16"/>
      <c r="G380" s="16"/>
    </row>
    <row r="381" spans="1:7" ht="12.4">
      <c r="A381" s="16"/>
      <c r="B381" s="16"/>
      <c r="C381" s="16"/>
      <c r="D381" s="16"/>
      <c r="E381" s="16"/>
      <c r="F381" s="16"/>
      <c r="G381" s="16"/>
    </row>
    <row r="382" spans="1:7" ht="12.4">
      <c r="A382" s="16"/>
      <c r="B382" s="16"/>
      <c r="C382" s="16"/>
      <c r="D382" s="16"/>
      <c r="E382" s="16"/>
      <c r="F382" s="16"/>
      <c r="G382" s="16"/>
    </row>
    <row r="383" spans="1:7" ht="12.4">
      <c r="A383" s="16"/>
      <c r="B383" s="16"/>
      <c r="C383" s="16"/>
      <c r="D383" s="16"/>
      <c r="E383" s="16"/>
      <c r="F383" s="16"/>
      <c r="G383" s="16"/>
    </row>
    <row r="384" spans="1:7" ht="12.4">
      <c r="A384" s="16"/>
      <c r="B384" s="16"/>
      <c r="C384" s="16"/>
      <c r="D384" s="16"/>
      <c r="E384" s="16"/>
      <c r="F384" s="16"/>
      <c r="G384" s="16"/>
    </row>
    <row r="385" spans="1:7" ht="12.4">
      <c r="A385" s="16"/>
      <c r="B385" s="16"/>
      <c r="C385" s="16"/>
      <c r="D385" s="16"/>
      <c r="E385" s="16"/>
      <c r="F385" s="16"/>
      <c r="G385" s="16"/>
    </row>
    <row r="386" spans="1:7" ht="12.4">
      <c r="A386" s="16"/>
      <c r="B386" s="16"/>
      <c r="C386" s="16"/>
      <c r="D386" s="16"/>
      <c r="E386" s="16"/>
      <c r="F386" s="16"/>
      <c r="G386" s="16"/>
    </row>
    <row r="387" spans="1:7" ht="12.4">
      <c r="A387" s="16"/>
      <c r="B387" s="16"/>
      <c r="C387" s="16"/>
      <c r="D387" s="16"/>
      <c r="E387" s="16"/>
      <c r="F387" s="16"/>
      <c r="G387" s="16"/>
    </row>
    <row r="388" spans="1:7" ht="12.4">
      <c r="A388" s="16"/>
      <c r="B388" s="16"/>
      <c r="C388" s="16"/>
      <c r="D388" s="16"/>
      <c r="E388" s="16"/>
      <c r="F388" s="16"/>
      <c r="G388" s="16"/>
    </row>
    <row r="389" spans="1:7" ht="12.4">
      <c r="A389" s="16"/>
      <c r="B389" s="16"/>
      <c r="C389" s="16"/>
      <c r="D389" s="16"/>
      <c r="E389" s="16"/>
      <c r="F389" s="16"/>
      <c r="G389" s="16"/>
    </row>
    <row r="390" spans="1:7" ht="12.4">
      <c r="A390" s="16"/>
      <c r="B390" s="16"/>
      <c r="C390" s="16"/>
      <c r="D390" s="16"/>
      <c r="E390" s="16"/>
      <c r="F390" s="16"/>
      <c r="G390" s="16"/>
    </row>
    <row r="391" spans="1:7" ht="12.4">
      <c r="A391" s="16"/>
      <c r="B391" s="16"/>
      <c r="C391" s="16"/>
      <c r="D391" s="16"/>
      <c r="E391" s="16"/>
      <c r="F391" s="16"/>
      <c r="G391" s="16"/>
    </row>
    <row r="392" spans="1:7" ht="12.4">
      <c r="A392" s="16"/>
      <c r="B392" s="16"/>
      <c r="C392" s="16"/>
      <c r="D392" s="16"/>
      <c r="E392" s="16"/>
      <c r="F392" s="16"/>
      <c r="G392" s="16"/>
    </row>
    <row r="393" spans="1:7" ht="12.4">
      <c r="A393" s="16"/>
      <c r="B393" s="16"/>
      <c r="C393" s="16"/>
      <c r="D393" s="16"/>
      <c r="E393" s="16"/>
      <c r="F393" s="16"/>
      <c r="G393" s="16"/>
    </row>
    <row r="394" spans="1:7" ht="12.4">
      <c r="A394" s="16"/>
      <c r="B394" s="16"/>
      <c r="C394" s="16"/>
      <c r="D394" s="16"/>
      <c r="E394" s="16"/>
      <c r="F394" s="16"/>
      <c r="G394" s="16"/>
    </row>
    <row r="395" spans="1:7" ht="12.4">
      <c r="A395" s="16"/>
      <c r="B395" s="16"/>
      <c r="C395" s="16"/>
      <c r="D395" s="16"/>
      <c r="E395" s="16"/>
      <c r="F395" s="16"/>
      <c r="G395" s="16"/>
    </row>
    <row r="396" spans="1:7" ht="12.4">
      <c r="A396" s="16"/>
      <c r="B396" s="16"/>
      <c r="C396" s="16"/>
      <c r="D396" s="16"/>
      <c r="E396" s="16"/>
      <c r="F396" s="16"/>
      <c r="G396" s="16"/>
    </row>
    <row r="397" spans="1:7" ht="12.4">
      <c r="A397" s="16"/>
      <c r="B397" s="16"/>
      <c r="C397" s="16"/>
      <c r="D397" s="16"/>
      <c r="E397" s="16"/>
      <c r="F397" s="16"/>
      <c r="G397" s="16"/>
    </row>
    <row r="398" spans="1:7" ht="12.4">
      <c r="A398" s="16"/>
      <c r="B398" s="16"/>
      <c r="C398" s="16"/>
      <c r="D398" s="16"/>
      <c r="E398" s="16"/>
      <c r="F398" s="16"/>
      <c r="G398" s="16"/>
    </row>
    <row r="399" spans="1:7" ht="12.4">
      <c r="A399" s="16"/>
      <c r="B399" s="16"/>
      <c r="C399" s="16"/>
      <c r="D399" s="16"/>
      <c r="E399" s="16"/>
      <c r="F399" s="16"/>
      <c r="G399" s="16"/>
    </row>
    <row r="400" spans="1:7" ht="12.4">
      <c r="A400" s="16"/>
      <c r="B400" s="16"/>
      <c r="C400" s="16"/>
      <c r="D400" s="16"/>
      <c r="E400" s="16"/>
      <c r="F400" s="16"/>
      <c r="G400" s="16"/>
    </row>
    <row r="401" spans="1:7" ht="12.4">
      <c r="A401" s="16"/>
      <c r="B401" s="16"/>
      <c r="C401" s="16"/>
      <c r="D401" s="16"/>
      <c r="E401" s="16"/>
      <c r="F401" s="16"/>
      <c r="G401" s="16"/>
    </row>
    <row r="402" spans="1:7" ht="12.4">
      <c r="A402" s="16"/>
      <c r="B402" s="16"/>
      <c r="C402" s="16"/>
      <c r="D402" s="16"/>
      <c r="E402" s="16"/>
      <c r="F402" s="16"/>
      <c r="G402" s="16"/>
    </row>
    <row r="403" spans="1:7" ht="12.4">
      <c r="A403" s="16"/>
      <c r="B403" s="16"/>
      <c r="C403" s="16"/>
      <c r="D403" s="16"/>
      <c r="E403" s="16"/>
      <c r="F403" s="16"/>
      <c r="G403" s="16"/>
    </row>
    <row r="404" spans="1:7" ht="12.4">
      <c r="A404" s="16"/>
      <c r="B404" s="16"/>
      <c r="C404" s="16"/>
      <c r="D404" s="16"/>
      <c r="E404" s="16"/>
      <c r="F404" s="16"/>
      <c r="G404" s="16"/>
    </row>
    <row r="405" spans="1:7" ht="12.4">
      <c r="A405" s="16"/>
      <c r="B405" s="16"/>
      <c r="C405" s="16"/>
      <c r="D405" s="16"/>
      <c r="E405" s="16"/>
      <c r="F405" s="16"/>
      <c r="G405" s="16"/>
    </row>
    <row r="406" spans="1:7" ht="12.4">
      <c r="A406" s="16"/>
      <c r="B406" s="16"/>
      <c r="C406" s="16"/>
      <c r="D406" s="16"/>
      <c r="E406" s="16"/>
      <c r="F406" s="16"/>
      <c r="G406" s="16"/>
    </row>
    <row r="407" spans="1:7" ht="12.4">
      <c r="A407" s="16"/>
      <c r="B407" s="16"/>
      <c r="C407" s="16"/>
      <c r="D407" s="16"/>
      <c r="E407" s="16"/>
      <c r="F407" s="16"/>
      <c r="G407" s="16"/>
    </row>
    <row r="408" spans="1:7" ht="12.4">
      <c r="A408" s="16"/>
      <c r="B408" s="16"/>
      <c r="C408" s="16"/>
      <c r="D408" s="16"/>
      <c r="E408" s="16"/>
      <c r="F408" s="16"/>
      <c r="G408" s="16"/>
    </row>
    <row r="409" spans="1:7" ht="12.4">
      <c r="A409" s="16"/>
      <c r="B409" s="16"/>
      <c r="C409" s="16"/>
      <c r="D409" s="16"/>
      <c r="E409" s="16"/>
      <c r="F409" s="16"/>
      <c r="G409" s="16"/>
    </row>
    <row r="410" spans="1:7" ht="12.4">
      <c r="A410" s="16"/>
      <c r="B410" s="16"/>
      <c r="C410" s="16"/>
      <c r="D410" s="16"/>
      <c r="E410" s="16"/>
      <c r="F410" s="16"/>
      <c r="G410" s="16"/>
    </row>
    <row r="411" spans="1:7" ht="12.4">
      <c r="A411" s="16"/>
      <c r="B411" s="16"/>
      <c r="C411" s="16"/>
      <c r="D411" s="16"/>
      <c r="E411" s="16"/>
      <c r="F411" s="16"/>
      <c r="G411" s="16"/>
    </row>
    <row r="412" spans="1:7" ht="12.4">
      <c r="A412" s="16"/>
      <c r="B412" s="16"/>
      <c r="C412" s="16"/>
      <c r="D412" s="16"/>
      <c r="E412" s="16"/>
      <c r="F412" s="16"/>
      <c r="G412" s="16"/>
    </row>
    <row r="413" spans="1:7" ht="12.4">
      <c r="A413" s="16"/>
      <c r="B413" s="16"/>
      <c r="C413" s="16"/>
      <c r="D413" s="16"/>
      <c r="E413" s="16"/>
      <c r="F413" s="16"/>
      <c r="G413" s="16"/>
    </row>
    <row r="414" spans="1:7" ht="12.4">
      <c r="A414" s="16"/>
      <c r="B414" s="16"/>
      <c r="C414" s="16"/>
      <c r="D414" s="16"/>
      <c r="E414" s="16"/>
      <c r="F414" s="16"/>
      <c r="G414" s="16"/>
    </row>
    <row r="415" spans="1:7" ht="12.4">
      <c r="A415" s="16"/>
      <c r="B415" s="16"/>
      <c r="C415" s="16"/>
      <c r="D415" s="16"/>
      <c r="E415" s="16"/>
      <c r="F415" s="16"/>
      <c r="G415" s="16"/>
    </row>
    <row r="416" spans="1:7" ht="12.4">
      <c r="A416" s="16"/>
      <c r="B416" s="16"/>
      <c r="C416" s="16"/>
      <c r="D416" s="16"/>
      <c r="E416" s="16"/>
      <c r="F416" s="16"/>
      <c r="G416" s="16"/>
    </row>
    <row r="417" spans="1:7" ht="12.4">
      <c r="A417" s="16"/>
      <c r="B417" s="16"/>
      <c r="C417" s="16"/>
      <c r="D417" s="16"/>
      <c r="E417" s="16"/>
      <c r="F417" s="16"/>
      <c r="G417" s="16"/>
    </row>
    <row r="418" spans="1:7" ht="12.4">
      <c r="A418" s="16"/>
      <c r="B418" s="16"/>
      <c r="C418" s="16"/>
      <c r="D418" s="16"/>
      <c r="E418" s="16"/>
      <c r="F418" s="16"/>
      <c r="G418" s="16"/>
    </row>
    <row r="419" spans="1:7" ht="12.4">
      <c r="A419" s="16"/>
      <c r="B419" s="16"/>
      <c r="C419" s="16"/>
      <c r="D419" s="16"/>
      <c r="E419" s="16"/>
      <c r="F419" s="16"/>
      <c r="G419" s="16"/>
    </row>
    <row r="420" spans="1:7" ht="12.4">
      <c r="A420" s="16"/>
      <c r="B420" s="16"/>
      <c r="C420" s="16"/>
      <c r="D420" s="16"/>
      <c r="E420" s="16"/>
      <c r="F420" s="16"/>
      <c r="G420" s="16"/>
    </row>
    <row r="421" spans="1:7" ht="12.4">
      <c r="A421" s="16"/>
      <c r="B421" s="16"/>
      <c r="C421" s="16"/>
      <c r="D421" s="16"/>
      <c r="E421" s="16"/>
      <c r="F421" s="16"/>
      <c r="G421" s="16"/>
    </row>
    <row r="422" spans="1:7" ht="12.4">
      <c r="A422" s="16"/>
      <c r="B422" s="16"/>
      <c r="C422" s="16"/>
      <c r="D422" s="16"/>
      <c r="E422" s="16"/>
      <c r="F422" s="16"/>
      <c r="G422" s="16"/>
    </row>
    <row r="423" spans="1:7" ht="12.4">
      <c r="A423" s="16"/>
      <c r="B423" s="16"/>
      <c r="C423" s="16"/>
      <c r="D423" s="16"/>
      <c r="E423" s="16"/>
      <c r="F423" s="16"/>
      <c r="G423" s="16"/>
    </row>
    <row r="424" spans="1:7" ht="12.4">
      <c r="A424" s="16"/>
      <c r="B424" s="16"/>
      <c r="C424" s="16"/>
      <c r="D424" s="16"/>
      <c r="E424" s="16"/>
      <c r="F424" s="16"/>
      <c r="G424" s="16"/>
    </row>
    <row r="425" spans="1:7" ht="12.4">
      <c r="A425" s="16"/>
      <c r="B425" s="16"/>
      <c r="C425" s="16"/>
      <c r="D425" s="16"/>
      <c r="E425" s="16"/>
      <c r="F425" s="16"/>
      <c r="G425" s="16"/>
    </row>
    <row r="426" spans="1:7" ht="12.4">
      <c r="A426" s="16"/>
      <c r="B426" s="16"/>
      <c r="C426" s="16"/>
      <c r="D426" s="16"/>
      <c r="E426" s="16"/>
      <c r="F426" s="16"/>
      <c r="G426" s="16"/>
    </row>
    <row r="427" spans="1:7" ht="12.4">
      <c r="A427" s="16"/>
      <c r="B427" s="16"/>
      <c r="C427" s="16"/>
      <c r="D427" s="16"/>
      <c r="E427" s="16"/>
      <c r="F427" s="16"/>
      <c r="G427" s="16"/>
    </row>
    <row r="428" spans="1:7" ht="12.4">
      <c r="A428" s="16"/>
      <c r="B428" s="16"/>
      <c r="C428" s="16"/>
      <c r="D428" s="16"/>
      <c r="E428" s="16"/>
      <c r="F428" s="16"/>
      <c r="G428" s="16"/>
    </row>
    <row r="429" spans="1:7" ht="12.4">
      <c r="A429" s="16"/>
      <c r="B429" s="16"/>
      <c r="C429" s="16"/>
      <c r="D429" s="16"/>
      <c r="E429" s="16"/>
      <c r="F429" s="16"/>
      <c r="G429" s="16"/>
    </row>
    <row r="430" spans="1:7" ht="12.4">
      <c r="A430" s="16"/>
      <c r="B430" s="16"/>
      <c r="C430" s="16"/>
      <c r="D430" s="16"/>
      <c r="E430" s="16"/>
      <c r="F430" s="16"/>
      <c r="G430" s="16"/>
    </row>
    <row r="431" spans="1:7" ht="12.4">
      <c r="A431" s="16"/>
      <c r="B431" s="16"/>
      <c r="C431" s="16"/>
      <c r="D431" s="16"/>
      <c r="E431" s="16"/>
      <c r="F431" s="16"/>
      <c r="G431" s="16"/>
    </row>
    <row r="432" spans="1:7" ht="12.4">
      <c r="A432" s="16"/>
      <c r="B432" s="16"/>
      <c r="C432" s="16"/>
      <c r="D432" s="16"/>
      <c r="E432" s="16"/>
      <c r="F432" s="16"/>
      <c r="G432" s="16"/>
    </row>
    <row r="433" spans="1:7" ht="12.4">
      <c r="A433" s="16"/>
      <c r="B433" s="16"/>
      <c r="C433" s="16"/>
      <c r="D433" s="16"/>
      <c r="E433" s="16"/>
      <c r="F433" s="16"/>
      <c r="G433" s="16"/>
    </row>
    <row r="434" spans="1:7" ht="12.4">
      <c r="A434" s="16"/>
      <c r="B434" s="16"/>
      <c r="C434" s="16"/>
      <c r="D434" s="16"/>
      <c r="E434" s="16"/>
      <c r="F434" s="16"/>
      <c r="G434" s="16"/>
    </row>
    <row r="435" spans="1:7" ht="12.4">
      <c r="A435" s="16"/>
      <c r="B435" s="16"/>
      <c r="C435" s="16"/>
      <c r="D435" s="16"/>
      <c r="E435" s="16"/>
      <c r="F435" s="16"/>
      <c r="G435" s="16"/>
    </row>
    <row r="436" spans="1:7" ht="12.4">
      <c r="A436" s="16"/>
      <c r="B436" s="16"/>
      <c r="C436" s="16"/>
      <c r="D436" s="16"/>
      <c r="E436" s="16"/>
      <c r="F436" s="16"/>
      <c r="G436" s="16"/>
    </row>
    <row r="437" spans="1:7" ht="12.4">
      <c r="A437" s="16"/>
      <c r="B437" s="16"/>
      <c r="C437" s="16"/>
      <c r="D437" s="16"/>
      <c r="E437" s="16"/>
      <c r="F437" s="16"/>
      <c r="G437" s="16"/>
    </row>
    <row r="438" spans="1:7" ht="12.4">
      <c r="A438" s="16"/>
      <c r="B438" s="16"/>
      <c r="C438" s="16"/>
      <c r="D438" s="16"/>
      <c r="E438" s="16"/>
      <c r="F438" s="16"/>
      <c r="G438" s="16"/>
    </row>
    <row r="439" spans="1:7" ht="12.4">
      <c r="A439" s="16"/>
      <c r="B439" s="16"/>
      <c r="C439" s="16"/>
      <c r="D439" s="16"/>
      <c r="E439" s="16"/>
      <c r="F439" s="16"/>
      <c r="G439" s="16"/>
    </row>
    <row r="440" spans="1:7" ht="12.4">
      <c r="A440" s="16"/>
      <c r="B440" s="16"/>
      <c r="C440" s="16"/>
      <c r="D440" s="16"/>
      <c r="E440" s="16"/>
      <c r="F440" s="16"/>
      <c r="G440" s="16"/>
    </row>
    <row r="441" spans="1:7" ht="12.4">
      <c r="A441" s="16"/>
      <c r="B441" s="16"/>
      <c r="C441" s="16"/>
      <c r="D441" s="16"/>
      <c r="E441" s="16"/>
      <c r="F441" s="16"/>
      <c r="G441" s="16"/>
    </row>
    <row r="442" spans="1:7" ht="12.4">
      <c r="A442" s="16"/>
      <c r="B442" s="16"/>
      <c r="C442" s="16"/>
      <c r="D442" s="16"/>
      <c r="E442" s="16"/>
      <c r="F442" s="16"/>
      <c r="G442" s="16"/>
    </row>
    <row r="443" spans="1:7" ht="12.4">
      <c r="A443" s="16"/>
      <c r="B443" s="16"/>
      <c r="C443" s="16"/>
      <c r="D443" s="16"/>
      <c r="E443" s="16"/>
      <c r="F443" s="16"/>
      <c r="G443" s="16"/>
    </row>
    <row r="444" spans="1:7" ht="12.4">
      <c r="A444" s="16"/>
      <c r="B444" s="16"/>
      <c r="C444" s="16"/>
      <c r="D444" s="16"/>
      <c r="E444" s="16"/>
      <c r="F444" s="16"/>
      <c r="G444" s="16"/>
    </row>
    <row r="445" spans="1:7" ht="12.4">
      <c r="A445" s="16"/>
      <c r="B445" s="16"/>
      <c r="C445" s="16"/>
      <c r="D445" s="16"/>
      <c r="E445" s="16"/>
      <c r="F445" s="16"/>
      <c r="G445" s="16"/>
    </row>
    <row r="446" spans="1:7" ht="12.4">
      <c r="A446" s="16"/>
      <c r="B446" s="16"/>
      <c r="C446" s="16"/>
      <c r="D446" s="16"/>
      <c r="E446" s="16"/>
      <c r="F446" s="16"/>
      <c r="G446" s="16"/>
    </row>
    <row r="447" spans="1:7" ht="12.4">
      <c r="A447" s="16"/>
      <c r="B447" s="16"/>
      <c r="C447" s="16"/>
      <c r="D447" s="16"/>
      <c r="E447" s="16"/>
      <c r="F447" s="16"/>
      <c r="G447" s="16"/>
    </row>
    <row r="448" spans="1:7" ht="12.4">
      <c r="A448" s="16"/>
      <c r="B448" s="16"/>
      <c r="C448" s="16"/>
      <c r="D448" s="16"/>
      <c r="E448" s="16"/>
      <c r="F448" s="16"/>
      <c r="G448" s="16"/>
    </row>
    <row r="449" spans="1:7" ht="12.4">
      <c r="A449" s="16"/>
      <c r="B449" s="16"/>
      <c r="C449" s="16"/>
      <c r="D449" s="16"/>
      <c r="E449" s="16"/>
      <c r="F449" s="16"/>
      <c r="G449" s="16"/>
    </row>
    <row r="450" spans="1:7" ht="12.4">
      <c r="A450" s="16"/>
      <c r="B450" s="16"/>
      <c r="C450" s="16"/>
      <c r="D450" s="16"/>
      <c r="E450" s="16"/>
      <c r="F450" s="16"/>
      <c r="G450" s="16"/>
    </row>
    <row r="451" spans="1:7" ht="12.4">
      <c r="A451" s="16"/>
      <c r="B451" s="16"/>
      <c r="C451" s="16"/>
      <c r="D451" s="16"/>
      <c r="E451" s="16"/>
      <c r="F451" s="16"/>
      <c r="G451" s="16"/>
    </row>
    <row r="452" spans="1:7" ht="12.4">
      <c r="A452" s="16"/>
      <c r="B452" s="16"/>
      <c r="C452" s="16"/>
      <c r="D452" s="16"/>
      <c r="E452" s="16"/>
      <c r="F452" s="16"/>
      <c r="G452" s="16"/>
    </row>
    <row r="453" spans="1:7" ht="12.4">
      <c r="A453" s="16"/>
      <c r="B453" s="16"/>
      <c r="C453" s="16"/>
      <c r="D453" s="16"/>
      <c r="E453" s="16"/>
      <c r="F453" s="16"/>
      <c r="G453" s="16"/>
    </row>
    <row r="454" spans="1:7" ht="12.4">
      <c r="A454" s="16"/>
      <c r="B454" s="16"/>
      <c r="C454" s="16"/>
      <c r="D454" s="16"/>
      <c r="E454" s="16"/>
      <c r="F454" s="16"/>
      <c r="G454" s="16"/>
    </row>
    <row r="455" spans="1:7" ht="12.4">
      <c r="A455" s="16"/>
      <c r="B455" s="16"/>
      <c r="C455" s="16"/>
      <c r="D455" s="16"/>
      <c r="E455" s="16"/>
      <c r="F455" s="16"/>
      <c r="G455" s="16"/>
    </row>
    <row r="456" spans="1:7" ht="12.4">
      <c r="A456" s="16"/>
      <c r="B456" s="16"/>
      <c r="C456" s="16"/>
      <c r="D456" s="16"/>
      <c r="E456" s="16"/>
      <c r="F456" s="16"/>
      <c r="G456" s="16"/>
    </row>
    <row r="457" spans="1:7" ht="12.4">
      <c r="A457" s="16"/>
      <c r="B457" s="16"/>
      <c r="C457" s="16"/>
      <c r="D457" s="16"/>
      <c r="E457" s="16"/>
      <c r="F457" s="16"/>
      <c r="G457" s="16"/>
    </row>
    <row r="458" spans="1:7" ht="12.4">
      <c r="A458" s="16"/>
      <c r="B458" s="16"/>
      <c r="C458" s="16"/>
      <c r="D458" s="16"/>
      <c r="E458" s="16"/>
      <c r="F458" s="16"/>
      <c r="G458" s="16"/>
    </row>
    <row r="459" spans="1:7" ht="12.4">
      <c r="A459" s="16"/>
      <c r="B459" s="16"/>
      <c r="C459" s="16"/>
      <c r="D459" s="16"/>
      <c r="E459" s="16"/>
      <c r="F459" s="16"/>
      <c r="G459" s="16"/>
    </row>
    <row r="460" spans="1:7" ht="12.4">
      <c r="A460" s="16"/>
      <c r="B460" s="16"/>
      <c r="C460" s="16"/>
      <c r="D460" s="16"/>
      <c r="E460" s="16"/>
      <c r="F460" s="16"/>
      <c r="G460" s="16"/>
    </row>
    <row r="461" spans="1:7" ht="12.4">
      <c r="A461" s="16"/>
      <c r="B461" s="16"/>
      <c r="C461" s="16"/>
      <c r="D461" s="16"/>
      <c r="E461" s="16"/>
      <c r="F461" s="16"/>
      <c r="G461" s="16"/>
    </row>
    <row r="462" spans="1:7" ht="12.4">
      <c r="A462" s="16"/>
      <c r="B462" s="16"/>
      <c r="C462" s="16"/>
      <c r="D462" s="16"/>
      <c r="E462" s="16"/>
      <c r="F462" s="16"/>
      <c r="G462" s="16"/>
    </row>
    <row r="463" spans="1:7" ht="12.4">
      <c r="A463" s="16"/>
      <c r="B463" s="16"/>
      <c r="C463" s="16"/>
      <c r="D463" s="16"/>
      <c r="E463" s="16"/>
      <c r="F463" s="16"/>
      <c r="G463" s="16"/>
    </row>
    <row r="464" spans="1:7" ht="12.4">
      <c r="A464" s="16"/>
      <c r="B464" s="16"/>
      <c r="C464" s="16"/>
      <c r="D464" s="16"/>
      <c r="E464" s="16"/>
      <c r="F464" s="16"/>
      <c r="G464" s="16"/>
    </row>
    <row r="465" spans="1:7" ht="12.4">
      <c r="A465" s="16"/>
      <c r="B465" s="16"/>
      <c r="C465" s="16"/>
      <c r="D465" s="16"/>
      <c r="E465" s="16"/>
      <c r="F465" s="16"/>
      <c r="G465" s="16"/>
    </row>
    <row r="466" spans="1:7" ht="12.4">
      <c r="A466" s="16"/>
      <c r="B466" s="16"/>
      <c r="C466" s="16"/>
      <c r="D466" s="16"/>
      <c r="E466" s="16"/>
      <c r="F466" s="16"/>
      <c r="G466" s="16"/>
    </row>
    <row r="467" spans="1:7" ht="12.4">
      <c r="A467" s="16"/>
      <c r="B467" s="16"/>
      <c r="C467" s="16"/>
      <c r="D467" s="16"/>
      <c r="E467" s="16"/>
      <c r="F467" s="16"/>
      <c r="G467" s="16"/>
    </row>
    <row r="468" spans="1:7" ht="12.4">
      <c r="A468" s="16"/>
      <c r="B468" s="16"/>
      <c r="C468" s="16"/>
      <c r="D468" s="16"/>
      <c r="E468" s="16"/>
      <c r="F468" s="16"/>
      <c r="G468" s="16"/>
    </row>
    <row r="469" spans="1:7" ht="12.4">
      <c r="A469" s="16"/>
      <c r="B469" s="16"/>
      <c r="C469" s="16"/>
      <c r="D469" s="16"/>
      <c r="E469" s="16"/>
      <c r="F469" s="16"/>
      <c r="G469" s="16"/>
    </row>
    <row r="470" spans="1:7" ht="12.4">
      <c r="A470" s="16"/>
      <c r="B470" s="16"/>
      <c r="C470" s="16"/>
      <c r="D470" s="16"/>
      <c r="E470" s="16"/>
      <c r="F470" s="16"/>
      <c r="G470" s="16"/>
    </row>
    <row r="471" spans="1:7" ht="12.4">
      <c r="A471" s="16"/>
      <c r="B471" s="16"/>
      <c r="C471" s="16"/>
      <c r="D471" s="16"/>
      <c r="E471" s="16"/>
      <c r="F471" s="16"/>
      <c r="G471" s="16"/>
    </row>
    <row r="472" spans="1:7" ht="12.4">
      <c r="A472" s="16"/>
      <c r="B472" s="16"/>
      <c r="C472" s="16"/>
      <c r="D472" s="16"/>
      <c r="E472" s="16"/>
      <c r="F472" s="16"/>
      <c r="G472" s="16"/>
    </row>
    <row r="473" spans="1:7" ht="12.4">
      <c r="A473" s="16"/>
      <c r="B473" s="16"/>
      <c r="C473" s="16"/>
      <c r="D473" s="16"/>
      <c r="E473" s="16"/>
      <c r="F473" s="16"/>
      <c r="G473" s="16"/>
    </row>
    <row r="474" spans="1:7" ht="12.4">
      <c r="A474" s="16"/>
      <c r="B474" s="16"/>
      <c r="C474" s="16"/>
      <c r="D474" s="16"/>
      <c r="E474" s="16"/>
      <c r="F474" s="16"/>
      <c r="G474" s="16"/>
    </row>
    <row r="475" spans="1:7" ht="12.4">
      <c r="A475" s="16"/>
      <c r="B475" s="16"/>
      <c r="C475" s="16"/>
      <c r="D475" s="16"/>
      <c r="E475" s="16"/>
      <c r="F475" s="16"/>
      <c r="G475" s="16"/>
    </row>
    <row r="476" spans="1:7" ht="12.4">
      <c r="A476" s="16"/>
      <c r="B476" s="16"/>
      <c r="C476" s="16"/>
      <c r="D476" s="16"/>
      <c r="E476" s="16"/>
      <c r="F476" s="16"/>
      <c r="G476" s="16"/>
    </row>
    <row r="477" spans="1:7" ht="12.4">
      <c r="A477" s="16"/>
      <c r="B477" s="16"/>
      <c r="C477" s="16"/>
      <c r="D477" s="16"/>
      <c r="E477" s="16"/>
      <c r="F477" s="16"/>
      <c r="G477" s="16"/>
    </row>
    <row r="478" spans="1:7" ht="12.4">
      <c r="A478" s="16"/>
      <c r="B478" s="16"/>
      <c r="C478" s="16"/>
      <c r="D478" s="16"/>
      <c r="E478" s="16"/>
      <c r="F478" s="16"/>
      <c r="G478" s="16"/>
    </row>
    <row r="479" spans="1:7" ht="12.4">
      <c r="A479" s="16"/>
      <c r="B479" s="16"/>
      <c r="C479" s="16"/>
      <c r="D479" s="16"/>
      <c r="E479" s="16"/>
      <c r="F479" s="16"/>
      <c r="G479" s="16"/>
    </row>
    <row r="480" spans="1:7" ht="12.4">
      <c r="A480" s="16"/>
      <c r="B480" s="16"/>
      <c r="C480" s="16"/>
      <c r="D480" s="16"/>
      <c r="E480" s="16"/>
      <c r="F480" s="16"/>
      <c r="G480" s="16"/>
    </row>
    <row r="481" spans="1:7" ht="12.4">
      <c r="A481" s="16"/>
      <c r="B481" s="16"/>
      <c r="C481" s="16"/>
      <c r="D481" s="16"/>
      <c r="E481" s="16"/>
      <c r="F481" s="16"/>
      <c r="G481" s="16"/>
    </row>
    <row r="482" spans="1:7" ht="12.4">
      <c r="A482" s="16"/>
      <c r="B482" s="16"/>
      <c r="C482" s="16"/>
      <c r="D482" s="16"/>
      <c r="E482" s="16"/>
      <c r="F482" s="16"/>
      <c r="G482" s="16"/>
    </row>
    <row r="483" spans="1:7" ht="12.4">
      <c r="A483" s="16"/>
      <c r="B483" s="16"/>
      <c r="C483" s="16"/>
      <c r="D483" s="16"/>
      <c r="E483" s="16"/>
      <c r="F483" s="16"/>
      <c r="G483" s="16"/>
    </row>
    <row r="484" spans="1:7" ht="12.4">
      <c r="A484" s="16"/>
      <c r="B484" s="16"/>
      <c r="C484" s="16"/>
      <c r="D484" s="16"/>
      <c r="E484" s="16"/>
      <c r="F484" s="16"/>
      <c r="G484" s="16"/>
    </row>
    <row r="485" spans="1:7" ht="12.4">
      <c r="A485" s="16"/>
      <c r="B485" s="16"/>
      <c r="C485" s="16"/>
      <c r="D485" s="16"/>
      <c r="E485" s="16"/>
      <c r="F485" s="16"/>
      <c r="G485" s="16"/>
    </row>
    <row r="486" spans="1:7" ht="12.4">
      <c r="A486" s="16"/>
      <c r="B486" s="16"/>
      <c r="C486" s="16"/>
      <c r="D486" s="16"/>
      <c r="E486" s="16"/>
      <c r="F486" s="16"/>
      <c r="G486" s="16"/>
    </row>
    <row r="487" spans="1:7" ht="12.4">
      <c r="A487" s="16"/>
      <c r="B487" s="16"/>
      <c r="C487" s="16"/>
      <c r="D487" s="16"/>
      <c r="E487" s="16"/>
      <c r="F487" s="16"/>
      <c r="G487" s="16"/>
    </row>
    <row r="488" spans="1:7" ht="12.4">
      <c r="A488" s="16"/>
      <c r="B488" s="16"/>
      <c r="C488" s="16"/>
      <c r="D488" s="16"/>
      <c r="E488" s="16"/>
      <c r="F488" s="16"/>
      <c r="G488" s="16"/>
    </row>
    <row r="489" spans="1:7" ht="12.4">
      <c r="A489" s="16"/>
      <c r="B489" s="16"/>
      <c r="C489" s="16"/>
      <c r="D489" s="16"/>
      <c r="E489" s="16"/>
      <c r="F489" s="16"/>
      <c r="G489" s="16"/>
    </row>
    <row r="490" spans="1:7" ht="12.4">
      <c r="A490" s="16"/>
      <c r="B490" s="16"/>
      <c r="C490" s="16"/>
      <c r="D490" s="16"/>
      <c r="E490" s="16"/>
      <c r="F490" s="16"/>
      <c r="G490" s="16"/>
    </row>
    <row r="491" spans="1:7" ht="12.4">
      <c r="A491" s="16"/>
      <c r="B491" s="16"/>
      <c r="C491" s="16"/>
      <c r="D491" s="16"/>
      <c r="E491" s="16"/>
      <c r="F491" s="16"/>
      <c r="G491" s="16"/>
    </row>
    <row r="492" spans="1:7" ht="12.4">
      <c r="A492" s="16"/>
      <c r="B492" s="16"/>
      <c r="C492" s="16"/>
      <c r="D492" s="16"/>
      <c r="E492" s="16"/>
      <c r="F492" s="16"/>
      <c r="G492" s="16"/>
    </row>
    <row r="493" spans="1:7" ht="12.4">
      <c r="A493" s="16"/>
      <c r="B493" s="16"/>
      <c r="C493" s="16"/>
      <c r="D493" s="16"/>
      <c r="E493" s="16"/>
      <c r="F493" s="16"/>
      <c r="G493" s="16"/>
    </row>
    <row r="494" spans="1:7" ht="12.4">
      <c r="A494" s="16"/>
      <c r="B494" s="16"/>
      <c r="C494" s="16"/>
      <c r="D494" s="16"/>
      <c r="E494" s="16"/>
      <c r="F494" s="16"/>
      <c r="G494" s="16"/>
    </row>
    <row r="495" spans="1:7" ht="12.4">
      <c r="A495" s="16"/>
      <c r="B495" s="16"/>
      <c r="C495" s="16"/>
      <c r="D495" s="16"/>
      <c r="E495" s="16"/>
      <c r="F495" s="16"/>
      <c r="G495" s="16"/>
    </row>
    <row r="496" spans="1:7" ht="12.4">
      <c r="A496" s="16"/>
      <c r="B496" s="16"/>
      <c r="C496" s="16"/>
      <c r="D496" s="16"/>
      <c r="E496" s="16"/>
      <c r="F496" s="16"/>
      <c r="G496" s="16"/>
    </row>
    <row r="497" spans="1:7" ht="12.4">
      <c r="A497" s="16"/>
      <c r="B497" s="16"/>
      <c r="C497" s="16"/>
      <c r="D497" s="16"/>
      <c r="E497" s="16"/>
      <c r="F497" s="16"/>
      <c r="G497" s="16"/>
    </row>
    <row r="498" spans="1:7" ht="12.4">
      <c r="A498" s="16"/>
      <c r="B498" s="16"/>
      <c r="C498" s="16"/>
      <c r="D498" s="16"/>
      <c r="E498" s="16"/>
      <c r="F498" s="16"/>
      <c r="G498" s="16"/>
    </row>
    <row r="499" spans="1:7" ht="12.4">
      <c r="A499" s="16"/>
      <c r="B499" s="16"/>
      <c r="C499" s="16"/>
      <c r="D499" s="16"/>
      <c r="E499" s="16"/>
      <c r="F499" s="16"/>
      <c r="G499" s="16"/>
    </row>
    <row r="500" spans="1:7" ht="12.4">
      <c r="A500" s="16"/>
      <c r="B500" s="16"/>
      <c r="C500" s="16"/>
      <c r="D500" s="16"/>
      <c r="E500" s="16"/>
      <c r="F500" s="16"/>
      <c r="G500" s="16"/>
    </row>
    <row r="501" spans="1:7" ht="12.4">
      <c r="A501" s="16"/>
      <c r="B501" s="16"/>
      <c r="C501" s="16"/>
      <c r="D501" s="16"/>
      <c r="E501" s="16"/>
      <c r="F501" s="16"/>
      <c r="G501" s="16"/>
    </row>
    <row r="502" spans="1:7" ht="12.4">
      <c r="A502" s="16"/>
      <c r="B502" s="16"/>
      <c r="C502" s="16"/>
      <c r="D502" s="16"/>
      <c r="E502" s="16"/>
      <c r="F502" s="16"/>
      <c r="G502" s="16"/>
    </row>
    <row r="503" spans="1:7" ht="12.4">
      <c r="A503" s="16"/>
      <c r="B503" s="16"/>
      <c r="C503" s="16"/>
      <c r="D503" s="16"/>
      <c r="E503" s="16"/>
      <c r="F503" s="16"/>
      <c r="G503" s="16"/>
    </row>
    <row r="504" spans="1:7" ht="12.4">
      <c r="A504" s="16"/>
      <c r="B504" s="16"/>
      <c r="C504" s="16"/>
      <c r="D504" s="16"/>
      <c r="E504" s="16"/>
      <c r="F504" s="16"/>
      <c r="G504" s="16"/>
    </row>
    <row r="505" spans="1:7" ht="12.4">
      <c r="A505" s="16"/>
      <c r="B505" s="16"/>
      <c r="C505" s="16"/>
      <c r="D505" s="16"/>
      <c r="E505" s="16"/>
      <c r="F505" s="16"/>
      <c r="G505" s="16"/>
    </row>
    <row r="506" spans="1:7" ht="12.4">
      <c r="A506" s="16"/>
      <c r="B506" s="16"/>
      <c r="C506" s="16"/>
      <c r="D506" s="16"/>
      <c r="E506" s="16"/>
      <c r="F506" s="16"/>
      <c r="G506" s="16"/>
    </row>
    <row r="507" spans="1:7" ht="12.4">
      <c r="A507" s="16"/>
      <c r="B507" s="16"/>
      <c r="C507" s="16"/>
      <c r="D507" s="16"/>
      <c r="E507" s="16"/>
      <c r="F507" s="16"/>
      <c r="G507" s="16"/>
    </row>
    <row r="508" spans="1:7" ht="12.4">
      <c r="A508" s="16"/>
      <c r="B508" s="16"/>
      <c r="C508" s="16"/>
      <c r="D508" s="16"/>
      <c r="E508" s="16"/>
      <c r="F508" s="16"/>
      <c r="G508" s="16"/>
    </row>
    <row r="509" spans="1:7" ht="12.4">
      <c r="A509" s="16"/>
      <c r="B509" s="16"/>
      <c r="C509" s="16"/>
      <c r="D509" s="16"/>
      <c r="E509" s="16"/>
      <c r="F509" s="16"/>
      <c r="G509" s="16"/>
    </row>
    <row r="510" spans="1:7" ht="12.4">
      <c r="A510" s="16"/>
      <c r="B510" s="16"/>
      <c r="C510" s="16"/>
      <c r="D510" s="16"/>
      <c r="E510" s="16"/>
      <c r="F510" s="16"/>
      <c r="G510" s="16"/>
    </row>
    <row r="511" spans="1:7" ht="12.4">
      <c r="A511" s="16"/>
      <c r="B511" s="16"/>
      <c r="C511" s="16"/>
      <c r="D511" s="16"/>
      <c r="E511" s="16"/>
      <c r="F511" s="16"/>
      <c r="G511" s="16"/>
    </row>
    <row r="512" spans="1:7" ht="12.4">
      <c r="A512" s="16"/>
      <c r="B512" s="16"/>
      <c r="C512" s="16"/>
      <c r="D512" s="16"/>
      <c r="E512" s="16"/>
      <c r="F512" s="16"/>
      <c r="G512" s="16"/>
    </row>
    <row r="513" spans="1:7" ht="12.4">
      <c r="A513" s="16"/>
      <c r="B513" s="16"/>
      <c r="C513" s="16"/>
      <c r="D513" s="16"/>
      <c r="E513" s="16"/>
      <c r="F513" s="16"/>
      <c r="G513" s="16"/>
    </row>
    <row r="514" spans="1:7" ht="12.4">
      <c r="A514" s="16"/>
      <c r="B514" s="16"/>
      <c r="C514" s="16"/>
      <c r="D514" s="16"/>
      <c r="E514" s="16"/>
      <c r="F514" s="16"/>
      <c r="G514" s="16"/>
    </row>
    <row r="515" spans="1:7" ht="12.4">
      <c r="A515" s="16"/>
      <c r="B515" s="16"/>
      <c r="C515" s="16"/>
      <c r="D515" s="16"/>
      <c r="E515" s="16"/>
      <c r="F515" s="16"/>
      <c r="G515" s="16"/>
    </row>
    <row r="516" spans="1:7" ht="12.4">
      <c r="A516" s="16"/>
      <c r="B516" s="16"/>
      <c r="C516" s="16"/>
      <c r="D516" s="16"/>
      <c r="E516" s="16"/>
      <c r="F516" s="16"/>
      <c r="G516" s="16"/>
    </row>
    <row r="517" spans="1:7" ht="12.4">
      <c r="A517" s="16"/>
      <c r="B517" s="16"/>
      <c r="C517" s="16"/>
      <c r="D517" s="16"/>
      <c r="E517" s="16"/>
      <c r="F517" s="16"/>
      <c r="G517" s="16"/>
    </row>
    <row r="518" spans="1:7" ht="12.4">
      <c r="A518" s="16"/>
      <c r="B518" s="16"/>
      <c r="C518" s="16"/>
      <c r="D518" s="16"/>
      <c r="E518" s="16"/>
      <c r="F518" s="16"/>
      <c r="G518" s="16"/>
    </row>
    <row r="519" spans="1:7" ht="12.4">
      <c r="A519" s="16"/>
      <c r="B519" s="16"/>
      <c r="C519" s="16"/>
      <c r="D519" s="16"/>
      <c r="E519" s="16"/>
      <c r="F519" s="16"/>
      <c r="G519" s="16"/>
    </row>
    <row r="520" spans="1:7" ht="12.4">
      <c r="A520" s="16"/>
      <c r="B520" s="16"/>
      <c r="C520" s="16"/>
      <c r="D520" s="16"/>
      <c r="E520" s="16"/>
      <c r="F520" s="16"/>
      <c r="G520" s="16"/>
    </row>
    <row r="521" spans="1:7" ht="12.4">
      <c r="A521" s="16"/>
      <c r="B521" s="16"/>
      <c r="C521" s="16"/>
      <c r="D521" s="16"/>
      <c r="E521" s="16"/>
      <c r="F521" s="16"/>
      <c r="G521" s="16"/>
    </row>
    <row r="522" spans="1:7" ht="12.4">
      <c r="A522" s="16"/>
      <c r="B522" s="16"/>
      <c r="C522" s="16"/>
      <c r="D522" s="16"/>
      <c r="E522" s="16"/>
      <c r="F522" s="16"/>
      <c r="G522" s="16"/>
    </row>
    <row r="523" spans="1:7" ht="12.4">
      <c r="A523" s="16"/>
      <c r="B523" s="16"/>
      <c r="C523" s="16"/>
      <c r="D523" s="16"/>
      <c r="E523" s="16"/>
      <c r="F523" s="16"/>
      <c r="G523" s="16"/>
    </row>
    <row r="524" spans="1:7" ht="12.4">
      <c r="A524" s="16"/>
      <c r="B524" s="16"/>
      <c r="C524" s="16"/>
      <c r="D524" s="16"/>
      <c r="E524" s="16"/>
      <c r="F524" s="16"/>
      <c r="G524" s="16"/>
    </row>
    <row r="525" spans="1:7" ht="12.4">
      <c r="A525" s="16"/>
      <c r="B525" s="16"/>
      <c r="C525" s="16"/>
      <c r="D525" s="16"/>
      <c r="E525" s="16"/>
      <c r="F525" s="16"/>
      <c r="G525" s="16"/>
    </row>
    <row r="526" spans="1:7" ht="12.4">
      <c r="A526" s="16"/>
      <c r="B526" s="16"/>
      <c r="C526" s="16"/>
      <c r="D526" s="16"/>
      <c r="E526" s="16"/>
      <c r="F526" s="16"/>
      <c r="G526" s="16"/>
    </row>
    <row r="527" spans="1:7" ht="12.4">
      <c r="A527" s="16"/>
      <c r="B527" s="16"/>
      <c r="C527" s="16"/>
      <c r="D527" s="16"/>
      <c r="E527" s="16"/>
      <c r="F527" s="16"/>
      <c r="G527" s="16"/>
    </row>
    <row r="528" spans="1:7" ht="12.4">
      <c r="A528" s="16"/>
      <c r="B528" s="16"/>
      <c r="C528" s="16"/>
      <c r="D528" s="16"/>
      <c r="E528" s="16"/>
      <c r="F528" s="16"/>
      <c r="G528" s="16"/>
    </row>
    <row r="529" spans="1:7" ht="12.4">
      <c r="A529" s="16"/>
      <c r="B529" s="16"/>
      <c r="C529" s="16"/>
      <c r="D529" s="16"/>
      <c r="E529" s="16"/>
      <c r="F529" s="16"/>
      <c r="G529" s="16"/>
    </row>
    <row r="530" spans="1:7" ht="12.4">
      <c r="A530" s="16"/>
      <c r="B530" s="16"/>
      <c r="C530" s="16"/>
      <c r="D530" s="16"/>
      <c r="E530" s="16"/>
      <c r="F530" s="16"/>
      <c r="G530" s="16"/>
    </row>
    <row r="531" spans="1:7" ht="12.4">
      <c r="A531" s="16"/>
      <c r="B531" s="16"/>
      <c r="C531" s="16"/>
      <c r="D531" s="16"/>
      <c r="E531" s="16"/>
      <c r="F531" s="16"/>
      <c r="G531" s="16"/>
    </row>
    <row r="532" spans="1:7" ht="12.4">
      <c r="A532" s="16"/>
      <c r="B532" s="16"/>
      <c r="C532" s="16"/>
      <c r="D532" s="16"/>
      <c r="E532" s="16"/>
      <c r="F532" s="16"/>
      <c r="G532" s="16"/>
    </row>
    <row r="533" spans="1:7" ht="12.4">
      <c r="A533" s="16"/>
      <c r="B533" s="16"/>
      <c r="C533" s="16"/>
      <c r="D533" s="16"/>
      <c r="E533" s="16"/>
      <c r="F533" s="16"/>
      <c r="G533" s="16"/>
    </row>
    <row r="534" spans="1:7" ht="12.4">
      <c r="A534" s="16"/>
      <c r="B534" s="16"/>
      <c r="C534" s="16"/>
      <c r="D534" s="16"/>
      <c r="E534" s="16"/>
      <c r="F534" s="16"/>
      <c r="G534" s="16"/>
    </row>
    <row r="535" spans="1:7" ht="12.4">
      <c r="A535" s="16"/>
      <c r="B535" s="16"/>
      <c r="C535" s="16"/>
      <c r="D535" s="16"/>
      <c r="E535" s="16"/>
      <c r="F535" s="16"/>
      <c r="G535" s="16"/>
    </row>
    <row r="536" spans="1:7" ht="12.4">
      <c r="A536" s="16"/>
      <c r="B536" s="16"/>
      <c r="C536" s="16"/>
      <c r="D536" s="16"/>
      <c r="E536" s="16"/>
      <c r="F536" s="16"/>
      <c r="G536" s="16"/>
    </row>
    <row r="537" spans="1:7" ht="12.4">
      <c r="A537" s="16"/>
      <c r="B537" s="16"/>
      <c r="C537" s="16"/>
      <c r="D537" s="16"/>
      <c r="E537" s="16"/>
      <c r="F537" s="16"/>
      <c r="G537" s="16"/>
    </row>
    <row r="538" spans="1:7" ht="12.4">
      <c r="A538" s="16"/>
      <c r="B538" s="16"/>
      <c r="C538" s="16"/>
      <c r="D538" s="16"/>
      <c r="E538" s="16"/>
      <c r="F538" s="16"/>
      <c r="G538" s="16"/>
    </row>
    <row r="539" spans="1:7" ht="12.4">
      <c r="A539" s="16"/>
      <c r="B539" s="16"/>
      <c r="C539" s="16"/>
      <c r="D539" s="16"/>
      <c r="E539" s="16"/>
      <c r="F539" s="16"/>
      <c r="G539" s="16"/>
    </row>
    <row r="540" spans="1:7" ht="12.4">
      <c r="A540" s="16"/>
      <c r="B540" s="16"/>
      <c r="C540" s="16"/>
      <c r="D540" s="16"/>
      <c r="E540" s="16"/>
      <c r="F540" s="16"/>
      <c r="G540" s="16"/>
    </row>
    <row r="541" spans="1:7" ht="12.4">
      <c r="A541" s="16"/>
      <c r="B541" s="16"/>
      <c r="C541" s="16"/>
      <c r="D541" s="16"/>
      <c r="E541" s="16"/>
      <c r="F541" s="16"/>
      <c r="G541" s="16"/>
    </row>
    <row r="542" spans="1:7" ht="12.4">
      <c r="A542" s="16"/>
      <c r="B542" s="16"/>
      <c r="C542" s="16"/>
      <c r="D542" s="16"/>
      <c r="E542" s="16"/>
      <c r="F542" s="16"/>
      <c r="G542" s="16"/>
    </row>
    <row r="543" spans="1:7" ht="12.4">
      <c r="A543" s="16"/>
      <c r="B543" s="16"/>
      <c r="C543" s="16"/>
      <c r="D543" s="16"/>
      <c r="E543" s="16"/>
      <c r="F543" s="16"/>
      <c r="G543" s="16"/>
    </row>
    <row r="544" spans="1:7" ht="12.4">
      <c r="A544" s="16"/>
      <c r="B544" s="16"/>
      <c r="C544" s="16"/>
      <c r="D544" s="16"/>
      <c r="E544" s="16"/>
      <c r="F544" s="16"/>
      <c r="G544" s="16"/>
    </row>
    <row r="545" spans="1:7" ht="12.4">
      <c r="A545" s="16"/>
      <c r="B545" s="16"/>
      <c r="C545" s="16"/>
      <c r="D545" s="16"/>
      <c r="E545" s="16"/>
      <c r="F545" s="16"/>
      <c r="G545" s="16"/>
    </row>
    <row r="546" spans="1:7" ht="12.4">
      <c r="A546" s="16"/>
      <c r="B546" s="16"/>
      <c r="C546" s="16"/>
      <c r="D546" s="16"/>
      <c r="E546" s="16"/>
      <c r="F546" s="16"/>
      <c r="G546" s="16"/>
    </row>
    <row r="547" spans="1:7" ht="12.4">
      <c r="A547" s="16"/>
      <c r="B547" s="16"/>
      <c r="C547" s="16"/>
      <c r="D547" s="16"/>
      <c r="E547" s="16"/>
      <c r="F547" s="16"/>
      <c r="G547" s="16"/>
    </row>
    <row r="548" spans="1:7" ht="12.4">
      <c r="A548" s="16"/>
      <c r="B548" s="16"/>
      <c r="C548" s="16"/>
      <c r="D548" s="16"/>
      <c r="E548" s="16"/>
      <c r="F548" s="16"/>
      <c r="G548" s="16"/>
    </row>
    <row r="549" spans="1:7" ht="12.4">
      <c r="A549" s="16"/>
      <c r="B549" s="16"/>
      <c r="C549" s="16"/>
      <c r="D549" s="16"/>
      <c r="E549" s="16"/>
      <c r="F549" s="16"/>
      <c r="G549" s="16"/>
    </row>
    <row r="550" spans="1:7" ht="12.4">
      <c r="A550" s="16"/>
      <c r="B550" s="16"/>
      <c r="C550" s="16"/>
      <c r="D550" s="16"/>
      <c r="E550" s="16"/>
      <c r="F550" s="16"/>
      <c r="G550" s="16"/>
    </row>
    <row r="551" spans="1:7" ht="12.4">
      <c r="A551" s="16"/>
      <c r="B551" s="16"/>
      <c r="C551" s="16"/>
      <c r="D551" s="16"/>
      <c r="E551" s="16"/>
      <c r="F551" s="16"/>
      <c r="G551" s="16"/>
    </row>
    <row r="552" spans="1:7" ht="12.4">
      <c r="A552" s="16"/>
      <c r="B552" s="16"/>
      <c r="C552" s="16"/>
      <c r="D552" s="16"/>
      <c r="E552" s="16"/>
      <c r="F552" s="16"/>
      <c r="G552" s="16"/>
    </row>
    <row r="553" spans="1:7" ht="12.4">
      <c r="A553" s="16"/>
      <c r="B553" s="16"/>
      <c r="C553" s="16"/>
      <c r="D553" s="16"/>
      <c r="E553" s="16"/>
      <c r="F553" s="16"/>
      <c r="G553" s="16"/>
    </row>
    <row r="554" spans="1:7" ht="12.4">
      <c r="A554" s="16"/>
      <c r="B554" s="16"/>
      <c r="C554" s="16"/>
      <c r="D554" s="16"/>
      <c r="E554" s="16"/>
      <c r="F554" s="16"/>
      <c r="G554" s="16"/>
    </row>
    <row r="555" spans="1:7" ht="12.4">
      <c r="A555" s="16"/>
      <c r="B555" s="16"/>
      <c r="C555" s="16"/>
      <c r="D555" s="16"/>
      <c r="E555" s="16"/>
      <c r="F555" s="16"/>
      <c r="G555" s="16"/>
    </row>
    <row r="556" spans="1:7" ht="12.4">
      <c r="A556" s="16"/>
      <c r="B556" s="16"/>
      <c r="C556" s="16"/>
      <c r="D556" s="16"/>
      <c r="E556" s="16"/>
      <c r="F556" s="16"/>
      <c r="G556" s="16"/>
    </row>
    <row r="557" spans="1:7" ht="12.4">
      <c r="A557" s="16"/>
      <c r="B557" s="16"/>
      <c r="C557" s="16"/>
      <c r="D557" s="16"/>
      <c r="E557" s="16"/>
      <c r="F557" s="16"/>
      <c r="G557" s="16"/>
    </row>
    <row r="558" spans="1:7" ht="12.4">
      <c r="A558" s="16"/>
      <c r="B558" s="16"/>
      <c r="C558" s="16"/>
      <c r="D558" s="16"/>
      <c r="E558" s="16"/>
      <c r="F558" s="16"/>
      <c r="G558" s="16"/>
    </row>
    <row r="559" spans="1:7" ht="12.4">
      <c r="A559" s="16"/>
      <c r="B559" s="16"/>
      <c r="C559" s="16"/>
      <c r="D559" s="16"/>
      <c r="E559" s="16"/>
      <c r="F559" s="16"/>
      <c r="G559" s="16"/>
    </row>
    <row r="560" spans="1:7" ht="12.4">
      <c r="A560" s="16"/>
      <c r="B560" s="16"/>
      <c r="C560" s="16"/>
      <c r="D560" s="16"/>
      <c r="E560" s="16"/>
      <c r="F560" s="16"/>
      <c r="G560" s="16"/>
    </row>
    <row r="561" spans="1:7" ht="12.4">
      <c r="A561" s="16"/>
      <c r="B561" s="16"/>
      <c r="C561" s="16"/>
      <c r="D561" s="16"/>
      <c r="E561" s="16"/>
      <c r="F561" s="16"/>
      <c r="G561" s="16"/>
    </row>
    <row r="562" spans="1:7" ht="12.4">
      <c r="A562" s="16"/>
      <c r="B562" s="16"/>
      <c r="C562" s="16"/>
      <c r="D562" s="16"/>
      <c r="E562" s="16"/>
      <c r="F562" s="16"/>
      <c r="G562" s="16"/>
    </row>
    <row r="563" spans="1:7" ht="12.4">
      <c r="A563" s="16"/>
      <c r="B563" s="16"/>
      <c r="C563" s="16"/>
      <c r="D563" s="16"/>
      <c r="E563" s="16"/>
      <c r="F563" s="16"/>
      <c r="G563" s="16"/>
    </row>
    <row r="564" spans="1:7" ht="12.4">
      <c r="A564" s="16"/>
      <c r="B564" s="16"/>
      <c r="C564" s="16"/>
      <c r="D564" s="16"/>
      <c r="E564" s="16"/>
      <c r="F564" s="16"/>
      <c r="G564" s="16"/>
    </row>
    <row r="565" spans="1:7" ht="12.4">
      <c r="A565" s="16"/>
      <c r="B565" s="16"/>
      <c r="C565" s="16"/>
      <c r="D565" s="16"/>
      <c r="E565" s="16"/>
      <c r="F565" s="16"/>
      <c r="G565" s="16"/>
    </row>
    <row r="566" spans="1:7" ht="12.4">
      <c r="A566" s="16"/>
      <c r="B566" s="16"/>
      <c r="C566" s="16"/>
      <c r="D566" s="16"/>
      <c r="E566" s="16"/>
      <c r="F566" s="16"/>
      <c r="G566" s="16"/>
    </row>
    <row r="567" spans="1:7" ht="12.4">
      <c r="A567" s="16"/>
      <c r="B567" s="16"/>
      <c r="C567" s="16"/>
      <c r="D567" s="16"/>
      <c r="E567" s="16"/>
      <c r="F567" s="16"/>
      <c r="G567" s="16"/>
    </row>
    <row r="568" spans="1:7" ht="12.4">
      <c r="A568" s="16"/>
      <c r="B568" s="16"/>
      <c r="C568" s="16"/>
      <c r="D568" s="16"/>
      <c r="E568" s="16"/>
      <c r="F568" s="16"/>
      <c r="G568" s="16"/>
    </row>
    <row r="569" spans="1:7" ht="12.4">
      <c r="A569" s="16"/>
      <c r="B569" s="16"/>
      <c r="C569" s="16"/>
      <c r="D569" s="16"/>
      <c r="E569" s="16"/>
      <c r="F569" s="16"/>
      <c r="G569" s="16"/>
    </row>
    <row r="570" spans="1:7" ht="12.4">
      <c r="A570" s="16"/>
      <c r="B570" s="16"/>
      <c r="C570" s="16"/>
      <c r="D570" s="16"/>
      <c r="E570" s="16"/>
      <c r="F570" s="16"/>
      <c r="G570" s="16"/>
    </row>
    <row r="571" spans="1:7" ht="12.4">
      <c r="A571" s="16"/>
      <c r="B571" s="16"/>
      <c r="C571" s="16"/>
      <c r="D571" s="16"/>
      <c r="E571" s="16"/>
      <c r="F571" s="16"/>
      <c r="G571" s="16"/>
    </row>
    <row r="572" spans="1:7" ht="12.4">
      <c r="A572" s="16"/>
      <c r="B572" s="16"/>
      <c r="C572" s="16"/>
      <c r="D572" s="16"/>
      <c r="E572" s="16"/>
      <c r="F572" s="16"/>
      <c r="G572" s="16"/>
    </row>
    <row r="573" spans="1:7" ht="12.4">
      <c r="A573" s="16"/>
      <c r="B573" s="16"/>
      <c r="C573" s="16"/>
      <c r="D573" s="16"/>
      <c r="E573" s="16"/>
      <c r="F573" s="16"/>
      <c r="G573" s="16"/>
    </row>
    <row r="574" spans="1:7" ht="12.4">
      <c r="A574" s="16"/>
      <c r="B574" s="16"/>
      <c r="C574" s="16"/>
      <c r="D574" s="16"/>
      <c r="E574" s="16"/>
      <c r="F574" s="16"/>
      <c r="G574" s="16"/>
    </row>
    <row r="575" spans="1:7" ht="12.4">
      <c r="A575" s="16"/>
      <c r="B575" s="16"/>
      <c r="C575" s="16"/>
      <c r="D575" s="16"/>
      <c r="E575" s="16"/>
      <c r="F575" s="16"/>
      <c r="G575" s="16"/>
    </row>
    <row r="576" spans="1:7" ht="12.4">
      <c r="A576" s="16"/>
      <c r="B576" s="16"/>
      <c r="C576" s="16"/>
      <c r="D576" s="16"/>
      <c r="E576" s="16"/>
      <c r="F576" s="16"/>
      <c r="G576" s="16"/>
    </row>
    <row r="577" spans="1:7" ht="12.4">
      <c r="A577" s="16"/>
      <c r="B577" s="16"/>
      <c r="C577" s="16"/>
      <c r="D577" s="16"/>
      <c r="E577" s="16"/>
      <c r="F577" s="16"/>
      <c r="G577" s="16"/>
    </row>
    <row r="578" spans="1:7" ht="12.4">
      <c r="A578" s="16"/>
      <c r="B578" s="16"/>
      <c r="C578" s="16"/>
      <c r="D578" s="16"/>
      <c r="E578" s="16"/>
      <c r="F578" s="16"/>
      <c r="G578" s="16"/>
    </row>
    <row r="579" spans="1:7" ht="12.4">
      <c r="A579" s="16"/>
      <c r="B579" s="16"/>
      <c r="C579" s="16"/>
      <c r="D579" s="16"/>
      <c r="E579" s="16"/>
      <c r="F579" s="16"/>
      <c r="G579" s="16"/>
    </row>
    <row r="580" spans="1:7" ht="12.4">
      <c r="A580" s="16"/>
      <c r="B580" s="16"/>
      <c r="C580" s="16"/>
      <c r="D580" s="16"/>
      <c r="E580" s="16"/>
      <c r="F580" s="16"/>
      <c r="G580" s="16"/>
    </row>
    <row r="581" spans="1:7" ht="12.4">
      <c r="A581" s="16"/>
      <c r="B581" s="16"/>
      <c r="C581" s="16"/>
      <c r="D581" s="16"/>
      <c r="E581" s="16"/>
      <c r="F581" s="16"/>
      <c r="G581" s="16"/>
    </row>
    <row r="582" spans="1:7" ht="12.4">
      <c r="A582" s="16"/>
      <c r="B582" s="16"/>
      <c r="C582" s="16"/>
      <c r="D582" s="16"/>
      <c r="E582" s="16"/>
      <c r="F582" s="16"/>
      <c r="G582" s="16"/>
    </row>
    <row r="583" spans="1:7" ht="12.4">
      <c r="A583" s="16"/>
      <c r="B583" s="16"/>
      <c r="C583" s="16"/>
      <c r="D583" s="16"/>
      <c r="E583" s="16"/>
      <c r="F583" s="16"/>
      <c r="G583" s="16"/>
    </row>
    <row r="584" spans="1:7" ht="12.4">
      <c r="A584" s="16"/>
      <c r="B584" s="16"/>
      <c r="C584" s="16"/>
      <c r="D584" s="16"/>
      <c r="E584" s="16"/>
      <c r="F584" s="16"/>
      <c r="G584" s="16"/>
    </row>
    <row r="585" spans="1:7" ht="12.4">
      <c r="A585" s="16"/>
      <c r="B585" s="16"/>
      <c r="C585" s="16"/>
      <c r="D585" s="16"/>
      <c r="E585" s="16"/>
      <c r="F585" s="16"/>
      <c r="G585" s="16"/>
    </row>
    <row r="586" spans="1:7" ht="12.4">
      <c r="A586" s="16"/>
      <c r="B586" s="16"/>
      <c r="C586" s="16"/>
      <c r="D586" s="16"/>
      <c r="E586" s="16"/>
      <c r="F586" s="16"/>
      <c r="G586" s="16"/>
    </row>
    <row r="587" spans="1:7" ht="12.4">
      <c r="A587" s="16"/>
      <c r="B587" s="16"/>
      <c r="C587" s="16"/>
      <c r="D587" s="16"/>
      <c r="E587" s="16"/>
      <c r="F587" s="16"/>
      <c r="G587" s="16"/>
    </row>
    <row r="588" spans="1:7" ht="12.4">
      <c r="A588" s="16"/>
      <c r="B588" s="16"/>
      <c r="C588" s="16"/>
      <c r="D588" s="16"/>
      <c r="E588" s="16"/>
      <c r="F588" s="16"/>
      <c r="G588" s="16"/>
    </row>
    <row r="589" spans="1:7" ht="12.4">
      <c r="A589" s="16"/>
      <c r="B589" s="16"/>
      <c r="C589" s="16"/>
      <c r="D589" s="16"/>
      <c r="E589" s="16"/>
      <c r="F589" s="16"/>
      <c r="G589" s="16"/>
    </row>
    <row r="590" spans="1:7" ht="12.4">
      <c r="A590" s="16"/>
      <c r="B590" s="16"/>
      <c r="C590" s="16"/>
      <c r="D590" s="16"/>
      <c r="E590" s="16"/>
      <c r="F590" s="16"/>
      <c r="G590" s="16"/>
    </row>
    <row r="591" spans="1:7" ht="12.4">
      <c r="A591" s="16"/>
      <c r="B591" s="16"/>
      <c r="C591" s="16"/>
      <c r="D591" s="16"/>
      <c r="E591" s="16"/>
      <c r="F591" s="16"/>
      <c r="G591" s="16"/>
    </row>
    <row r="592" spans="1:7" ht="12.4">
      <c r="A592" s="16"/>
      <c r="B592" s="16"/>
      <c r="C592" s="16"/>
      <c r="D592" s="16"/>
      <c r="E592" s="16"/>
      <c r="F592" s="16"/>
      <c r="G592" s="16"/>
    </row>
    <row r="593" spans="1:7" ht="12.4">
      <c r="A593" s="16"/>
      <c r="B593" s="16"/>
      <c r="C593" s="16"/>
      <c r="D593" s="16"/>
      <c r="E593" s="16"/>
      <c r="F593" s="16"/>
      <c r="G593" s="16"/>
    </row>
    <row r="594" spans="1:7" ht="12.4">
      <c r="A594" s="16"/>
      <c r="B594" s="16"/>
      <c r="C594" s="16"/>
      <c r="D594" s="16"/>
      <c r="E594" s="16"/>
      <c r="F594" s="16"/>
      <c r="G594" s="16"/>
    </row>
    <row r="595" spans="1:7" ht="12.4">
      <c r="A595" s="16"/>
      <c r="B595" s="16"/>
      <c r="C595" s="16"/>
      <c r="D595" s="16"/>
      <c r="E595" s="16"/>
      <c r="F595" s="16"/>
      <c r="G595" s="16"/>
    </row>
    <row r="596" spans="1:7" ht="12.4">
      <c r="A596" s="16"/>
      <c r="B596" s="16"/>
      <c r="C596" s="16"/>
      <c r="D596" s="16"/>
      <c r="E596" s="16"/>
      <c r="F596" s="16"/>
      <c r="G596" s="16"/>
    </row>
    <row r="597" spans="1:7" ht="12.4">
      <c r="A597" s="16"/>
      <c r="B597" s="16"/>
      <c r="C597" s="16"/>
      <c r="D597" s="16"/>
      <c r="E597" s="16"/>
      <c r="F597" s="16"/>
      <c r="G597" s="16"/>
    </row>
    <row r="598" spans="1:7" ht="12.4">
      <c r="A598" s="16"/>
      <c r="B598" s="16"/>
      <c r="C598" s="16"/>
      <c r="D598" s="16"/>
      <c r="E598" s="16"/>
      <c r="F598" s="16"/>
      <c r="G598" s="16"/>
    </row>
    <row r="599" spans="1:7" ht="12.4">
      <c r="A599" s="16"/>
      <c r="B599" s="16"/>
      <c r="C599" s="16"/>
      <c r="D599" s="16"/>
      <c r="E599" s="16"/>
      <c r="F599" s="16"/>
      <c r="G599" s="16"/>
    </row>
    <row r="600" spans="1:7" ht="12.4">
      <c r="A600" s="16"/>
      <c r="B600" s="16"/>
      <c r="C600" s="16"/>
      <c r="D600" s="16"/>
      <c r="E600" s="16"/>
      <c r="F600" s="16"/>
      <c r="G600" s="16"/>
    </row>
    <row r="601" spans="1:7" ht="12.4">
      <c r="A601" s="16"/>
      <c r="B601" s="16"/>
      <c r="C601" s="16"/>
      <c r="D601" s="16"/>
      <c r="E601" s="16"/>
      <c r="F601" s="16"/>
      <c r="G601" s="16"/>
    </row>
    <row r="602" spans="1:7" ht="12.4">
      <c r="A602" s="16"/>
      <c r="B602" s="16"/>
      <c r="C602" s="16"/>
      <c r="D602" s="16"/>
      <c r="E602" s="16"/>
      <c r="F602" s="16"/>
      <c r="G602" s="16"/>
    </row>
    <row r="603" spans="1:7" ht="12.4">
      <c r="A603" s="16"/>
      <c r="B603" s="16"/>
      <c r="C603" s="16"/>
      <c r="D603" s="16"/>
      <c r="E603" s="16"/>
      <c r="F603" s="16"/>
      <c r="G603" s="16"/>
    </row>
    <row r="604" spans="1:7" ht="12.4">
      <c r="A604" s="16"/>
      <c r="B604" s="16"/>
      <c r="C604" s="16"/>
      <c r="D604" s="16"/>
      <c r="E604" s="16"/>
      <c r="F604" s="16"/>
      <c r="G604" s="16"/>
    </row>
    <row r="605" spans="1:7" ht="12.4">
      <c r="A605" s="16"/>
      <c r="B605" s="16"/>
      <c r="C605" s="16"/>
      <c r="D605" s="16"/>
      <c r="E605" s="16"/>
      <c r="F605" s="16"/>
      <c r="G605" s="16"/>
    </row>
    <row r="606" spans="1:7" ht="12.4">
      <c r="A606" s="16"/>
      <c r="B606" s="16"/>
      <c r="C606" s="16"/>
      <c r="D606" s="16"/>
      <c r="E606" s="16"/>
      <c r="F606" s="16"/>
      <c r="G606" s="16"/>
    </row>
    <row r="607" spans="1:7" ht="12.4">
      <c r="A607" s="16"/>
      <c r="B607" s="16"/>
      <c r="C607" s="16"/>
      <c r="D607" s="16"/>
      <c r="E607" s="16"/>
      <c r="F607" s="16"/>
      <c r="G607" s="16"/>
    </row>
    <row r="608" spans="1:7" ht="12.4">
      <c r="A608" s="16"/>
      <c r="B608" s="16"/>
      <c r="C608" s="16"/>
      <c r="D608" s="16"/>
      <c r="E608" s="16"/>
      <c r="F608" s="16"/>
      <c r="G608" s="16"/>
    </row>
    <row r="609" spans="1:7" ht="12.4">
      <c r="A609" s="16"/>
      <c r="B609" s="16"/>
      <c r="C609" s="16"/>
      <c r="D609" s="16"/>
      <c r="E609" s="16"/>
      <c r="F609" s="16"/>
      <c r="G609" s="16"/>
    </row>
    <row r="610" spans="1:7" ht="12.4">
      <c r="A610" s="16"/>
      <c r="B610" s="16"/>
      <c r="C610" s="16"/>
      <c r="D610" s="16"/>
      <c r="E610" s="16"/>
      <c r="F610" s="16"/>
      <c r="G610" s="16"/>
    </row>
    <row r="611" spans="1:7" ht="12.4">
      <c r="A611" s="16"/>
      <c r="B611" s="16"/>
      <c r="C611" s="16"/>
      <c r="D611" s="16"/>
      <c r="E611" s="16"/>
      <c r="F611" s="16"/>
      <c r="G611" s="16"/>
    </row>
    <row r="612" spans="1:7" ht="12.4">
      <c r="A612" s="16"/>
      <c r="B612" s="16"/>
      <c r="C612" s="16"/>
      <c r="D612" s="16"/>
      <c r="E612" s="16"/>
      <c r="F612" s="16"/>
      <c r="G612" s="16"/>
    </row>
    <row r="613" spans="1:7" ht="12.4">
      <c r="A613" s="16"/>
      <c r="B613" s="16"/>
      <c r="C613" s="16"/>
      <c r="D613" s="16"/>
      <c r="E613" s="16"/>
      <c r="F613" s="16"/>
      <c r="G613" s="16"/>
    </row>
    <row r="614" spans="1:7" ht="12.4">
      <c r="A614" s="16"/>
      <c r="B614" s="16"/>
      <c r="C614" s="16"/>
      <c r="D614" s="16"/>
      <c r="E614" s="16"/>
      <c r="F614" s="16"/>
      <c r="G614" s="16"/>
    </row>
    <row r="615" spans="1:7" ht="12.4">
      <c r="A615" s="16"/>
      <c r="B615" s="16"/>
      <c r="C615" s="16"/>
      <c r="D615" s="16"/>
      <c r="E615" s="16"/>
      <c r="F615" s="16"/>
      <c r="G615" s="16"/>
    </row>
    <row r="616" spans="1:7" ht="12.4">
      <c r="A616" s="16"/>
      <c r="B616" s="16"/>
      <c r="C616" s="16"/>
      <c r="D616" s="16"/>
      <c r="E616" s="16"/>
      <c r="F616" s="16"/>
      <c r="G616" s="16"/>
    </row>
    <row r="617" spans="1:7" ht="12.4">
      <c r="A617" s="16"/>
      <c r="B617" s="16"/>
      <c r="C617" s="16"/>
      <c r="D617" s="16"/>
      <c r="E617" s="16"/>
      <c r="F617" s="16"/>
      <c r="G617" s="16"/>
    </row>
    <row r="618" spans="1:7" ht="12.4">
      <c r="A618" s="16"/>
      <c r="B618" s="16"/>
      <c r="C618" s="16"/>
      <c r="D618" s="16"/>
      <c r="E618" s="16"/>
      <c r="F618" s="16"/>
      <c r="G618" s="16"/>
    </row>
    <row r="619" spans="1:7" ht="12.4">
      <c r="A619" s="16"/>
      <c r="B619" s="16"/>
      <c r="C619" s="16"/>
      <c r="D619" s="16"/>
      <c r="E619" s="16"/>
      <c r="F619" s="16"/>
      <c r="G619" s="16"/>
    </row>
    <row r="620" spans="1:7" ht="12.4">
      <c r="A620" s="16"/>
      <c r="B620" s="16"/>
      <c r="C620" s="16"/>
      <c r="D620" s="16"/>
      <c r="E620" s="16"/>
      <c r="F620" s="16"/>
      <c r="G620" s="16"/>
    </row>
    <row r="621" spans="1:7" ht="12.4">
      <c r="A621" s="16"/>
      <c r="B621" s="16"/>
      <c r="C621" s="16"/>
      <c r="D621" s="16"/>
      <c r="E621" s="16"/>
      <c r="F621" s="16"/>
      <c r="G621" s="16"/>
    </row>
    <row r="622" spans="1:7" ht="12.4">
      <c r="A622" s="16"/>
      <c r="B622" s="16"/>
      <c r="C622" s="16"/>
      <c r="D622" s="16"/>
      <c r="E622" s="16"/>
      <c r="F622" s="16"/>
      <c r="G622" s="16"/>
    </row>
    <row r="623" spans="1:7" ht="12.4">
      <c r="A623" s="16"/>
      <c r="B623" s="16"/>
      <c r="C623" s="16"/>
      <c r="D623" s="16"/>
      <c r="E623" s="16"/>
      <c r="F623" s="16"/>
      <c r="G623" s="16"/>
    </row>
    <row r="624" spans="1:7" ht="12.4">
      <c r="A624" s="16"/>
      <c r="B624" s="16"/>
      <c r="C624" s="16"/>
      <c r="D624" s="16"/>
      <c r="E624" s="16"/>
      <c r="F624" s="16"/>
      <c r="G624" s="16"/>
    </row>
    <row r="625" spans="1:7" ht="12.4">
      <c r="A625" s="16"/>
      <c r="B625" s="16"/>
      <c r="C625" s="16"/>
      <c r="D625" s="16"/>
      <c r="E625" s="16"/>
      <c r="F625" s="16"/>
      <c r="G625" s="16"/>
    </row>
    <row r="626" spans="1:7" ht="12.4">
      <c r="A626" s="16"/>
      <c r="B626" s="16"/>
      <c r="C626" s="16"/>
      <c r="D626" s="16"/>
      <c r="E626" s="16"/>
      <c r="F626" s="16"/>
      <c r="G626" s="16"/>
    </row>
    <row r="627" spans="1:7" ht="12.4">
      <c r="A627" s="16"/>
      <c r="B627" s="16"/>
      <c r="C627" s="16"/>
      <c r="D627" s="16"/>
      <c r="E627" s="16"/>
      <c r="F627" s="16"/>
      <c r="G627" s="16"/>
    </row>
    <row r="628" spans="1:7" ht="12.4">
      <c r="A628" s="16"/>
      <c r="B628" s="16"/>
      <c r="C628" s="16"/>
      <c r="D628" s="16"/>
      <c r="E628" s="16"/>
      <c r="F628" s="16"/>
      <c r="G628" s="16"/>
    </row>
    <row r="629" spans="1:7" ht="12.4">
      <c r="A629" s="16"/>
      <c r="B629" s="16"/>
      <c r="C629" s="16"/>
      <c r="D629" s="16"/>
      <c r="E629" s="16"/>
      <c r="F629" s="16"/>
      <c r="G629" s="16"/>
    </row>
    <row r="630" spans="1:7" ht="12.4">
      <c r="A630" s="16"/>
      <c r="B630" s="16"/>
      <c r="C630" s="16"/>
      <c r="D630" s="16"/>
      <c r="E630" s="16"/>
      <c r="F630" s="16"/>
      <c r="G630" s="16"/>
    </row>
    <row r="631" spans="1:7" ht="12.4">
      <c r="A631" s="16"/>
      <c r="B631" s="16"/>
      <c r="C631" s="16"/>
      <c r="D631" s="16"/>
      <c r="E631" s="16"/>
      <c r="F631" s="16"/>
      <c r="G631" s="16"/>
    </row>
    <row r="632" spans="1:7" ht="12.4">
      <c r="A632" s="16"/>
      <c r="B632" s="16"/>
      <c r="C632" s="16"/>
      <c r="D632" s="16"/>
      <c r="E632" s="16"/>
      <c r="F632" s="16"/>
      <c r="G632" s="16"/>
    </row>
    <row r="633" spans="1:7" ht="12.4">
      <c r="A633" s="16"/>
      <c r="B633" s="16"/>
      <c r="C633" s="16"/>
      <c r="D633" s="16"/>
      <c r="E633" s="16"/>
      <c r="F633" s="16"/>
      <c r="G633" s="16"/>
    </row>
    <row r="634" spans="1:7" ht="12.4">
      <c r="A634" s="16"/>
      <c r="B634" s="16"/>
      <c r="C634" s="16"/>
      <c r="D634" s="16"/>
      <c r="E634" s="16"/>
      <c r="F634" s="16"/>
      <c r="G634" s="16"/>
    </row>
    <row r="635" spans="1:7" ht="12.4">
      <c r="A635" s="16"/>
      <c r="B635" s="16"/>
      <c r="C635" s="16"/>
      <c r="D635" s="16"/>
      <c r="E635" s="16"/>
      <c r="F635" s="16"/>
      <c r="G635" s="16"/>
    </row>
    <row r="636" spans="1:7" ht="12.4">
      <c r="A636" s="16"/>
      <c r="B636" s="16"/>
      <c r="C636" s="16"/>
      <c r="D636" s="16"/>
      <c r="E636" s="16"/>
      <c r="F636" s="16"/>
      <c r="G636" s="16"/>
    </row>
    <row r="637" spans="1:7" ht="12.4">
      <c r="A637" s="16"/>
      <c r="B637" s="16"/>
      <c r="C637" s="16"/>
      <c r="D637" s="16"/>
      <c r="E637" s="16"/>
      <c r="F637" s="16"/>
      <c r="G637" s="16"/>
    </row>
    <row r="638" spans="1:7" ht="12.4">
      <c r="A638" s="16"/>
      <c r="B638" s="16"/>
      <c r="C638" s="16"/>
      <c r="D638" s="16"/>
      <c r="E638" s="16"/>
      <c r="F638" s="16"/>
      <c r="G638" s="16"/>
    </row>
    <row r="639" spans="1:7" ht="12.4">
      <c r="A639" s="16"/>
      <c r="B639" s="16"/>
      <c r="C639" s="16"/>
      <c r="D639" s="16"/>
      <c r="E639" s="16"/>
      <c r="F639" s="16"/>
      <c r="G639" s="16"/>
    </row>
    <row r="640" spans="1:7" ht="12.4">
      <c r="A640" s="16"/>
      <c r="B640" s="16"/>
      <c r="C640" s="16"/>
      <c r="D640" s="16"/>
      <c r="E640" s="16"/>
      <c r="F640" s="16"/>
      <c r="G640" s="16"/>
    </row>
    <row r="641" spans="1:7" ht="12.4">
      <c r="A641" s="16"/>
      <c r="B641" s="16"/>
      <c r="C641" s="16"/>
      <c r="D641" s="16"/>
      <c r="E641" s="16"/>
      <c r="F641" s="16"/>
      <c r="G641" s="16"/>
    </row>
    <row r="642" spans="1:7" ht="12.4">
      <c r="A642" s="16"/>
      <c r="B642" s="16"/>
      <c r="C642" s="16"/>
      <c r="D642" s="16"/>
      <c r="E642" s="16"/>
      <c r="F642" s="16"/>
      <c r="G642" s="16"/>
    </row>
    <row r="643" spans="1:7" ht="12.4">
      <c r="A643" s="16"/>
      <c r="B643" s="16"/>
      <c r="C643" s="16"/>
      <c r="D643" s="16"/>
      <c r="E643" s="16"/>
      <c r="F643" s="16"/>
      <c r="G643" s="16"/>
    </row>
    <row r="644" spans="1:7" ht="12.4">
      <c r="A644" s="16"/>
      <c r="B644" s="16"/>
      <c r="C644" s="16"/>
      <c r="D644" s="16"/>
      <c r="E644" s="16"/>
      <c r="F644" s="16"/>
      <c r="G644" s="16"/>
    </row>
    <row r="645" spans="1:7" ht="12.4">
      <c r="A645" s="16"/>
      <c r="B645" s="16"/>
      <c r="C645" s="16"/>
      <c r="D645" s="16"/>
      <c r="E645" s="16"/>
      <c r="F645" s="16"/>
      <c r="G645" s="16"/>
    </row>
    <row r="646" spans="1:7" ht="12.4">
      <c r="A646" s="16"/>
      <c r="B646" s="16"/>
      <c r="C646" s="16"/>
      <c r="D646" s="16"/>
      <c r="E646" s="16"/>
      <c r="F646" s="16"/>
      <c r="G646" s="16"/>
    </row>
    <row r="647" spans="1:7" ht="12.4">
      <c r="A647" s="16"/>
      <c r="B647" s="16"/>
      <c r="C647" s="16"/>
      <c r="D647" s="16"/>
      <c r="E647" s="16"/>
      <c r="F647" s="16"/>
      <c r="G647" s="16"/>
    </row>
    <row r="648" spans="1:7" ht="12.4">
      <c r="A648" s="16"/>
      <c r="B648" s="16"/>
      <c r="C648" s="16"/>
      <c r="D648" s="16"/>
      <c r="E648" s="16"/>
      <c r="F648" s="16"/>
      <c r="G648" s="16"/>
    </row>
    <row r="649" spans="1:7" ht="12.4">
      <c r="A649" s="16"/>
      <c r="B649" s="16"/>
      <c r="C649" s="16"/>
      <c r="D649" s="16"/>
      <c r="E649" s="16"/>
      <c r="F649" s="16"/>
      <c r="G649" s="16"/>
    </row>
    <row r="650" spans="1:7" ht="12.4">
      <c r="A650" s="16"/>
      <c r="B650" s="16"/>
      <c r="C650" s="16"/>
      <c r="D650" s="16"/>
      <c r="E650" s="16"/>
      <c r="F650" s="16"/>
      <c r="G650" s="16"/>
    </row>
    <row r="651" spans="1:7" ht="12.4">
      <c r="A651" s="16"/>
      <c r="B651" s="16"/>
      <c r="C651" s="16"/>
      <c r="D651" s="16"/>
      <c r="E651" s="16"/>
      <c r="F651" s="16"/>
      <c r="G651" s="16"/>
    </row>
    <row r="652" spans="1:7" ht="12.4">
      <c r="A652" s="16"/>
      <c r="B652" s="16"/>
      <c r="C652" s="16"/>
      <c r="D652" s="16"/>
      <c r="E652" s="16"/>
      <c r="F652" s="16"/>
      <c r="G652" s="16"/>
    </row>
    <row r="653" spans="1:7" ht="12.4">
      <c r="A653" s="16"/>
      <c r="B653" s="16"/>
      <c r="C653" s="16"/>
      <c r="D653" s="16"/>
      <c r="E653" s="16"/>
      <c r="F653" s="16"/>
      <c r="G653" s="16"/>
    </row>
    <row r="654" spans="1:7" ht="12.4">
      <c r="A654" s="16"/>
      <c r="B654" s="16"/>
      <c r="C654" s="16"/>
      <c r="D654" s="16"/>
      <c r="E654" s="16"/>
      <c r="F654" s="16"/>
      <c r="G654" s="16"/>
    </row>
    <row r="655" spans="1:7" ht="12.4">
      <c r="A655" s="16"/>
      <c r="B655" s="16"/>
      <c r="C655" s="16"/>
      <c r="D655" s="16"/>
      <c r="E655" s="16"/>
      <c r="F655" s="16"/>
      <c r="G655" s="16"/>
    </row>
    <row r="656" spans="1:7" ht="12.4">
      <c r="A656" s="16"/>
      <c r="B656" s="16"/>
      <c r="C656" s="16"/>
      <c r="D656" s="16"/>
      <c r="E656" s="16"/>
      <c r="F656" s="16"/>
      <c r="G656" s="16"/>
    </row>
    <row r="657" spans="1:7" ht="12.4">
      <c r="A657" s="16"/>
      <c r="B657" s="16"/>
      <c r="C657" s="16"/>
      <c r="D657" s="16"/>
      <c r="E657" s="16"/>
      <c r="F657" s="16"/>
      <c r="G657" s="16"/>
    </row>
    <row r="658" spans="1:7" ht="12.4">
      <c r="A658" s="16"/>
      <c r="B658" s="16"/>
      <c r="C658" s="16"/>
      <c r="D658" s="16"/>
      <c r="E658" s="16"/>
      <c r="F658" s="16"/>
      <c r="G658" s="16"/>
    </row>
    <row r="659" spans="1:7" ht="12.4">
      <c r="A659" s="16"/>
      <c r="B659" s="16"/>
      <c r="C659" s="16"/>
      <c r="D659" s="16"/>
      <c r="E659" s="16"/>
      <c r="F659" s="16"/>
      <c r="G659" s="16"/>
    </row>
    <row r="660" spans="1:7" ht="12.4">
      <c r="A660" s="16"/>
      <c r="B660" s="16"/>
      <c r="C660" s="16"/>
      <c r="D660" s="16"/>
      <c r="E660" s="16"/>
      <c r="F660" s="16"/>
      <c r="G660" s="16"/>
    </row>
    <row r="661" spans="1:7" ht="12.4">
      <c r="A661" s="16"/>
      <c r="B661" s="16"/>
      <c r="C661" s="16"/>
      <c r="D661" s="16"/>
      <c r="E661" s="16"/>
      <c r="F661" s="16"/>
      <c r="G661" s="16"/>
    </row>
    <row r="662" spans="1:7" ht="12.4">
      <c r="A662" s="16"/>
      <c r="B662" s="16"/>
      <c r="C662" s="16"/>
      <c r="D662" s="16"/>
      <c r="E662" s="16"/>
      <c r="F662" s="16"/>
      <c r="G662" s="16"/>
    </row>
    <row r="663" spans="1:7" ht="12.4">
      <c r="A663" s="16"/>
      <c r="B663" s="16"/>
      <c r="C663" s="16"/>
      <c r="D663" s="16"/>
      <c r="E663" s="16"/>
      <c r="F663" s="16"/>
      <c r="G663" s="16"/>
    </row>
    <row r="664" spans="1:7" ht="12.4">
      <c r="A664" s="16"/>
      <c r="B664" s="16"/>
      <c r="C664" s="16"/>
      <c r="D664" s="16"/>
      <c r="E664" s="16"/>
      <c r="F664" s="16"/>
      <c r="G664" s="16"/>
    </row>
    <row r="665" spans="1:7" ht="12.4">
      <c r="A665" s="16"/>
      <c r="B665" s="16"/>
      <c r="C665" s="16"/>
      <c r="D665" s="16"/>
      <c r="E665" s="16"/>
      <c r="F665" s="16"/>
      <c r="G665" s="16"/>
    </row>
    <row r="666" spans="1:7" ht="12.4">
      <c r="A666" s="16"/>
      <c r="B666" s="16"/>
      <c r="C666" s="16"/>
      <c r="D666" s="16"/>
      <c r="E666" s="16"/>
      <c r="F666" s="16"/>
      <c r="G666" s="16"/>
    </row>
    <row r="667" spans="1:7" ht="12.4">
      <c r="A667" s="16"/>
      <c r="B667" s="16"/>
      <c r="C667" s="16"/>
      <c r="D667" s="16"/>
      <c r="E667" s="16"/>
      <c r="F667" s="16"/>
      <c r="G667" s="16"/>
    </row>
    <row r="668" spans="1:7" ht="12.4">
      <c r="A668" s="16"/>
      <c r="B668" s="16"/>
      <c r="C668" s="16"/>
      <c r="D668" s="16"/>
      <c r="E668" s="16"/>
      <c r="F668" s="16"/>
      <c r="G668" s="16"/>
    </row>
    <row r="669" spans="1:7" ht="12.4">
      <c r="A669" s="16"/>
      <c r="B669" s="16"/>
      <c r="C669" s="16"/>
      <c r="D669" s="16"/>
      <c r="E669" s="16"/>
      <c r="F669" s="16"/>
      <c r="G669" s="16"/>
    </row>
    <row r="670" spans="1:7" ht="12.4">
      <c r="A670" s="16"/>
      <c r="B670" s="16"/>
      <c r="C670" s="16"/>
      <c r="D670" s="16"/>
      <c r="E670" s="16"/>
      <c r="F670" s="16"/>
      <c r="G670" s="16"/>
    </row>
    <row r="671" spans="1:7" ht="12.4">
      <c r="A671" s="16"/>
      <c r="B671" s="16"/>
      <c r="C671" s="16"/>
      <c r="D671" s="16"/>
      <c r="E671" s="16"/>
      <c r="F671" s="16"/>
      <c r="G671" s="16"/>
    </row>
    <row r="672" spans="1:7" ht="12.4">
      <c r="A672" s="16"/>
      <c r="B672" s="16"/>
      <c r="C672" s="16"/>
      <c r="D672" s="16"/>
      <c r="E672" s="16"/>
      <c r="F672" s="16"/>
      <c r="G672" s="16"/>
    </row>
    <row r="673" spans="1:7" ht="12.4">
      <c r="A673" s="16"/>
      <c r="B673" s="16"/>
      <c r="C673" s="16"/>
      <c r="D673" s="16"/>
      <c r="E673" s="16"/>
      <c r="F673" s="16"/>
      <c r="G673" s="16"/>
    </row>
    <row r="674" spans="1:7" ht="12.4">
      <c r="A674" s="16"/>
      <c r="B674" s="16"/>
      <c r="C674" s="16"/>
      <c r="D674" s="16"/>
      <c r="E674" s="16"/>
      <c r="F674" s="16"/>
      <c r="G674" s="16"/>
    </row>
    <row r="675" spans="1:7" ht="12.4">
      <c r="A675" s="16"/>
      <c r="B675" s="16"/>
      <c r="C675" s="16"/>
      <c r="D675" s="16"/>
      <c r="E675" s="16"/>
      <c r="F675" s="16"/>
      <c r="G675" s="16"/>
    </row>
    <row r="676" spans="1:7" ht="12.4">
      <c r="A676" s="16"/>
      <c r="B676" s="16"/>
      <c r="C676" s="16"/>
      <c r="D676" s="16"/>
      <c r="E676" s="16"/>
      <c r="F676" s="16"/>
      <c r="G676" s="16"/>
    </row>
    <row r="677" spans="1:7" ht="12.4">
      <c r="A677" s="16"/>
      <c r="B677" s="16"/>
      <c r="C677" s="16"/>
      <c r="D677" s="16"/>
      <c r="E677" s="16"/>
      <c r="F677" s="16"/>
      <c r="G677" s="16"/>
    </row>
    <row r="678" spans="1:7" ht="12.4">
      <c r="A678" s="16"/>
      <c r="B678" s="16"/>
      <c r="C678" s="16"/>
      <c r="D678" s="16"/>
      <c r="E678" s="16"/>
      <c r="F678" s="16"/>
      <c r="G678" s="16"/>
    </row>
    <row r="679" spans="1:7" ht="12.4">
      <c r="A679" s="16"/>
      <c r="B679" s="16"/>
      <c r="C679" s="16"/>
      <c r="D679" s="16"/>
      <c r="E679" s="16"/>
      <c r="F679" s="16"/>
      <c r="G679" s="16"/>
    </row>
    <row r="680" spans="1:7" ht="12.4">
      <c r="A680" s="16"/>
      <c r="B680" s="16"/>
      <c r="C680" s="16"/>
      <c r="D680" s="16"/>
      <c r="E680" s="16"/>
      <c r="F680" s="16"/>
      <c r="G680" s="16"/>
    </row>
    <row r="681" spans="1:7" ht="12.4">
      <c r="A681" s="16"/>
      <c r="B681" s="16"/>
      <c r="C681" s="16"/>
      <c r="D681" s="16"/>
      <c r="E681" s="16"/>
      <c r="F681" s="16"/>
      <c r="G681" s="16"/>
    </row>
    <row r="682" spans="1:7" ht="12.4">
      <c r="A682" s="16"/>
      <c r="B682" s="16"/>
      <c r="C682" s="16"/>
      <c r="D682" s="16"/>
      <c r="E682" s="16"/>
      <c r="F682" s="16"/>
      <c r="G682" s="16"/>
    </row>
    <row r="683" spans="1:7" ht="12.4">
      <c r="A683" s="16"/>
      <c r="B683" s="16"/>
      <c r="C683" s="16"/>
      <c r="D683" s="16"/>
      <c r="E683" s="16"/>
      <c r="F683" s="16"/>
      <c r="G683" s="16"/>
    </row>
    <row r="684" spans="1:7" ht="12.4">
      <c r="A684" s="16"/>
      <c r="B684" s="16"/>
      <c r="C684" s="16"/>
      <c r="D684" s="16"/>
      <c r="E684" s="16"/>
      <c r="F684" s="16"/>
      <c r="G684" s="16"/>
    </row>
    <row r="685" spans="1:7" ht="12.4">
      <c r="A685" s="16"/>
      <c r="B685" s="16"/>
      <c r="C685" s="16"/>
      <c r="D685" s="16"/>
      <c r="E685" s="16"/>
      <c r="F685" s="16"/>
      <c r="G685" s="16"/>
    </row>
    <row r="686" spans="1:7" ht="12.4">
      <c r="A686" s="16"/>
      <c r="B686" s="16"/>
      <c r="C686" s="16"/>
      <c r="D686" s="16"/>
      <c r="E686" s="16"/>
      <c r="F686" s="16"/>
      <c r="G686" s="16"/>
    </row>
    <row r="687" spans="1:7" ht="12.4">
      <c r="A687" s="16"/>
      <c r="B687" s="16"/>
      <c r="C687" s="16"/>
      <c r="D687" s="16"/>
      <c r="E687" s="16"/>
      <c r="F687" s="16"/>
      <c r="G687" s="16"/>
    </row>
    <row r="688" spans="1:7" ht="12.4">
      <c r="A688" s="16"/>
      <c r="B688" s="16"/>
      <c r="C688" s="16"/>
      <c r="D688" s="16"/>
      <c r="E688" s="16"/>
      <c r="F688" s="16"/>
      <c r="G688" s="16"/>
    </row>
    <row r="689" spans="1:7" ht="12.4">
      <c r="A689" s="16"/>
      <c r="B689" s="16"/>
      <c r="C689" s="16"/>
      <c r="D689" s="16"/>
      <c r="E689" s="16"/>
      <c r="F689" s="16"/>
      <c r="G689" s="16"/>
    </row>
    <row r="690" spans="1:7" ht="12.4">
      <c r="A690" s="16"/>
      <c r="B690" s="16"/>
      <c r="C690" s="16"/>
      <c r="D690" s="16"/>
      <c r="E690" s="16"/>
      <c r="F690" s="16"/>
      <c r="G690" s="16"/>
    </row>
    <row r="691" spans="1:7" ht="12.4">
      <c r="A691" s="16"/>
      <c r="B691" s="16"/>
      <c r="C691" s="16"/>
      <c r="D691" s="16"/>
      <c r="E691" s="16"/>
      <c r="F691" s="16"/>
      <c r="G691" s="16"/>
    </row>
    <row r="692" spans="1:7" ht="12.4">
      <c r="A692" s="16"/>
      <c r="B692" s="16"/>
      <c r="C692" s="16"/>
      <c r="D692" s="16"/>
      <c r="E692" s="16"/>
      <c r="F692" s="16"/>
      <c r="G692" s="16"/>
    </row>
    <row r="693" spans="1:7" ht="12.4">
      <c r="A693" s="16"/>
      <c r="B693" s="16"/>
      <c r="C693" s="16"/>
      <c r="D693" s="16"/>
      <c r="E693" s="16"/>
      <c r="F693" s="16"/>
      <c r="G693" s="16"/>
    </row>
    <row r="694" spans="1:7" ht="12.4">
      <c r="A694" s="16"/>
      <c r="B694" s="16"/>
      <c r="C694" s="16"/>
      <c r="D694" s="16"/>
      <c r="E694" s="16"/>
      <c r="F694" s="16"/>
      <c r="G694" s="16"/>
    </row>
    <row r="695" spans="1:7" ht="12.4">
      <c r="A695" s="16"/>
      <c r="B695" s="16"/>
      <c r="C695" s="16"/>
      <c r="D695" s="16"/>
      <c r="E695" s="16"/>
      <c r="F695" s="16"/>
      <c r="G695" s="16"/>
    </row>
    <row r="696" spans="1:7" ht="12.4">
      <c r="A696" s="16"/>
      <c r="B696" s="16"/>
      <c r="C696" s="16"/>
      <c r="D696" s="16"/>
      <c r="E696" s="16"/>
      <c r="F696" s="16"/>
      <c r="G696" s="16"/>
    </row>
    <row r="697" spans="1:7" ht="12.4">
      <c r="A697" s="16"/>
      <c r="B697" s="16"/>
      <c r="C697" s="16"/>
      <c r="D697" s="16"/>
      <c r="E697" s="16"/>
      <c r="F697" s="16"/>
      <c r="G697" s="16"/>
    </row>
    <row r="698" spans="1:7" ht="12.4">
      <c r="A698" s="16"/>
      <c r="B698" s="16"/>
      <c r="C698" s="16"/>
      <c r="D698" s="16"/>
      <c r="E698" s="16"/>
      <c r="F698" s="16"/>
      <c r="G698" s="16"/>
    </row>
    <row r="699" spans="1:7" ht="12.4">
      <c r="A699" s="16"/>
      <c r="B699" s="16"/>
      <c r="C699" s="16"/>
      <c r="D699" s="16"/>
      <c r="E699" s="16"/>
      <c r="F699" s="16"/>
      <c r="G699" s="16"/>
    </row>
    <row r="700" spans="1:7" ht="12.4">
      <c r="A700" s="16"/>
      <c r="B700" s="16"/>
      <c r="C700" s="16"/>
      <c r="D700" s="16"/>
      <c r="E700" s="16"/>
      <c r="F700" s="16"/>
      <c r="G700" s="16"/>
    </row>
    <row r="701" spans="1:7" ht="12.4">
      <c r="A701" s="16"/>
      <c r="B701" s="16"/>
      <c r="C701" s="16"/>
      <c r="D701" s="16"/>
      <c r="E701" s="16"/>
      <c r="F701" s="16"/>
      <c r="G701" s="16"/>
    </row>
    <row r="702" spans="1:7" ht="12.4">
      <c r="A702" s="16"/>
      <c r="B702" s="16"/>
      <c r="C702" s="16"/>
      <c r="D702" s="16"/>
      <c r="E702" s="16"/>
      <c r="F702" s="16"/>
      <c r="G702" s="16"/>
    </row>
    <row r="703" spans="1:7" ht="12.4">
      <c r="A703" s="16"/>
      <c r="B703" s="16"/>
      <c r="C703" s="16"/>
      <c r="D703" s="16"/>
      <c r="E703" s="16"/>
      <c r="F703" s="16"/>
      <c r="G703" s="16"/>
    </row>
    <row r="704" spans="1:7" ht="12.4">
      <c r="A704" s="16"/>
      <c r="B704" s="16"/>
      <c r="C704" s="16"/>
      <c r="D704" s="16"/>
      <c r="E704" s="16"/>
      <c r="F704" s="16"/>
      <c r="G704" s="16"/>
    </row>
    <row r="705" spans="1:7" ht="12.4">
      <c r="A705" s="16"/>
      <c r="B705" s="16"/>
      <c r="C705" s="16"/>
      <c r="D705" s="16"/>
      <c r="E705" s="16"/>
      <c r="F705" s="16"/>
      <c r="G705" s="16"/>
    </row>
    <row r="706" spans="1:7" ht="12.4">
      <c r="A706" s="16"/>
      <c r="B706" s="16"/>
      <c r="C706" s="16"/>
      <c r="D706" s="16"/>
      <c r="E706" s="16"/>
      <c r="F706" s="16"/>
      <c r="G706" s="16"/>
    </row>
    <row r="707" spans="1:7" ht="12.4">
      <c r="A707" s="16"/>
      <c r="B707" s="16"/>
      <c r="C707" s="16"/>
      <c r="D707" s="16"/>
      <c r="E707" s="16"/>
      <c r="F707" s="16"/>
      <c r="G707" s="16"/>
    </row>
    <row r="708" spans="1:7" ht="12.4">
      <c r="A708" s="16"/>
      <c r="B708" s="16"/>
      <c r="C708" s="16"/>
      <c r="D708" s="16"/>
      <c r="E708" s="16"/>
      <c r="F708" s="16"/>
      <c r="G708" s="16"/>
    </row>
    <row r="709" spans="1:7" ht="12.4">
      <c r="A709" s="16"/>
      <c r="B709" s="16"/>
      <c r="C709" s="16"/>
      <c r="D709" s="16"/>
      <c r="E709" s="16"/>
      <c r="F709" s="16"/>
      <c r="G709" s="16"/>
    </row>
    <row r="710" spans="1:7" ht="12.4">
      <c r="A710" s="16"/>
      <c r="B710" s="16"/>
      <c r="C710" s="16"/>
      <c r="D710" s="16"/>
      <c r="E710" s="16"/>
      <c r="F710" s="16"/>
      <c r="G710" s="16"/>
    </row>
    <row r="711" spans="1:7" ht="12.4">
      <c r="A711" s="16"/>
      <c r="B711" s="16"/>
      <c r="C711" s="16"/>
      <c r="D711" s="16"/>
      <c r="E711" s="16"/>
      <c r="F711" s="16"/>
      <c r="G711" s="16"/>
    </row>
    <row r="712" spans="1:7" ht="12.4">
      <c r="A712" s="16"/>
      <c r="B712" s="16"/>
      <c r="C712" s="16"/>
      <c r="D712" s="16"/>
      <c r="E712" s="16"/>
      <c r="F712" s="16"/>
      <c r="G712" s="16"/>
    </row>
    <row r="713" spans="1:7" ht="12.4">
      <c r="A713" s="16"/>
      <c r="B713" s="16"/>
      <c r="C713" s="16"/>
      <c r="D713" s="16"/>
      <c r="E713" s="16"/>
      <c r="F713" s="16"/>
      <c r="G713" s="16"/>
    </row>
    <row r="714" spans="1:7" ht="12.4">
      <c r="A714" s="16"/>
      <c r="B714" s="16"/>
      <c r="C714" s="16"/>
      <c r="D714" s="16"/>
      <c r="E714" s="16"/>
      <c r="F714" s="16"/>
      <c r="G714" s="16"/>
    </row>
    <row r="715" spans="1:7" ht="12.4">
      <c r="A715" s="16"/>
      <c r="B715" s="16"/>
      <c r="C715" s="16"/>
      <c r="D715" s="16"/>
      <c r="E715" s="16"/>
      <c r="F715" s="16"/>
      <c r="G715" s="16"/>
    </row>
    <row r="716" spans="1:7" ht="12.4">
      <c r="A716" s="16"/>
      <c r="B716" s="16"/>
      <c r="C716" s="16"/>
      <c r="D716" s="16"/>
      <c r="E716" s="16"/>
      <c r="F716" s="16"/>
      <c r="G716" s="16"/>
    </row>
    <row r="717" spans="1:7" ht="12.4">
      <c r="A717" s="16"/>
      <c r="B717" s="16"/>
      <c r="C717" s="16"/>
      <c r="D717" s="16"/>
      <c r="E717" s="16"/>
      <c r="F717" s="16"/>
      <c r="G717" s="16"/>
    </row>
    <row r="718" spans="1:7" ht="12.4">
      <c r="A718" s="16"/>
      <c r="B718" s="16"/>
      <c r="C718" s="16"/>
      <c r="D718" s="16"/>
      <c r="E718" s="16"/>
      <c r="F718" s="16"/>
      <c r="G718" s="16"/>
    </row>
    <row r="719" spans="1:7" ht="12.4">
      <c r="A719" s="16"/>
      <c r="B719" s="16"/>
      <c r="C719" s="16"/>
      <c r="D719" s="16"/>
      <c r="E719" s="16"/>
      <c r="F719" s="16"/>
      <c r="G719" s="16"/>
    </row>
    <row r="720" spans="1:7" ht="12.4">
      <c r="A720" s="16"/>
      <c r="B720" s="16"/>
      <c r="C720" s="16"/>
      <c r="D720" s="16"/>
      <c r="E720" s="16"/>
      <c r="F720" s="16"/>
      <c r="G720" s="16"/>
    </row>
    <row r="721" spans="1:7" ht="12.4">
      <c r="A721" s="16"/>
      <c r="B721" s="16"/>
      <c r="C721" s="16"/>
      <c r="D721" s="16"/>
      <c r="E721" s="16"/>
      <c r="F721" s="16"/>
      <c r="G721" s="16"/>
    </row>
    <row r="722" spans="1:7" ht="12.4">
      <c r="A722" s="16"/>
      <c r="B722" s="16"/>
      <c r="C722" s="16"/>
      <c r="D722" s="16"/>
      <c r="E722" s="16"/>
      <c r="F722" s="16"/>
      <c r="G722" s="16"/>
    </row>
    <row r="723" spans="1:7" ht="12.4">
      <c r="A723" s="16"/>
      <c r="B723" s="16"/>
      <c r="C723" s="16"/>
      <c r="D723" s="16"/>
      <c r="E723" s="16"/>
      <c r="F723" s="16"/>
      <c r="G723" s="16"/>
    </row>
    <row r="724" spans="1:7" ht="12.4">
      <c r="A724" s="16"/>
      <c r="B724" s="16"/>
      <c r="C724" s="16"/>
      <c r="D724" s="16"/>
      <c r="E724" s="16"/>
      <c r="F724" s="16"/>
      <c r="G724" s="16"/>
    </row>
    <row r="725" spans="1:7" ht="12.4">
      <c r="A725" s="16"/>
      <c r="B725" s="16"/>
      <c r="C725" s="16"/>
      <c r="D725" s="16"/>
      <c r="E725" s="16"/>
      <c r="F725" s="16"/>
      <c r="G725" s="16"/>
    </row>
    <row r="726" spans="1:7" ht="12.4">
      <c r="A726" s="16"/>
      <c r="B726" s="16"/>
      <c r="C726" s="16"/>
      <c r="D726" s="16"/>
      <c r="E726" s="16"/>
      <c r="F726" s="16"/>
      <c r="G726" s="16"/>
    </row>
    <row r="727" spans="1:7" ht="12.4">
      <c r="A727" s="16"/>
      <c r="B727" s="16"/>
      <c r="C727" s="16"/>
      <c r="D727" s="16"/>
      <c r="E727" s="16"/>
      <c r="F727" s="16"/>
      <c r="G727" s="16"/>
    </row>
    <row r="728" spans="1:7" ht="12.4">
      <c r="A728" s="16"/>
      <c r="B728" s="16"/>
      <c r="C728" s="16"/>
      <c r="D728" s="16"/>
      <c r="E728" s="16"/>
      <c r="F728" s="16"/>
      <c r="G728" s="16"/>
    </row>
    <row r="729" spans="1:7" ht="12.4">
      <c r="A729" s="16"/>
      <c r="B729" s="16"/>
      <c r="C729" s="16"/>
      <c r="D729" s="16"/>
      <c r="E729" s="16"/>
      <c r="F729" s="16"/>
      <c r="G729" s="16"/>
    </row>
    <row r="730" spans="1:7" ht="12.4">
      <c r="A730" s="16"/>
      <c r="B730" s="16"/>
      <c r="C730" s="16"/>
      <c r="D730" s="16"/>
      <c r="E730" s="16"/>
      <c r="F730" s="16"/>
      <c r="G730" s="16"/>
    </row>
    <row r="731" spans="1:7" ht="12.4">
      <c r="A731" s="16"/>
      <c r="B731" s="16"/>
      <c r="C731" s="16"/>
      <c r="D731" s="16"/>
      <c r="E731" s="16"/>
      <c r="F731" s="16"/>
      <c r="G731" s="16"/>
    </row>
    <row r="732" spans="1:7" ht="12.4">
      <c r="A732" s="16"/>
      <c r="B732" s="16"/>
      <c r="C732" s="16"/>
      <c r="D732" s="16"/>
      <c r="E732" s="16"/>
      <c r="F732" s="16"/>
      <c r="G732" s="16"/>
    </row>
    <row r="733" spans="1:7" ht="12.4">
      <c r="A733" s="16"/>
      <c r="B733" s="16"/>
      <c r="C733" s="16"/>
      <c r="D733" s="16"/>
      <c r="E733" s="16"/>
      <c r="F733" s="16"/>
      <c r="G733" s="16"/>
    </row>
    <row r="734" spans="1:7" ht="12.4">
      <c r="A734" s="16"/>
      <c r="B734" s="16"/>
      <c r="C734" s="16"/>
      <c r="D734" s="16"/>
      <c r="E734" s="16"/>
      <c r="F734" s="16"/>
      <c r="G734" s="16"/>
    </row>
    <row r="735" spans="1:7" ht="12.4">
      <c r="A735" s="16"/>
      <c r="B735" s="16"/>
      <c r="C735" s="16"/>
      <c r="D735" s="16"/>
      <c r="E735" s="16"/>
      <c r="F735" s="16"/>
      <c r="G735" s="16"/>
    </row>
    <row r="736" spans="1:7" ht="12.4">
      <c r="A736" s="16"/>
      <c r="B736" s="16"/>
      <c r="C736" s="16"/>
      <c r="D736" s="16"/>
      <c r="E736" s="16"/>
      <c r="F736" s="16"/>
      <c r="G736" s="16"/>
    </row>
    <row r="737" spans="1:7" ht="12.4">
      <c r="A737" s="16"/>
      <c r="B737" s="16"/>
      <c r="C737" s="16"/>
      <c r="D737" s="16"/>
      <c r="E737" s="16"/>
      <c r="F737" s="16"/>
      <c r="G737" s="16"/>
    </row>
    <row r="738" spans="1:7" ht="12.4">
      <c r="A738" s="16"/>
      <c r="B738" s="16"/>
      <c r="C738" s="16"/>
      <c r="D738" s="16"/>
      <c r="E738" s="16"/>
      <c r="F738" s="16"/>
      <c r="G738" s="16"/>
    </row>
    <row r="739" spans="1:7" ht="12.4">
      <c r="A739" s="16"/>
      <c r="B739" s="16"/>
      <c r="C739" s="16"/>
      <c r="D739" s="16"/>
      <c r="E739" s="16"/>
      <c r="F739" s="16"/>
      <c r="G739" s="16"/>
    </row>
    <row r="740" spans="1:7" ht="12.4">
      <c r="A740" s="16"/>
      <c r="B740" s="16"/>
      <c r="C740" s="16"/>
      <c r="D740" s="16"/>
      <c r="E740" s="16"/>
      <c r="F740" s="16"/>
      <c r="G740" s="16"/>
    </row>
    <row r="741" spans="1:7" ht="12.4">
      <c r="A741" s="16"/>
      <c r="B741" s="16"/>
      <c r="C741" s="16"/>
      <c r="D741" s="16"/>
      <c r="E741" s="16"/>
      <c r="F741" s="16"/>
      <c r="G741" s="16"/>
    </row>
    <row r="742" spans="1:7" ht="12.4">
      <c r="A742" s="16"/>
      <c r="B742" s="16"/>
      <c r="C742" s="16"/>
      <c r="D742" s="16"/>
      <c r="E742" s="16"/>
      <c r="F742" s="16"/>
      <c r="G742" s="16"/>
    </row>
    <row r="743" spans="1:7" ht="12.4">
      <c r="A743" s="16"/>
      <c r="B743" s="16"/>
      <c r="C743" s="16"/>
      <c r="D743" s="16"/>
      <c r="E743" s="16"/>
      <c r="F743" s="16"/>
      <c r="G743" s="16"/>
    </row>
    <row r="744" spans="1:7" ht="12.4">
      <c r="A744" s="16"/>
      <c r="B744" s="16"/>
      <c r="C744" s="16"/>
      <c r="D744" s="16"/>
      <c r="E744" s="16"/>
      <c r="F744" s="16"/>
      <c r="G744" s="16"/>
    </row>
    <row r="745" spans="1:7" ht="12.4">
      <c r="A745" s="16"/>
      <c r="B745" s="16"/>
      <c r="C745" s="16"/>
      <c r="D745" s="16"/>
      <c r="E745" s="16"/>
      <c r="F745" s="16"/>
      <c r="G745" s="16"/>
    </row>
    <row r="746" spans="1:7" ht="12.4">
      <c r="A746" s="16"/>
      <c r="B746" s="16"/>
      <c r="C746" s="16"/>
      <c r="D746" s="16"/>
      <c r="E746" s="16"/>
      <c r="F746" s="16"/>
      <c r="G746" s="16"/>
    </row>
    <row r="747" spans="1:7" ht="12.4">
      <c r="A747" s="16"/>
      <c r="B747" s="16"/>
      <c r="C747" s="16"/>
      <c r="D747" s="16"/>
      <c r="E747" s="16"/>
      <c r="F747" s="16"/>
      <c r="G747" s="16"/>
    </row>
    <row r="748" spans="1:7" ht="12.4">
      <c r="A748" s="16"/>
      <c r="B748" s="16"/>
      <c r="C748" s="16"/>
      <c r="D748" s="16"/>
      <c r="E748" s="16"/>
      <c r="F748" s="16"/>
      <c r="G748" s="16"/>
    </row>
    <row r="749" spans="1:7" ht="12.4">
      <c r="A749" s="16"/>
      <c r="B749" s="16"/>
      <c r="C749" s="16"/>
      <c r="D749" s="16"/>
      <c r="E749" s="16"/>
      <c r="F749" s="16"/>
      <c r="G749" s="16"/>
    </row>
    <row r="750" spans="1:7" ht="12.4">
      <c r="A750" s="16"/>
      <c r="B750" s="16"/>
      <c r="C750" s="16"/>
      <c r="D750" s="16"/>
      <c r="E750" s="16"/>
      <c r="F750" s="16"/>
      <c r="G750" s="16"/>
    </row>
    <row r="751" spans="1:7" ht="12.4">
      <c r="A751" s="16"/>
      <c r="B751" s="16"/>
      <c r="C751" s="16"/>
      <c r="D751" s="16"/>
      <c r="E751" s="16"/>
      <c r="F751" s="16"/>
      <c r="G751" s="16"/>
    </row>
    <row r="752" spans="1:7" ht="12.4">
      <c r="A752" s="16"/>
      <c r="B752" s="16"/>
      <c r="C752" s="16"/>
      <c r="D752" s="16"/>
      <c r="E752" s="16"/>
      <c r="F752" s="16"/>
      <c r="G752" s="16"/>
    </row>
    <row r="753" spans="1:7" ht="12.4">
      <c r="A753" s="16"/>
      <c r="B753" s="16"/>
      <c r="C753" s="16"/>
      <c r="D753" s="16"/>
      <c r="E753" s="16"/>
      <c r="F753" s="16"/>
      <c r="G753" s="16"/>
    </row>
    <row r="754" spans="1:7" ht="12.4">
      <c r="A754" s="16"/>
      <c r="B754" s="16"/>
      <c r="C754" s="16"/>
      <c r="D754" s="16"/>
      <c r="E754" s="16"/>
      <c r="F754" s="16"/>
      <c r="G754" s="16"/>
    </row>
    <row r="755" spans="1:7" ht="12.4">
      <c r="A755" s="16"/>
      <c r="B755" s="16"/>
      <c r="C755" s="16"/>
      <c r="D755" s="16"/>
      <c r="E755" s="16"/>
      <c r="F755" s="16"/>
      <c r="G755" s="16"/>
    </row>
    <row r="756" spans="1:7" ht="12.4">
      <c r="A756" s="16"/>
      <c r="B756" s="16"/>
      <c r="C756" s="16"/>
      <c r="D756" s="16"/>
      <c r="E756" s="16"/>
      <c r="F756" s="16"/>
      <c r="G756" s="16"/>
    </row>
    <row r="757" spans="1:7" ht="12.4">
      <c r="A757" s="16"/>
      <c r="B757" s="16"/>
      <c r="C757" s="16"/>
      <c r="D757" s="16"/>
      <c r="E757" s="16"/>
      <c r="F757" s="16"/>
      <c r="G757" s="16"/>
    </row>
    <row r="758" spans="1:7" ht="12.4">
      <c r="A758" s="16"/>
      <c r="B758" s="16"/>
      <c r="C758" s="16"/>
      <c r="D758" s="16"/>
      <c r="E758" s="16"/>
      <c r="F758" s="16"/>
      <c r="G758" s="16"/>
    </row>
    <row r="759" spans="1:7" ht="12.4">
      <c r="A759" s="16"/>
      <c r="B759" s="16"/>
      <c r="C759" s="16"/>
      <c r="D759" s="16"/>
      <c r="E759" s="16"/>
      <c r="F759" s="16"/>
      <c r="G759" s="16"/>
    </row>
    <row r="760" spans="1:7" ht="12.4">
      <c r="A760" s="16"/>
      <c r="B760" s="16"/>
      <c r="C760" s="16"/>
      <c r="D760" s="16"/>
      <c r="E760" s="16"/>
      <c r="F760" s="16"/>
      <c r="G760" s="16"/>
    </row>
    <row r="761" spans="1:7" ht="12.4">
      <c r="A761" s="16"/>
      <c r="B761" s="16"/>
      <c r="C761" s="16"/>
      <c r="D761" s="16"/>
      <c r="E761" s="16"/>
      <c r="F761" s="16"/>
      <c r="G761" s="16"/>
    </row>
    <row r="762" spans="1:7" ht="12.4">
      <c r="A762" s="16"/>
      <c r="B762" s="16"/>
      <c r="C762" s="16"/>
      <c r="D762" s="16"/>
      <c r="E762" s="16"/>
      <c r="F762" s="16"/>
      <c r="G762" s="16"/>
    </row>
    <row r="763" spans="1:7" ht="12.4">
      <c r="A763" s="16"/>
      <c r="B763" s="16"/>
      <c r="C763" s="16"/>
      <c r="D763" s="16"/>
      <c r="E763" s="16"/>
      <c r="F763" s="16"/>
      <c r="G763" s="16"/>
    </row>
    <row r="764" spans="1:7" ht="12.4">
      <c r="A764" s="16"/>
      <c r="B764" s="16"/>
      <c r="C764" s="16"/>
      <c r="D764" s="16"/>
      <c r="E764" s="16"/>
      <c r="F764" s="16"/>
      <c r="G764" s="16"/>
    </row>
    <row r="765" spans="1:7" ht="12.4">
      <c r="A765" s="16"/>
      <c r="B765" s="16"/>
      <c r="C765" s="16"/>
      <c r="D765" s="16"/>
      <c r="E765" s="16"/>
      <c r="F765" s="16"/>
      <c r="G765" s="16"/>
    </row>
    <row r="766" spans="1:7" ht="12.4">
      <c r="A766" s="16"/>
      <c r="B766" s="16"/>
      <c r="C766" s="16"/>
      <c r="D766" s="16"/>
      <c r="E766" s="16"/>
      <c r="F766" s="16"/>
      <c r="G766" s="16"/>
    </row>
    <row r="767" spans="1:7" ht="12.4">
      <c r="A767" s="16"/>
      <c r="B767" s="16"/>
      <c r="C767" s="16"/>
      <c r="D767" s="16"/>
      <c r="E767" s="16"/>
      <c r="F767" s="16"/>
      <c r="G767" s="16"/>
    </row>
    <row r="768" spans="1:7" ht="12.4">
      <c r="A768" s="16"/>
      <c r="B768" s="16"/>
      <c r="C768" s="16"/>
      <c r="D768" s="16"/>
      <c r="E768" s="16"/>
      <c r="F768" s="16"/>
      <c r="G768" s="16"/>
    </row>
    <row r="769" spans="1:7" ht="12.4">
      <c r="A769" s="16"/>
      <c r="B769" s="16"/>
      <c r="C769" s="16"/>
      <c r="D769" s="16"/>
      <c r="E769" s="16"/>
      <c r="F769" s="16"/>
      <c r="G769" s="16"/>
    </row>
    <row r="770" spans="1:7" ht="12.4">
      <c r="A770" s="16"/>
      <c r="B770" s="16"/>
      <c r="C770" s="16"/>
      <c r="D770" s="16"/>
      <c r="E770" s="16"/>
      <c r="F770" s="16"/>
      <c r="G770" s="16"/>
    </row>
    <row r="771" spans="1:7" ht="12.4">
      <c r="A771" s="16"/>
      <c r="B771" s="16"/>
      <c r="C771" s="16"/>
      <c r="D771" s="16"/>
      <c r="E771" s="16"/>
      <c r="F771" s="16"/>
      <c r="G771" s="16"/>
    </row>
    <row r="772" spans="1:7" ht="12.4">
      <c r="A772" s="16"/>
      <c r="B772" s="16"/>
      <c r="C772" s="16"/>
      <c r="D772" s="16"/>
      <c r="E772" s="16"/>
      <c r="F772" s="16"/>
      <c r="G772" s="16"/>
    </row>
    <row r="773" spans="1:7" ht="12.4">
      <c r="A773" s="16"/>
      <c r="B773" s="16"/>
      <c r="C773" s="16"/>
      <c r="D773" s="16"/>
      <c r="E773" s="16"/>
      <c r="F773" s="16"/>
      <c r="G773" s="16"/>
    </row>
    <row r="774" spans="1:7" ht="12.4">
      <c r="A774" s="16"/>
      <c r="B774" s="16"/>
      <c r="C774" s="16"/>
      <c r="D774" s="16"/>
      <c r="E774" s="16"/>
      <c r="F774" s="16"/>
      <c r="G774" s="16"/>
    </row>
    <row r="775" spans="1:7" ht="12.4">
      <c r="A775" s="16"/>
      <c r="B775" s="16"/>
      <c r="C775" s="16"/>
      <c r="D775" s="16"/>
      <c r="E775" s="16"/>
      <c r="F775" s="16"/>
      <c r="G775" s="16"/>
    </row>
    <row r="776" spans="1:7" ht="12.4">
      <c r="A776" s="16"/>
      <c r="B776" s="16"/>
      <c r="C776" s="16"/>
      <c r="D776" s="16"/>
      <c r="E776" s="16"/>
      <c r="F776" s="16"/>
      <c r="G776" s="16"/>
    </row>
    <row r="777" spans="1:7" ht="12.4">
      <c r="A777" s="16"/>
      <c r="B777" s="16"/>
      <c r="C777" s="16"/>
      <c r="D777" s="16"/>
      <c r="E777" s="16"/>
      <c r="F777" s="16"/>
      <c r="G777" s="16"/>
    </row>
    <row r="778" spans="1:7" ht="12.4">
      <c r="A778" s="16"/>
      <c r="B778" s="16"/>
      <c r="C778" s="16"/>
      <c r="D778" s="16"/>
      <c r="E778" s="16"/>
      <c r="F778" s="16"/>
      <c r="G778" s="16"/>
    </row>
    <row r="779" spans="1:7" ht="12.4">
      <c r="A779" s="16"/>
      <c r="B779" s="16"/>
      <c r="C779" s="16"/>
      <c r="D779" s="16"/>
      <c r="E779" s="16"/>
      <c r="F779" s="16"/>
      <c r="G779" s="16"/>
    </row>
    <row r="780" spans="1:7" ht="12.4">
      <c r="A780" s="16"/>
      <c r="B780" s="16"/>
      <c r="C780" s="16"/>
      <c r="D780" s="16"/>
      <c r="E780" s="16"/>
      <c r="F780" s="16"/>
      <c r="G780" s="16"/>
    </row>
    <row r="781" spans="1:7" ht="12.4">
      <c r="A781" s="16"/>
      <c r="B781" s="16"/>
      <c r="C781" s="16"/>
      <c r="D781" s="16"/>
      <c r="E781" s="16"/>
      <c r="F781" s="16"/>
      <c r="G781" s="16"/>
    </row>
    <row r="782" spans="1:7" ht="12.4">
      <c r="A782" s="16"/>
      <c r="B782" s="16"/>
      <c r="C782" s="16"/>
      <c r="D782" s="16"/>
      <c r="E782" s="16"/>
      <c r="F782" s="16"/>
      <c r="G782" s="16"/>
    </row>
    <row r="783" spans="1:7" ht="12.4">
      <c r="A783" s="16"/>
      <c r="B783" s="16"/>
      <c r="C783" s="16"/>
      <c r="D783" s="16"/>
      <c r="E783" s="16"/>
      <c r="F783" s="16"/>
      <c r="G783" s="16"/>
    </row>
    <row r="784" spans="1:7" ht="12.4">
      <c r="A784" s="16"/>
      <c r="B784" s="16"/>
      <c r="C784" s="16"/>
      <c r="D784" s="16"/>
      <c r="E784" s="16"/>
      <c r="F784" s="16"/>
      <c r="G784" s="16"/>
    </row>
    <row r="785" spans="1:7" ht="12.4">
      <c r="A785" s="16"/>
      <c r="B785" s="16"/>
      <c r="C785" s="16"/>
      <c r="D785" s="16"/>
      <c r="E785" s="16"/>
      <c r="F785" s="16"/>
      <c r="G785" s="16"/>
    </row>
    <row r="786" spans="1:7" ht="12.4">
      <c r="A786" s="16"/>
      <c r="B786" s="16"/>
      <c r="C786" s="16"/>
      <c r="D786" s="16"/>
      <c r="E786" s="16"/>
      <c r="F786" s="16"/>
      <c r="G786" s="16"/>
    </row>
    <row r="787" spans="1:7" ht="12.4">
      <c r="A787" s="16"/>
      <c r="B787" s="16"/>
      <c r="C787" s="16"/>
      <c r="D787" s="16"/>
      <c r="E787" s="16"/>
      <c r="F787" s="16"/>
      <c r="G787" s="16"/>
    </row>
    <row r="788" spans="1:7" ht="12.4">
      <c r="A788" s="16"/>
      <c r="B788" s="16"/>
      <c r="C788" s="16"/>
      <c r="D788" s="16"/>
      <c r="E788" s="16"/>
      <c r="F788" s="16"/>
      <c r="G788" s="16"/>
    </row>
    <row r="789" spans="1:7" ht="12.4">
      <c r="A789" s="16"/>
      <c r="B789" s="16"/>
      <c r="C789" s="16"/>
      <c r="D789" s="16"/>
      <c r="E789" s="16"/>
      <c r="F789" s="16"/>
      <c r="G789" s="16"/>
    </row>
    <row r="790" spans="1:7" ht="12.4">
      <c r="A790" s="16"/>
      <c r="B790" s="16"/>
      <c r="C790" s="16"/>
      <c r="D790" s="16"/>
      <c r="E790" s="16"/>
      <c r="F790" s="16"/>
      <c r="G790" s="16"/>
    </row>
    <row r="791" spans="1:7" ht="12.4">
      <c r="A791" s="16"/>
      <c r="B791" s="16"/>
      <c r="C791" s="16"/>
      <c r="D791" s="16"/>
      <c r="E791" s="16"/>
      <c r="F791" s="16"/>
      <c r="G791" s="16"/>
    </row>
    <row r="792" spans="1:7" ht="12.4">
      <c r="A792" s="16"/>
      <c r="B792" s="16"/>
      <c r="C792" s="16"/>
      <c r="D792" s="16"/>
      <c r="E792" s="16"/>
      <c r="F792" s="16"/>
      <c r="G792" s="16"/>
    </row>
    <row r="793" spans="1:7" ht="12.4">
      <c r="A793" s="16"/>
      <c r="B793" s="16"/>
      <c r="C793" s="16"/>
      <c r="D793" s="16"/>
      <c r="E793" s="16"/>
      <c r="F793" s="16"/>
      <c r="G793" s="16"/>
    </row>
    <row r="794" spans="1:7" ht="12.4">
      <c r="A794" s="16"/>
      <c r="B794" s="16"/>
      <c r="C794" s="16"/>
      <c r="D794" s="16"/>
      <c r="E794" s="16"/>
      <c r="F794" s="16"/>
      <c r="G794" s="16"/>
    </row>
    <row r="795" spans="1:7" ht="12.4">
      <c r="A795" s="16"/>
      <c r="B795" s="16"/>
      <c r="C795" s="16"/>
      <c r="D795" s="16"/>
      <c r="E795" s="16"/>
      <c r="F795" s="16"/>
      <c r="G795" s="16"/>
    </row>
    <row r="796" spans="1:7" ht="12.4">
      <c r="A796" s="16"/>
      <c r="B796" s="16"/>
      <c r="C796" s="16"/>
      <c r="D796" s="16"/>
      <c r="E796" s="16"/>
      <c r="F796" s="16"/>
      <c r="G796" s="16"/>
    </row>
    <row r="797" spans="1:7" ht="12.4">
      <c r="A797" s="16"/>
      <c r="B797" s="16"/>
      <c r="C797" s="16"/>
      <c r="D797" s="16"/>
      <c r="E797" s="16"/>
      <c r="F797" s="16"/>
      <c r="G797" s="16"/>
    </row>
    <row r="798" spans="1:7" ht="12.4">
      <c r="A798" s="16"/>
      <c r="B798" s="16"/>
      <c r="C798" s="16"/>
      <c r="D798" s="16"/>
      <c r="E798" s="16"/>
      <c r="F798" s="16"/>
      <c r="G798" s="16"/>
    </row>
    <row r="799" spans="1:7" ht="12.4">
      <c r="A799" s="16"/>
      <c r="B799" s="16"/>
      <c r="C799" s="16"/>
      <c r="D799" s="16"/>
      <c r="E799" s="16"/>
      <c r="F799" s="16"/>
      <c r="G799" s="16"/>
    </row>
    <row r="800" spans="1:7" ht="12.4">
      <c r="A800" s="16"/>
      <c r="B800" s="16"/>
      <c r="C800" s="16"/>
      <c r="D800" s="16"/>
      <c r="E800" s="16"/>
      <c r="F800" s="16"/>
      <c r="G800" s="16"/>
    </row>
    <row r="801" spans="1:7" ht="12.4">
      <c r="A801" s="16"/>
      <c r="B801" s="16"/>
      <c r="C801" s="16"/>
      <c r="D801" s="16"/>
      <c r="E801" s="16"/>
      <c r="F801" s="16"/>
      <c r="G801" s="16"/>
    </row>
    <row r="802" spans="1:7" ht="12.4">
      <c r="A802" s="16"/>
      <c r="B802" s="16"/>
      <c r="C802" s="16"/>
      <c r="D802" s="16"/>
      <c r="E802" s="16"/>
      <c r="F802" s="16"/>
      <c r="G802" s="16"/>
    </row>
    <row r="803" spans="1:7" ht="12.4">
      <c r="A803" s="16"/>
      <c r="B803" s="16"/>
      <c r="C803" s="16"/>
      <c r="D803" s="16"/>
      <c r="E803" s="16"/>
      <c r="F803" s="16"/>
      <c r="G803" s="16"/>
    </row>
    <row r="804" spans="1:7" ht="12.4">
      <c r="A804" s="16"/>
      <c r="B804" s="16"/>
      <c r="C804" s="16"/>
      <c r="D804" s="16"/>
      <c r="E804" s="16"/>
      <c r="F804" s="16"/>
      <c r="G804" s="16"/>
    </row>
    <row r="805" spans="1:7" ht="12.4">
      <c r="A805" s="16"/>
      <c r="B805" s="16"/>
      <c r="C805" s="16"/>
      <c r="D805" s="16"/>
      <c r="E805" s="16"/>
      <c r="F805" s="16"/>
      <c r="G805" s="16"/>
    </row>
    <row r="806" spans="1:7" ht="12.4">
      <c r="A806" s="16"/>
      <c r="B806" s="16"/>
      <c r="C806" s="16"/>
      <c r="D806" s="16"/>
      <c r="E806" s="16"/>
      <c r="F806" s="16"/>
      <c r="G806" s="16"/>
    </row>
    <row r="807" spans="1:7" ht="12.4">
      <c r="A807" s="16"/>
      <c r="B807" s="16"/>
      <c r="C807" s="16"/>
      <c r="D807" s="16"/>
      <c r="E807" s="16"/>
      <c r="F807" s="16"/>
      <c r="G807" s="16"/>
    </row>
    <row r="808" spans="1:7" ht="12.4">
      <c r="A808" s="16"/>
      <c r="B808" s="16"/>
      <c r="C808" s="16"/>
      <c r="D808" s="16"/>
      <c r="E808" s="16"/>
      <c r="F808" s="16"/>
      <c r="G808" s="16"/>
    </row>
    <row r="809" spans="1:7" ht="12.4">
      <c r="A809" s="16"/>
      <c r="B809" s="16"/>
      <c r="C809" s="16"/>
      <c r="D809" s="16"/>
      <c r="E809" s="16"/>
      <c r="F809" s="16"/>
      <c r="G809" s="16"/>
    </row>
    <row r="810" spans="1:7" ht="12.4">
      <c r="A810" s="16"/>
      <c r="B810" s="16"/>
      <c r="C810" s="16"/>
      <c r="D810" s="16"/>
      <c r="E810" s="16"/>
      <c r="F810" s="16"/>
      <c r="G810" s="16"/>
    </row>
    <row r="811" spans="1:7" ht="12.4">
      <c r="A811" s="16"/>
      <c r="B811" s="16"/>
      <c r="C811" s="16"/>
      <c r="D811" s="16"/>
      <c r="E811" s="16"/>
      <c r="F811" s="16"/>
      <c r="G811" s="16"/>
    </row>
    <row r="812" spans="1:7" ht="12.4">
      <c r="A812" s="16"/>
      <c r="B812" s="16"/>
      <c r="C812" s="16"/>
      <c r="D812" s="16"/>
      <c r="E812" s="16"/>
      <c r="F812" s="16"/>
      <c r="G812" s="16"/>
    </row>
    <row r="813" spans="1:7" ht="12.4">
      <c r="A813" s="16"/>
      <c r="B813" s="16"/>
      <c r="C813" s="16"/>
      <c r="D813" s="16"/>
      <c r="E813" s="16"/>
      <c r="F813" s="16"/>
      <c r="G813" s="16"/>
    </row>
    <row r="814" spans="1:7" ht="12.4">
      <c r="A814" s="16"/>
      <c r="B814" s="16"/>
      <c r="C814" s="16"/>
      <c r="D814" s="16"/>
      <c r="E814" s="16"/>
      <c r="F814" s="16"/>
      <c r="G814" s="16"/>
    </row>
    <row r="815" spans="1:7" ht="12.4">
      <c r="A815" s="16"/>
      <c r="B815" s="16"/>
      <c r="C815" s="16"/>
      <c r="D815" s="16"/>
      <c r="E815" s="16"/>
      <c r="F815" s="16"/>
      <c r="G815" s="16"/>
    </row>
    <row r="816" spans="1:7" ht="12.4">
      <c r="A816" s="16"/>
      <c r="B816" s="16"/>
      <c r="C816" s="16"/>
      <c r="D816" s="16"/>
      <c r="E816" s="16"/>
      <c r="F816" s="16"/>
      <c r="G816" s="16"/>
    </row>
    <row r="817" spans="1:7" ht="12.4">
      <c r="A817" s="16"/>
      <c r="B817" s="16"/>
      <c r="C817" s="16"/>
      <c r="D817" s="16"/>
      <c r="E817" s="16"/>
      <c r="F817" s="16"/>
      <c r="G817" s="16"/>
    </row>
    <row r="818" spans="1:7" ht="12.4">
      <c r="A818" s="16"/>
      <c r="B818" s="16"/>
      <c r="C818" s="16"/>
      <c r="D818" s="16"/>
      <c r="E818" s="16"/>
      <c r="F818" s="16"/>
      <c r="G818" s="16"/>
    </row>
    <row r="819" spans="1:7" ht="12.4">
      <c r="A819" s="16"/>
      <c r="B819" s="16"/>
      <c r="C819" s="16"/>
      <c r="D819" s="16"/>
      <c r="E819" s="16"/>
      <c r="F819" s="16"/>
      <c r="G819" s="16"/>
    </row>
    <row r="820" spans="1:7" ht="12.4">
      <c r="A820" s="16"/>
      <c r="B820" s="16"/>
      <c r="C820" s="16"/>
      <c r="D820" s="16"/>
      <c r="E820" s="16"/>
      <c r="F820" s="16"/>
      <c r="G820" s="16"/>
    </row>
    <row r="821" spans="1:7" ht="12.4">
      <c r="A821" s="16"/>
      <c r="B821" s="16"/>
      <c r="C821" s="16"/>
      <c r="D821" s="16"/>
      <c r="E821" s="16"/>
      <c r="F821" s="16"/>
      <c r="G821" s="16"/>
    </row>
    <row r="822" spans="1:7" ht="12.4">
      <c r="A822" s="16"/>
      <c r="B822" s="16"/>
      <c r="C822" s="16"/>
      <c r="D822" s="16"/>
      <c r="E822" s="16"/>
      <c r="F822" s="16"/>
      <c r="G822" s="16"/>
    </row>
    <row r="823" spans="1:7" ht="12.4">
      <c r="A823" s="16"/>
      <c r="B823" s="16"/>
      <c r="C823" s="16"/>
      <c r="D823" s="16"/>
      <c r="E823" s="16"/>
      <c r="F823" s="16"/>
      <c r="G823" s="16"/>
    </row>
    <row r="824" spans="1:7" ht="12.4">
      <c r="A824" s="16"/>
      <c r="B824" s="16"/>
      <c r="C824" s="16"/>
      <c r="D824" s="16"/>
      <c r="E824" s="16"/>
      <c r="F824" s="16"/>
      <c r="G824" s="16"/>
    </row>
    <row r="825" spans="1:7" ht="12.4">
      <c r="A825" s="16"/>
      <c r="B825" s="16"/>
      <c r="C825" s="16"/>
      <c r="D825" s="16"/>
      <c r="E825" s="16"/>
      <c r="F825" s="16"/>
      <c r="G825" s="16"/>
    </row>
    <row r="826" spans="1:7" ht="12.4">
      <c r="A826" s="16"/>
      <c r="B826" s="16"/>
      <c r="C826" s="16"/>
      <c r="D826" s="16"/>
      <c r="E826" s="16"/>
      <c r="F826" s="16"/>
      <c r="G826" s="16"/>
    </row>
    <row r="827" spans="1:7" ht="12.4">
      <c r="A827" s="16"/>
      <c r="B827" s="16"/>
      <c r="C827" s="16"/>
      <c r="D827" s="16"/>
      <c r="E827" s="16"/>
      <c r="F827" s="16"/>
      <c r="G827" s="16"/>
    </row>
    <row r="828" spans="1:7" ht="12.4">
      <c r="A828" s="16"/>
      <c r="B828" s="16"/>
      <c r="C828" s="16"/>
      <c r="D828" s="16"/>
      <c r="E828" s="16"/>
      <c r="F828" s="16"/>
      <c r="G828" s="16"/>
    </row>
    <row r="829" spans="1:7" ht="12.4">
      <c r="A829" s="16"/>
      <c r="B829" s="16"/>
      <c r="C829" s="16"/>
      <c r="D829" s="16"/>
      <c r="E829" s="16"/>
      <c r="F829" s="16"/>
      <c r="G829" s="16"/>
    </row>
    <row r="830" spans="1:7" ht="12.4">
      <c r="A830" s="16"/>
      <c r="B830" s="16"/>
      <c r="C830" s="16"/>
      <c r="D830" s="16"/>
      <c r="E830" s="16"/>
      <c r="F830" s="16"/>
      <c r="G830" s="16"/>
    </row>
    <row r="831" spans="1:7" ht="12.4">
      <c r="A831" s="16"/>
      <c r="B831" s="16"/>
      <c r="C831" s="16"/>
      <c r="D831" s="16"/>
      <c r="E831" s="16"/>
      <c r="F831" s="16"/>
      <c r="G831" s="16"/>
    </row>
    <row r="832" spans="1:7" ht="12.4">
      <c r="A832" s="16"/>
      <c r="B832" s="16"/>
      <c r="C832" s="16"/>
      <c r="D832" s="16"/>
      <c r="E832" s="16"/>
      <c r="F832" s="16"/>
      <c r="G832" s="16"/>
    </row>
    <row r="833" spans="1:7" ht="12.4">
      <c r="A833" s="16"/>
      <c r="B833" s="16"/>
      <c r="C833" s="16"/>
      <c r="D833" s="16"/>
      <c r="E833" s="16"/>
      <c r="F833" s="16"/>
      <c r="G833" s="16"/>
    </row>
    <row r="834" spans="1:7" ht="12.4">
      <c r="A834" s="16"/>
      <c r="B834" s="16"/>
      <c r="C834" s="16"/>
      <c r="D834" s="16"/>
      <c r="E834" s="16"/>
      <c r="F834" s="16"/>
      <c r="G834" s="16"/>
    </row>
    <row r="835" spans="1:7" ht="12.4">
      <c r="A835" s="16"/>
      <c r="B835" s="16"/>
      <c r="C835" s="16"/>
      <c r="D835" s="16"/>
      <c r="E835" s="16"/>
      <c r="F835" s="16"/>
      <c r="G835" s="16"/>
    </row>
    <row r="836" spans="1:7" ht="12.4">
      <c r="A836" s="16"/>
      <c r="B836" s="16"/>
      <c r="C836" s="16"/>
      <c r="D836" s="16"/>
      <c r="E836" s="16"/>
      <c r="F836" s="16"/>
      <c r="G836" s="16"/>
    </row>
    <row r="837" spans="1:7" ht="12.4">
      <c r="A837" s="16"/>
      <c r="B837" s="16"/>
      <c r="C837" s="16"/>
      <c r="D837" s="16"/>
      <c r="E837" s="16"/>
      <c r="F837" s="16"/>
      <c r="G837" s="16"/>
    </row>
    <row r="838" spans="1:7" ht="12.4">
      <c r="A838" s="16"/>
      <c r="B838" s="16"/>
      <c r="C838" s="16"/>
      <c r="D838" s="16"/>
      <c r="E838" s="16"/>
      <c r="F838" s="16"/>
      <c r="G838" s="16"/>
    </row>
    <row r="839" spans="1:7" ht="12.4">
      <c r="A839" s="16"/>
      <c r="B839" s="16"/>
      <c r="C839" s="16"/>
      <c r="D839" s="16"/>
      <c r="E839" s="16"/>
      <c r="F839" s="16"/>
      <c r="G839" s="16"/>
    </row>
    <row r="840" spans="1:7" ht="12.4">
      <c r="A840" s="16"/>
      <c r="B840" s="16"/>
      <c r="C840" s="16"/>
      <c r="D840" s="16"/>
      <c r="E840" s="16"/>
      <c r="F840" s="16"/>
      <c r="G840" s="16"/>
    </row>
    <row r="841" spans="1:7" ht="12.4">
      <c r="A841" s="16"/>
      <c r="B841" s="16"/>
      <c r="C841" s="16"/>
      <c r="D841" s="16"/>
      <c r="E841" s="16"/>
      <c r="F841" s="16"/>
      <c r="G841" s="16"/>
    </row>
    <row r="842" spans="1:7" ht="12.4">
      <c r="A842" s="16"/>
      <c r="B842" s="16"/>
      <c r="C842" s="16"/>
      <c r="D842" s="16"/>
      <c r="E842" s="16"/>
      <c r="F842" s="16"/>
      <c r="G842" s="16"/>
    </row>
    <row r="843" spans="1:7" ht="12.4">
      <c r="A843" s="16"/>
      <c r="B843" s="16"/>
      <c r="C843" s="16"/>
      <c r="D843" s="16"/>
      <c r="E843" s="16"/>
      <c r="F843" s="16"/>
      <c r="G843" s="16"/>
    </row>
    <row r="844" spans="1:7" ht="12.4">
      <c r="A844" s="16"/>
      <c r="B844" s="16"/>
      <c r="C844" s="16"/>
      <c r="D844" s="16"/>
      <c r="E844" s="16"/>
      <c r="F844" s="16"/>
      <c r="G844" s="16"/>
    </row>
    <row r="845" spans="1:7" ht="12.4">
      <c r="A845" s="16"/>
      <c r="B845" s="16"/>
      <c r="C845" s="16"/>
      <c r="D845" s="16"/>
      <c r="E845" s="16"/>
      <c r="F845" s="16"/>
      <c r="G845" s="16"/>
    </row>
    <row r="846" spans="1:7" ht="12.4">
      <c r="A846" s="16"/>
      <c r="B846" s="16"/>
      <c r="C846" s="16"/>
      <c r="D846" s="16"/>
      <c r="E846" s="16"/>
      <c r="F846" s="16"/>
      <c r="G846" s="16"/>
    </row>
    <row r="847" spans="1:7" ht="12.4">
      <c r="A847" s="16"/>
      <c r="B847" s="16"/>
      <c r="C847" s="16"/>
      <c r="D847" s="16"/>
      <c r="E847" s="16"/>
      <c r="F847" s="16"/>
      <c r="G847" s="16"/>
    </row>
    <row r="848" spans="1:7" ht="12.4">
      <c r="A848" s="16"/>
      <c r="B848" s="16"/>
      <c r="C848" s="16"/>
      <c r="D848" s="16"/>
      <c r="E848" s="16"/>
      <c r="F848" s="16"/>
      <c r="G848" s="16"/>
    </row>
    <row r="849" spans="1:7" ht="12.4">
      <c r="A849" s="16"/>
      <c r="B849" s="16"/>
      <c r="C849" s="16"/>
      <c r="D849" s="16"/>
      <c r="E849" s="16"/>
      <c r="F849" s="16"/>
      <c r="G849" s="16"/>
    </row>
    <row r="850" spans="1:7" ht="12.4">
      <c r="A850" s="16"/>
      <c r="B850" s="16"/>
      <c r="C850" s="16"/>
      <c r="D850" s="16"/>
      <c r="E850" s="16"/>
      <c r="F850" s="16"/>
      <c r="G850" s="16"/>
    </row>
    <row r="851" spans="1:7" ht="12.4">
      <c r="A851" s="16"/>
      <c r="B851" s="16"/>
      <c r="C851" s="16"/>
      <c r="D851" s="16"/>
      <c r="E851" s="16"/>
      <c r="F851" s="16"/>
      <c r="G851" s="16"/>
    </row>
    <row r="852" spans="1:7" ht="12.4">
      <c r="A852" s="16"/>
      <c r="B852" s="16"/>
      <c r="C852" s="16"/>
      <c r="D852" s="16"/>
      <c r="E852" s="16"/>
      <c r="F852" s="16"/>
      <c r="G852" s="16"/>
    </row>
    <row r="853" spans="1:7" ht="12.4">
      <c r="A853" s="16"/>
      <c r="B853" s="16"/>
      <c r="C853" s="16"/>
      <c r="D853" s="16"/>
      <c r="E853" s="16"/>
      <c r="F853" s="16"/>
      <c r="G853" s="16"/>
    </row>
    <row r="854" spans="1:7" ht="12.4">
      <c r="A854" s="16"/>
      <c r="B854" s="16"/>
      <c r="C854" s="16"/>
      <c r="D854" s="16"/>
      <c r="E854" s="16"/>
      <c r="F854" s="16"/>
      <c r="G854" s="16"/>
    </row>
    <row r="855" spans="1:7" ht="12.4">
      <c r="A855" s="16"/>
      <c r="B855" s="16"/>
      <c r="C855" s="16"/>
      <c r="D855" s="16"/>
      <c r="E855" s="16"/>
      <c r="F855" s="16"/>
      <c r="G855" s="16"/>
    </row>
    <row r="856" spans="1:7" ht="12.4">
      <c r="A856" s="16"/>
      <c r="B856" s="16"/>
      <c r="C856" s="16"/>
      <c r="D856" s="16"/>
      <c r="E856" s="16"/>
      <c r="F856" s="16"/>
      <c r="G856" s="16"/>
    </row>
    <row r="857" spans="1:7" ht="12.4">
      <c r="A857" s="16"/>
      <c r="B857" s="16"/>
      <c r="C857" s="16"/>
      <c r="D857" s="16"/>
      <c r="E857" s="16"/>
      <c r="F857" s="16"/>
      <c r="G857" s="16"/>
    </row>
    <row r="858" spans="1:7" ht="12.4">
      <c r="A858" s="16"/>
      <c r="B858" s="16"/>
      <c r="C858" s="16"/>
      <c r="D858" s="16"/>
      <c r="E858" s="16"/>
      <c r="F858" s="16"/>
      <c r="G858" s="16"/>
    </row>
    <row r="859" spans="1:7" ht="12.4">
      <c r="A859" s="16"/>
      <c r="B859" s="16"/>
      <c r="C859" s="16"/>
      <c r="D859" s="16"/>
      <c r="E859" s="16"/>
      <c r="F859" s="16"/>
      <c r="G859" s="16"/>
    </row>
    <row r="860" spans="1:7" ht="12.4">
      <c r="A860" s="16"/>
      <c r="B860" s="16"/>
      <c r="C860" s="16"/>
      <c r="D860" s="16"/>
      <c r="E860" s="16"/>
      <c r="F860" s="16"/>
      <c r="G860" s="16"/>
    </row>
    <row r="861" spans="1:7" ht="12.4">
      <c r="A861" s="16"/>
      <c r="B861" s="16"/>
      <c r="C861" s="16"/>
      <c r="D861" s="16"/>
      <c r="E861" s="16"/>
      <c r="F861" s="16"/>
      <c r="G861" s="16"/>
    </row>
    <row r="862" spans="1:7" ht="12.4">
      <c r="A862" s="16"/>
      <c r="B862" s="16"/>
      <c r="C862" s="16"/>
      <c r="D862" s="16"/>
      <c r="E862" s="16"/>
      <c r="F862" s="16"/>
      <c r="G862" s="16"/>
    </row>
    <row r="863" spans="1:7" ht="12.4">
      <c r="A863" s="16"/>
      <c r="B863" s="16"/>
      <c r="C863" s="16"/>
      <c r="D863" s="16"/>
      <c r="E863" s="16"/>
      <c r="F863" s="16"/>
      <c r="G863" s="16"/>
    </row>
    <row r="864" spans="1:7" ht="12.4">
      <c r="A864" s="16"/>
      <c r="B864" s="16"/>
      <c r="C864" s="16"/>
      <c r="D864" s="16"/>
      <c r="E864" s="16"/>
      <c r="F864" s="16"/>
      <c r="G864" s="16"/>
    </row>
    <row r="865" spans="1:7" ht="12.4">
      <c r="A865" s="16"/>
      <c r="B865" s="16"/>
      <c r="C865" s="16"/>
      <c r="D865" s="16"/>
      <c r="E865" s="16"/>
      <c r="F865" s="16"/>
      <c r="G865" s="16"/>
    </row>
    <row r="866" spans="1:7" ht="12.4">
      <c r="A866" s="16"/>
      <c r="B866" s="16"/>
      <c r="C866" s="16"/>
      <c r="D866" s="16"/>
      <c r="E866" s="16"/>
      <c r="F866" s="16"/>
      <c r="G866" s="16"/>
    </row>
    <row r="867" spans="1:7" ht="12.4">
      <c r="A867" s="16"/>
      <c r="B867" s="16"/>
      <c r="C867" s="16"/>
      <c r="D867" s="16"/>
      <c r="E867" s="16"/>
      <c r="F867" s="16"/>
      <c r="G867" s="16"/>
    </row>
    <row r="868" spans="1:7" ht="12.4">
      <c r="A868" s="16"/>
      <c r="B868" s="16"/>
      <c r="C868" s="16"/>
      <c r="D868" s="16"/>
      <c r="E868" s="16"/>
      <c r="F868" s="16"/>
      <c r="G868" s="16"/>
    </row>
    <row r="869" spans="1:7" ht="12.4">
      <c r="A869" s="16"/>
      <c r="B869" s="16"/>
      <c r="C869" s="16"/>
      <c r="D869" s="16"/>
      <c r="E869" s="16"/>
      <c r="F869" s="16"/>
      <c r="G869" s="16"/>
    </row>
    <row r="870" spans="1:7" ht="12.4">
      <c r="A870" s="16"/>
      <c r="B870" s="16"/>
      <c r="C870" s="16"/>
      <c r="D870" s="16"/>
      <c r="E870" s="16"/>
      <c r="F870" s="16"/>
      <c r="G870" s="16"/>
    </row>
    <row r="871" spans="1:7" ht="12.4">
      <c r="A871" s="16"/>
      <c r="B871" s="16"/>
      <c r="C871" s="16"/>
      <c r="D871" s="16"/>
      <c r="E871" s="16"/>
      <c r="F871" s="16"/>
      <c r="G871" s="16"/>
    </row>
    <row r="872" spans="1:7" ht="12.4">
      <c r="A872" s="16"/>
      <c r="B872" s="16"/>
      <c r="C872" s="16"/>
      <c r="D872" s="16"/>
      <c r="E872" s="16"/>
      <c r="F872" s="16"/>
      <c r="G872" s="16"/>
    </row>
    <row r="873" spans="1:7" ht="12.4">
      <c r="A873" s="16"/>
      <c r="B873" s="16"/>
      <c r="C873" s="16"/>
      <c r="D873" s="16"/>
      <c r="E873" s="16"/>
      <c r="F873" s="16"/>
      <c r="G873" s="16"/>
    </row>
    <row r="874" spans="1:7" ht="12.4">
      <c r="A874" s="16"/>
      <c r="B874" s="16"/>
      <c r="C874" s="16"/>
      <c r="D874" s="16"/>
      <c r="E874" s="16"/>
      <c r="F874" s="16"/>
      <c r="G874" s="16"/>
    </row>
    <row r="875" spans="1:7" ht="12.4">
      <c r="A875" s="16"/>
      <c r="B875" s="16"/>
      <c r="C875" s="16"/>
      <c r="D875" s="16"/>
      <c r="E875" s="16"/>
      <c r="F875" s="16"/>
      <c r="G875" s="16"/>
    </row>
    <row r="876" spans="1:7" ht="12.4">
      <c r="A876" s="16"/>
      <c r="B876" s="16"/>
      <c r="C876" s="16"/>
      <c r="D876" s="16"/>
      <c r="E876" s="16"/>
      <c r="F876" s="16"/>
      <c r="G876" s="16"/>
    </row>
    <row r="877" spans="1:7" ht="12.4">
      <c r="A877" s="16"/>
      <c r="B877" s="16"/>
      <c r="C877" s="16"/>
      <c r="D877" s="16"/>
      <c r="E877" s="16"/>
      <c r="F877" s="16"/>
      <c r="G877" s="16"/>
    </row>
    <row r="878" spans="1:7" ht="12.4">
      <c r="A878" s="16"/>
      <c r="B878" s="16"/>
      <c r="C878" s="16"/>
      <c r="D878" s="16"/>
      <c r="E878" s="16"/>
      <c r="F878" s="16"/>
      <c r="G878" s="16"/>
    </row>
    <row r="879" spans="1:7" ht="12.4">
      <c r="A879" s="16"/>
      <c r="B879" s="16"/>
      <c r="C879" s="16"/>
      <c r="D879" s="16"/>
      <c r="E879" s="16"/>
      <c r="F879" s="16"/>
      <c r="G879" s="16"/>
    </row>
    <row r="880" spans="1:7" ht="12.4">
      <c r="A880" s="16"/>
      <c r="B880" s="16"/>
      <c r="C880" s="16"/>
      <c r="D880" s="16"/>
      <c r="E880" s="16"/>
      <c r="F880" s="16"/>
      <c r="G880" s="16"/>
    </row>
    <row r="881" spans="1:7" ht="12.4">
      <c r="A881" s="16"/>
      <c r="B881" s="16"/>
      <c r="C881" s="16"/>
      <c r="D881" s="16"/>
      <c r="E881" s="16"/>
      <c r="F881" s="16"/>
      <c r="G881" s="16"/>
    </row>
    <row r="882" spans="1:7" ht="12.4">
      <c r="A882" s="16"/>
      <c r="B882" s="16"/>
      <c r="C882" s="16"/>
      <c r="D882" s="16"/>
      <c r="E882" s="16"/>
      <c r="F882" s="16"/>
      <c r="G882" s="16"/>
    </row>
    <row r="883" spans="1:7" ht="12.4">
      <c r="A883" s="16"/>
      <c r="B883" s="16"/>
      <c r="C883" s="16"/>
      <c r="D883" s="16"/>
      <c r="E883" s="16"/>
      <c r="F883" s="16"/>
      <c r="G883" s="16"/>
    </row>
    <row r="884" spans="1:7" ht="12.4">
      <c r="A884" s="16"/>
      <c r="B884" s="16"/>
      <c r="C884" s="16"/>
      <c r="D884" s="16"/>
      <c r="E884" s="16"/>
      <c r="F884" s="16"/>
      <c r="G884" s="16"/>
    </row>
    <row r="885" spans="1:7" ht="12.4">
      <c r="A885" s="16"/>
      <c r="B885" s="16"/>
      <c r="C885" s="16"/>
      <c r="D885" s="16"/>
      <c r="E885" s="16"/>
      <c r="F885" s="16"/>
      <c r="G885" s="16"/>
    </row>
    <row r="886" spans="1:7" ht="12.4">
      <c r="A886" s="16"/>
      <c r="B886" s="16"/>
      <c r="C886" s="16"/>
      <c r="D886" s="16"/>
      <c r="E886" s="16"/>
      <c r="F886" s="16"/>
      <c r="G886" s="16"/>
    </row>
    <row r="887" spans="1:7" ht="12.4">
      <c r="A887" s="16"/>
      <c r="B887" s="16"/>
      <c r="C887" s="16"/>
      <c r="D887" s="16"/>
      <c r="E887" s="16"/>
      <c r="F887" s="16"/>
      <c r="G887" s="16"/>
    </row>
    <row r="888" spans="1:7" ht="12.4">
      <c r="A888" s="16"/>
      <c r="B888" s="16"/>
      <c r="C888" s="16"/>
      <c r="D888" s="16"/>
      <c r="E888" s="16"/>
      <c r="F888" s="16"/>
      <c r="G888" s="16"/>
    </row>
    <row r="889" spans="1:7" ht="12.4">
      <c r="A889" s="16"/>
      <c r="B889" s="16"/>
      <c r="C889" s="16"/>
      <c r="D889" s="16"/>
      <c r="E889" s="16"/>
      <c r="F889" s="16"/>
      <c r="G889" s="16"/>
    </row>
    <row r="890" spans="1:7" ht="12.4">
      <c r="A890" s="16"/>
      <c r="B890" s="16"/>
      <c r="C890" s="16"/>
      <c r="D890" s="16"/>
      <c r="E890" s="16"/>
      <c r="F890" s="16"/>
      <c r="G890" s="16"/>
    </row>
    <row r="891" spans="1:7" ht="12.4">
      <c r="A891" s="16"/>
      <c r="B891" s="16"/>
      <c r="C891" s="16"/>
      <c r="D891" s="16"/>
      <c r="E891" s="16"/>
      <c r="F891" s="16"/>
      <c r="G891" s="16"/>
    </row>
    <row r="892" spans="1:7" ht="12.4">
      <c r="A892" s="16"/>
      <c r="B892" s="16"/>
      <c r="C892" s="16"/>
      <c r="D892" s="16"/>
      <c r="E892" s="16"/>
      <c r="F892" s="16"/>
      <c r="G892" s="16"/>
    </row>
    <row r="893" spans="1:7" ht="12.4">
      <c r="A893" s="16"/>
      <c r="B893" s="16"/>
      <c r="C893" s="16"/>
      <c r="D893" s="16"/>
      <c r="E893" s="16"/>
      <c r="F893" s="16"/>
      <c r="G893" s="16"/>
    </row>
    <row r="894" spans="1:7" ht="12.4">
      <c r="A894" s="16"/>
      <c r="B894" s="16"/>
      <c r="C894" s="16"/>
      <c r="D894" s="16"/>
      <c r="E894" s="16"/>
      <c r="F894" s="16"/>
      <c r="G894" s="16"/>
    </row>
    <row r="895" spans="1:7" ht="12.4">
      <c r="A895" s="16"/>
      <c r="B895" s="16"/>
      <c r="C895" s="16"/>
      <c r="D895" s="16"/>
      <c r="E895" s="16"/>
      <c r="F895" s="16"/>
      <c r="G895" s="16"/>
    </row>
    <row r="896" spans="1:7" ht="12.4">
      <c r="A896" s="16"/>
      <c r="B896" s="16"/>
      <c r="C896" s="16"/>
      <c r="D896" s="16"/>
      <c r="E896" s="16"/>
      <c r="F896" s="16"/>
      <c r="G896" s="16"/>
    </row>
    <row r="897" spans="1:7" ht="12.4">
      <c r="A897" s="16"/>
      <c r="B897" s="16"/>
      <c r="C897" s="16"/>
      <c r="D897" s="16"/>
      <c r="E897" s="16"/>
      <c r="F897" s="16"/>
      <c r="G897" s="16"/>
    </row>
    <row r="898" spans="1:7" ht="12.4">
      <c r="A898" s="16"/>
      <c r="B898" s="16"/>
      <c r="C898" s="16"/>
      <c r="D898" s="16"/>
      <c r="E898" s="16"/>
      <c r="F898" s="16"/>
      <c r="G898" s="16"/>
    </row>
    <row r="899" spans="1:7" ht="12.4">
      <c r="A899" s="16"/>
      <c r="B899" s="16"/>
      <c r="C899" s="16"/>
      <c r="D899" s="16"/>
      <c r="E899" s="16"/>
      <c r="F899" s="16"/>
      <c r="G899" s="16"/>
    </row>
    <row r="900" spans="1:7" ht="12.4">
      <c r="A900" s="16"/>
      <c r="B900" s="16"/>
      <c r="C900" s="16"/>
      <c r="D900" s="16"/>
      <c r="E900" s="16"/>
      <c r="F900" s="16"/>
      <c r="G900" s="16"/>
    </row>
    <row r="901" spans="1:7" ht="12.4">
      <c r="A901" s="16"/>
      <c r="B901" s="16"/>
      <c r="C901" s="16"/>
      <c r="D901" s="16"/>
      <c r="E901" s="16"/>
      <c r="F901" s="16"/>
      <c r="G901" s="16"/>
    </row>
    <row r="902" spans="1:7" ht="12.4">
      <c r="A902" s="16"/>
      <c r="B902" s="16"/>
      <c r="C902" s="16"/>
      <c r="D902" s="16"/>
      <c r="E902" s="16"/>
      <c r="F902" s="16"/>
      <c r="G902" s="16"/>
    </row>
    <row r="903" spans="1:7" ht="12.4">
      <c r="A903" s="16"/>
      <c r="B903" s="16"/>
      <c r="C903" s="16"/>
      <c r="D903" s="16"/>
      <c r="E903" s="16"/>
      <c r="F903" s="16"/>
      <c r="G903" s="16"/>
    </row>
    <row r="904" spans="1:7" ht="12.4">
      <c r="A904" s="16"/>
      <c r="B904" s="16"/>
      <c r="C904" s="16"/>
      <c r="D904" s="16"/>
      <c r="E904" s="16"/>
      <c r="F904" s="16"/>
      <c r="G904" s="16"/>
    </row>
    <row r="905" spans="1:7" ht="12.4">
      <c r="A905" s="16"/>
      <c r="B905" s="16"/>
      <c r="C905" s="16"/>
      <c r="D905" s="16"/>
      <c r="E905" s="16"/>
      <c r="F905" s="16"/>
      <c r="G905" s="16"/>
    </row>
    <row r="906" spans="1:7" ht="12.4">
      <c r="A906" s="16"/>
      <c r="B906" s="16"/>
      <c r="C906" s="16"/>
      <c r="D906" s="16"/>
      <c r="E906" s="16"/>
      <c r="F906" s="16"/>
      <c r="G906" s="16"/>
    </row>
    <row r="907" spans="1:7" ht="12.4">
      <c r="A907" s="16"/>
      <c r="B907" s="16"/>
      <c r="C907" s="16"/>
      <c r="D907" s="16"/>
      <c r="E907" s="16"/>
      <c r="F907" s="16"/>
      <c r="G907" s="16"/>
    </row>
    <row r="908" spans="1:7" ht="12.4">
      <c r="A908" s="16"/>
      <c r="B908" s="16"/>
      <c r="C908" s="16"/>
      <c r="D908" s="16"/>
      <c r="E908" s="16"/>
      <c r="F908" s="16"/>
      <c r="G908" s="16"/>
    </row>
    <row r="909" spans="1:7" ht="12.4">
      <c r="A909" s="16"/>
      <c r="B909" s="16"/>
      <c r="C909" s="16"/>
      <c r="D909" s="16"/>
      <c r="E909" s="16"/>
      <c r="F909" s="16"/>
      <c r="G909" s="16"/>
    </row>
    <row r="910" spans="1:7" ht="12.4">
      <c r="A910" s="16"/>
      <c r="B910" s="16"/>
      <c r="C910" s="16"/>
      <c r="D910" s="16"/>
      <c r="E910" s="16"/>
      <c r="F910" s="16"/>
      <c r="G910" s="16"/>
    </row>
    <row r="911" spans="1:7" ht="12.4">
      <c r="A911" s="16"/>
      <c r="B911" s="16"/>
      <c r="C911" s="16"/>
      <c r="D911" s="16"/>
      <c r="E911" s="16"/>
      <c r="F911" s="16"/>
      <c r="G911" s="16"/>
    </row>
    <row r="912" spans="1:7" ht="12.4">
      <c r="A912" s="16"/>
      <c r="B912" s="16"/>
      <c r="C912" s="16"/>
      <c r="D912" s="16"/>
      <c r="E912" s="16"/>
      <c r="F912" s="16"/>
      <c r="G912" s="16"/>
    </row>
    <row r="913" spans="1:7" ht="12.4">
      <c r="A913" s="16"/>
      <c r="B913" s="16"/>
      <c r="C913" s="16"/>
      <c r="D913" s="16"/>
      <c r="E913" s="16"/>
      <c r="F913" s="16"/>
      <c r="G913" s="16"/>
    </row>
    <row r="914" spans="1:7" ht="12.4">
      <c r="A914" s="16"/>
      <c r="B914" s="16"/>
      <c r="C914" s="16"/>
      <c r="D914" s="16"/>
      <c r="E914" s="16"/>
      <c r="F914" s="16"/>
      <c r="G914" s="16"/>
    </row>
    <row r="915" spans="1:7" ht="12.4">
      <c r="A915" s="16"/>
      <c r="B915" s="16"/>
      <c r="C915" s="16"/>
      <c r="D915" s="16"/>
      <c r="E915" s="16"/>
      <c r="F915" s="16"/>
      <c r="G915" s="16"/>
    </row>
    <row r="916" spans="1:7" ht="12.4">
      <c r="A916" s="16"/>
      <c r="B916" s="16"/>
      <c r="C916" s="16"/>
      <c r="D916" s="16"/>
      <c r="E916" s="16"/>
      <c r="F916" s="16"/>
      <c r="G916" s="16"/>
    </row>
    <row r="917" spans="1:7" ht="12.4">
      <c r="A917" s="16"/>
      <c r="B917" s="16"/>
      <c r="C917" s="16"/>
      <c r="D917" s="16"/>
      <c r="E917" s="16"/>
      <c r="F917" s="16"/>
      <c r="G917" s="16"/>
    </row>
    <row r="918" spans="1:7" ht="12.4">
      <c r="A918" s="16"/>
      <c r="B918" s="16"/>
      <c r="C918" s="16"/>
      <c r="D918" s="16"/>
      <c r="E918" s="16"/>
      <c r="F918" s="16"/>
      <c r="G918" s="16"/>
    </row>
    <row r="919" spans="1:7" ht="12.4">
      <c r="A919" s="16"/>
      <c r="B919" s="16"/>
      <c r="C919" s="16"/>
      <c r="D919" s="16"/>
      <c r="E919" s="16"/>
      <c r="F919" s="16"/>
      <c r="G919" s="16"/>
    </row>
    <row r="920" spans="1:7" ht="12.4">
      <c r="A920" s="16"/>
      <c r="B920" s="16"/>
      <c r="C920" s="16"/>
      <c r="D920" s="16"/>
      <c r="E920" s="16"/>
      <c r="F920" s="16"/>
      <c r="G920" s="16"/>
    </row>
    <row r="921" spans="1:7" ht="12.4">
      <c r="A921" s="16"/>
      <c r="B921" s="16"/>
      <c r="C921" s="16"/>
      <c r="D921" s="16"/>
      <c r="E921" s="16"/>
      <c r="F921" s="16"/>
      <c r="G921" s="16"/>
    </row>
    <row r="922" spans="1:7" ht="12.4">
      <c r="A922" s="16"/>
      <c r="B922" s="16"/>
      <c r="C922" s="16"/>
      <c r="D922" s="16"/>
      <c r="E922" s="16"/>
      <c r="F922" s="16"/>
      <c r="G922" s="16"/>
    </row>
    <row r="923" spans="1:7" ht="12.4">
      <c r="A923" s="16"/>
      <c r="B923" s="16"/>
      <c r="C923" s="16"/>
      <c r="D923" s="16"/>
      <c r="E923" s="16"/>
      <c r="F923" s="16"/>
      <c r="G923" s="16"/>
    </row>
    <row r="924" spans="1:7" ht="12.4">
      <c r="A924" s="16"/>
      <c r="B924" s="16"/>
      <c r="C924" s="16"/>
      <c r="D924" s="16"/>
      <c r="E924" s="16"/>
      <c r="F924" s="16"/>
      <c r="G924" s="16"/>
    </row>
    <row r="925" spans="1:7" ht="12.4">
      <c r="A925" s="16"/>
      <c r="B925" s="16"/>
      <c r="C925" s="16"/>
      <c r="D925" s="16"/>
      <c r="E925" s="16"/>
      <c r="F925" s="16"/>
      <c r="G925" s="16"/>
    </row>
    <row r="926" spans="1:7" ht="12.4">
      <c r="A926" s="16"/>
      <c r="B926" s="16"/>
      <c r="C926" s="16"/>
      <c r="D926" s="16"/>
      <c r="E926" s="16"/>
      <c r="F926" s="16"/>
      <c r="G926" s="16"/>
    </row>
    <row r="927" spans="1:7" ht="12.4">
      <c r="A927" s="16"/>
      <c r="B927" s="16"/>
      <c r="C927" s="16"/>
      <c r="D927" s="16"/>
      <c r="E927" s="16"/>
      <c r="F927" s="16"/>
      <c r="G927" s="16"/>
    </row>
    <row r="928" spans="1:7" ht="12.4">
      <c r="A928" s="16"/>
      <c r="B928" s="16"/>
      <c r="C928" s="16"/>
      <c r="D928" s="16"/>
      <c r="E928" s="16"/>
      <c r="F928" s="16"/>
      <c r="G928" s="16"/>
    </row>
    <row r="929" spans="1:7" ht="12.4">
      <c r="A929" s="16"/>
      <c r="B929" s="16"/>
      <c r="C929" s="16"/>
      <c r="D929" s="16"/>
      <c r="E929" s="16"/>
      <c r="F929" s="16"/>
      <c r="G929" s="16"/>
    </row>
    <row r="930" spans="1:7" ht="12.4">
      <c r="A930" s="16"/>
      <c r="B930" s="16"/>
      <c r="C930" s="16"/>
      <c r="D930" s="16"/>
      <c r="E930" s="16"/>
      <c r="F930" s="16"/>
      <c r="G930" s="16"/>
    </row>
    <row r="931" spans="1:7" ht="12.4">
      <c r="A931" s="16"/>
      <c r="B931" s="16"/>
      <c r="C931" s="16"/>
      <c r="D931" s="16"/>
      <c r="E931" s="16"/>
      <c r="F931" s="16"/>
      <c r="G931" s="16"/>
    </row>
    <row r="932" spans="1:7" ht="12.4">
      <c r="A932" s="16"/>
      <c r="B932" s="16"/>
      <c r="C932" s="16"/>
      <c r="D932" s="16"/>
      <c r="E932" s="16"/>
      <c r="F932" s="16"/>
      <c r="G932" s="16"/>
    </row>
    <row r="933" spans="1:7" ht="12.4">
      <c r="A933" s="16"/>
      <c r="B933" s="16"/>
      <c r="C933" s="16"/>
      <c r="D933" s="16"/>
      <c r="E933" s="16"/>
      <c r="F933" s="16"/>
      <c r="G933" s="16"/>
    </row>
    <row r="934" spans="1:7" ht="12.4">
      <c r="A934" s="16"/>
      <c r="B934" s="16"/>
      <c r="C934" s="16"/>
      <c r="D934" s="16"/>
      <c r="E934" s="16"/>
      <c r="F934" s="16"/>
      <c r="G934" s="16"/>
    </row>
    <row r="935" spans="1:7" ht="12.4">
      <c r="A935" s="16"/>
      <c r="B935" s="16"/>
      <c r="C935" s="16"/>
      <c r="D935" s="16"/>
      <c r="E935" s="16"/>
      <c r="F935" s="16"/>
      <c r="G935" s="16"/>
    </row>
    <row r="936" spans="1:7" ht="12.4">
      <c r="A936" s="16"/>
      <c r="B936" s="16"/>
      <c r="C936" s="16"/>
      <c r="D936" s="16"/>
      <c r="E936" s="16"/>
      <c r="F936" s="16"/>
      <c r="G936" s="16"/>
    </row>
    <row r="937" spans="1:7" ht="12.4">
      <c r="A937" s="16"/>
      <c r="B937" s="16"/>
      <c r="C937" s="16"/>
      <c r="D937" s="16"/>
      <c r="E937" s="16"/>
      <c r="F937" s="16"/>
      <c r="G937" s="16"/>
    </row>
    <row r="938" spans="1:7" ht="12.4">
      <c r="A938" s="16"/>
      <c r="B938" s="16"/>
      <c r="C938" s="16"/>
      <c r="D938" s="16"/>
      <c r="E938" s="16"/>
      <c r="F938" s="16"/>
      <c r="G938" s="16"/>
    </row>
    <row r="939" spans="1:7" ht="12.4">
      <c r="A939" s="16"/>
      <c r="B939" s="16"/>
      <c r="C939" s="16"/>
      <c r="D939" s="16"/>
      <c r="E939" s="16"/>
      <c r="F939" s="16"/>
      <c r="G939" s="16"/>
    </row>
    <row r="940" spans="1:7" ht="12.4">
      <c r="A940" s="16"/>
      <c r="B940" s="16"/>
      <c r="C940" s="16"/>
      <c r="D940" s="16"/>
      <c r="E940" s="16"/>
      <c r="F940" s="16"/>
      <c r="G940" s="16"/>
    </row>
    <row r="941" spans="1:7" ht="12.4">
      <c r="A941" s="16"/>
      <c r="B941" s="16"/>
      <c r="C941" s="16"/>
      <c r="D941" s="16"/>
      <c r="E941" s="16"/>
      <c r="F941" s="16"/>
      <c r="G941" s="16"/>
    </row>
    <row r="942" spans="1:7" ht="12.4">
      <c r="A942" s="16"/>
      <c r="B942" s="16"/>
      <c r="C942" s="16"/>
      <c r="D942" s="16"/>
      <c r="E942" s="16"/>
      <c r="F942" s="16"/>
      <c r="G942" s="16"/>
    </row>
    <row r="943" spans="1:7" ht="12.4">
      <c r="A943" s="16"/>
      <c r="B943" s="16"/>
      <c r="C943" s="16"/>
      <c r="D943" s="16"/>
      <c r="E943" s="16"/>
      <c r="F943" s="16"/>
      <c r="G943" s="16"/>
    </row>
    <row r="944" spans="1:7" ht="12.4">
      <c r="A944" s="16"/>
      <c r="B944" s="16"/>
      <c r="C944" s="16"/>
      <c r="D944" s="16"/>
      <c r="E944" s="16"/>
      <c r="F944" s="16"/>
      <c r="G944" s="16"/>
    </row>
    <row r="945" spans="1:7" ht="12.4">
      <c r="A945" s="16"/>
      <c r="B945" s="16"/>
      <c r="C945" s="16"/>
      <c r="D945" s="16"/>
      <c r="E945" s="16"/>
      <c r="F945" s="16"/>
      <c r="G945" s="16"/>
    </row>
    <row r="946" spans="1:7" ht="12.4">
      <c r="A946" s="16"/>
      <c r="B946" s="16"/>
      <c r="C946" s="16"/>
      <c r="D946" s="16"/>
      <c r="E946" s="16"/>
      <c r="F946" s="16"/>
      <c r="G946" s="16"/>
    </row>
    <row r="947" spans="1:7" ht="12.4">
      <c r="A947" s="16"/>
      <c r="B947" s="16"/>
      <c r="C947" s="16"/>
      <c r="D947" s="16"/>
      <c r="E947" s="16"/>
      <c r="F947" s="16"/>
      <c r="G947" s="16"/>
    </row>
    <row r="948" spans="1:7" ht="12.4">
      <c r="A948" s="16"/>
      <c r="B948" s="16"/>
      <c r="C948" s="16"/>
      <c r="D948" s="16"/>
      <c r="E948" s="16"/>
      <c r="F948" s="16"/>
      <c r="G948" s="16"/>
    </row>
    <row r="949" spans="1:7" ht="12.4">
      <c r="A949" s="16"/>
      <c r="B949" s="16"/>
      <c r="C949" s="16"/>
      <c r="D949" s="16"/>
      <c r="E949" s="16"/>
      <c r="F949" s="16"/>
      <c r="G949" s="16"/>
    </row>
    <row r="950" spans="1:7" ht="12.4">
      <c r="A950" s="16"/>
      <c r="B950" s="16"/>
      <c r="C950" s="16"/>
      <c r="D950" s="16"/>
      <c r="E950" s="16"/>
      <c r="F950" s="16"/>
      <c r="G950" s="16"/>
    </row>
    <row r="951" spans="1:7" ht="12.4">
      <c r="A951" s="16"/>
      <c r="B951" s="16"/>
      <c r="C951" s="16"/>
      <c r="D951" s="16"/>
      <c r="E951" s="16"/>
      <c r="F951" s="16"/>
      <c r="G951" s="16"/>
    </row>
    <row r="952" spans="1:7" ht="12.4">
      <c r="A952" s="16"/>
      <c r="B952" s="16"/>
      <c r="C952" s="16"/>
      <c r="D952" s="16"/>
      <c r="E952" s="16"/>
      <c r="F952" s="16"/>
      <c r="G952" s="16"/>
    </row>
    <row r="953" spans="1:7" ht="12.4">
      <c r="A953" s="16"/>
      <c r="B953" s="16"/>
      <c r="C953" s="16"/>
      <c r="D953" s="16"/>
      <c r="E953" s="16"/>
      <c r="F953" s="16"/>
      <c r="G953" s="16"/>
    </row>
    <row r="954" spans="1:7" ht="12.4">
      <c r="A954" s="16"/>
      <c r="B954" s="16"/>
      <c r="C954" s="16"/>
      <c r="D954" s="16"/>
      <c r="E954" s="16"/>
      <c r="F954" s="16"/>
      <c r="G954" s="16"/>
    </row>
    <row r="955" spans="1:7" ht="12.4">
      <c r="A955" s="16"/>
      <c r="B955" s="16"/>
      <c r="C955" s="16"/>
      <c r="D955" s="16"/>
      <c r="E955" s="16"/>
      <c r="F955" s="16"/>
      <c r="G955" s="16"/>
    </row>
    <row r="956" spans="1:7" ht="12.4">
      <c r="A956" s="16"/>
      <c r="B956" s="16"/>
      <c r="C956" s="16"/>
      <c r="D956" s="16"/>
      <c r="E956" s="16"/>
      <c r="F956" s="16"/>
      <c r="G956" s="16"/>
    </row>
    <row r="957" spans="1:7" ht="12.4">
      <c r="A957" s="16"/>
      <c r="B957" s="16"/>
      <c r="C957" s="16"/>
      <c r="D957" s="16"/>
      <c r="E957" s="16"/>
      <c r="F957" s="16"/>
      <c r="G957" s="16"/>
    </row>
    <row r="958" spans="1:7" ht="12.4">
      <c r="A958" s="16"/>
      <c r="B958" s="16"/>
      <c r="C958" s="16"/>
      <c r="D958" s="16"/>
      <c r="E958" s="16"/>
      <c r="F958" s="16"/>
      <c r="G958" s="16"/>
    </row>
    <row r="959" spans="1:7" ht="12.4">
      <c r="A959" s="16"/>
      <c r="B959" s="16"/>
      <c r="C959" s="16"/>
      <c r="D959" s="16"/>
      <c r="E959" s="16"/>
      <c r="F959" s="16"/>
      <c r="G959" s="16"/>
    </row>
    <row r="960" spans="1:7" ht="12.4">
      <c r="A960" s="16"/>
      <c r="B960" s="16"/>
      <c r="C960" s="16"/>
      <c r="D960" s="16"/>
      <c r="E960" s="16"/>
      <c r="F960" s="16"/>
      <c r="G960" s="16"/>
    </row>
    <row r="961" spans="1:7" ht="12.4">
      <c r="A961" s="16"/>
      <c r="B961" s="16"/>
      <c r="C961" s="16"/>
      <c r="D961" s="16"/>
      <c r="E961" s="16"/>
      <c r="F961" s="16"/>
      <c r="G961" s="16"/>
    </row>
    <row r="962" spans="1:7" ht="12.4">
      <c r="A962" s="16"/>
      <c r="B962" s="16"/>
      <c r="C962" s="16"/>
      <c r="D962" s="16"/>
      <c r="E962" s="16"/>
      <c r="F962" s="16"/>
      <c r="G962" s="16"/>
    </row>
    <row r="963" spans="1:7" ht="12.4">
      <c r="A963" s="16"/>
      <c r="B963" s="16"/>
      <c r="C963" s="16"/>
      <c r="D963" s="16"/>
      <c r="E963" s="16"/>
      <c r="F963" s="16"/>
      <c r="G963" s="16"/>
    </row>
    <row r="964" spans="1:7" ht="12.4">
      <c r="A964" s="16"/>
      <c r="B964" s="16"/>
      <c r="C964" s="16"/>
      <c r="D964" s="16"/>
      <c r="E964" s="16"/>
      <c r="F964" s="16"/>
      <c r="G964" s="16"/>
    </row>
    <row r="965" spans="1:7" ht="12.4">
      <c r="A965" s="16"/>
      <c r="B965" s="16"/>
      <c r="C965" s="16"/>
      <c r="D965" s="16"/>
      <c r="E965" s="16"/>
      <c r="F965" s="16"/>
      <c r="G965" s="16"/>
    </row>
    <row r="966" spans="1:7" ht="12.4">
      <c r="A966" s="16"/>
      <c r="B966" s="16"/>
      <c r="C966" s="16"/>
      <c r="D966" s="16"/>
      <c r="E966" s="16"/>
      <c r="F966" s="16"/>
      <c r="G966" s="16"/>
    </row>
    <row r="967" spans="1:7" ht="12.4">
      <c r="A967" s="16"/>
      <c r="B967" s="16"/>
      <c r="C967" s="16"/>
      <c r="D967" s="16"/>
      <c r="E967" s="16"/>
      <c r="F967" s="16"/>
      <c r="G967" s="16"/>
    </row>
    <row r="968" spans="1:7" ht="12.4">
      <c r="A968" s="16"/>
      <c r="B968" s="16"/>
      <c r="C968" s="16"/>
      <c r="D968" s="16"/>
      <c r="E968" s="16"/>
      <c r="F968" s="16"/>
      <c r="G968" s="16"/>
    </row>
    <row r="969" spans="1:7" ht="12.4">
      <c r="A969" s="16"/>
      <c r="B969" s="16"/>
      <c r="C969" s="16"/>
      <c r="D969" s="16"/>
      <c r="E969" s="16"/>
      <c r="F969" s="16"/>
      <c r="G969" s="16"/>
    </row>
    <row r="970" spans="1:7" ht="12.4">
      <c r="A970" s="16"/>
      <c r="B970" s="16"/>
      <c r="C970" s="16"/>
      <c r="D970" s="16"/>
      <c r="E970" s="16"/>
      <c r="F970" s="16"/>
      <c r="G970" s="16"/>
    </row>
    <row r="971" spans="1:7" ht="12.4">
      <c r="A971" s="16"/>
      <c r="B971" s="16"/>
      <c r="C971" s="16"/>
      <c r="D971" s="16"/>
      <c r="E971" s="16"/>
      <c r="F971" s="16"/>
      <c r="G971" s="16"/>
    </row>
    <row r="972" spans="1:7" ht="12.4">
      <c r="A972" s="16"/>
      <c r="B972" s="16"/>
      <c r="C972" s="16"/>
      <c r="D972" s="16"/>
      <c r="E972" s="16"/>
      <c r="F972" s="16"/>
      <c r="G972" s="16"/>
    </row>
    <row r="973" spans="1:7" ht="12.4">
      <c r="A973" s="16"/>
      <c r="B973" s="16"/>
      <c r="C973" s="16"/>
      <c r="D973" s="16"/>
      <c r="E973" s="16"/>
      <c r="F973" s="16"/>
      <c r="G973" s="16"/>
    </row>
    <row r="974" spans="1:7" ht="12.4">
      <c r="A974" s="16"/>
      <c r="B974" s="16"/>
      <c r="C974" s="16"/>
      <c r="D974" s="16"/>
      <c r="E974" s="16"/>
      <c r="F974" s="16"/>
      <c r="G974" s="16"/>
    </row>
    <row r="975" spans="1:7" ht="12.4">
      <c r="A975" s="16"/>
      <c r="B975" s="16"/>
      <c r="C975" s="16"/>
      <c r="D975" s="16"/>
      <c r="E975" s="16"/>
      <c r="F975" s="16"/>
      <c r="G975" s="16"/>
    </row>
    <row r="976" spans="1:7" ht="12.4">
      <c r="A976" s="16"/>
      <c r="B976" s="16"/>
      <c r="C976" s="16"/>
      <c r="D976" s="16"/>
      <c r="E976" s="16"/>
      <c r="F976" s="16"/>
      <c r="G976" s="16"/>
    </row>
    <row r="977" spans="1:7" ht="12.4">
      <c r="A977" s="16"/>
      <c r="B977" s="16"/>
      <c r="C977" s="16"/>
      <c r="D977" s="16"/>
      <c r="E977" s="16"/>
      <c r="F977" s="16"/>
      <c r="G977" s="16"/>
    </row>
    <row r="978" spans="1:7" ht="12.4">
      <c r="A978" s="16"/>
      <c r="B978" s="16"/>
      <c r="C978" s="16"/>
      <c r="D978" s="16"/>
      <c r="E978" s="16"/>
      <c r="F978" s="16"/>
      <c r="G978" s="16"/>
    </row>
    <row r="979" spans="1:7" ht="12.4">
      <c r="A979" s="16"/>
      <c r="B979" s="16"/>
      <c r="C979" s="16"/>
      <c r="D979" s="16"/>
      <c r="E979" s="16"/>
      <c r="F979" s="16"/>
      <c r="G979" s="16"/>
    </row>
    <row r="980" spans="1:7" ht="12.4">
      <c r="A980" s="16"/>
      <c r="B980" s="16"/>
      <c r="C980" s="16"/>
      <c r="D980" s="16"/>
      <c r="E980" s="16"/>
      <c r="F980" s="16"/>
      <c r="G980" s="16"/>
    </row>
    <row r="981" spans="1:7" ht="12.4">
      <c r="A981" s="16"/>
      <c r="B981" s="16"/>
      <c r="C981" s="16"/>
      <c r="D981" s="16"/>
      <c r="E981" s="16"/>
      <c r="F981" s="16"/>
      <c r="G981" s="16"/>
    </row>
    <row r="982" spans="1:7" ht="12.4">
      <c r="A982" s="16"/>
      <c r="B982" s="16"/>
      <c r="C982" s="16"/>
      <c r="D982" s="16"/>
      <c r="E982" s="16"/>
      <c r="F982" s="16"/>
      <c r="G982" s="16"/>
    </row>
    <row r="983" spans="1:7" ht="12.4">
      <c r="A983" s="16"/>
      <c r="B983" s="16"/>
      <c r="C983" s="16"/>
      <c r="D983" s="16"/>
      <c r="E983" s="16"/>
      <c r="F983" s="16"/>
      <c r="G983" s="16"/>
    </row>
    <row r="984" spans="1:7" ht="12.4">
      <c r="A984" s="16"/>
      <c r="B984" s="16"/>
      <c r="C984" s="16"/>
      <c r="D984" s="16"/>
      <c r="E984" s="16"/>
      <c r="F984" s="16"/>
      <c r="G984" s="16"/>
    </row>
    <row r="985" spans="1:7" ht="12.4">
      <c r="A985" s="16"/>
      <c r="B985" s="16"/>
      <c r="C985" s="16"/>
      <c r="D985" s="16"/>
      <c r="E985" s="16"/>
      <c r="F985" s="16"/>
      <c r="G985" s="16"/>
    </row>
    <row r="986" spans="1:7" ht="12.4">
      <c r="A986" s="16"/>
      <c r="B986" s="16"/>
      <c r="C986" s="16"/>
      <c r="D986" s="16"/>
      <c r="E986" s="16"/>
      <c r="F986" s="16"/>
      <c r="G986" s="16"/>
    </row>
    <row r="987" spans="1:7" ht="12.4">
      <c r="A987" s="16"/>
      <c r="B987" s="16"/>
      <c r="C987" s="16"/>
      <c r="D987" s="16"/>
      <c r="E987" s="16"/>
      <c r="F987" s="16"/>
      <c r="G987" s="16"/>
    </row>
    <row r="988" spans="1:7" ht="12.4">
      <c r="A988" s="16"/>
      <c r="B988" s="16"/>
      <c r="C988" s="16"/>
      <c r="D988" s="16"/>
      <c r="E988" s="16"/>
      <c r="F988" s="16"/>
      <c r="G988" s="16"/>
    </row>
    <row r="989" spans="1:7" ht="12.4">
      <c r="A989" s="16"/>
      <c r="B989" s="16"/>
      <c r="C989" s="16"/>
      <c r="D989" s="16"/>
      <c r="E989" s="16"/>
      <c r="F989" s="16"/>
      <c r="G989" s="16"/>
    </row>
    <row r="990" spans="1:7" ht="12.4">
      <c r="A990" s="16"/>
      <c r="B990" s="16"/>
      <c r="C990" s="16"/>
      <c r="D990" s="16"/>
      <c r="E990" s="16"/>
      <c r="F990" s="16"/>
      <c r="G990" s="16"/>
    </row>
    <row r="991" spans="1:7" ht="12.4">
      <c r="A991" s="16"/>
      <c r="B991" s="16"/>
      <c r="C991" s="16"/>
      <c r="D991" s="16"/>
      <c r="E991" s="16"/>
      <c r="F991" s="16"/>
      <c r="G991" s="16"/>
    </row>
    <row r="992" spans="1:7" ht="12.4">
      <c r="A992" s="16"/>
      <c r="B992" s="16"/>
      <c r="C992" s="16"/>
      <c r="D992" s="16"/>
      <c r="E992" s="16"/>
      <c r="F992" s="16"/>
      <c r="G992" s="16"/>
    </row>
    <row r="993" spans="1:7" ht="12.4">
      <c r="A993" s="16"/>
      <c r="B993" s="16"/>
      <c r="C993" s="16"/>
      <c r="D993" s="16"/>
      <c r="E993" s="16"/>
      <c r="F993" s="16"/>
      <c r="G993" s="16"/>
    </row>
    <row r="994" spans="1:7" ht="12.4">
      <c r="A994" s="16"/>
      <c r="B994" s="16"/>
      <c r="C994" s="16"/>
      <c r="D994" s="16"/>
      <c r="E994" s="16"/>
      <c r="F994" s="16"/>
      <c r="G994" s="16"/>
    </row>
  </sheetData>
  <mergeCells count="3">
    <mergeCell ref="A67:B67"/>
    <mergeCell ref="A69:B69"/>
    <mergeCell ref="A28:B28"/>
  </mergeCells>
  <hyperlinks>
    <hyperlink ref="A2" location="Summary!A1" display="Back To Summary" xr:uid="{80A191F5-A91B-4875-85A4-AF4971ACBC66}"/>
  </hyperlinks>
  <printOptions horizontalCentered="1"/>
  <pageMargins left="0.7" right="0.7" top="0.75" bottom="0.75" header="0" footer="0"/>
  <pageSetup paperSize="8" fitToHeight="0" pageOrder="overThenDown" orientation="landscape" cellComments="atEnd"/>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FF5C2-E30B-4C17-BB22-9156F5498337}">
  <sheetPr>
    <outlinePr summaryBelow="0" summaryRight="0"/>
    <pageSetUpPr fitToPage="1"/>
  </sheetPr>
  <dimension ref="A1:AA998"/>
  <sheetViews>
    <sheetView topLeftCell="D11" workbookViewId="0">
      <selection activeCell="E11" sqref="E11"/>
    </sheetView>
  </sheetViews>
  <sheetFormatPr defaultColWidth="14.42578125" defaultRowHeight="15.75" customHeight="1"/>
  <cols>
    <col min="1" max="1" width="25.140625" customWidth="1"/>
    <col min="2" max="2" width="85.7109375" customWidth="1"/>
    <col min="3" max="3" width="11.42578125" customWidth="1"/>
    <col min="4" max="4" width="9.5703125" customWidth="1"/>
    <col min="5" max="5" width="43" customWidth="1"/>
    <col min="6" max="6" width="18" customWidth="1"/>
    <col min="7" max="7" width="39.42578125" customWidth="1"/>
  </cols>
  <sheetData>
    <row r="1" spans="1:27" ht="18">
      <c r="A1" s="14" t="s">
        <v>746</v>
      </c>
      <c r="B1" s="13"/>
      <c r="C1" s="13"/>
      <c r="D1" s="13"/>
      <c r="E1" s="13"/>
      <c r="F1" s="13"/>
      <c r="G1" s="13"/>
    </row>
    <row r="2" spans="1:27" ht="12.75">
      <c r="A2" s="56" t="s">
        <v>49</v>
      </c>
      <c r="B2" s="16"/>
      <c r="C2" s="16"/>
      <c r="D2" s="16"/>
      <c r="E2" s="16"/>
      <c r="F2" s="16"/>
      <c r="G2" s="16"/>
    </row>
    <row r="3" spans="1:27" ht="13.5">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36">
      <c r="A4" s="16" t="s">
        <v>747</v>
      </c>
      <c r="B4" s="16" t="s">
        <v>748</v>
      </c>
      <c r="C4" s="16"/>
      <c r="D4" s="26"/>
      <c r="E4" s="16"/>
      <c r="F4" s="16"/>
      <c r="G4" s="16"/>
    </row>
    <row r="5" spans="1:27" ht="12.75">
      <c r="A5" s="16"/>
      <c r="B5" s="16" t="s">
        <v>438</v>
      </c>
      <c r="C5" s="16"/>
      <c r="D5" s="26"/>
      <c r="E5" s="16"/>
      <c r="F5" s="16"/>
      <c r="G5" s="16"/>
    </row>
    <row r="6" spans="1:27" ht="24">
      <c r="A6" s="16"/>
      <c r="B6" s="16" t="s">
        <v>749</v>
      </c>
      <c r="C6" s="16"/>
      <c r="D6" s="26"/>
      <c r="E6" s="16"/>
      <c r="F6" s="16"/>
      <c r="G6" s="16"/>
    </row>
    <row r="7" spans="1:27" ht="12.75">
      <c r="A7" s="16"/>
      <c r="B7" s="16" t="s">
        <v>441</v>
      </c>
      <c r="C7" s="16"/>
      <c r="D7" s="26"/>
      <c r="E7" s="16"/>
      <c r="F7" s="16"/>
      <c r="G7" s="16"/>
    </row>
    <row r="8" spans="1:27" ht="24">
      <c r="A8" s="16"/>
      <c r="B8" s="16" t="s">
        <v>750</v>
      </c>
      <c r="C8" s="16"/>
      <c r="D8" s="26"/>
      <c r="E8" s="16"/>
      <c r="F8" s="16"/>
      <c r="G8" s="16"/>
    </row>
    <row r="9" spans="1:27" ht="24">
      <c r="A9" s="16"/>
      <c r="B9" s="16" t="s">
        <v>706</v>
      </c>
      <c r="C9" s="16"/>
      <c r="D9" s="26"/>
      <c r="E9" s="16"/>
      <c r="F9" s="16"/>
      <c r="G9" s="16"/>
    </row>
    <row r="10" spans="1:27" ht="12.75">
      <c r="A10" s="17" t="s">
        <v>65</v>
      </c>
      <c r="B10" s="40"/>
      <c r="C10" s="37"/>
      <c r="D10" s="23">
        <f>SUM(D4:D9)/6</f>
        <v>0</v>
      </c>
      <c r="E10" s="16"/>
      <c r="F10" s="16"/>
      <c r="G10" s="16"/>
    </row>
    <row r="11" spans="1:27" ht="48">
      <c r="A11" s="16" t="s">
        <v>751</v>
      </c>
      <c r="B11" s="16" t="s">
        <v>752</v>
      </c>
      <c r="C11" s="16"/>
      <c r="D11" s="26"/>
      <c r="E11" s="16"/>
      <c r="F11" s="16"/>
      <c r="G11" s="16"/>
    </row>
    <row r="12" spans="1:27" ht="24">
      <c r="A12" s="16"/>
      <c r="B12" s="16" t="s">
        <v>753</v>
      </c>
      <c r="C12" s="16"/>
      <c r="D12" s="26"/>
      <c r="E12" s="16"/>
      <c r="F12" s="16"/>
      <c r="G12" s="16"/>
    </row>
    <row r="13" spans="1:27" ht="12.75">
      <c r="A13" s="16"/>
      <c r="B13" s="16" t="s">
        <v>754</v>
      </c>
      <c r="C13" s="16"/>
      <c r="D13" s="26"/>
      <c r="E13" s="16"/>
      <c r="F13" s="16"/>
      <c r="G13" s="16"/>
    </row>
    <row r="14" spans="1:27" ht="12.75">
      <c r="A14" s="16"/>
      <c r="B14" s="16" t="s">
        <v>755</v>
      </c>
      <c r="C14" s="16"/>
      <c r="D14" s="26"/>
      <c r="E14" s="16"/>
      <c r="F14" s="16"/>
      <c r="G14" s="16"/>
    </row>
    <row r="15" spans="1:27" ht="12.75">
      <c r="A15" s="16"/>
      <c r="B15" s="16" t="s">
        <v>756</v>
      </c>
      <c r="C15" s="16"/>
      <c r="D15" s="26"/>
      <c r="E15" s="16"/>
      <c r="F15" s="16"/>
      <c r="G15" s="16"/>
    </row>
    <row r="16" spans="1:27" ht="24">
      <c r="A16" s="16"/>
      <c r="B16" s="16" t="s">
        <v>757</v>
      </c>
      <c r="C16" s="16"/>
      <c r="D16" s="26"/>
      <c r="E16" s="16"/>
      <c r="F16" s="16"/>
      <c r="G16" s="16"/>
    </row>
    <row r="17" spans="1:7" ht="24">
      <c r="A17" s="16"/>
      <c r="B17" s="16" t="s">
        <v>758</v>
      </c>
      <c r="C17" s="16"/>
      <c r="D17" s="26"/>
      <c r="E17" s="16"/>
      <c r="F17" s="16"/>
      <c r="G17" s="16"/>
    </row>
    <row r="18" spans="1:7" ht="24">
      <c r="A18" s="16"/>
      <c r="B18" s="16" t="s">
        <v>759</v>
      </c>
      <c r="C18" s="16"/>
      <c r="D18" s="26"/>
      <c r="E18" s="16"/>
      <c r="F18" s="16"/>
      <c r="G18" s="16"/>
    </row>
    <row r="19" spans="1:7" ht="12.75">
      <c r="A19" s="16"/>
      <c r="B19" s="16" t="s">
        <v>760</v>
      </c>
      <c r="C19" s="16"/>
      <c r="D19" s="26"/>
      <c r="E19" s="16"/>
      <c r="F19" s="16"/>
      <c r="G19" s="16"/>
    </row>
    <row r="20" spans="1:7" ht="12.75">
      <c r="A20" s="16"/>
      <c r="B20" s="16" t="s">
        <v>761</v>
      </c>
      <c r="C20" s="16"/>
      <c r="D20" s="26"/>
      <c r="E20" s="16"/>
      <c r="F20" s="16"/>
      <c r="G20" s="16"/>
    </row>
    <row r="21" spans="1:7" ht="24">
      <c r="A21" s="16"/>
      <c r="B21" s="16" t="s">
        <v>762</v>
      </c>
      <c r="C21" s="16"/>
      <c r="D21" s="26"/>
      <c r="E21" s="16"/>
      <c r="F21" s="16"/>
      <c r="G21" s="16"/>
    </row>
    <row r="22" spans="1:7" ht="12.75">
      <c r="A22" s="17" t="s">
        <v>65</v>
      </c>
      <c r="B22" s="40"/>
      <c r="C22" s="37"/>
      <c r="D22" s="23">
        <f>SUM(D11:D21)/9</f>
        <v>0</v>
      </c>
      <c r="E22" s="16"/>
      <c r="F22" s="16"/>
      <c r="G22" s="16"/>
    </row>
    <row r="23" spans="1:7" ht="24">
      <c r="A23" s="16" t="s">
        <v>717</v>
      </c>
      <c r="B23" s="16" t="s">
        <v>763</v>
      </c>
      <c r="C23" s="16"/>
      <c r="D23" s="26"/>
      <c r="E23" s="16"/>
      <c r="F23" s="16"/>
      <c r="G23" s="16"/>
    </row>
    <row r="24" spans="1:7" ht="24">
      <c r="A24" s="16"/>
      <c r="B24" s="16" t="s">
        <v>764</v>
      </c>
      <c r="C24" s="16"/>
      <c r="D24" s="26"/>
      <c r="E24" s="16"/>
      <c r="F24" s="16"/>
      <c r="G24" s="16"/>
    </row>
    <row r="25" spans="1:7" ht="24">
      <c r="A25" s="16"/>
      <c r="B25" s="16" t="s">
        <v>765</v>
      </c>
      <c r="C25" s="16"/>
      <c r="D25" s="26"/>
      <c r="E25" s="16"/>
      <c r="F25" s="16"/>
      <c r="G25" s="16"/>
    </row>
    <row r="26" spans="1:7" ht="24">
      <c r="A26" s="16"/>
      <c r="B26" s="16" t="s">
        <v>766</v>
      </c>
      <c r="C26" s="16"/>
      <c r="D26" s="26"/>
      <c r="E26" s="16"/>
      <c r="F26" s="16"/>
      <c r="G26" s="16"/>
    </row>
    <row r="27" spans="1:7" ht="12.75">
      <c r="A27" s="17" t="s">
        <v>65</v>
      </c>
      <c r="B27" s="40"/>
      <c r="C27" s="37"/>
      <c r="D27" s="23">
        <f>SUM(D23:D26)/3</f>
        <v>0</v>
      </c>
      <c r="E27" s="16"/>
      <c r="F27" s="16"/>
      <c r="G27" s="16"/>
    </row>
    <row r="28" spans="1:7" ht="12.75">
      <c r="A28" s="27" t="s">
        <v>87</v>
      </c>
      <c r="B28" s="27"/>
      <c r="C28" s="27">
        <f>COUNTA(C4:C26)</f>
        <v>0</v>
      </c>
      <c r="D28" s="44" t="e">
        <f>SUM(D4:D27)/C28</f>
        <v>#DIV/0!</v>
      </c>
      <c r="E28" s="16"/>
      <c r="F28" s="16"/>
      <c r="G28" s="16"/>
    </row>
    <row r="29" spans="1:7" ht="12.75">
      <c r="A29" s="16"/>
      <c r="B29" s="16"/>
      <c r="C29" s="16"/>
      <c r="D29" s="16"/>
      <c r="E29" s="16"/>
      <c r="F29" s="16"/>
      <c r="G29" s="16"/>
    </row>
    <row r="30" spans="1:7" ht="12.75">
      <c r="A30" s="25" t="s">
        <v>88</v>
      </c>
      <c r="B30" s="33"/>
      <c r="C30" s="34"/>
      <c r="D30" s="34"/>
      <c r="E30" s="34"/>
      <c r="F30" s="34"/>
      <c r="G30" s="34"/>
    </row>
    <row r="31" spans="1:7" ht="30.75" customHeight="1">
      <c r="A31" s="71" t="s">
        <v>767</v>
      </c>
      <c r="B31" s="71"/>
      <c r="C31" s="16"/>
      <c r="D31" s="26"/>
      <c r="E31" s="16"/>
      <c r="F31" s="16"/>
      <c r="G31" s="16"/>
    </row>
    <row r="32" spans="1:7" ht="12.75">
      <c r="B32" s="16" t="s">
        <v>768</v>
      </c>
      <c r="C32" s="16"/>
      <c r="D32" s="26"/>
      <c r="E32" s="16"/>
      <c r="F32" s="16"/>
      <c r="G32" s="16"/>
    </row>
    <row r="33" spans="1:7" ht="12.75">
      <c r="B33" s="13" t="s">
        <v>769</v>
      </c>
      <c r="C33" s="16"/>
      <c r="D33" s="26"/>
      <c r="E33" s="16"/>
      <c r="F33" s="16"/>
      <c r="G33" s="16"/>
    </row>
    <row r="34" spans="1:7" ht="12.75">
      <c r="B34" s="13" t="s">
        <v>770</v>
      </c>
      <c r="C34" s="16"/>
      <c r="D34" s="26"/>
      <c r="E34" s="16"/>
      <c r="F34" s="16"/>
      <c r="G34" s="16"/>
    </row>
    <row r="35" spans="1:7" ht="12.75">
      <c r="B35" s="13" t="s">
        <v>771</v>
      </c>
      <c r="C35" s="16"/>
      <c r="D35" s="26"/>
      <c r="E35" s="16"/>
      <c r="F35" s="16"/>
      <c r="G35" s="16"/>
    </row>
    <row r="36" spans="1:7" ht="12.75">
      <c r="B36" s="13" t="s">
        <v>772</v>
      </c>
      <c r="C36" s="16"/>
      <c r="D36" s="26"/>
      <c r="E36" s="16"/>
      <c r="F36" s="16"/>
      <c r="G36" s="16"/>
    </row>
    <row r="37" spans="1:7" ht="12.75">
      <c r="B37" s="13" t="s">
        <v>773</v>
      </c>
      <c r="C37" s="16"/>
      <c r="D37" s="26"/>
      <c r="E37" s="16"/>
      <c r="F37" s="16"/>
      <c r="G37" s="16"/>
    </row>
    <row r="38" spans="1:7" ht="12.75">
      <c r="B38" s="13" t="s">
        <v>774</v>
      </c>
      <c r="C38" s="16"/>
      <c r="D38" s="26"/>
      <c r="E38" s="16"/>
      <c r="F38" s="16"/>
      <c r="G38" s="16"/>
    </row>
    <row r="39" spans="1:7" ht="12.75">
      <c r="B39" s="13" t="s">
        <v>775</v>
      </c>
      <c r="C39" s="16"/>
      <c r="D39" s="26"/>
      <c r="E39" s="16"/>
      <c r="F39" s="16"/>
      <c r="G39" s="16"/>
    </row>
    <row r="40" spans="1:7" ht="12.75">
      <c r="B40" s="16" t="s">
        <v>776</v>
      </c>
      <c r="C40" s="16"/>
      <c r="D40" s="26"/>
      <c r="E40" s="16"/>
      <c r="F40" s="16"/>
      <c r="G40" s="16"/>
    </row>
    <row r="41" spans="1:7" ht="12.75">
      <c r="A41" s="13" t="s">
        <v>777</v>
      </c>
      <c r="B41" s="16"/>
      <c r="C41" s="16"/>
      <c r="D41" s="16"/>
      <c r="E41" s="16"/>
      <c r="F41" s="16"/>
      <c r="G41" s="16"/>
    </row>
    <row r="42" spans="1:7" ht="12.75">
      <c r="B42" s="16" t="s">
        <v>725</v>
      </c>
      <c r="C42" s="16"/>
      <c r="D42" s="26"/>
      <c r="E42" s="16"/>
      <c r="F42" s="16"/>
      <c r="G42" s="16"/>
    </row>
    <row r="43" spans="1:7" ht="12.75">
      <c r="B43" s="16" t="s">
        <v>490</v>
      </c>
      <c r="C43" s="16"/>
      <c r="D43" s="26"/>
      <c r="E43" s="16"/>
      <c r="F43" s="16"/>
      <c r="G43" s="16"/>
    </row>
    <row r="44" spans="1:7" ht="12.75">
      <c r="B44" s="16" t="s">
        <v>495</v>
      </c>
      <c r="C44" s="16"/>
      <c r="D44" s="26"/>
      <c r="E44" s="16"/>
      <c r="F44" s="16"/>
      <c r="G44" s="16"/>
    </row>
    <row r="45" spans="1:7" ht="24">
      <c r="B45" s="16" t="s">
        <v>778</v>
      </c>
      <c r="C45" s="16"/>
      <c r="D45" s="26"/>
      <c r="E45" s="16"/>
      <c r="F45" s="16"/>
      <c r="G45" s="16"/>
    </row>
    <row r="46" spans="1:7" ht="24">
      <c r="B46" s="16" t="s">
        <v>779</v>
      </c>
      <c r="C46" s="16"/>
      <c r="D46" s="26"/>
      <c r="E46" s="16"/>
      <c r="F46" s="16"/>
      <c r="G46" s="16"/>
    </row>
    <row r="47" spans="1:7" ht="12.75">
      <c r="A47" s="27" t="s">
        <v>87</v>
      </c>
      <c r="B47" s="27"/>
      <c r="C47" s="27">
        <f>COUNTA(C32:C46)</f>
        <v>0</v>
      </c>
      <c r="D47" s="44" t="e">
        <f>SUM(D32:D46)/C47</f>
        <v>#DIV/0!</v>
      </c>
      <c r="E47" s="16"/>
      <c r="F47" s="16"/>
      <c r="G47" s="16"/>
    </row>
    <row r="48" spans="1:7" ht="12.75">
      <c r="B48" s="16"/>
      <c r="C48" s="16"/>
      <c r="D48" s="16"/>
      <c r="E48" s="16"/>
      <c r="F48" s="16"/>
      <c r="G48" s="16"/>
    </row>
    <row r="49" spans="1:7" ht="12.75">
      <c r="A49" s="34" t="s">
        <v>100</v>
      </c>
      <c r="B49" s="25"/>
      <c r="C49" s="34"/>
      <c r="D49" s="34"/>
      <c r="E49" s="34"/>
      <c r="F49" s="34"/>
      <c r="G49" s="34"/>
    </row>
    <row r="50" spans="1:7" ht="12.75">
      <c r="A50" s="13" t="s">
        <v>780</v>
      </c>
      <c r="B50" s="16"/>
      <c r="C50" s="16"/>
      <c r="D50" s="16"/>
      <c r="E50" s="16"/>
      <c r="F50" s="16"/>
      <c r="G50" s="16"/>
    </row>
    <row r="51" spans="1:7" ht="12.75">
      <c r="B51" s="13" t="s">
        <v>733</v>
      </c>
      <c r="C51" s="16"/>
      <c r="D51" s="26"/>
      <c r="E51" s="16"/>
      <c r="F51" s="16"/>
      <c r="G51" s="16"/>
    </row>
    <row r="52" spans="1:7" ht="12.75">
      <c r="B52" s="13" t="s">
        <v>781</v>
      </c>
      <c r="C52" s="16"/>
      <c r="D52" s="26"/>
      <c r="E52" s="16"/>
      <c r="F52" s="16"/>
      <c r="G52" s="16"/>
    </row>
    <row r="53" spans="1:7" ht="12.75">
      <c r="B53" s="13" t="s">
        <v>782</v>
      </c>
      <c r="C53" s="16"/>
      <c r="D53" s="26"/>
      <c r="E53" s="16"/>
      <c r="F53" s="16"/>
      <c r="G53" s="16"/>
    </row>
    <row r="54" spans="1:7" ht="12.75">
      <c r="B54" s="13" t="s">
        <v>783</v>
      </c>
      <c r="C54" s="16"/>
      <c r="D54" s="26"/>
      <c r="E54" s="16"/>
      <c r="F54" s="16"/>
      <c r="G54" s="16"/>
    </row>
    <row r="55" spans="1:7" ht="12.75">
      <c r="B55" s="13" t="s">
        <v>784</v>
      </c>
      <c r="C55" s="16"/>
      <c r="D55" s="26"/>
      <c r="E55" s="16"/>
      <c r="F55" s="16"/>
      <c r="G55" s="16"/>
    </row>
    <row r="56" spans="1:7" ht="24">
      <c r="B56" s="16" t="s">
        <v>785</v>
      </c>
      <c r="C56" s="16"/>
      <c r="D56" s="26"/>
      <c r="E56" s="16"/>
      <c r="F56" s="16"/>
      <c r="G56" s="16"/>
    </row>
    <row r="57" spans="1:7" ht="12.75">
      <c r="B57" s="13" t="s">
        <v>786</v>
      </c>
      <c r="C57" s="16"/>
      <c r="D57" s="26"/>
      <c r="E57" s="16"/>
      <c r="F57" s="16"/>
      <c r="G57" s="16"/>
    </row>
    <row r="58" spans="1:7" ht="12.75">
      <c r="A58" s="13" t="s">
        <v>736</v>
      </c>
      <c r="B58" s="16"/>
      <c r="C58" s="16"/>
      <c r="D58" s="16"/>
      <c r="E58" s="16"/>
      <c r="F58" s="16"/>
      <c r="G58" s="16"/>
    </row>
    <row r="59" spans="1:7" ht="12.75">
      <c r="B59" s="13" t="s">
        <v>787</v>
      </c>
      <c r="C59" s="16"/>
      <c r="D59" s="26"/>
      <c r="E59" s="16"/>
      <c r="F59" s="16"/>
      <c r="G59" s="16"/>
    </row>
    <row r="60" spans="1:7" ht="12.75">
      <c r="B60" s="13" t="s">
        <v>788</v>
      </c>
      <c r="C60" s="16"/>
      <c r="D60" s="26"/>
      <c r="E60" s="16"/>
      <c r="F60" s="16"/>
      <c r="G60" s="16"/>
    </row>
    <row r="61" spans="1:7" ht="12.75">
      <c r="A61" s="13" t="s">
        <v>789</v>
      </c>
      <c r="B61" s="16"/>
      <c r="D61" s="16"/>
      <c r="E61" s="16"/>
      <c r="F61" s="16"/>
      <c r="G61" s="16"/>
    </row>
    <row r="62" spans="1:7" ht="12.75">
      <c r="B62" s="13" t="s">
        <v>790</v>
      </c>
      <c r="C62" s="16"/>
      <c r="D62" s="26"/>
      <c r="E62" s="16"/>
      <c r="F62" s="16"/>
      <c r="G62" s="16"/>
    </row>
    <row r="63" spans="1:7" ht="12.75">
      <c r="A63" s="27" t="s">
        <v>87</v>
      </c>
      <c r="B63" s="27"/>
      <c r="C63" s="27">
        <f>COUNTA(C51:C62)</f>
        <v>0</v>
      </c>
      <c r="D63" s="44" t="e" cm="1">
        <f t="array" ref="D63">SUM(D51:D62/C63)</f>
        <v>#DIV/0!</v>
      </c>
      <c r="E63" s="16"/>
      <c r="F63" s="16"/>
      <c r="G63" s="16"/>
    </row>
    <row r="64" spans="1:7" ht="12.75">
      <c r="A64" s="16"/>
      <c r="B64" s="16"/>
      <c r="C64" s="16"/>
      <c r="D64" s="16"/>
      <c r="E64" s="16"/>
      <c r="F64" s="16"/>
      <c r="G64" s="16"/>
    </row>
    <row r="65" spans="1:7" ht="12.75">
      <c r="A65" s="25" t="s">
        <v>113</v>
      </c>
      <c r="B65" s="36"/>
      <c r="C65" s="34"/>
      <c r="D65" s="34"/>
      <c r="E65" s="34"/>
      <c r="F65" s="34"/>
      <c r="G65" s="34"/>
    </row>
    <row r="66" spans="1:7" ht="12.75">
      <c r="A66" t="s">
        <v>791</v>
      </c>
      <c r="B66" s="13"/>
      <c r="C66" s="13"/>
      <c r="D66" s="32"/>
      <c r="E66" s="16"/>
      <c r="F66" s="16"/>
      <c r="G66" s="16"/>
    </row>
    <row r="67" spans="1:7" ht="12.75">
      <c r="B67" s="13" t="s">
        <v>264</v>
      </c>
      <c r="C67" s="13"/>
      <c r="D67" s="32"/>
      <c r="E67" s="16"/>
      <c r="F67" s="16"/>
      <c r="G67" s="16"/>
    </row>
    <row r="68" spans="1:7" ht="12.75">
      <c r="B68" s="13" t="s">
        <v>792</v>
      </c>
      <c r="C68" s="16"/>
      <c r="D68" s="26"/>
      <c r="E68" s="16"/>
      <c r="F68" s="16"/>
      <c r="G68" s="16"/>
    </row>
    <row r="69" spans="1:7" ht="12.75">
      <c r="B69" s="13" t="s">
        <v>793</v>
      </c>
      <c r="C69" s="16"/>
      <c r="D69" s="26"/>
      <c r="E69" s="16"/>
      <c r="F69" s="16"/>
      <c r="G69" s="16"/>
    </row>
    <row r="70" spans="1:7" ht="12.75">
      <c r="A70" s="13"/>
      <c r="B70" s="16" t="s">
        <v>794</v>
      </c>
      <c r="C70" s="16"/>
      <c r="D70" s="26"/>
      <c r="E70" s="16"/>
      <c r="F70" s="16"/>
      <c r="G70" s="16"/>
    </row>
    <row r="71" spans="1:7" ht="12.75">
      <c r="A71" s="13"/>
      <c r="B71" s="16" t="s">
        <v>795</v>
      </c>
      <c r="C71" s="16"/>
      <c r="D71" s="26"/>
      <c r="E71" s="16"/>
      <c r="F71" s="16"/>
      <c r="G71" s="16"/>
    </row>
    <row r="72" spans="1:7" ht="24">
      <c r="A72" s="13"/>
      <c r="B72" s="48" t="s">
        <v>796</v>
      </c>
      <c r="C72" s="16"/>
      <c r="D72" s="26"/>
      <c r="E72" s="16"/>
      <c r="F72" s="16"/>
      <c r="G72" s="16"/>
    </row>
    <row r="73" spans="1:7" ht="12.75">
      <c r="A73" s="13"/>
      <c r="B73" s="16" t="s">
        <v>271</v>
      </c>
      <c r="C73" s="16"/>
      <c r="D73" s="26"/>
      <c r="E73" s="16"/>
      <c r="F73" s="16"/>
      <c r="G73" s="16"/>
    </row>
    <row r="74" spans="1:7" ht="12.75">
      <c r="A74" s="27" t="s">
        <v>87</v>
      </c>
      <c r="B74" s="27"/>
      <c r="C74" s="27">
        <f>COUNTA(C68:C73)</f>
        <v>0</v>
      </c>
      <c r="D74" s="44" t="e">
        <f>SUM(D68:D73)/C74</f>
        <v>#DIV/0!</v>
      </c>
      <c r="E74" s="16"/>
      <c r="F74" s="16"/>
      <c r="G74" s="16"/>
    </row>
    <row r="75" spans="1:7" ht="12.75">
      <c r="A75" s="16"/>
      <c r="B75" s="16"/>
      <c r="C75" s="16"/>
      <c r="D75" s="16"/>
      <c r="E75" s="16"/>
      <c r="F75" s="16"/>
      <c r="G75" s="16"/>
    </row>
    <row r="76" spans="1:7" ht="12.75">
      <c r="A76" s="16"/>
      <c r="B76" s="16"/>
      <c r="C76" s="16"/>
      <c r="D76" s="16"/>
      <c r="E76" s="16"/>
      <c r="F76" s="16"/>
      <c r="G76" s="16"/>
    </row>
    <row r="77" spans="1:7" ht="12.75">
      <c r="A77" s="16"/>
      <c r="B77" s="16"/>
      <c r="C77" s="16"/>
      <c r="D77" s="16"/>
      <c r="E77" s="16"/>
      <c r="F77" s="16"/>
      <c r="G77" s="16"/>
    </row>
    <row r="78" spans="1:7" ht="12.75">
      <c r="A78" s="16"/>
      <c r="B78" s="16"/>
      <c r="C78" s="16"/>
      <c r="D78" s="16"/>
      <c r="E78" s="16"/>
      <c r="F78" s="16"/>
      <c r="G78" s="16"/>
    </row>
    <row r="79" spans="1:7" ht="12.75">
      <c r="A79" s="16"/>
      <c r="B79" s="16"/>
      <c r="C79" s="16"/>
      <c r="D79" s="16"/>
      <c r="E79" s="16"/>
      <c r="F79" s="16"/>
      <c r="G79" s="16"/>
    </row>
    <row r="80" spans="1:7" ht="12.75">
      <c r="A80" s="16"/>
      <c r="B80" s="16"/>
      <c r="C80" s="16"/>
      <c r="D80" s="16"/>
      <c r="E80" s="16"/>
      <c r="F80" s="16"/>
      <c r="G80" s="16"/>
    </row>
    <row r="81" spans="1:7" ht="12.75">
      <c r="A81" s="16"/>
      <c r="B81" s="16"/>
      <c r="C81" s="16"/>
      <c r="D81" s="16"/>
      <c r="E81" s="16"/>
      <c r="F81" s="16"/>
      <c r="G81" s="16"/>
    </row>
    <row r="82" spans="1:7" ht="12.75">
      <c r="A82" s="16"/>
      <c r="B82" s="16"/>
      <c r="C82" s="16"/>
      <c r="D82" s="16"/>
      <c r="E82" s="16"/>
      <c r="F82" s="16"/>
      <c r="G82" s="16"/>
    </row>
    <row r="83" spans="1:7" ht="12.75">
      <c r="A83" s="16"/>
      <c r="B83" s="16"/>
      <c r="C83" s="16"/>
      <c r="D83" s="16"/>
      <c r="E83" s="16"/>
      <c r="F83" s="16"/>
      <c r="G83" s="16"/>
    </row>
    <row r="84" spans="1:7" ht="12.75">
      <c r="A84" s="16"/>
      <c r="B84" s="16"/>
      <c r="C84" s="16"/>
      <c r="D84" s="16"/>
      <c r="E84" s="16"/>
      <c r="F84" s="16"/>
      <c r="G84" s="16"/>
    </row>
    <row r="85" spans="1:7" ht="12.75">
      <c r="A85" s="16"/>
      <c r="B85" s="16"/>
      <c r="C85" s="16"/>
      <c r="D85" s="16"/>
      <c r="E85" s="16"/>
      <c r="F85" s="16"/>
      <c r="G85" s="16"/>
    </row>
    <row r="86" spans="1:7" ht="12.75">
      <c r="A86" s="16"/>
      <c r="B86" s="16"/>
      <c r="C86" s="16"/>
      <c r="D86" s="16"/>
      <c r="E86" s="16"/>
      <c r="F86" s="16"/>
      <c r="G86" s="16"/>
    </row>
    <row r="87" spans="1:7" ht="12.75">
      <c r="A87" s="16"/>
      <c r="B87" s="16"/>
      <c r="C87" s="16"/>
      <c r="D87" s="16"/>
      <c r="E87" s="16"/>
      <c r="F87" s="16"/>
      <c r="G87" s="16"/>
    </row>
    <row r="88" spans="1:7" ht="12.75">
      <c r="A88" s="16"/>
      <c r="B88" s="16"/>
      <c r="C88" s="16"/>
      <c r="D88" s="16"/>
      <c r="E88" s="16"/>
      <c r="F88" s="16"/>
      <c r="G88" s="16"/>
    </row>
    <row r="89" spans="1:7" ht="12.75">
      <c r="A89" s="16"/>
      <c r="B89" s="16"/>
      <c r="C89" s="16"/>
      <c r="D89" s="16"/>
      <c r="E89" s="16"/>
      <c r="F89" s="16"/>
      <c r="G89" s="16"/>
    </row>
    <row r="90" spans="1:7" ht="12.75">
      <c r="A90" s="16"/>
      <c r="B90" s="16"/>
      <c r="C90" s="16"/>
      <c r="D90" s="16"/>
      <c r="E90" s="16"/>
      <c r="F90" s="16"/>
      <c r="G90" s="16"/>
    </row>
    <row r="91" spans="1:7" ht="12.75">
      <c r="A91" s="16"/>
      <c r="B91" s="16"/>
      <c r="C91" s="16"/>
      <c r="D91" s="16"/>
      <c r="E91" s="16"/>
      <c r="F91" s="16"/>
      <c r="G91" s="16"/>
    </row>
    <row r="92" spans="1:7" ht="12.75">
      <c r="A92" s="16"/>
      <c r="B92" s="16"/>
      <c r="C92" s="16"/>
      <c r="D92" s="16"/>
      <c r="E92" s="16"/>
      <c r="F92" s="16"/>
      <c r="G92" s="16"/>
    </row>
    <row r="93" spans="1:7" ht="12.75">
      <c r="A93" s="16"/>
      <c r="B93" s="16"/>
      <c r="C93" s="16"/>
      <c r="D93" s="16"/>
      <c r="E93" s="16"/>
      <c r="F93" s="16"/>
      <c r="G93" s="16"/>
    </row>
    <row r="94" spans="1:7" ht="12.75">
      <c r="A94" s="16"/>
      <c r="B94" s="16"/>
      <c r="C94" s="16"/>
      <c r="D94" s="16"/>
      <c r="E94" s="16"/>
      <c r="F94" s="16"/>
      <c r="G94" s="16"/>
    </row>
    <row r="95" spans="1:7" ht="12.75">
      <c r="A95" s="16"/>
      <c r="B95" s="16"/>
      <c r="C95" s="16"/>
      <c r="D95" s="16"/>
      <c r="E95" s="16"/>
      <c r="F95" s="16"/>
      <c r="G95" s="16"/>
    </row>
    <row r="96" spans="1:7" ht="12.75">
      <c r="A96" s="16"/>
      <c r="B96" s="16"/>
      <c r="C96" s="16"/>
      <c r="D96" s="16"/>
      <c r="E96" s="16"/>
      <c r="F96" s="16"/>
      <c r="G96" s="16"/>
    </row>
    <row r="97" spans="1:7" ht="12.75">
      <c r="A97" s="16"/>
      <c r="B97" s="16"/>
      <c r="C97" s="16"/>
      <c r="D97" s="16"/>
      <c r="E97" s="16"/>
      <c r="F97" s="16"/>
      <c r="G97" s="16"/>
    </row>
    <row r="98" spans="1:7" ht="12.75">
      <c r="A98" s="16"/>
      <c r="B98" s="16"/>
      <c r="C98" s="16"/>
      <c r="D98" s="16"/>
      <c r="E98" s="16"/>
      <c r="F98" s="16"/>
      <c r="G98" s="16"/>
    </row>
    <row r="99" spans="1:7" ht="12.75">
      <c r="A99" s="16"/>
      <c r="B99" s="16"/>
      <c r="C99" s="16"/>
      <c r="D99" s="16"/>
      <c r="E99" s="16"/>
      <c r="F99" s="16"/>
      <c r="G99" s="16"/>
    </row>
    <row r="100" spans="1:7" ht="12.75">
      <c r="A100" s="16"/>
      <c r="B100" s="16"/>
      <c r="C100" s="16"/>
      <c r="D100" s="16"/>
      <c r="E100" s="16"/>
      <c r="F100" s="16"/>
      <c r="G100" s="16"/>
    </row>
    <row r="101" spans="1:7" ht="12.75">
      <c r="A101" s="16"/>
      <c r="B101" s="16"/>
      <c r="C101" s="16"/>
      <c r="D101" s="16"/>
      <c r="E101" s="16"/>
      <c r="F101" s="16"/>
      <c r="G101" s="16"/>
    </row>
    <row r="102" spans="1:7" ht="12.75">
      <c r="A102" s="16"/>
      <c r="B102" s="16"/>
      <c r="C102" s="16"/>
      <c r="D102" s="16"/>
      <c r="E102" s="16"/>
      <c r="F102" s="16"/>
      <c r="G102" s="16"/>
    </row>
    <row r="103" spans="1:7" ht="12.75">
      <c r="A103" s="16"/>
      <c r="B103" s="16"/>
      <c r="C103" s="16"/>
      <c r="D103" s="16"/>
      <c r="E103" s="16"/>
      <c r="F103" s="16"/>
      <c r="G103" s="16"/>
    </row>
    <row r="104" spans="1:7" ht="12.75">
      <c r="A104" s="16"/>
      <c r="B104" s="16"/>
      <c r="C104" s="16"/>
      <c r="D104" s="16"/>
      <c r="E104" s="16"/>
      <c r="F104" s="16"/>
      <c r="G104" s="16"/>
    </row>
    <row r="105" spans="1:7" ht="12.75">
      <c r="A105" s="16"/>
      <c r="B105" s="16"/>
      <c r="C105" s="16"/>
      <c r="D105" s="16"/>
      <c r="E105" s="16"/>
      <c r="F105" s="16"/>
      <c r="G105" s="16"/>
    </row>
    <row r="106" spans="1:7" ht="12.75">
      <c r="A106" s="16"/>
      <c r="B106" s="16"/>
      <c r="C106" s="16"/>
      <c r="D106" s="16"/>
      <c r="E106" s="16"/>
      <c r="F106" s="16"/>
      <c r="G106" s="16"/>
    </row>
    <row r="107" spans="1:7" ht="12.75">
      <c r="A107" s="16"/>
      <c r="B107" s="16"/>
      <c r="C107" s="16"/>
      <c r="D107" s="16"/>
      <c r="E107" s="16"/>
      <c r="F107" s="16"/>
      <c r="G107" s="16"/>
    </row>
    <row r="108" spans="1:7" ht="12.75">
      <c r="A108" s="16"/>
      <c r="B108" s="16"/>
      <c r="C108" s="16"/>
      <c r="D108" s="16"/>
      <c r="E108" s="16"/>
      <c r="F108" s="16"/>
      <c r="G108" s="16"/>
    </row>
    <row r="109" spans="1:7" ht="12.75">
      <c r="A109" s="16"/>
      <c r="B109" s="16"/>
      <c r="C109" s="16"/>
      <c r="D109" s="16"/>
      <c r="E109" s="16"/>
      <c r="F109" s="16"/>
      <c r="G109" s="16"/>
    </row>
    <row r="110" spans="1:7" ht="12.75">
      <c r="A110" s="16"/>
      <c r="B110" s="16"/>
      <c r="C110" s="16"/>
      <c r="D110" s="16"/>
      <c r="E110" s="16"/>
      <c r="F110" s="16"/>
      <c r="G110" s="16"/>
    </row>
    <row r="111" spans="1:7" ht="12.75">
      <c r="A111" s="16"/>
      <c r="B111" s="16"/>
      <c r="C111" s="16"/>
      <c r="D111" s="16"/>
      <c r="E111" s="16"/>
      <c r="F111" s="16"/>
      <c r="G111" s="16"/>
    </row>
    <row r="112" spans="1:7" ht="12.75">
      <c r="A112" s="16"/>
      <c r="B112" s="16"/>
      <c r="C112" s="16"/>
      <c r="D112" s="16"/>
      <c r="E112" s="16"/>
      <c r="F112" s="16"/>
      <c r="G112" s="16"/>
    </row>
    <row r="113" spans="1:7" ht="12.75">
      <c r="A113" s="16"/>
      <c r="B113" s="16"/>
      <c r="C113" s="16"/>
      <c r="D113" s="16"/>
      <c r="E113" s="16"/>
      <c r="F113" s="16"/>
      <c r="G113" s="16"/>
    </row>
    <row r="114" spans="1:7" ht="12.75">
      <c r="A114" s="16"/>
      <c r="B114" s="16"/>
      <c r="C114" s="16"/>
      <c r="D114" s="16"/>
      <c r="E114" s="16"/>
      <c r="F114" s="16"/>
      <c r="G114" s="16"/>
    </row>
    <row r="115" spans="1:7" ht="12.75">
      <c r="A115" s="16"/>
      <c r="B115" s="16"/>
      <c r="C115" s="16"/>
      <c r="D115" s="16"/>
      <c r="E115" s="16"/>
      <c r="F115" s="16"/>
      <c r="G115" s="16"/>
    </row>
    <row r="116" spans="1:7" ht="12.75">
      <c r="A116" s="16"/>
      <c r="B116" s="16"/>
      <c r="C116" s="16"/>
      <c r="D116" s="16"/>
      <c r="E116" s="16"/>
      <c r="F116" s="16"/>
      <c r="G116" s="16"/>
    </row>
    <row r="117" spans="1:7" ht="12.75">
      <c r="A117" s="16"/>
      <c r="B117" s="16"/>
      <c r="C117" s="16"/>
      <c r="D117" s="16"/>
      <c r="E117" s="16"/>
      <c r="F117" s="16"/>
      <c r="G117" s="16"/>
    </row>
    <row r="118" spans="1:7" ht="12.75">
      <c r="A118" s="16"/>
      <c r="B118" s="16"/>
      <c r="C118" s="16"/>
      <c r="D118" s="16"/>
      <c r="E118" s="16"/>
      <c r="F118" s="16"/>
      <c r="G118" s="16"/>
    </row>
    <row r="119" spans="1:7" ht="12.75">
      <c r="A119" s="16"/>
      <c r="B119" s="16"/>
      <c r="C119" s="16"/>
      <c r="D119" s="16"/>
      <c r="E119" s="16"/>
      <c r="F119" s="16"/>
      <c r="G119" s="16"/>
    </row>
    <row r="120" spans="1:7" ht="12.75">
      <c r="A120" s="16"/>
      <c r="B120" s="16"/>
      <c r="C120" s="16"/>
      <c r="D120" s="16"/>
      <c r="E120" s="16"/>
      <c r="F120" s="16"/>
      <c r="G120" s="16"/>
    </row>
    <row r="121" spans="1:7" ht="12.75">
      <c r="A121" s="16"/>
      <c r="B121" s="16"/>
      <c r="C121" s="16"/>
      <c r="D121" s="16"/>
      <c r="E121" s="16"/>
      <c r="F121" s="16"/>
      <c r="G121" s="16"/>
    </row>
    <row r="122" spans="1:7" ht="12.75">
      <c r="A122" s="16"/>
      <c r="B122" s="16"/>
      <c r="C122" s="16"/>
      <c r="D122" s="16"/>
      <c r="E122" s="16"/>
      <c r="F122" s="16"/>
      <c r="G122" s="16"/>
    </row>
    <row r="123" spans="1:7" ht="12.75">
      <c r="A123" s="16"/>
      <c r="B123" s="16"/>
      <c r="C123" s="16"/>
      <c r="D123" s="16"/>
      <c r="E123" s="16"/>
      <c r="F123" s="16"/>
      <c r="G123" s="16"/>
    </row>
    <row r="124" spans="1:7" ht="12.75">
      <c r="A124" s="16"/>
      <c r="B124" s="16"/>
      <c r="C124" s="16"/>
      <c r="D124" s="16"/>
      <c r="E124" s="16"/>
      <c r="F124" s="16"/>
      <c r="G124" s="16"/>
    </row>
    <row r="125" spans="1:7" ht="12.75">
      <c r="A125" s="16"/>
      <c r="B125" s="16"/>
      <c r="C125" s="16"/>
      <c r="D125" s="16"/>
      <c r="E125" s="16"/>
      <c r="F125" s="16"/>
      <c r="G125" s="16"/>
    </row>
    <row r="126" spans="1:7" ht="12.75">
      <c r="A126" s="16"/>
      <c r="B126" s="16"/>
      <c r="C126" s="16"/>
      <c r="D126" s="16"/>
      <c r="E126" s="16"/>
      <c r="F126" s="16"/>
      <c r="G126" s="16"/>
    </row>
    <row r="127" spans="1:7" ht="12.75">
      <c r="A127" s="16"/>
      <c r="B127" s="16"/>
      <c r="C127" s="16"/>
      <c r="D127" s="16"/>
      <c r="E127" s="16"/>
      <c r="F127" s="16"/>
      <c r="G127" s="16"/>
    </row>
    <row r="128" spans="1:7" ht="12.75">
      <c r="A128" s="16"/>
      <c r="B128" s="16"/>
      <c r="C128" s="16"/>
      <c r="D128" s="16"/>
      <c r="E128" s="16"/>
      <c r="F128" s="16"/>
      <c r="G128" s="16"/>
    </row>
    <row r="129" spans="1:7" ht="12.75">
      <c r="A129" s="16"/>
      <c r="B129" s="16"/>
      <c r="C129" s="16"/>
      <c r="D129" s="16"/>
      <c r="E129" s="16"/>
      <c r="F129" s="16"/>
      <c r="G129" s="16"/>
    </row>
    <row r="130" spans="1:7" ht="12.75">
      <c r="A130" s="16"/>
      <c r="B130" s="16"/>
      <c r="C130" s="16"/>
      <c r="D130" s="16"/>
      <c r="E130" s="16"/>
      <c r="F130" s="16"/>
      <c r="G130" s="16"/>
    </row>
    <row r="131" spans="1:7" ht="12.75">
      <c r="A131" s="16"/>
      <c r="B131" s="16"/>
      <c r="C131" s="16"/>
      <c r="D131" s="16"/>
      <c r="E131" s="16"/>
      <c r="F131" s="16"/>
      <c r="G131" s="16"/>
    </row>
    <row r="132" spans="1:7" ht="12.75">
      <c r="A132" s="16"/>
      <c r="B132" s="16"/>
      <c r="C132" s="16"/>
      <c r="D132" s="16"/>
      <c r="E132" s="16"/>
      <c r="F132" s="16"/>
      <c r="G132" s="16"/>
    </row>
    <row r="133" spans="1:7" ht="12.75">
      <c r="A133" s="16"/>
      <c r="B133" s="16"/>
      <c r="C133" s="16"/>
      <c r="D133" s="16"/>
      <c r="E133" s="16"/>
      <c r="F133" s="16"/>
      <c r="G133" s="16"/>
    </row>
    <row r="134" spans="1:7" ht="12.75">
      <c r="A134" s="16"/>
      <c r="B134" s="16"/>
      <c r="C134" s="16"/>
      <c r="D134" s="16"/>
      <c r="E134" s="16"/>
      <c r="F134" s="16"/>
      <c r="G134" s="16"/>
    </row>
    <row r="135" spans="1:7" ht="12.75">
      <c r="A135" s="16"/>
      <c r="B135" s="16"/>
      <c r="C135" s="16"/>
      <c r="D135" s="16"/>
      <c r="E135" s="16"/>
      <c r="F135" s="16"/>
      <c r="G135" s="16"/>
    </row>
    <row r="136" spans="1:7" ht="12.75">
      <c r="A136" s="16"/>
      <c r="B136" s="16"/>
      <c r="C136" s="16"/>
      <c r="D136" s="16"/>
      <c r="E136" s="16"/>
      <c r="F136" s="16"/>
      <c r="G136" s="16"/>
    </row>
    <row r="137" spans="1:7" ht="12.75">
      <c r="A137" s="16"/>
      <c r="B137" s="16"/>
      <c r="C137" s="16"/>
      <c r="D137" s="16"/>
      <c r="E137" s="16"/>
      <c r="F137" s="16"/>
      <c r="G137" s="16"/>
    </row>
    <row r="138" spans="1:7" ht="12.75">
      <c r="A138" s="16"/>
      <c r="B138" s="16"/>
      <c r="C138" s="16"/>
      <c r="D138" s="16"/>
      <c r="E138" s="16"/>
      <c r="F138" s="16"/>
      <c r="G138" s="16"/>
    </row>
    <row r="139" spans="1:7" ht="12.75">
      <c r="A139" s="16"/>
      <c r="B139" s="16"/>
      <c r="C139" s="16"/>
      <c r="D139" s="16"/>
      <c r="E139" s="16"/>
      <c r="F139" s="16"/>
      <c r="G139" s="16"/>
    </row>
    <row r="140" spans="1:7" ht="12.75">
      <c r="A140" s="16"/>
      <c r="B140" s="16"/>
      <c r="C140" s="16"/>
      <c r="D140" s="16"/>
      <c r="E140" s="16"/>
      <c r="F140" s="16"/>
      <c r="G140" s="16"/>
    </row>
    <row r="141" spans="1:7" ht="12.75">
      <c r="A141" s="16"/>
      <c r="B141" s="16"/>
      <c r="C141" s="16"/>
      <c r="D141" s="16"/>
      <c r="E141" s="16"/>
      <c r="F141" s="16"/>
      <c r="G141" s="16"/>
    </row>
    <row r="142" spans="1:7" ht="12.75">
      <c r="A142" s="16"/>
      <c r="B142" s="16"/>
      <c r="C142" s="16"/>
      <c r="D142" s="16"/>
      <c r="E142" s="16"/>
      <c r="F142" s="16"/>
      <c r="G142" s="16"/>
    </row>
    <row r="143" spans="1:7" ht="12.75">
      <c r="A143" s="16"/>
      <c r="B143" s="16"/>
      <c r="C143" s="16"/>
      <c r="D143" s="16"/>
      <c r="E143" s="16"/>
      <c r="F143" s="16"/>
      <c r="G143" s="16"/>
    </row>
    <row r="144" spans="1:7" ht="12.75">
      <c r="A144" s="16"/>
      <c r="B144" s="16"/>
      <c r="C144" s="16"/>
      <c r="D144" s="16"/>
      <c r="E144" s="16"/>
      <c r="F144" s="16"/>
      <c r="G144" s="16"/>
    </row>
    <row r="145" spans="1:7" ht="12.75">
      <c r="A145" s="16"/>
      <c r="B145" s="16"/>
      <c r="C145" s="16"/>
      <c r="D145" s="16"/>
      <c r="E145" s="16"/>
      <c r="F145" s="16"/>
      <c r="G145" s="16"/>
    </row>
    <row r="146" spans="1:7" ht="12.75">
      <c r="A146" s="16"/>
      <c r="B146" s="16"/>
      <c r="C146" s="16"/>
      <c r="D146" s="16"/>
      <c r="E146" s="16"/>
      <c r="F146" s="16"/>
      <c r="G146" s="16"/>
    </row>
    <row r="147" spans="1:7" ht="12.75">
      <c r="A147" s="16"/>
      <c r="B147" s="16"/>
      <c r="C147" s="16"/>
      <c r="D147" s="16"/>
      <c r="E147" s="16"/>
      <c r="F147" s="16"/>
      <c r="G147" s="16"/>
    </row>
    <row r="148" spans="1:7" ht="12.75">
      <c r="A148" s="16"/>
      <c r="B148" s="16"/>
      <c r="C148" s="16"/>
      <c r="D148" s="16"/>
      <c r="E148" s="16"/>
      <c r="F148" s="16"/>
      <c r="G148" s="16"/>
    </row>
    <row r="149" spans="1:7" ht="12.75">
      <c r="A149" s="16"/>
      <c r="B149" s="16"/>
      <c r="C149" s="16"/>
      <c r="D149" s="16"/>
      <c r="E149" s="16"/>
      <c r="F149" s="16"/>
      <c r="G149" s="16"/>
    </row>
    <row r="150" spans="1:7" ht="12.75">
      <c r="A150" s="16"/>
      <c r="B150" s="16"/>
      <c r="C150" s="16"/>
      <c r="D150" s="16"/>
      <c r="E150" s="16"/>
      <c r="F150" s="16"/>
      <c r="G150" s="16"/>
    </row>
    <row r="151" spans="1:7" ht="12.75">
      <c r="A151" s="16"/>
      <c r="B151" s="16"/>
      <c r="C151" s="16"/>
      <c r="D151" s="16"/>
      <c r="E151" s="16"/>
      <c r="F151" s="16"/>
      <c r="G151" s="16"/>
    </row>
    <row r="152" spans="1:7" ht="12.75">
      <c r="A152" s="16"/>
      <c r="B152" s="16"/>
      <c r="C152" s="16"/>
      <c r="D152" s="16"/>
      <c r="E152" s="16"/>
      <c r="F152" s="16"/>
      <c r="G152" s="16"/>
    </row>
    <row r="153" spans="1:7" ht="12.75">
      <c r="A153" s="16"/>
      <c r="B153" s="16"/>
      <c r="C153" s="16"/>
      <c r="D153" s="16"/>
      <c r="E153" s="16"/>
      <c r="F153" s="16"/>
      <c r="G153" s="16"/>
    </row>
    <row r="154" spans="1:7" ht="12.75">
      <c r="A154" s="16"/>
      <c r="B154" s="16"/>
      <c r="C154" s="16"/>
      <c r="D154" s="16"/>
      <c r="E154" s="16"/>
      <c r="F154" s="16"/>
      <c r="G154" s="16"/>
    </row>
    <row r="155" spans="1:7" ht="12.75">
      <c r="A155" s="16"/>
      <c r="B155" s="16"/>
      <c r="C155" s="16"/>
      <c r="D155" s="16"/>
      <c r="E155" s="16"/>
      <c r="F155" s="16"/>
      <c r="G155" s="16"/>
    </row>
    <row r="156" spans="1:7" ht="12.75">
      <c r="A156" s="16"/>
      <c r="B156" s="16"/>
      <c r="C156" s="16"/>
      <c r="D156" s="16"/>
      <c r="E156" s="16"/>
      <c r="F156" s="16"/>
      <c r="G156" s="16"/>
    </row>
    <row r="157" spans="1:7" ht="12.75">
      <c r="A157" s="16"/>
      <c r="B157" s="16"/>
      <c r="C157" s="16"/>
      <c r="D157" s="16"/>
      <c r="E157" s="16"/>
      <c r="F157" s="16"/>
      <c r="G157" s="16"/>
    </row>
    <row r="158" spans="1:7" ht="12.75">
      <c r="A158" s="16"/>
      <c r="B158" s="16"/>
      <c r="C158" s="16"/>
      <c r="D158" s="16"/>
      <c r="E158" s="16"/>
      <c r="F158" s="16"/>
      <c r="G158" s="16"/>
    </row>
    <row r="159" spans="1:7" ht="12.75">
      <c r="A159" s="16"/>
      <c r="B159" s="16"/>
      <c r="C159" s="16"/>
      <c r="D159" s="16"/>
      <c r="E159" s="16"/>
      <c r="F159" s="16"/>
      <c r="G159" s="16"/>
    </row>
    <row r="160" spans="1:7" ht="12.75">
      <c r="A160" s="16"/>
      <c r="B160" s="16"/>
      <c r="C160" s="16"/>
      <c r="D160" s="16"/>
      <c r="E160" s="16"/>
      <c r="F160" s="16"/>
      <c r="G160" s="16"/>
    </row>
    <row r="161" spans="1:7" ht="12.75">
      <c r="A161" s="16"/>
      <c r="B161" s="16"/>
      <c r="C161" s="16"/>
      <c r="D161" s="16"/>
      <c r="E161" s="16"/>
      <c r="F161" s="16"/>
      <c r="G161" s="16"/>
    </row>
    <row r="162" spans="1:7" ht="12.75">
      <c r="A162" s="16"/>
      <c r="B162" s="16"/>
      <c r="C162" s="16"/>
      <c r="D162" s="16"/>
      <c r="E162" s="16"/>
      <c r="F162" s="16"/>
      <c r="G162" s="16"/>
    </row>
    <row r="163" spans="1:7" ht="12.75">
      <c r="A163" s="16"/>
      <c r="B163" s="16"/>
      <c r="C163" s="16"/>
      <c r="D163" s="16"/>
      <c r="E163" s="16"/>
      <c r="F163" s="16"/>
      <c r="G163" s="16"/>
    </row>
    <row r="164" spans="1:7" ht="12.75">
      <c r="A164" s="16"/>
      <c r="B164" s="16"/>
      <c r="C164" s="16"/>
      <c r="D164" s="16"/>
      <c r="E164" s="16"/>
      <c r="F164" s="16"/>
      <c r="G164" s="16"/>
    </row>
    <row r="165" spans="1:7" ht="12.75">
      <c r="A165" s="16"/>
      <c r="B165" s="16"/>
      <c r="C165" s="16"/>
      <c r="D165" s="16"/>
      <c r="E165" s="16"/>
      <c r="F165" s="16"/>
      <c r="G165" s="16"/>
    </row>
    <row r="166" spans="1:7" ht="12.75">
      <c r="A166" s="16"/>
      <c r="B166" s="16"/>
      <c r="C166" s="16"/>
      <c r="D166" s="16"/>
      <c r="E166" s="16"/>
      <c r="F166" s="16"/>
      <c r="G166" s="16"/>
    </row>
    <row r="167" spans="1:7" ht="12.75">
      <c r="A167" s="16"/>
      <c r="B167" s="16"/>
      <c r="C167" s="16"/>
      <c r="D167" s="16"/>
      <c r="E167" s="16"/>
      <c r="F167" s="16"/>
      <c r="G167" s="16"/>
    </row>
    <row r="168" spans="1:7" ht="12.75">
      <c r="A168" s="16"/>
      <c r="B168" s="16"/>
      <c r="C168" s="16"/>
      <c r="D168" s="16"/>
      <c r="E168" s="16"/>
      <c r="F168" s="16"/>
      <c r="G168" s="16"/>
    </row>
    <row r="169" spans="1:7" ht="12.75">
      <c r="A169" s="16"/>
      <c r="B169" s="16"/>
      <c r="C169" s="16"/>
      <c r="D169" s="16"/>
      <c r="E169" s="16"/>
      <c r="F169" s="16"/>
      <c r="G169" s="16"/>
    </row>
    <row r="170" spans="1:7" ht="12.75">
      <c r="A170" s="16"/>
      <c r="B170" s="16"/>
      <c r="C170" s="16"/>
      <c r="D170" s="16"/>
      <c r="E170" s="16"/>
      <c r="F170" s="16"/>
      <c r="G170" s="16"/>
    </row>
    <row r="171" spans="1:7" ht="12.75">
      <c r="A171" s="16"/>
      <c r="B171" s="16"/>
      <c r="C171" s="16"/>
      <c r="D171" s="16"/>
      <c r="E171" s="16"/>
      <c r="F171" s="16"/>
      <c r="G171" s="16"/>
    </row>
    <row r="172" spans="1:7" ht="12.75">
      <c r="A172" s="16"/>
      <c r="B172" s="16"/>
      <c r="C172" s="16"/>
      <c r="D172" s="16"/>
      <c r="E172" s="16"/>
      <c r="F172" s="16"/>
      <c r="G172" s="16"/>
    </row>
    <row r="173" spans="1:7" ht="12.75">
      <c r="A173" s="16"/>
      <c r="B173" s="16"/>
      <c r="C173" s="16"/>
      <c r="D173" s="16"/>
      <c r="E173" s="16"/>
      <c r="F173" s="16"/>
      <c r="G173" s="16"/>
    </row>
    <row r="174" spans="1:7" ht="12.75">
      <c r="A174" s="16"/>
      <c r="B174" s="16"/>
      <c r="C174" s="16"/>
      <c r="D174" s="16"/>
      <c r="E174" s="16"/>
      <c r="F174" s="16"/>
      <c r="G174" s="16"/>
    </row>
    <row r="175" spans="1:7" ht="12.75">
      <c r="A175" s="16"/>
      <c r="B175" s="16"/>
      <c r="C175" s="16"/>
      <c r="D175" s="16"/>
      <c r="E175" s="16"/>
      <c r="F175" s="16"/>
      <c r="G175" s="16"/>
    </row>
    <row r="176" spans="1:7" ht="12.75">
      <c r="A176" s="16"/>
      <c r="B176" s="16"/>
      <c r="C176" s="16"/>
      <c r="D176" s="16"/>
      <c r="E176" s="16"/>
      <c r="F176" s="16"/>
      <c r="G176" s="16"/>
    </row>
    <row r="177" spans="1:7" ht="12.75">
      <c r="A177" s="16"/>
      <c r="B177" s="16"/>
      <c r="C177" s="16"/>
      <c r="D177" s="16"/>
      <c r="E177" s="16"/>
      <c r="F177" s="16"/>
      <c r="G177" s="16"/>
    </row>
    <row r="178" spans="1:7" ht="12.75">
      <c r="A178" s="16"/>
      <c r="B178" s="16"/>
      <c r="C178" s="16"/>
      <c r="D178" s="16"/>
      <c r="E178" s="16"/>
      <c r="F178" s="16"/>
      <c r="G178" s="16"/>
    </row>
    <row r="179" spans="1:7" ht="12.75">
      <c r="A179" s="16"/>
      <c r="B179" s="16"/>
      <c r="C179" s="16"/>
      <c r="D179" s="16"/>
      <c r="E179" s="16"/>
      <c r="F179" s="16"/>
      <c r="G179" s="16"/>
    </row>
    <row r="180" spans="1:7" ht="12.75">
      <c r="A180" s="16"/>
      <c r="B180" s="16"/>
      <c r="C180" s="16"/>
      <c r="D180" s="16"/>
      <c r="E180" s="16"/>
      <c r="F180" s="16"/>
      <c r="G180" s="16"/>
    </row>
    <row r="181" spans="1:7" ht="12.75">
      <c r="A181" s="16"/>
      <c r="B181" s="16"/>
      <c r="C181" s="16"/>
      <c r="D181" s="16"/>
      <c r="E181" s="16"/>
      <c r="F181" s="16"/>
      <c r="G181" s="16"/>
    </row>
    <row r="182" spans="1:7" ht="12.75">
      <c r="A182" s="16"/>
      <c r="B182" s="16"/>
      <c r="C182" s="16"/>
      <c r="D182" s="16"/>
      <c r="E182" s="16"/>
      <c r="F182" s="16"/>
      <c r="G182" s="16"/>
    </row>
    <row r="183" spans="1:7" ht="12.75">
      <c r="A183" s="16"/>
      <c r="B183" s="16"/>
      <c r="C183" s="16"/>
      <c r="D183" s="16"/>
      <c r="E183" s="16"/>
      <c r="F183" s="16"/>
      <c r="G183" s="16"/>
    </row>
    <row r="184" spans="1:7" ht="12.75">
      <c r="A184" s="16"/>
      <c r="B184" s="16"/>
      <c r="C184" s="16"/>
      <c r="D184" s="16"/>
      <c r="E184" s="16"/>
      <c r="F184" s="16"/>
      <c r="G184" s="16"/>
    </row>
    <row r="185" spans="1:7" ht="12.75">
      <c r="A185" s="16"/>
      <c r="B185" s="16"/>
      <c r="C185" s="16"/>
      <c r="D185" s="16"/>
      <c r="E185" s="16"/>
      <c r="F185" s="16"/>
      <c r="G185" s="16"/>
    </row>
    <row r="186" spans="1:7" ht="12.75">
      <c r="A186" s="16"/>
      <c r="B186" s="16"/>
      <c r="C186" s="16"/>
      <c r="D186" s="16"/>
      <c r="E186" s="16"/>
      <c r="F186" s="16"/>
      <c r="G186" s="16"/>
    </row>
    <row r="187" spans="1:7" ht="12.75">
      <c r="A187" s="16"/>
      <c r="B187" s="16"/>
      <c r="C187" s="16"/>
      <c r="D187" s="16"/>
      <c r="E187" s="16"/>
      <c r="F187" s="16"/>
      <c r="G187" s="16"/>
    </row>
    <row r="188" spans="1:7" ht="12.75">
      <c r="A188" s="16"/>
      <c r="B188" s="16"/>
      <c r="C188" s="16"/>
      <c r="D188" s="16"/>
      <c r="E188" s="16"/>
      <c r="F188" s="16"/>
      <c r="G188" s="16"/>
    </row>
    <row r="189" spans="1:7" ht="12.75">
      <c r="A189" s="16"/>
      <c r="B189" s="16"/>
      <c r="C189" s="16"/>
      <c r="D189" s="16"/>
      <c r="E189" s="16"/>
      <c r="F189" s="16"/>
      <c r="G189" s="16"/>
    </row>
    <row r="190" spans="1:7" ht="12.75">
      <c r="A190" s="16"/>
      <c r="B190" s="16"/>
      <c r="C190" s="16"/>
      <c r="D190" s="16"/>
      <c r="E190" s="16"/>
      <c r="F190" s="16"/>
      <c r="G190" s="16"/>
    </row>
    <row r="191" spans="1:7" ht="12.75">
      <c r="A191" s="16"/>
      <c r="B191" s="16"/>
      <c r="C191" s="16"/>
      <c r="D191" s="16"/>
      <c r="E191" s="16"/>
      <c r="F191" s="16"/>
      <c r="G191" s="16"/>
    </row>
    <row r="192" spans="1:7" ht="12.75">
      <c r="A192" s="16"/>
      <c r="B192" s="16"/>
      <c r="C192" s="16"/>
      <c r="D192" s="16"/>
      <c r="E192" s="16"/>
      <c r="F192" s="16"/>
      <c r="G192" s="16"/>
    </row>
    <row r="193" spans="1:7" ht="12.75">
      <c r="A193" s="16"/>
      <c r="B193" s="16"/>
      <c r="C193" s="16"/>
      <c r="D193" s="16"/>
      <c r="E193" s="16"/>
      <c r="F193" s="16"/>
      <c r="G193" s="16"/>
    </row>
    <row r="194" spans="1:7" ht="12.75">
      <c r="A194" s="16"/>
      <c r="B194" s="16"/>
      <c r="C194" s="16"/>
      <c r="D194" s="16"/>
      <c r="E194" s="16"/>
      <c r="F194" s="16"/>
      <c r="G194" s="16"/>
    </row>
    <row r="195" spans="1:7" ht="12.75">
      <c r="A195" s="16"/>
      <c r="B195" s="16"/>
      <c r="C195" s="16"/>
      <c r="D195" s="16"/>
      <c r="E195" s="16"/>
      <c r="F195" s="16"/>
      <c r="G195" s="16"/>
    </row>
    <row r="196" spans="1:7" ht="12.75">
      <c r="A196" s="16"/>
      <c r="B196" s="16"/>
      <c r="C196" s="16"/>
      <c r="D196" s="16"/>
      <c r="E196" s="16"/>
      <c r="F196" s="16"/>
      <c r="G196" s="16"/>
    </row>
    <row r="197" spans="1:7" ht="12.75">
      <c r="A197" s="16"/>
      <c r="B197" s="16"/>
      <c r="C197" s="16"/>
      <c r="D197" s="16"/>
      <c r="E197" s="16"/>
      <c r="F197" s="16"/>
      <c r="G197" s="16"/>
    </row>
    <row r="198" spans="1:7" ht="12.75">
      <c r="A198" s="16"/>
      <c r="B198" s="16"/>
      <c r="C198" s="16"/>
      <c r="D198" s="16"/>
      <c r="E198" s="16"/>
      <c r="F198" s="16"/>
      <c r="G198" s="16"/>
    </row>
    <row r="199" spans="1:7" ht="12.75">
      <c r="A199" s="16"/>
      <c r="B199" s="16"/>
      <c r="C199" s="16"/>
      <c r="D199" s="16"/>
      <c r="E199" s="16"/>
      <c r="F199" s="16"/>
      <c r="G199" s="16"/>
    </row>
    <row r="200" spans="1:7" ht="12.75">
      <c r="A200" s="16"/>
      <c r="B200" s="16"/>
      <c r="C200" s="16"/>
      <c r="D200" s="16"/>
      <c r="E200" s="16"/>
      <c r="F200" s="16"/>
      <c r="G200" s="16"/>
    </row>
    <row r="201" spans="1:7" ht="12.75">
      <c r="A201" s="16"/>
      <c r="B201" s="16"/>
      <c r="C201" s="16"/>
      <c r="D201" s="16"/>
      <c r="E201" s="16"/>
      <c r="F201" s="16"/>
      <c r="G201" s="16"/>
    </row>
    <row r="202" spans="1:7" ht="12.75">
      <c r="A202" s="16"/>
      <c r="B202" s="16"/>
      <c r="C202" s="16"/>
      <c r="D202" s="16"/>
      <c r="E202" s="16"/>
      <c r="F202" s="16"/>
      <c r="G202" s="16"/>
    </row>
    <row r="203" spans="1:7" ht="12.75">
      <c r="A203" s="16"/>
      <c r="B203" s="16"/>
      <c r="C203" s="16"/>
      <c r="D203" s="16"/>
      <c r="E203" s="16"/>
      <c r="F203" s="16"/>
      <c r="G203" s="16"/>
    </row>
    <row r="204" spans="1:7" ht="12.75">
      <c r="A204" s="16"/>
      <c r="B204" s="16"/>
      <c r="C204" s="16"/>
      <c r="D204" s="16"/>
      <c r="E204" s="16"/>
      <c r="F204" s="16"/>
      <c r="G204" s="16"/>
    </row>
    <row r="205" spans="1:7" ht="12.75">
      <c r="A205" s="16"/>
      <c r="B205" s="16"/>
      <c r="C205" s="16"/>
      <c r="D205" s="16"/>
      <c r="E205" s="16"/>
      <c r="F205" s="16"/>
      <c r="G205" s="16"/>
    </row>
    <row r="206" spans="1:7" ht="12.75">
      <c r="A206" s="16"/>
      <c r="B206" s="16"/>
      <c r="C206" s="16"/>
      <c r="D206" s="16"/>
      <c r="E206" s="16"/>
      <c r="F206" s="16"/>
      <c r="G206" s="16"/>
    </row>
    <row r="207" spans="1:7" ht="12.75">
      <c r="A207" s="16"/>
      <c r="B207" s="16"/>
      <c r="C207" s="16"/>
      <c r="D207" s="16"/>
      <c r="E207" s="16"/>
      <c r="F207" s="16"/>
      <c r="G207" s="16"/>
    </row>
    <row r="208" spans="1:7" ht="12.75">
      <c r="A208" s="16"/>
      <c r="B208" s="16"/>
      <c r="C208" s="16"/>
      <c r="D208" s="16"/>
      <c r="E208" s="16"/>
      <c r="F208" s="16"/>
      <c r="G208" s="16"/>
    </row>
    <row r="209" spans="1:7" ht="12.75">
      <c r="A209" s="16"/>
      <c r="B209" s="16"/>
      <c r="C209" s="16"/>
      <c r="D209" s="16"/>
      <c r="E209" s="16"/>
      <c r="F209" s="16"/>
      <c r="G209" s="16"/>
    </row>
    <row r="210" spans="1:7" ht="12.75">
      <c r="A210" s="16"/>
      <c r="B210" s="16"/>
      <c r="C210" s="16"/>
      <c r="D210" s="16"/>
      <c r="E210" s="16"/>
      <c r="F210" s="16"/>
      <c r="G210" s="16"/>
    </row>
    <row r="211" spans="1:7" ht="12.75">
      <c r="A211" s="16"/>
      <c r="B211" s="16"/>
      <c r="C211" s="16"/>
      <c r="D211" s="16"/>
      <c r="E211" s="16"/>
      <c r="F211" s="16"/>
      <c r="G211" s="16"/>
    </row>
    <row r="212" spans="1:7" ht="12.75">
      <c r="A212" s="16"/>
      <c r="B212" s="16"/>
      <c r="C212" s="16"/>
      <c r="D212" s="16"/>
      <c r="E212" s="16"/>
      <c r="F212" s="16"/>
      <c r="G212" s="16"/>
    </row>
    <row r="213" spans="1:7" ht="12.75">
      <c r="A213" s="16"/>
      <c r="B213" s="16"/>
      <c r="C213" s="16"/>
      <c r="D213" s="16"/>
      <c r="E213" s="16"/>
      <c r="F213" s="16"/>
      <c r="G213" s="16"/>
    </row>
    <row r="214" spans="1:7" ht="12.75">
      <c r="A214" s="16"/>
      <c r="B214" s="16"/>
      <c r="C214" s="16"/>
      <c r="D214" s="16"/>
      <c r="E214" s="16"/>
      <c r="F214" s="16"/>
      <c r="G214" s="16"/>
    </row>
    <row r="215" spans="1:7" ht="12.75">
      <c r="A215" s="16"/>
      <c r="B215" s="16"/>
      <c r="C215" s="16"/>
      <c r="D215" s="16"/>
      <c r="E215" s="16"/>
      <c r="F215" s="16"/>
      <c r="G215" s="16"/>
    </row>
    <row r="216" spans="1:7" ht="12.75">
      <c r="A216" s="16"/>
      <c r="B216" s="16"/>
      <c r="C216" s="16"/>
      <c r="D216" s="16"/>
      <c r="E216" s="16"/>
      <c r="F216" s="16"/>
      <c r="G216" s="16"/>
    </row>
    <row r="217" spans="1:7" ht="12.75">
      <c r="A217" s="16"/>
      <c r="B217" s="16"/>
      <c r="C217" s="16"/>
      <c r="D217" s="16"/>
      <c r="E217" s="16"/>
      <c r="F217" s="16"/>
      <c r="G217" s="16"/>
    </row>
    <row r="218" spans="1:7" ht="12.75">
      <c r="A218" s="16"/>
      <c r="B218" s="16"/>
      <c r="C218" s="16"/>
      <c r="D218" s="16"/>
      <c r="E218" s="16"/>
      <c r="F218" s="16"/>
      <c r="G218" s="16"/>
    </row>
    <row r="219" spans="1:7" ht="12.75">
      <c r="A219" s="16"/>
      <c r="B219" s="16"/>
      <c r="C219" s="16"/>
      <c r="D219" s="16"/>
      <c r="E219" s="16"/>
      <c r="F219" s="16"/>
      <c r="G219" s="16"/>
    </row>
    <row r="220" spans="1:7" ht="12.75">
      <c r="A220" s="16"/>
      <c r="B220" s="16"/>
      <c r="C220" s="16"/>
      <c r="D220" s="16"/>
      <c r="E220" s="16"/>
      <c r="F220" s="16"/>
      <c r="G220" s="16"/>
    </row>
    <row r="221" spans="1:7" ht="12.75">
      <c r="A221" s="16"/>
      <c r="B221" s="16"/>
      <c r="C221" s="16"/>
      <c r="D221" s="16"/>
      <c r="E221" s="16"/>
      <c r="F221" s="16"/>
      <c r="G221" s="16"/>
    </row>
    <row r="222" spans="1:7" ht="12.75">
      <c r="A222" s="16"/>
      <c r="B222" s="16"/>
      <c r="C222" s="16"/>
      <c r="D222" s="16"/>
      <c r="E222" s="16"/>
      <c r="F222" s="16"/>
      <c r="G222" s="16"/>
    </row>
    <row r="223" spans="1:7" ht="12.75">
      <c r="A223" s="16"/>
      <c r="B223" s="16"/>
      <c r="C223" s="16"/>
      <c r="D223" s="16"/>
      <c r="E223" s="16"/>
      <c r="F223" s="16"/>
      <c r="G223" s="16"/>
    </row>
    <row r="224" spans="1:7" ht="12.75">
      <c r="A224" s="16"/>
      <c r="B224" s="16"/>
      <c r="C224" s="16"/>
      <c r="D224" s="16"/>
      <c r="E224" s="16"/>
      <c r="F224" s="16"/>
      <c r="G224" s="16"/>
    </row>
    <row r="225" spans="1:7" ht="12.75">
      <c r="A225" s="16"/>
      <c r="B225" s="16"/>
      <c r="C225" s="16"/>
      <c r="D225" s="16"/>
      <c r="E225" s="16"/>
      <c r="F225" s="16"/>
      <c r="G225" s="16"/>
    </row>
    <row r="226" spans="1:7" ht="12.75">
      <c r="A226" s="16"/>
      <c r="B226" s="16"/>
      <c r="C226" s="16"/>
      <c r="D226" s="16"/>
      <c r="E226" s="16"/>
      <c r="F226" s="16"/>
      <c r="G226" s="16"/>
    </row>
    <row r="227" spans="1:7" ht="12.75">
      <c r="A227" s="16"/>
      <c r="B227" s="16"/>
      <c r="C227" s="16"/>
      <c r="D227" s="16"/>
      <c r="E227" s="16"/>
      <c r="F227" s="16"/>
      <c r="G227" s="16"/>
    </row>
    <row r="228" spans="1:7" ht="12.75">
      <c r="A228" s="16"/>
      <c r="B228" s="16"/>
      <c r="C228" s="16"/>
      <c r="D228" s="16"/>
      <c r="E228" s="16"/>
      <c r="F228" s="16"/>
      <c r="G228" s="16"/>
    </row>
    <row r="229" spans="1:7" ht="12.75">
      <c r="A229" s="16"/>
      <c r="B229" s="16"/>
      <c r="C229" s="16"/>
      <c r="D229" s="16"/>
      <c r="E229" s="16"/>
      <c r="F229" s="16"/>
      <c r="G229" s="16"/>
    </row>
    <row r="230" spans="1:7" ht="12.75">
      <c r="A230" s="16"/>
      <c r="B230" s="16"/>
      <c r="C230" s="16"/>
      <c r="D230" s="16"/>
      <c r="E230" s="16"/>
      <c r="F230" s="16"/>
      <c r="G230" s="16"/>
    </row>
    <row r="231" spans="1:7" ht="12.75">
      <c r="A231" s="16"/>
      <c r="B231" s="16"/>
      <c r="C231" s="16"/>
      <c r="D231" s="16"/>
      <c r="E231" s="16"/>
      <c r="F231" s="16"/>
      <c r="G231" s="16"/>
    </row>
    <row r="232" spans="1:7" ht="12.75">
      <c r="A232" s="16"/>
      <c r="B232" s="16"/>
      <c r="C232" s="16"/>
      <c r="D232" s="16"/>
      <c r="E232" s="16"/>
      <c r="F232" s="16"/>
      <c r="G232" s="16"/>
    </row>
    <row r="233" spans="1:7" ht="12.75">
      <c r="A233" s="16"/>
      <c r="B233" s="16"/>
      <c r="C233" s="16"/>
      <c r="D233" s="16"/>
      <c r="E233" s="16"/>
      <c r="F233" s="16"/>
      <c r="G233" s="16"/>
    </row>
    <row r="234" spans="1:7" ht="12.75">
      <c r="A234" s="16"/>
      <c r="B234" s="16"/>
      <c r="C234" s="16"/>
      <c r="D234" s="16"/>
      <c r="E234" s="16"/>
      <c r="F234" s="16"/>
      <c r="G234" s="16"/>
    </row>
    <row r="235" spans="1:7" ht="12.75">
      <c r="A235" s="16"/>
      <c r="B235" s="16"/>
      <c r="C235" s="16"/>
      <c r="D235" s="16"/>
      <c r="E235" s="16"/>
      <c r="F235" s="16"/>
      <c r="G235" s="16"/>
    </row>
    <row r="236" spans="1:7" ht="12.75">
      <c r="A236" s="16"/>
      <c r="B236" s="16"/>
      <c r="C236" s="16"/>
      <c r="D236" s="16"/>
      <c r="E236" s="16"/>
      <c r="F236" s="16"/>
      <c r="G236" s="16"/>
    </row>
    <row r="237" spans="1:7" ht="12.75">
      <c r="A237" s="16"/>
      <c r="B237" s="16"/>
      <c r="C237" s="16"/>
      <c r="D237" s="16"/>
      <c r="E237" s="16"/>
      <c r="F237" s="16"/>
      <c r="G237" s="16"/>
    </row>
    <row r="238" spans="1:7" ht="12.75">
      <c r="A238" s="16"/>
      <c r="B238" s="16"/>
      <c r="C238" s="16"/>
      <c r="D238" s="16"/>
      <c r="E238" s="16"/>
      <c r="F238" s="16"/>
      <c r="G238" s="16"/>
    </row>
    <row r="239" spans="1:7" ht="12.75">
      <c r="A239" s="16"/>
      <c r="B239" s="16"/>
      <c r="C239" s="16"/>
      <c r="D239" s="16"/>
      <c r="E239" s="16"/>
      <c r="F239" s="16"/>
      <c r="G239" s="16"/>
    </row>
    <row r="240" spans="1:7" ht="12.75">
      <c r="A240" s="16"/>
      <c r="B240" s="16"/>
      <c r="C240" s="16"/>
      <c r="D240" s="16"/>
      <c r="E240" s="16"/>
      <c r="F240" s="16"/>
      <c r="G240" s="16"/>
    </row>
    <row r="241" spans="1:7" ht="12.75">
      <c r="A241" s="16"/>
      <c r="B241" s="16"/>
      <c r="C241" s="16"/>
      <c r="D241" s="16"/>
      <c r="E241" s="16"/>
      <c r="F241" s="16"/>
      <c r="G241" s="16"/>
    </row>
    <row r="242" spans="1:7" ht="12.75">
      <c r="A242" s="16"/>
      <c r="B242" s="16"/>
      <c r="C242" s="16"/>
      <c r="D242" s="16"/>
      <c r="E242" s="16"/>
      <c r="F242" s="16"/>
      <c r="G242" s="16"/>
    </row>
    <row r="243" spans="1:7" ht="12.75">
      <c r="A243" s="16"/>
      <c r="B243" s="16"/>
      <c r="C243" s="16"/>
      <c r="D243" s="16"/>
      <c r="E243" s="16"/>
      <c r="F243" s="16"/>
      <c r="G243" s="16"/>
    </row>
    <row r="244" spans="1:7" ht="12.75">
      <c r="A244" s="16"/>
      <c r="B244" s="16"/>
      <c r="C244" s="16"/>
      <c r="D244" s="16"/>
      <c r="E244" s="16"/>
      <c r="F244" s="16"/>
      <c r="G244" s="16"/>
    </row>
    <row r="245" spans="1:7" ht="12.75">
      <c r="A245" s="16"/>
      <c r="B245" s="16"/>
      <c r="C245" s="16"/>
      <c r="D245" s="16"/>
      <c r="E245" s="16"/>
      <c r="F245" s="16"/>
      <c r="G245" s="16"/>
    </row>
    <row r="246" spans="1:7" ht="12.75">
      <c r="A246" s="16"/>
      <c r="B246" s="16"/>
      <c r="C246" s="16"/>
      <c r="D246" s="16"/>
      <c r="E246" s="16"/>
      <c r="F246" s="16"/>
      <c r="G246" s="16"/>
    </row>
    <row r="247" spans="1:7" ht="12.75">
      <c r="A247" s="16"/>
      <c r="B247" s="16"/>
      <c r="C247" s="16"/>
      <c r="D247" s="16"/>
      <c r="E247" s="16"/>
      <c r="F247" s="16"/>
      <c r="G247" s="16"/>
    </row>
    <row r="248" spans="1:7" ht="12.75">
      <c r="A248" s="16"/>
      <c r="B248" s="16"/>
      <c r="C248" s="16"/>
      <c r="D248" s="16"/>
      <c r="E248" s="16"/>
      <c r="F248" s="16"/>
      <c r="G248" s="16"/>
    </row>
    <row r="249" spans="1:7" ht="12.75">
      <c r="A249" s="16"/>
      <c r="B249" s="16"/>
      <c r="C249" s="16"/>
      <c r="D249" s="16"/>
      <c r="E249" s="16"/>
      <c r="F249" s="16"/>
      <c r="G249" s="16"/>
    </row>
    <row r="250" spans="1:7" ht="12.75">
      <c r="A250" s="16"/>
      <c r="B250" s="16"/>
      <c r="C250" s="16"/>
      <c r="D250" s="16"/>
      <c r="E250" s="16"/>
      <c r="F250" s="16"/>
      <c r="G250" s="16"/>
    </row>
    <row r="251" spans="1:7" ht="12.75">
      <c r="A251" s="16"/>
      <c r="B251" s="16"/>
      <c r="C251" s="16"/>
      <c r="D251" s="16"/>
      <c r="E251" s="16"/>
      <c r="F251" s="16"/>
      <c r="G251" s="16"/>
    </row>
    <row r="252" spans="1:7" ht="12.75">
      <c r="A252" s="16"/>
      <c r="B252" s="16"/>
      <c r="C252" s="16"/>
      <c r="D252" s="16"/>
      <c r="E252" s="16"/>
      <c r="F252" s="16"/>
      <c r="G252" s="16"/>
    </row>
    <row r="253" spans="1:7" ht="12.75">
      <c r="A253" s="16"/>
      <c r="B253" s="16"/>
      <c r="C253" s="16"/>
      <c r="D253" s="16"/>
      <c r="E253" s="16"/>
      <c r="F253" s="16"/>
      <c r="G253" s="16"/>
    </row>
    <row r="254" spans="1:7" ht="12.75">
      <c r="A254" s="16"/>
      <c r="B254" s="16"/>
      <c r="C254" s="16"/>
      <c r="D254" s="16"/>
      <c r="E254" s="16"/>
      <c r="F254" s="16"/>
      <c r="G254" s="16"/>
    </row>
    <row r="255" spans="1:7" ht="12.75">
      <c r="A255" s="16"/>
      <c r="B255" s="16"/>
      <c r="C255" s="16"/>
      <c r="D255" s="16"/>
      <c r="E255" s="16"/>
      <c r="F255" s="16"/>
      <c r="G255" s="16"/>
    </row>
    <row r="256" spans="1:7" ht="12.75">
      <c r="A256" s="16"/>
      <c r="B256" s="16"/>
      <c r="C256" s="16"/>
      <c r="D256" s="16"/>
      <c r="E256" s="16"/>
      <c r="F256" s="16"/>
      <c r="G256" s="16"/>
    </row>
    <row r="257" spans="1:7" ht="12.75">
      <c r="A257" s="16"/>
      <c r="B257" s="16"/>
      <c r="C257" s="16"/>
      <c r="D257" s="16"/>
      <c r="E257" s="16"/>
      <c r="F257" s="16"/>
      <c r="G257" s="16"/>
    </row>
    <row r="258" spans="1:7" ht="12.75">
      <c r="A258" s="16"/>
      <c r="B258" s="16"/>
      <c r="C258" s="16"/>
      <c r="D258" s="16"/>
      <c r="E258" s="16"/>
      <c r="F258" s="16"/>
      <c r="G258" s="16"/>
    </row>
    <row r="259" spans="1:7" ht="12.75">
      <c r="A259" s="16"/>
      <c r="B259" s="16"/>
      <c r="C259" s="16"/>
      <c r="D259" s="16"/>
      <c r="E259" s="16"/>
      <c r="F259" s="16"/>
      <c r="G259" s="16"/>
    </row>
    <row r="260" spans="1:7" ht="12.75">
      <c r="A260" s="16"/>
      <c r="B260" s="16"/>
      <c r="C260" s="16"/>
      <c r="D260" s="16"/>
      <c r="E260" s="16"/>
      <c r="F260" s="16"/>
      <c r="G260" s="16"/>
    </row>
    <row r="261" spans="1:7" ht="12.75">
      <c r="A261" s="16"/>
      <c r="B261" s="16"/>
      <c r="C261" s="16"/>
      <c r="D261" s="16"/>
      <c r="E261" s="16"/>
      <c r="F261" s="16"/>
      <c r="G261" s="16"/>
    </row>
    <row r="262" spans="1:7" ht="12.75">
      <c r="A262" s="16"/>
      <c r="B262" s="16"/>
      <c r="C262" s="16"/>
      <c r="D262" s="16"/>
      <c r="E262" s="16"/>
      <c r="F262" s="16"/>
      <c r="G262" s="16"/>
    </row>
    <row r="263" spans="1:7" ht="12.75">
      <c r="A263" s="16"/>
      <c r="B263" s="16"/>
      <c r="C263" s="16"/>
      <c r="D263" s="16"/>
      <c r="E263" s="16"/>
      <c r="F263" s="16"/>
      <c r="G263" s="16"/>
    </row>
    <row r="264" spans="1:7" ht="12.75">
      <c r="A264" s="16"/>
      <c r="B264" s="16"/>
      <c r="C264" s="16"/>
      <c r="D264" s="16"/>
      <c r="E264" s="16"/>
      <c r="F264" s="16"/>
      <c r="G264" s="16"/>
    </row>
    <row r="265" spans="1:7" ht="12.75">
      <c r="A265" s="16"/>
      <c r="B265" s="16"/>
      <c r="C265" s="16"/>
      <c r="D265" s="16"/>
      <c r="E265" s="16"/>
      <c r="F265" s="16"/>
      <c r="G265" s="16"/>
    </row>
    <row r="266" spans="1:7" ht="12.75">
      <c r="A266" s="16"/>
      <c r="B266" s="16"/>
      <c r="C266" s="16"/>
      <c r="D266" s="16"/>
      <c r="E266" s="16"/>
      <c r="F266" s="16"/>
      <c r="G266" s="16"/>
    </row>
    <row r="267" spans="1:7" ht="12.75">
      <c r="A267" s="16"/>
      <c r="B267" s="16"/>
      <c r="C267" s="16"/>
      <c r="D267" s="16"/>
      <c r="E267" s="16"/>
      <c r="F267" s="16"/>
      <c r="G267" s="16"/>
    </row>
    <row r="268" spans="1:7" ht="12.75">
      <c r="A268" s="16"/>
      <c r="B268" s="16"/>
      <c r="C268" s="16"/>
      <c r="D268" s="16"/>
      <c r="E268" s="16"/>
      <c r="F268" s="16"/>
      <c r="G268" s="16"/>
    </row>
    <row r="269" spans="1:7" ht="12.75">
      <c r="A269" s="16"/>
      <c r="B269" s="16"/>
      <c r="C269" s="16"/>
      <c r="D269" s="16"/>
      <c r="E269" s="16"/>
      <c r="F269" s="16"/>
      <c r="G269" s="16"/>
    </row>
    <row r="270" spans="1:7" ht="12.75">
      <c r="A270" s="16"/>
      <c r="B270" s="16"/>
      <c r="C270" s="16"/>
      <c r="D270" s="16"/>
      <c r="E270" s="16"/>
      <c r="F270" s="16"/>
      <c r="G270" s="16"/>
    </row>
    <row r="271" spans="1:7" ht="12.75">
      <c r="A271" s="16"/>
      <c r="B271" s="16"/>
      <c r="C271" s="16"/>
      <c r="D271" s="16"/>
      <c r="E271" s="16"/>
      <c r="F271" s="16"/>
      <c r="G271" s="16"/>
    </row>
    <row r="272" spans="1:7" ht="12.75">
      <c r="A272" s="16"/>
      <c r="B272" s="16"/>
      <c r="C272" s="16"/>
      <c r="D272" s="16"/>
      <c r="E272" s="16"/>
      <c r="F272" s="16"/>
      <c r="G272" s="16"/>
    </row>
    <row r="273" spans="1:7" ht="12.75">
      <c r="A273" s="16"/>
      <c r="B273" s="16"/>
      <c r="C273" s="16"/>
      <c r="D273" s="16"/>
      <c r="E273" s="16"/>
      <c r="F273" s="16"/>
      <c r="G273" s="16"/>
    </row>
    <row r="274" spans="1:7" ht="12.75">
      <c r="A274" s="16"/>
      <c r="B274" s="16"/>
      <c r="C274" s="16"/>
      <c r="D274" s="16"/>
      <c r="E274" s="16"/>
      <c r="F274" s="16"/>
      <c r="G274" s="16"/>
    </row>
    <row r="275" spans="1:7" ht="12.75">
      <c r="A275" s="16"/>
      <c r="B275" s="16"/>
      <c r="C275" s="16"/>
      <c r="D275" s="16"/>
      <c r="E275" s="16"/>
      <c r="F275" s="16"/>
      <c r="G275" s="16"/>
    </row>
    <row r="276" spans="1:7" ht="12.75">
      <c r="A276" s="16"/>
      <c r="B276" s="16"/>
      <c r="C276" s="16"/>
      <c r="D276" s="16"/>
      <c r="E276" s="16"/>
      <c r="F276" s="16"/>
      <c r="G276" s="16"/>
    </row>
    <row r="277" spans="1:7" ht="12.75">
      <c r="A277" s="16"/>
      <c r="B277" s="16"/>
      <c r="C277" s="16"/>
      <c r="D277" s="16"/>
      <c r="E277" s="16"/>
      <c r="F277" s="16"/>
      <c r="G277" s="16"/>
    </row>
    <row r="278" spans="1:7" ht="12.75">
      <c r="A278" s="16"/>
      <c r="B278" s="16"/>
      <c r="C278" s="16"/>
      <c r="D278" s="16"/>
      <c r="E278" s="16"/>
      <c r="F278" s="16"/>
      <c r="G278" s="16"/>
    </row>
    <row r="279" spans="1:7" ht="12.75">
      <c r="A279" s="16"/>
      <c r="B279" s="16"/>
      <c r="C279" s="16"/>
      <c r="D279" s="16"/>
      <c r="E279" s="16"/>
      <c r="F279" s="16"/>
      <c r="G279" s="16"/>
    </row>
    <row r="280" spans="1:7" ht="12.75">
      <c r="A280" s="16"/>
      <c r="B280" s="16"/>
      <c r="C280" s="16"/>
      <c r="D280" s="16"/>
      <c r="E280" s="16"/>
      <c r="F280" s="16"/>
      <c r="G280" s="16"/>
    </row>
    <row r="281" spans="1:7" ht="12.75">
      <c r="A281" s="16"/>
      <c r="B281" s="16"/>
      <c r="C281" s="16"/>
      <c r="D281" s="16"/>
      <c r="E281" s="16"/>
      <c r="F281" s="16"/>
      <c r="G281" s="16"/>
    </row>
    <row r="282" spans="1:7" ht="12.75">
      <c r="A282" s="16"/>
      <c r="B282" s="16"/>
      <c r="C282" s="16"/>
      <c r="D282" s="16"/>
      <c r="E282" s="16"/>
      <c r="F282" s="16"/>
      <c r="G282" s="16"/>
    </row>
    <row r="283" spans="1:7" ht="12.75">
      <c r="A283" s="16"/>
      <c r="B283" s="16"/>
      <c r="C283" s="16"/>
      <c r="D283" s="16"/>
      <c r="E283" s="16"/>
      <c r="F283" s="16"/>
      <c r="G283" s="16"/>
    </row>
    <row r="284" spans="1:7" ht="12.75">
      <c r="A284" s="16"/>
      <c r="B284" s="16"/>
      <c r="C284" s="16"/>
      <c r="D284" s="16"/>
      <c r="E284" s="16"/>
      <c r="F284" s="16"/>
      <c r="G284" s="16"/>
    </row>
    <row r="285" spans="1:7" ht="12.75">
      <c r="A285" s="16"/>
      <c r="B285" s="16"/>
      <c r="C285" s="16"/>
      <c r="D285" s="16"/>
      <c r="E285" s="16"/>
      <c r="F285" s="16"/>
      <c r="G285" s="16"/>
    </row>
    <row r="286" spans="1:7" ht="12.75">
      <c r="A286" s="16"/>
      <c r="B286" s="16"/>
      <c r="C286" s="16"/>
      <c r="D286" s="16"/>
      <c r="E286" s="16"/>
      <c r="F286" s="16"/>
      <c r="G286" s="16"/>
    </row>
    <row r="287" spans="1:7" ht="12.75">
      <c r="A287" s="16"/>
      <c r="B287" s="16"/>
      <c r="C287" s="16"/>
      <c r="D287" s="16"/>
      <c r="E287" s="16"/>
      <c r="F287" s="16"/>
      <c r="G287" s="16"/>
    </row>
    <row r="288" spans="1:7" ht="12.75">
      <c r="A288" s="16"/>
      <c r="B288" s="16"/>
      <c r="C288" s="16"/>
      <c r="D288" s="16"/>
      <c r="E288" s="16"/>
      <c r="F288" s="16"/>
      <c r="G288" s="16"/>
    </row>
    <row r="289" spans="1:7" ht="12.75">
      <c r="A289" s="16"/>
      <c r="B289" s="16"/>
      <c r="C289" s="16"/>
      <c r="D289" s="16"/>
      <c r="E289" s="16"/>
      <c r="F289" s="16"/>
      <c r="G289" s="16"/>
    </row>
    <row r="290" spans="1:7" ht="12.75">
      <c r="A290" s="16"/>
      <c r="B290" s="16"/>
      <c r="C290" s="16"/>
      <c r="D290" s="16"/>
      <c r="E290" s="16"/>
      <c r="F290" s="16"/>
      <c r="G290" s="16"/>
    </row>
    <row r="291" spans="1:7" ht="12.75">
      <c r="A291" s="16"/>
      <c r="B291" s="16"/>
      <c r="C291" s="16"/>
      <c r="D291" s="16"/>
      <c r="E291" s="16"/>
      <c r="F291" s="16"/>
      <c r="G291" s="16"/>
    </row>
    <row r="292" spans="1:7" ht="12.75">
      <c r="A292" s="16"/>
      <c r="B292" s="16"/>
      <c r="C292" s="16"/>
      <c r="D292" s="16"/>
      <c r="E292" s="16"/>
      <c r="F292" s="16"/>
      <c r="G292" s="16"/>
    </row>
    <row r="293" spans="1:7" ht="12.75">
      <c r="A293" s="16"/>
      <c r="B293" s="16"/>
      <c r="C293" s="16"/>
      <c r="D293" s="16"/>
      <c r="E293" s="16"/>
      <c r="F293" s="16"/>
      <c r="G293" s="16"/>
    </row>
    <row r="294" spans="1:7" ht="12.75">
      <c r="A294" s="16"/>
      <c r="B294" s="16"/>
      <c r="C294" s="16"/>
      <c r="D294" s="16"/>
      <c r="E294" s="16"/>
      <c r="F294" s="16"/>
      <c r="G294" s="16"/>
    </row>
    <row r="295" spans="1:7" ht="12.75">
      <c r="A295" s="16"/>
      <c r="B295" s="16"/>
      <c r="C295" s="16"/>
      <c r="D295" s="16"/>
      <c r="E295" s="16"/>
      <c r="F295" s="16"/>
      <c r="G295" s="16"/>
    </row>
    <row r="296" spans="1:7" ht="12.75">
      <c r="A296" s="16"/>
      <c r="B296" s="16"/>
      <c r="C296" s="16"/>
      <c r="D296" s="16"/>
      <c r="E296" s="16"/>
      <c r="F296" s="16"/>
      <c r="G296" s="16"/>
    </row>
    <row r="297" spans="1:7" ht="12.75">
      <c r="A297" s="16"/>
      <c r="B297" s="16"/>
      <c r="C297" s="16"/>
      <c r="D297" s="16"/>
      <c r="E297" s="16"/>
      <c r="F297" s="16"/>
      <c r="G297" s="16"/>
    </row>
    <row r="298" spans="1:7" ht="12.75">
      <c r="A298" s="16"/>
      <c r="B298" s="16"/>
      <c r="C298" s="16"/>
      <c r="D298" s="16"/>
      <c r="E298" s="16"/>
      <c r="F298" s="16"/>
      <c r="G298" s="16"/>
    </row>
    <row r="299" spans="1:7" ht="12.75">
      <c r="A299" s="16"/>
      <c r="B299" s="16"/>
      <c r="C299" s="16"/>
      <c r="D299" s="16"/>
      <c r="E299" s="16"/>
      <c r="F299" s="16"/>
      <c r="G299" s="16"/>
    </row>
    <row r="300" spans="1:7" ht="12.75">
      <c r="A300" s="16"/>
      <c r="B300" s="16"/>
      <c r="C300" s="16"/>
      <c r="D300" s="16"/>
      <c r="E300" s="16"/>
      <c r="F300" s="16"/>
      <c r="G300" s="16"/>
    </row>
    <row r="301" spans="1:7" ht="12.75">
      <c r="A301" s="16"/>
      <c r="B301" s="16"/>
      <c r="C301" s="16"/>
      <c r="D301" s="16"/>
      <c r="E301" s="16"/>
      <c r="F301" s="16"/>
      <c r="G301" s="16"/>
    </row>
    <row r="302" spans="1:7" ht="12.75">
      <c r="A302" s="16"/>
      <c r="B302" s="16"/>
      <c r="C302" s="16"/>
      <c r="D302" s="16"/>
      <c r="E302" s="16"/>
      <c r="F302" s="16"/>
      <c r="G302" s="16"/>
    </row>
    <row r="303" spans="1:7" ht="12.75">
      <c r="A303" s="16"/>
      <c r="B303" s="16"/>
      <c r="C303" s="16"/>
      <c r="D303" s="16"/>
      <c r="E303" s="16"/>
      <c r="F303" s="16"/>
      <c r="G303" s="16"/>
    </row>
    <row r="304" spans="1:7" ht="12.75">
      <c r="A304" s="16"/>
      <c r="B304" s="16"/>
      <c r="C304" s="16"/>
      <c r="D304" s="16"/>
      <c r="E304" s="16"/>
      <c r="F304" s="16"/>
      <c r="G304" s="16"/>
    </row>
    <row r="305" spans="1:7" ht="12.75">
      <c r="A305" s="16"/>
      <c r="B305" s="16"/>
      <c r="C305" s="16"/>
      <c r="D305" s="16"/>
      <c r="E305" s="16"/>
      <c r="F305" s="16"/>
      <c r="G305" s="16"/>
    </row>
    <row r="306" spans="1:7" ht="12.75">
      <c r="A306" s="16"/>
      <c r="B306" s="16"/>
      <c r="C306" s="16"/>
      <c r="D306" s="16"/>
      <c r="E306" s="16"/>
      <c r="F306" s="16"/>
      <c r="G306" s="16"/>
    </row>
    <row r="307" spans="1:7" ht="12.75">
      <c r="A307" s="16"/>
      <c r="B307" s="16"/>
      <c r="C307" s="16"/>
      <c r="D307" s="16"/>
      <c r="E307" s="16"/>
      <c r="F307" s="16"/>
      <c r="G307" s="16"/>
    </row>
    <row r="308" spans="1:7" ht="12.75">
      <c r="A308" s="16"/>
      <c r="B308" s="16"/>
      <c r="C308" s="16"/>
      <c r="D308" s="16"/>
      <c r="E308" s="16"/>
      <c r="F308" s="16"/>
      <c r="G308" s="16"/>
    </row>
    <row r="309" spans="1:7" ht="12.75">
      <c r="A309" s="16"/>
      <c r="B309" s="16"/>
      <c r="C309" s="16"/>
      <c r="D309" s="16"/>
      <c r="E309" s="16"/>
      <c r="F309" s="16"/>
      <c r="G309" s="16"/>
    </row>
    <row r="310" spans="1:7" ht="12.75">
      <c r="A310" s="16"/>
      <c r="B310" s="16"/>
      <c r="C310" s="16"/>
      <c r="D310" s="16"/>
      <c r="E310" s="16"/>
      <c r="F310" s="16"/>
      <c r="G310" s="16"/>
    </row>
    <row r="311" spans="1:7" ht="12.75">
      <c r="A311" s="16"/>
      <c r="B311" s="16"/>
      <c r="C311" s="16"/>
      <c r="D311" s="16"/>
      <c r="E311" s="16"/>
      <c r="F311" s="16"/>
      <c r="G311" s="16"/>
    </row>
    <row r="312" spans="1:7" ht="12.75">
      <c r="A312" s="16"/>
      <c r="B312" s="16"/>
      <c r="C312" s="16"/>
      <c r="D312" s="16"/>
      <c r="E312" s="16"/>
      <c r="F312" s="16"/>
      <c r="G312" s="16"/>
    </row>
    <row r="313" spans="1:7" ht="12.75">
      <c r="A313" s="16"/>
      <c r="B313" s="16"/>
      <c r="C313" s="16"/>
      <c r="D313" s="16"/>
      <c r="E313" s="16"/>
      <c r="F313" s="16"/>
      <c r="G313" s="16"/>
    </row>
    <row r="314" spans="1:7" ht="12.75">
      <c r="A314" s="16"/>
      <c r="B314" s="16"/>
      <c r="C314" s="16"/>
      <c r="D314" s="16"/>
      <c r="E314" s="16"/>
      <c r="F314" s="16"/>
      <c r="G314" s="16"/>
    </row>
    <row r="315" spans="1:7" ht="12.75">
      <c r="A315" s="16"/>
      <c r="B315" s="16"/>
      <c r="C315" s="16"/>
      <c r="D315" s="16"/>
      <c r="E315" s="16"/>
      <c r="F315" s="16"/>
      <c r="G315" s="16"/>
    </row>
    <row r="316" spans="1:7" ht="12.75">
      <c r="A316" s="16"/>
      <c r="B316" s="16"/>
      <c r="C316" s="16"/>
      <c r="D316" s="16"/>
      <c r="E316" s="16"/>
      <c r="F316" s="16"/>
      <c r="G316" s="16"/>
    </row>
    <row r="317" spans="1:7" ht="12.75">
      <c r="A317" s="16"/>
      <c r="B317" s="16"/>
      <c r="C317" s="16"/>
      <c r="D317" s="16"/>
      <c r="E317" s="16"/>
      <c r="F317" s="16"/>
      <c r="G317" s="16"/>
    </row>
    <row r="318" spans="1:7" ht="12.75">
      <c r="A318" s="16"/>
      <c r="B318" s="16"/>
      <c r="C318" s="16"/>
      <c r="D318" s="16"/>
      <c r="E318" s="16"/>
      <c r="F318" s="16"/>
      <c r="G318" s="16"/>
    </row>
    <row r="319" spans="1:7" ht="12.75">
      <c r="A319" s="16"/>
      <c r="B319" s="16"/>
      <c r="C319" s="16"/>
      <c r="D319" s="16"/>
      <c r="E319" s="16"/>
      <c r="F319" s="16"/>
      <c r="G319" s="16"/>
    </row>
    <row r="320" spans="1:7" ht="12.75">
      <c r="A320" s="16"/>
      <c r="B320" s="16"/>
      <c r="C320" s="16"/>
      <c r="D320" s="16"/>
      <c r="E320" s="16"/>
      <c r="F320" s="16"/>
      <c r="G320" s="16"/>
    </row>
    <row r="321" spans="1:7" ht="12.75">
      <c r="A321" s="16"/>
      <c r="B321" s="16"/>
      <c r="C321" s="16"/>
      <c r="D321" s="16"/>
      <c r="E321" s="16"/>
      <c r="F321" s="16"/>
      <c r="G321" s="16"/>
    </row>
    <row r="322" spans="1:7" ht="12.75">
      <c r="A322" s="16"/>
      <c r="B322" s="16"/>
      <c r="C322" s="16"/>
      <c r="D322" s="16"/>
      <c r="E322" s="16"/>
      <c r="F322" s="16"/>
      <c r="G322" s="16"/>
    </row>
    <row r="323" spans="1:7" ht="12.75">
      <c r="A323" s="16"/>
      <c r="B323" s="16"/>
      <c r="C323" s="16"/>
      <c r="D323" s="16"/>
      <c r="E323" s="16"/>
      <c r="F323" s="16"/>
      <c r="G323" s="16"/>
    </row>
    <row r="324" spans="1:7" ht="12.75">
      <c r="A324" s="16"/>
      <c r="B324" s="16"/>
      <c r="C324" s="16"/>
      <c r="D324" s="16"/>
      <c r="E324" s="16"/>
      <c r="F324" s="16"/>
      <c r="G324" s="16"/>
    </row>
    <row r="325" spans="1:7" ht="12.75">
      <c r="A325" s="16"/>
      <c r="B325" s="16"/>
      <c r="C325" s="16"/>
      <c r="D325" s="16"/>
      <c r="E325" s="16"/>
      <c r="F325" s="16"/>
      <c r="G325" s="16"/>
    </row>
    <row r="326" spans="1:7" ht="12.75">
      <c r="A326" s="16"/>
      <c r="B326" s="16"/>
      <c r="C326" s="16"/>
      <c r="D326" s="16"/>
      <c r="E326" s="16"/>
      <c r="F326" s="16"/>
      <c r="G326" s="16"/>
    </row>
    <row r="327" spans="1:7" ht="12.75">
      <c r="A327" s="16"/>
      <c r="B327" s="16"/>
      <c r="C327" s="16"/>
      <c r="D327" s="16"/>
      <c r="E327" s="16"/>
      <c r="F327" s="16"/>
      <c r="G327" s="16"/>
    </row>
    <row r="328" spans="1:7" ht="12.75">
      <c r="A328" s="16"/>
      <c r="B328" s="16"/>
      <c r="C328" s="16"/>
      <c r="D328" s="16"/>
      <c r="E328" s="16"/>
      <c r="F328" s="16"/>
      <c r="G328" s="16"/>
    </row>
    <row r="329" spans="1:7" ht="12.75">
      <c r="A329" s="16"/>
      <c r="B329" s="16"/>
      <c r="C329" s="16"/>
      <c r="D329" s="16"/>
      <c r="E329" s="16"/>
      <c r="F329" s="16"/>
      <c r="G329" s="16"/>
    </row>
    <row r="330" spans="1:7" ht="12.75">
      <c r="A330" s="16"/>
      <c r="B330" s="16"/>
      <c r="C330" s="16"/>
      <c r="D330" s="16"/>
      <c r="E330" s="16"/>
      <c r="F330" s="16"/>
      <c r="G330" s="16"/>
    </row>
    <row r="331" spans="1:7" ht="12.75">
      <c r="A331" s="16"/>
      <c r="B331" s="16"/>
      <c r="C331" s="16"/>
      <c r="D331" s="16"/>
      <c r="E331" s="16"/>
      <c r="F331" s="16"/>
      <c r="G331" s="16"/>
    </row>
    <row r="332" spans="1:7" ht="12.75">
      <c r="A332" s="16"/>
      <c r="B332" s="16"/>
      <c r="C332" s="16"/>
      <c r="D332" s="16"/>
      <c r="E332" s="16"/>
      <c r="F332" s="16"/>
      <c r="G332" s="16"/>
    </row>
    <row r="333" spans="1:7" ht="12.75">
      <c r="A333" s="16"/>
      <c r="B333" s="16"/>
      <c r="C333" s="16"/>
      <c r="D333" s="16"/>
      <c r="E333" s="16"/>
      <c r="F333" s="16"/>
      <c r="G333" s="16"/>
    </row>
    <row r="334" spans="1:7" ht="12.75">
      <c r="A334" s="16"/>
      <c r="B334" s="16"/>
      <c r="C334" s="16"/>
      <c r="D334" s="16"/>
      <c r="E334" s="16"/>
      <c r="F334" s="16"/>
      <c r="G334" s="16"/>
    </row>
    <row r="335" spans="1:7" ht="12.75">
      <c r="A335" s="16"/>
      <c r="B335" s="16"/>
      <c r="C335" s="16"/>
      <c r="D335" s="16"/>
      <c r="E335" s="16"/>
      <c r="F335" s="16"/>
      <c r="G335" s="16"/>
    </row>
    <row r="336" spans="1:7" ht="12.75">
      <c r="A336" s="16"/>
      <c r="B336" s="16"/>
      <c r="C336" s="16"/>
      <c r="D336" s="16"/>
      <c r="E336" s="16"/>
      <c r="F336" s="16"/>
      <c r="G336" s="16"/>
    </row>
    <row r="337" spans="1:7" ht="12.75">
      <c r="A337" s="16"/>
      <c r="B337" s="16"/>
      <c r="C337" s="16"/>
      <c r="D337" s="16"/>
      <c r="E337" s="16"/>
      <c r="F337" s="16"/>
      <c r="G337" s="16"/>
    </row>
    <row r="338" spans="1:7" ht="12.75">
      <c r="A338" s="16"/>
      <c r="B338" s="16"/>
      <c r="C338" s="16"/>
      <c r="D338" s="16"/>
      <c r="E338" s="16"/>
      <c r="F338" s="16"/>
      <c r="G338" s="16"/>
    </row>
    <row r="339" spans="1:7" ht="12.75">
      <c r="A339" s="16"/>
      <c r="B339" s="16"/>
      <c r="C339" s="16"/>
      <c r="D339" s="16"/>
      <c r="E339" s="16"/>
      <c r="F339" s="16"/>
      <c r="G339" s="16"/>
    </row>
    <row r="340" spans="1:7" ht="12.75">
      <c r="A340" s="16"/>
      <c r="B340" s="16"/>
      <c r="C340" s="16"/>
      <c r="D340" s="16"/>
      <c r="E340" s="16"/>
      <c r="F340" s="16"/>
      <c r="G340" s="16"/>
    </row>
    <row r="341" spans="1:7" ht="12.75">
      <c r="A341" s="16"/>
      <c r="B341" s="16"/>
      <c r="C341" s="16"/>
      <c r="D341" s="16"/>
      <c r="E341" s="16"/>
      <c r="F341" s="16"/>
      <c r="G341" s="16"/>
    </row>
    <row r="342" spans="1:7" ht="12.75">
      <c r="A342" s="16"/>
      <c r="B342" s="16"/>
      <c r="C342" s="16"/>
      <c r="D342" s="16"/>
      <c r="E342" s="16"/>
      <c r="F342" s="16"/>
      <c r="G342" s="16"/>
    </row>
    <row r="343" spans="1:7" ht="12.75">
      <c r="A343" s="16"/>
      <c r="B343" s="16"/>
      <c r="C343" s="16"/>
      <c r="D343" s="16"/>
      <c r="E343" s="16"/>
      <c r="F343" s="16"/>
      <c r="G343" s="16"/>
    </row>
    <row r="344" spans="1:7" ht="12.75">
      <c r="A344" s="16"/>
      <c r="B344" s="16"/>
      <c r="C344" s="16"/>
      <c r="D344" s="16"/>
      <c r="E344" s="16"/>
      <c r="F344" s="16"/>
      <c r="G344" s="16"/>
    </row>
    <row r="345" spans="1:7" ht="12.75">
      <c r="A345" s="16"/>
      <c r="B345" s="16"/>
      <c r="C345" s="16"/>
      <c r="D345" s="16"/>
      <c r="E345" s="16"/>
      <c r="F345" s="16"/>
      <c r="G345" s="16"/>
    </row>
    <row r="346" spans="1:7" ht="12.75">
      <c r="A346" s="16"/>
      <c r="B346" s="16"/>
      <c r="C346" s="16"/>
      <c r="D346" s="16"/>
      <c r="E346" s="16"/>
      <c r="F346" s="16"/>
      <c r="G346" s="16"/>
    </row>
    <row r="347" spans="1:7" ht="12.75">
      <c r="A347" s="16"/>
      <c r="B347" s="16"/>
      <c r="C347" s="16"/>
      <c r="D347" s="16"/>
      <c r="E347" s="16"/>
      <c r="F347" s="16"/>
      <c r="G347" s="16"/>
    </row>
    <row r="348" spans="1:7" ht="12.75">
      <c r="A348" s="16"/>
      <c r="B348" s="16"/>
      <c r="C348" s="16"/>
      <c r="D348" s="16"/>
      <c r="E348" s="16"/>
      <c r="F348" s="16"/>
      <c r="G348" s="16"/>
    </row>
    <row r="349" spans="1:7" ht="12.75">
      <c r="A349" s="16"/>
      <c r="B349" s="16"/>
      <c r="C349" s="16"/>
      <c r="D349" s="16"/>
      <c r="E349" s="16"/>
      <c r="F349" s="16"/>
      <c r="G349" s="16"/>
    </row>
    <row r="350" spans="1:7" ht="12.75">
      <c r="A350" s="16"/>
      <c r="B350" s="16"/>
      <c r="C350" s="16"/>
      <c r="D350" s="16"/>
      <c r="E350" s="16"/>
      <c r="F350" s="16"/>
      <c r="G350" s="16"/>
    </row>
    <row r="351" spans="1:7" ht="12.75">
      <c r="A351" s="16"/>
      <c r="B351" s="16"/>
      <c r="C351" s="16"/>
      <c r="D351" s="16"/>
      <c r="E351" s="16"/>
      <c r="F351" s="16"/>
      <c r="G351" s="16"/>
    </row>
    <row r="352" spans="1:7" ht="12.75">
      <c r="A352" s="16"/>
      <c r="B352" s="16"/>
      <c r="C352" s="16"/>
      <c r="D352" s="16"/>
      <c r="E352" s="16"/>
      <c r="F352" s="16"/>
      <c r="G352" s="16"/>
    </row>
    <row r="353" spans="1:7" ht="12.75">
      <c r="A353" s="16"/>
      <c r="B353" s="16"/>
      <c r="C353" s="16"/>
      <c r="D353" s="16"/>
      <c r="E353" s="16"/>
      <c r="F353" s="16"/>
      <c r="G353" s="16"/>
    </row>
    <row r="354" spans="1:7" ht="12.75">
      <c r="A354" s="16"/>
      <c r="B354" s="16"/>
      <c r="C354" s="16"/>
      <c r="D354" s="16"/>
      <c r="E354" s="16"/>
      <c r="F354" s="16"/>
      <c r="G354" s="16"/>
    </row>
    <row r="355" spans="1:7" ht="12.75">
      <c r="A355" s="16"/>
      <c r="B355" s="16"/>
      <c r="C355" s="16"/>
      <c r="D355" s="16"/>
      <c r="E355" s="16"/>
      <c r="F355" s="16"/>
      <c r="G355" s="16"/>
    </row>
    <row r="356" spans="1:7" ht="12.75">
      <c r="A356" s="16"/>
      <c r="B356" s="16"/>
      <c r="C356" s="16"/>
      <c r="D356" s="16"/>
      <c r="E356" s="16"/>
      <c r="F356" s="16"/>
      <c r="G356" s="16"/>
    </row>
    <row r="357" spans="1:7" ht="12.75">
      <c r="A357" s="16"/>
      <c r="B357" s="16"/>
      <c r="C357" s="16"/>
      <c r="D357" s="16"/>
      <c r="E357" s="16"/>
      <c r="F357" s="16"/>
      <c r="G357" s="16"/>
    </row>
    <row r="358" spans="1:7" ht="12.75">
      <c r="A358" s="16"/>
      <c r="B358" s="16"/>
      <c r="C358" s="16"/>
      <c r="D358" s="16"/>
      <c r="E358" s="16"/>
      <c r="F358" s="16"/>
      <c r="G358" s="16"/>
    </row>
    <row r="359" spans="1:7" ht="12.75">
      <c r="A359" s="16"/>
      <c r="B359" s="16"/>
      <c r="C359" s="16"/>
      <c r="D359" s="16"/>
      <c r="E359" s="16"/>
      <c r="F359" s="16"/>
      <c r="G359" s="16"/>
    </row>
    <row r="360" spans="1:7" ht="12.75">
      <c r="A360" s="16"/>
      <c r="B360" s="16"/>
      <c r="C360" s="16"/>
      <c r="D360" s="16"/>
      <c r="E360" s="16"/>
      <c r="F360" s="16"/>
      <c r="G360" s="16"/>
    </row>
    <row r="361" spans="1:7" ht="12.75">
      <c r="A361" s="16"/>
      <c r="B361" s="16"/>
      <c r="C361" s="16"/>
      <c r="D361" s="16"/>
      <c r="E361" s="16"/>
      <c r="F361" s="16"/>
      <c r="G361" s="16"/>
    </row>
    <row r="362" spans="1:7" ht="12.75">
      <c r="A362" s="16"/>
      <c r="B362" s="16"/>
      <c r="C362" s="16"/>
      <c r="D362" s="16"/>
      <c r="E362" s="16"/>
      <c r="F362" s="16"/>
      <c r="G362" s="16"/>
    </row>
    <row r="363" spans="1:7" ht="12.75">
      <c r="A363" s="16"/>
      <c r="B363" s="16"/>
      <c r="C363" s="16"/>
      <c r="D363" s="16"/>
      <c r="E363" s="16"/>
      <c r="F363" s="16"/>
      <c r="G363" s="16"/>
    </row>
    <row r="364" spans="1:7" ht="12.75">
      <c r="A364" s="16"/>
      <c r="B364" s="16"/>
      <c r="C364" s="16"/>
      <c r="D364" s="16"/>
      <c r="E364" s="16"/>
      <c r="F364" s="16"/>
      <c r="G364" s="16"/>
    </row>
    <row r="365" spans="1:7" ht="12.75">
      <c r="A365" s="16"/>
      <c r="B365" s="16"/>
      <c r="C365" s="16"/>
      <c r="D365" s="16"/>
      <c r="E365" s="16"/>
      <c r="F365" s="16"/>
      <c r="G365" s="16"/>
    </row>
    <row r="366" spans="1:7" ht="12.75">
      <c r="A366" s="16"/>
      <c r="B366" s="16"/>
      <c r="C366" s="16"/>
      <c r="D366" s="16"/>
      <c r="E366" s="16"/>
      <c r="F366" s="16"/>
      <c r="G366" s="16"/>
    </row>
    <row r="367" spans="1:7" ht="12.75">
      <c r="A367" s="16"/>
      <c r="B367" s="16"/>
      <c r="C367" s="16"/>
      <c r="D367" s="16"/>
      <c r="E367" s="16"/>
      <c r="F367" s="16"/>
      <c r="G367" s="16"/>
    </row>
    <row r="368" spans="1:7" ht="12.75">
      <c r="A368" s="16"/>
      <c r="B368" s="16"/>
      <c r="C368" s="16"/>
      <c r="D368" s="16"/>
      <c r="E368" s="16"/>
      <c r="F368" s="16"/>
      <c r="G368" s="16"/>
    </row>
    <row r="369" spans="1:7" ht="12.75">
      <c r="A369" s="16"/>
      <c r="B369" s="16"/>
      <c r="C369" s="16"/>
      <c r="D369" s="16"/>
      <c r="E369" s="16"/>
      <c r="F369" s="16"/>
      <c r="G369" s="16"/>
    </row>
    <row r="370" spans="1:7" ht="12.75">
      <c r="A370" s="16"/>
      <c r="B370" s="16"/>
      <c r="C370" s="16"/>
      <c r="D370" s="16"/>
      <c r="E370" s="16"/>
      <c r="F370" s="16"/>
      <c r="G370" s="16"/>
    </row>
    <row r="371" spans="1:7" ht="12.75">
      <c r="A371" s="16"/>
      <c r="B371" s="16"/>
      <c r="C371" s="16"/>
      <c r="D371" s="16"/>
      <c r="E371" s="16"/>
      <c r="F371" s="16"/>
      <c r="G371" s="16"/>
    </row>
    <row r="372" spans="1:7" ht="12.75">
      <c r="A372" s="16"/>
      <c r="B372" s="16"/>
      <c r="C372" s="16"/>
      <c r="D372" s="16"/>
      <c r="E372" s="16"/>
      <c r="F372" s="16"/>
      <c r="G372" s="16"/>
    </row>
    <row r="373" spans="1:7" ht="12.75">
      <c r="A373" s="16"/>
      <c r="B373" s="16"/>
      <c r="C373" s="16"/>
      <c r="D373" s="16"/>
      <c r="E373" s="16"/>
      <c r="F373" s="16"/>
      <c r="G373" s="16"/>
    </row>
    <row r="374" spans="1:7" ht="12.75">
      <c r="A374" s="16"/>
      <c r="B374" s="16"/>
      <c r="C374" s="16"/>
      <c r="D374" s="16"/>
      <c r="E374" s="16"/>
      <c r="F374" s="16"/>
      <c r="G374" s="16"/>
    </row>
    <row r="375" spans="1:7" ht="12.75">
      <c r="A375" s="16"/>
      <c r="B375" s="16"/>
      <c r="C375" s="16"/>
      <c r="D375" s="16"/>
      <c r="E375" s="16"/>
      <c r="F375" s="16"/>
      <c r="G375" s="16"/>
    </row>
    <row r="376" spans="1:7" ht="12.75">
      <c r="A376" s="16"/>
      <c r="B376" s="16"/>
      <c r="C376" s="16"/>
      <c r="D376" s="16"/>
      <c r="E376" s="16"/>
      <c r="F376" s="16"/>
      <c r="G376" s="16"/>
    </row>
    <row r="377" spans="1:7" ht="12.75">
      <c r="A377" s="16"/>
      <c r="B377" s="16"/>
      <c r="C377" s="16"/>
      <c r="D377" s="16"/>
      <c r="E377" s="16"/>
      <c r="F377" s="16"/>
      <c r="G377" s="16"/>
    </row>
    <row r="378" spans="1:7" ht="12.75">
      <c r="A378" s="16"/>
      <c r="B378" s="16"/>
      <c r="C378" s="16"/>
      <c r="D378" s="16"/>
      <c r="E378" s="16"/>
      <c r="F378" s="16"/>
      <c r="G378" s="16"/>
    </row>
    <row r="379" spans="1:7" ht="12.75">
      <c r="A379" s="16"/>
      <c r="B379" s="16"/>
      <c r="C379" s="16"/>
      <c r="D379" s="16"/>
      <c r="E379" s="16"/>
      <c r="F379" s="16"/>
      <c r="G379" s="16"/>
    </row>
    <row r="380" spans="1:7" ht="12.75">
      <c r="A380" s="16"/>
      <c r="B380" s="16"/>
      <c r="C380" s="16"/>
      <c r="D380" s="16"/>
      <c r="E380" s="16"/>
      <c r="F380" s="16"/>
      <c r="G380" s="16"/>
    </row>
    <row r="381" spans="1:7" ht="12.75">
      <c r="A381" s="16"/>
      <c r="B381" s="16"/>
      <c r="C381" s="16"/>
      <c r="D381" s="16"/>
      <c r="E381" s="16"/>
      <c r="F381" s="16"/>
      <c r="G381" s="16"/>
    </row>
    <row r="382" spans="1:7" ht="12.75">
      <c r="A382" s="16"/>
      <c r="B382" s="16"/>
      <c r="C382" s="16"/>
      <c r="D382" s="16"/>
      <c r="E382" s="16"/>
      <c r="F382" s="16"/>
      <c r="G382" s="16"/>
    </row>
    <row r="383" spans="1:7" ht="12.75">
      <c r="A383" s="16"/>
      <c r="B383" s="16"/>
      <c r="C383" s="16"/>
      <c r="D383" s="16"/>
      <c r="E383" s="16"/>
      <c r="F383" s="16"/>
      <c r="G383" s="16"/>
    </row>
    <row r="384" spans="1:7" ht="12.75">
      <c r="A384" s="16"/>
      <c r="B384" s="16"/>
      <c r="C384" s="16"/>
      <c r="D384" s="16"/>
      <c r="E384" s="16"/>
      <c r="F384" s="16"/>
      <c r="G384" s="16"/>
    </row>
    <row r="385" spans="1:7" ht="12.75">
      <c r="A385" s="16"/>
      <c r="B385" s="16"/>
      <c r="C385" s="16"/>
      <c r="D385" s="16"/>
      <c r="E385" s="16"/>
      <c r="F385" s="16"/>
      <c r="G385" s="16"/>
    </row>
    <row r="386" spans="1:7" ht="12.75">
      <c r="A386" s="16"/>
      <c r="B386" s="16"/>
      <c r="C386" s="16"/>
      <c r="D386" s="16"/>
      <c r="E386" s="16"/>
      <c r="F386" s="16"/>
      <c r="G386" s="16"/>
    </row>
    <row r="387" spans="1:7" ht="12.75">
      <c r="A387" s="16"/>
      <c r="B387" s="16"/>
      <c r="C387" s="16"/>
      <c r="D387" s="16"/>
      <c r="E387" s="16"/>
      <c r="F387" s="16"/>
      <c r="G387" s="16"/>
    </row>
    <row r="388" spans="1:7" ht="12.75">
      <c r="A388" s="16"/>
      <c r="B388" s="16"/>
      <c r="C388" s="16"/>
      <c r="D388" s="16"/>
      <c r="E388" s="16"/>
      <c r="F388" s="16"/>
      <c r="G388" s="16"/>
    </row>
    <row r="389" spans="1:7" ht="12.75">
      <c r="A389" s="16"/>
      <c r="B389" s="16"/>
      <c r="C389" s="16"/>
      <c r="D389" s="16"/>
      <c r="E389" s="16"/>
      <c r="F389" s="16"/>
      <c r="G389" s="16"/>
    </row>
    <row r="390" spans="1:7" ht="12.75">
      <c r="A390" s="16"/>
      <c r="B390" s="16"/>
      <c r="C390" s="16"/>
      <c r="D390" s="16"/>
      <c r="E390" s="16"/>
      <c r="F390" s="16"/>
      <c r="G390" s="16"/>
    </row>
    <row r="391" spans="1:7" ht="12.75">
      <c r="A391" s="16"/>
      <c r="B391" s="16"/>
      <c r="C391" s="16"/>
      <c r="D391" s="16"/>
      <c r="E391" s="16"/>
      <c r="F391" s="16"/>
      <c r="G391" s="16"/>
    </row>
    <row r="392" spans="1:7" ht="12.75">
      <c r="A392" s="16"/>
      <c r="B392" s="16"/>
      <c r="C392" s="16"/>
      <c r="D392" s="16"/>
      <c r="E392" s="16"/>
      <c r="F392" s="16"/>
      <c r="G392" s="16"/>
    </row>
    <row r="393" spans="1:7" ht="12.75">
      <c r="A393" s="16"/>
      <c r="B393" s="16"/>
      <c r="C393" s="16"/>
      <c r="D393" s="16"/>
      <c r="E393" s="16"/>
      <c r="F393" s="16"/>
      <c r="G393" s="16"/>
    </row>
    <row r="394" spans="1:7" ht="12.75">
      <c r="A394" s="16"/>
      <c r="B394" s="16"/>
      <c r="C394" s="16"/>
      <c r="D394" s="16"/>
      <c r="E394" s="16"/>
      <c r="F394" s="16"/>
      <c r="G394" s="16"/>
    </row>
    <row r="395" spans="1:7" ht="12.75">
      <c r="A395" s="16"/>
      <c r="B395" s="16"/>
      <c r="C395" s="16"/>
      <c r="D395" s="16"/>
      <c r="E395" s="16"/>
      <c r="F395" s="16"/>
      <c r="G395" s="16"/>
    </row>
    <row r="396" spans="1:7" ht="12.75">
      <c r="A396" s="16"/>
      <c r="B396" s="16"/>
      <c r="C396" s="16"/>
      <c r="D396" s="16"/>
      <c r="E396" s="16"/>
      <c r="F396" s="16"/>
      <c r="G396" s="16"/>
    </row>
    <row r="397" spans="1:7" ht="12.75">
      <c r="A397" s="16"/>
      <c r="B397" s="16"/>
      <c r="C397" s="16"/>
      <c r="D397" s="16"/>
      <c r="E397" s="16"/>
      <c r="F397" s="16"/>
      <c r="G397" s="16"/>
    </row>
    <row r="398" spans="1:7" ht="12.75">
      <c r="A398" s="16"/>
      <c r="B398" s="16"/>
      <c r="C398" s="16"/>
      <c r="D398" s="16"/>
      <c r="E398" s="16"/>
      <c r="F398" s="16"/>
      <c r="G398" s="16"/>
    </row>
    <row r="399" spans="1:7" ht="12.75">
      <c r="A399" s="16"/>
      <c r="B399" s="16"/>
      <c r="C399" s="16"/>
      <c r="D399" s="16"/>
      <c r="E399" s="16"/>
      <c r="F399" s="16"/>
      <c r="G399" s="16"/>
    </row>
    <row r="400" spans="1:7" ht="12.75">
      <c r="A400" s="16"/>
      <c r="B400" s="16"/>
      <c r="C400" s="16"/>
      <c r="D400" s="16"/>
      <c r="E400" s="16"/>
      <c r="F400" s="16"/>
      <c r="G400" s="16"/>
    </row>
    <row r="401" spans="1:7" ht="12.75">
      <c r="A401" s="16"/>
      <c r="B401" s="16"/>
      <c r="C401" s="16"/>
      <c r="D401" s="16"/>
      <c r="E401" s="16"/>
      <c r="F401" s="16"/>
      <c r="G401" s="16"/>
    </row>
    <row r="402" spans="1:7" ht="12.75">
      <c r="A402" s="16"/>
      <c r="B402" s="16"/>
      <c r="C402" s="16"/>
      <c r="D402" s="16"/>
      <c r="E402" s="16"/>
      <c r="F402" s="16"/>
      <c r="G402" s="16"/>
    </row>
    <row r="403" spans="1:7" ht="12.75">
      <c r="A403" s="16"/>
      <c r="B403" s="16"/>
      <c r="C403" s="16"/>
      <c r="D403" s="16"/>
      <c r="E403" s="16"/>
      <c r="F403" s="16"/>
      <c r="G403" s="16"/>
    </row>
    <row r="404" spans="1:7" ht="12.75">
      <c r="A404" s="16"/>
      <c r="B404" s="16"/>
      <c r="C404" s="16"/>
      <c r="D404" s="16"/>
      <c r="E404" s="16"/>
      <c r="F404" s="16"/>
      <c r="G404" s="16"/>
    </row>
    <row r="405" spans="1:7" ht="12.75">
      <c r="A405" s="16"/>
      <c r="B405" s="16"/>
      <c r="C405" s="16"/>
      <c r="D405" s="16"/>
      <c r="E405" s="16"/>
      <c r="F405" s="16"/>
      <c r="G405" s="16"/>
    </row>
    <row r="406" spans="1:7" ht="12.75">
      <c r="A406" s="16"/>
      <c r="B406" s="16"/>
      <c r="C406" s="16"/>
      <c r="D406" s="16"/>
      <c r="E406" s="16"/>
      <c r="F406" s="16"/>
      <c r="G406" s="16"/>
    </row>
    <row r="407" spans="1:7" ht="12.75">
      <c r="A407" s="16"/>
      <c r="B407" s="16"/>
      <c r="C407" s="16"/>
      <c r="D407" s="16"/>
      <c r="E407" s="16"/>
      <c r="F407" s="16"/>
      <c r="G407" s="16"/>
    </row>
    <row r="408" spans="1:7" ht="12.75">
      <c r="A408" s="16"/>
      <c r="B408" s="16"/>
      <c r="C408" s="16"/>
      <c r="D408" s="16"/>
      <c r="E408" s="16"/>
      <c r="F408" s="16"/>
      <c r="G408" s="16"/>
    </row>
    <row r="409" spans="1:7" ht="12.75">
      <c r="A409" s="16"/>
      <c r="B409" s="16"/>
      <c r="C409" s="16"/>
      <c r="D409" s="16"/>
      <c r="E409" s="16"/>
      <c r="F409" s="16"/>
      <c r="G409" s="16"/>
    </row>
    <row r="410" spans="1:7" ht="12.75">
      <c r="A410" s="16"/>
      <c r="B410" s="16"/>
      <c r="C410" s="16"/>
      <c r="D410" s="16"/>
      <c r="E410" s="16"/>
      <c r="F410" s="16"/>
      <c r="G410" s="16"/>
    </row>
    <row r="411" spans="1:7" ht="12.75">
      <c r="A411" s="16"/>
      <c r="B411" s="16"/>
      <c r="C411" s="16"/>
      <c r="D411" s="16"/>
      <c r="E411" s="16"/>
      <c r="F411" s="16"/>
      <c r="G411" s="16"/>
    </row>
    <row r="412" spans="1:7" ht="12.75">
      <c r="A412" s="16"/>
      <c r="B412" s="16"/>
      <c r="C412" s="16"/>
      <c r="D412" s="16"/>
      <c r="E412" s="16"/>
      <c r="F412" s="16"/>
      <c r="G412" s="16"/>
    </row>
    <row r="413" spans="1:7" ht="12.75">
      <c r="A413" s="16"/>
      <c r="B413" s="16"/>
      <c r="C413" s="16"/>
      <c r="D413" s="16"/>
      <c r="E413" s="16"/>
      <c r="F413" s="16"/>
      <c r="G413" s="16"/>
    </row>
    <row r="414" spans="1:7" ht="12.75">
      <c r="A414" s="16"/>
      <c r="B414" s="16"/>
      <c r="C414" s="16"/>
      <c r="D414" s="16"/>
      <c r="E414" s="16"/>
      <c r="F414" s="16"/>
      <c r="G414" s="16"/>
    </row>
    <row r="415" spans="1:7" ht="12.75">
      <c r="A415" s="16"/>
      <c r="B415" s="16"/>
      <c r="C415" s="16"/>
      <c r="D415" s="16"/>
      <c r="E415" s="16"/>
      <c r="F415" s="16"/>
      <c r="G415" s="16"/>
    </row>
    <row r="416" spans="1:7" ht="12.75">
      <c r="A416" s="16"/>
      <c r="B416" s="16"/>
      <c r="C416" s="16"/>
      <c r="D416" s="16"/>
      <c r="E416" s="16"/>
      <c r="F416" s="16"/>
      <c r="G416" s="16"/>
    </row>
    <row r="417" spans="1:7" ht="12.75">
      <c r="A417" s="16"/>
      <c r="B417" s="16"/>
      <c r="C417" s="16"/>
      <c r="D417" s="16"/>
      <c r="E417" s="16"/>
      <c r="F417" s="16"/>
      <c r="G417" s="16"/>
    </row>
    <row r="418" spans="1:7" ht="12.75">
      <c r="A418" s="16"/>
      <c r="B418" s="16"/>
      <c r="C418" s="16"/>
      <c r="D418" s="16"/>
      <c r="E418" s="16"/>
      <c r="F418" s="16"/>
      <c r="G418" s="16"/>
    </row>
    <row r="419" spans="1:7" ht="12.75">
      <c r="A419" s="16"/>
      <c r="B419" s="16"/>
      <c r="C419" s="16"/>
      <c r="D419" s="16"/>
      <c r="E419" s="16"/>
      <c r="F419" s="16"/>
      <c r="G419" s="16"/>
    </row>
    <row r="420" spans="1:7" ht="12.75">
      <c r="A420" s="16"/>
      <c r="B420" s="16"/>
      <c r="C420" s="16"/>
      <c r="D420" s="16"/>
      <c r="E420" s="16"/>
      <c r="F420" s="16"/>
      <c r="G420" s="16"/>
    </row>
    <row r="421" spans="1:7" ht="12.75">
      <c r="A421" s="16"/>
      <c r="B421" s="16"/>
      <c r="C421" s="16"/>
      <c r="D421" s="16"/>
      <c r="E421" s="16"/>
      <c r="F421" s="16"/>
      <c r="G421" s="16"/>
    </row>
    <row r="422" spans="1:7" ht="12.75">
      <c r="A422" s="16"/>
      <c r="B422" s="16"/>
      <c r="C422" s="16"/>
      <c r="D422" s="16"/>
      <c r="E422" s="16"/>
      <c r="F422" s="16"/>
      <c r="G422" s="16"/>
    </row>
    <row r="423" spans="1:7" ht="12.75">
      <c r="A423" s="16"/>
      <c r="B423" s="16"/>
      <c r="C423" s="16"/>
      <c r="D423" s="16"/>
      <c r="E423" s="16"/>
      <c r="F423" s="16"/>
      <c r="G423" s="16"/>
    </row>
    <row r="424" spans="1:7" ht="12.75">
      <c r="A424" s="16"/>
      <c r="B424" s="16"/>
      <c r="C424" s="16"/>
      <c r="D424" s="16"/>
      <c r="E424" s="16"/>
      <c r="F424" s="16"/>
      <c r="G424" s="16"/>
    </row>
    <row r="425" spans="1:7" ht="12.75">
      <c r="A425" s="16"/>
      <c r="B425" s="16"/>
      <c r="C425" s="16"/>
      <c r="D425" s="16"/>
      <c r="E425" s="16"/>
      <c r="F425" s="16"/>
      <c r="G425" s="16"/>
    </row>
    <row r="426" spans="1:7" ht="12.75">
      <c r="A426" s="16"/>
      <c r="B426" s="16"/>
      <c r="C426" s="16"/>
      <c r="D426" s="16"/>
      <c r="E426" s="16"/>
      <c r="F426" s="16"/>
      <c r="G426" s="16"/>
    </row>
    <row r="427" spans="1:7" ht="12.75">
      <c r="A427" s="16"/>
      <c r="B427" s="16"/>
      <c r="C427" s="16"/>
      <c r="D427" s="16"/>
      <c r="E427" s="16"/>
      <c r="F427" s="16"/>
      <c r="G427" s="16"/>
    </row>
    <row r="428" spans="1:7" ht="12.75">
      <c r="A428" s="16"/>
      <c r="B428" s="16"/>
      <c r="C428" s="16"/>
      <c r="D428" s="16"/>
      <c r="E428" s="16"/>
      <c r="F428" s="16"/>
      <c r="G428" s="16"/>
    </row>
    <row r="429" spans="1:7" ht="12.75">
      <c r="A429" s="16"/>
      <c r="B429" s="16"/>
      <c r="C429" s="16"/>
      <c r="D429" s="16"/>
      <c r="E429" s="16"/>
      <c r="F429" s="16"/>
      <c r="G429" s="16"/>
    </row>
    <row r="430" spans="1:7" ht="12.75">
      <c r="A430" s="16"/>
      <c r="B430" s="16"/>
      <c r="C430" s="16"/>
      <c r="D430" s="16"/>
      <c r="E430" s="16"/>
      <c r="F430" s="16"/>
      <c r="G430" s="16"/>
    </row>
    <row r="431" spans="1:7" ht="12.75">
      <c r="A431" s="16"/>
      <c r="B431" s="16"/>
      <c r="C431" s="16"/>
      <c r="D431" s="16"/>
      <c r="E431" s="16"/>
      <c r="F431" s="16"/>
      <c r="G431" s="16"/>
    </row>
    <row r="432" spans="1:7" ht="12.75">
      <c r="A432" s="16"/>
      <c r="B432" s="16"/>
      <c r="C432" s="16"/>
      <c r="D432" s="16"/>
      <c r="E432" s="16"/>
      <c r="F432" s="16"/>
      <c r="G432" s="16"/>
    </row>
    <row r="433" spans="1:7" ht="12.75">
      <c r="A433" s="16"/>
      <c r="B433" s="16"/>
      <c r="C433" s="16"/>
      <c r="D433" s="16"/>
      <c r="E433" s="16"/>
      <c r="F433" s="16"/>
      <c r="G433" s="16"/>
    </row>
    <row r="434" spans="1:7" ht="12.75">
      <c r="A434" s="16"/>
      <c r="B434" s="16"/>
      <c r="C434" s="16"/>
      <c r="D434" s="16"/>
      <c r="E434" s="16"/>
      <c r="F434" s="16"/>
      <c r="G434" s="16"/>
    </row>
    <row r="435" spans="1:7" ht="12.75">
      <c r="A435" s="16"/>
      <c r="B435" s="16"/>
      <c r="C435" s="16"/>
      <c r="D435" s="16"/>
      <c r="E435" s="16"/>
      <c r="F435" s="16"/>
      <c r="G435" s="16"/>
    </row>
    <row r="436" spans="1:7" ht="12.75">
      <c r="A436" s="16"/>
      <c r="B436" s="16"/>
      <c r="C436" s="16"/>
      <c r="D436" s="16"/>
      <c r="E436" s="16"/>
      <c r="F436" s="16"/>
      <c r="G436" s="16"/>
    </row>
    <row r="437" spans="1:7" ht="12.75">
      <c r="A437" s="16"/>
      <c r="B437" s="16"/>
      <c r="C437" s="16"/>
      <c r="D437" s="16"/>
      <c r="E437" s="16"/>
      <c r="F437" s="16"/>
      <c r="G437" s="16"/>
    </row>
    <row r="438" spans="1:7" ht="12.75">
      <c r="A438" s="16"/>
      <c r="B438" s="16"/>
      <c r="C438" s="16"/>
      <c r="D438" s="16"/>
      <c r="E438" s="16"/>
      <c r="F438" s="16"/>
      <c r="G438" s="16"/>
    </row>
    <row r="439" spans="1:7" ht="12.75">
      <c r="A439" s="16"/>
      <c r="B439" s="16"/>
      <c r="C439" s="16"/>
      <c r="D439" s="16"/>
      <c r="E439" s="16"/>
      <c r="F439" s="16"/>
      <c r="G439" s="16"/>
    </row>
    <row r="440" spans="1:7" ht="12.75">
      <c r="A440" s="16"/>
      <c r="B440" s="16"/>
      <c r="C440" s="16"/>
      <c r="D440" s="16"/>
      <c r="E440" s="16"/>
      <c r="F440" s="16"/>
      <c r="G440" s="16"/>
    </row>
    <row r="441" spans="1:7" ht="12.75">
      <c r="A441" s="16"/>
      <c r="B441" s="16"/>
      <c r="C441" s="16"/>
      <c r="D441" s="16"/>
      <c r="E441" s="16"/>
      <c r="F441" s="16"/>
      <c r="G441" s="16"/>
    </row>
    <row r="442" spans="1:7" ht="12.75">
      <c r="A442" s="16"/>
      <c r="B442" s="16"/>
      <c r="C442" s="16"/>
      <c r="D442" s="16"/>
      <c r="E442" s="16"/>
      <c r="F442" s="16"/>
      <c r="G442" s="16"/>
    </row>
    <row r="443" spans="1:7" ht="12.75">
      <c r="A443" s="16"/>
      <c r="B443" s="16"/>
      <c r="C443" s="16"/>
      <c r="D443" s="16"/>
      <c r="E443" s="16"/>
      <c r="F443" s="16"/>
      <c r="G443" s="16"/>
    </row>
    <row r="444" spans="1:7" ht="12.75">
      <c r="A444" s="16"/>
      <c r="B444" s="16"/>
      <c r="C444" s="16"/>
      <c r="D444" s="16"/>
      <c r="E444" s="16"/>
      <c r="F444" s="16"/>
      <c r="G444" s="16"/>
    </row>
    <row r="445" spans="1:7" ht="12.75">
      <c r="A445" s="16"/>
      <c r="B445" s="16"/>
      <c r="C445" s="16"/>
      <c r="D445" s="16"/>
      <c r="E445" s="16"/>
      <c r="F445" s="16"/>
      <c r="G445" s="16"/>
    </row>
    <row r="446" spans="1:7" ht="12.75">
      <c r="A446" s="16"/>
      <c r="B446" s="16"/>
      <c r="C446" s="16"/>
      <c r="D446" s="16"/>
      <c r="E446" s="16"/>
      <c r="F446" s="16"/>
      <c r="G446" s="16"/>
    </row>
    <row r="447" spans="1:7" ht="12.75">
      <c r="A447" s="16"/>
      <c r="B447" s="16"/>
      <c r="C447" s="16"/>
      <c r="D447" s="16"/>
      <c r="E447" s="16"/>
      <c r="F447" s="16"/>
      <c r="G447" s="16"/>
    </row>
    <row r="448" spans="1:7" ht="12.75">
      <c r="A448" s="16"/>
      <c r="B448" s="16"/>
      <c r="C448" s="16"/>
      <c r="D448" s="16"/>
      <c r="E448" s="16"/>
      <c r="F448" s="16"/>
      <c r="G448" s="16"/>
    </row>
    <row r="449" spans="1:7" ht="12.75">
      <c r="A449" s="16"/>
      <c r="B449" s="16"/>
      <c r="C449" s="16"/>
      <c r="D449" s="16"/>
      <c r="E449" s="16"/>
      <c r="F449" s="16"/>
      <c r="G449" s="16"/>
    </row>
    <row r="450" spans="1:7" ht="12.75">
      <c r="A450" s="16"/>
      <c r="B450" s="16"/>
      <c r="C450" s="16"/>
      <c r="D450" s="16"/>
      <c r="E450" s="16"/>
      <c r="F450" s="16"/>
      <c r="G450" s="16"/>
    </row>
    <row r="451" spans="1:7" ht="12.75">
      <c r="A451" s="16"/>
      <c r="B451" s="16"/>
      <c r="C451" s="16"/>
      <c r="D451" s="16"/>
      <c r="E451" s="16"/>
      <c r="F451" s="16"/>
      <c r="G451" s="16"/>
    </row>
    <row r="452" spans="1:7" ht="12.75">
      <c r="A452" s="16"/>
      <c r="B452" s="16"/>
      <c r="C452" s="16"/>
      <c r="D452" s="16"/>
      <c r="E452" s="16"/>
      <c r="F452" s="16"/>
      <c r="G452" s="16"/>
    </row>
    <row r="453" spans="1:7" ht="12.75">
      <c r="A453" s="16"/>
      <c r="B453" s="16"/>
      <c r="C453" s="16"/>
      <c r="D453" s="16"/>
      <c r="E453" s="16"/>
      <c r="F453" s="16"/>
      <c r="G453" s="16"/>
    </row>
    <row r="454" spans="1:7" ht="12.75">
      <c r="A454" s="16"/>
      <c r="B454" s="16"/>
      <c r="C454" s="16"/>
      <c r="D454" s="16"/>
      <c r="E454" s="16"/>
      <c r="F454" s="16"/>
      <c r="G454" s="16"/>
    </row>
    <row r="455" spans="1:7" ht="12.75">
      <c r="A455" s="16"/>
      <c r="B455" s="16"/>
      <c r="C455" s="16"/>
      <c r="D455" s="16"/>
      <c r="E455" s="16"/>
      <c r="F455" s="16"/>
      <c r="G455" s="16"/>
    </row>
    <row r="456" spans="1:7" ht="12.75">
      <c r="A456" s="16"/>
      <c r="B456" s="16"/>
      <c r="C456" s="16"/>
      <c r="D456" s="16"/>
      <c r="E456" s="16"/>
      <c r="F456" s="16"/>
      <c r="G456" s="16"/>
    </row>
    <row r="457" spans="1:7" ht="12.75">
      <c r="A457" s="16"/>
      <c r="B457" s="16"/>
      <c r="C457" s="16"/>
      <c r="D457" s="16"/>
      <c r="E457" s="16"/>
      <c r="F457" s="16"/>
      <c r="G457" s="16"/>
    </row>
    <row r="458" spans="1:7" ht="12.75">
      <c r="A458" s="16"/>
      <c r="B458" s="16"/>
      <c r="C458" s="16"/>
      <c r="D458" s="16"/>
      <c r="E458" s="16"/>
      <c r="F458" s="16"/>
      <c r="G458" s="16"/>
    </row>
    <row r="459" spans="1:7" ht="12.75">
      <c r="A459" s="16"/>
      <c r="B459" s="16"/>
      <c r="C459" s="16"/>
      <c r="D459" s="16"/>
      <c r="E459" s="16"/>
      <c r="F459" s="16"/>
      <c r="G459" s="16"/>
    </row>
    <row r="460" spans="1:7" ht="12.75">
      <c r="A460" s="16"/>
      <c r="B460" s="16"/>
      <c r="C460" s="16"/>
      <c r="D460" s="16"/>
      <c r="E460" s="16"/>
      <c r="F460" s="16"/>
      <c r="G460" s="16"/>
    </row>
    <row r="461" spans="1:7" ht="12.75">
      <c r="A461" s="16"/>
      <c r="B461" s="16"/>
      <c r="C461" s="16"/>
      <c r="D461" s="16"/>
      <c r="E461" s="16"/>
      <c r="F461" s="16"/>
      <c r="G461" s="16"/>
    </row>
    <row r="462" spans="1:7" ht="12.75">
      <c r="A462" s="16"/>
      <c r="B462" s="16"/>
      <c r="C462" s="16"/>
      <c r="D462" s="16"/>
      <c r="E462" s="16"/>
      <c r="F462" s="16"/>
      <c r="G462" s="16"/>
    </row>
    <row r="463" spans="1:7" ht="12.75">
      <c r="A463" s="16"/>
      <c r="B463" s="16"/>
      <c r="C463" s="16"/>
      <c r="D463" s="16"/>
      <c r="E463" s="16"/>
      <c r="F463" s="16"/>
      <c r="G463" s="16"/>
    </row>
    <row r="464" spans="1:7" ht="12.75">
      <c r="A464" s="16"/>
      <c r="B464" s="16"/>
      <c r="C464" s="16"/>
      <c r="D464" s="16"/>
      <c r="E464" s="16"/>
      <c r="F464" s="16"/>
      <c r="G464" s="16"/>
    </row>
    <row r="465" spans="1:7" ht="12.75">
      <c r="A465" s="16"/>
      <c r="B465" s="16"/>
      <c r="C465" s="16"/>
      <c r="D465" s="16"/>
      <c r="E465" s="16"/>
      <c r="F465" s="16"/>
      <c r="G465" s="16"/>
    </row>
    <row r="466" spans="1:7" ht="12.75">
      <c r="A466" s="16"/>
      <c r="B466" s="16"/>
      <c r="C466" s="16"/>
      <c r="D466" s="16"/>
      <c r="E466" s="16"/>
      <c r="F466" s="16"/>
      <c r="G466" s="16"/>
    </row>
    <row r="467" spans="1:7" ht="12.75">
      <c r="A467" s="16"/>
      <c r="B467" s="16"/>
      <c r="C467" s="16"/>
      <c r="D467" s="16"/>
      <c r="E467" s="16"/>
      <c r="F467" s="16"/>
      <c r="G467" s="16"/>
    </row>
    <row r="468" spans="1:7" ht="12.75">
      <c r="A468" s="16"/>
      <c r="B468" s="16"/>
      <c r="C468" s="16"/>
      <c r="D468" s="16"/>
      <c r="E468" s="16"/>
      <c r="F468" s="16"/>
      <c r="G468" s="16"/>
    </row>
    <row r="469" spans="1:7" ht="12.75">
      <c r="A469" s="16"/>
      <c r="B469" s="16"/>
      <c r="C469" s="16"/>
      <c r="D469" s="16"/>
      <c r="E469" s="16"/>
      <c r="F469" s="16"/>
      <c r="G469" s="16"/>
    </row>
    <row r="470" spans="1:7" ht="12.75">
      <c r="A470" s="16"/>
      <c r="B470" s="16"/>
      <c r="C470" s="16"/>
      <c r="D470" s="16"/>
      <c r="E470" s="16"/>
      <c r="F470" s="16"/>
      <c r="G470" s="16"/>
    </row>
    <row r="471" spans="1:7" ht="12.75">
      <c r="A471" s="16"/>
      <c r="B471" s="16"/>
      <c r="C471" s="16"/>
      <c r="D471" s="16"/>
      <c r="E471" s="16"/>
      <c r="F471" s="16"/>
      <c r="G471" s="16"/>
    </row>
    <row r="472" spans="1:7" ht="12.75">
      <c r="A472" s="16"/>
      <c r="B472" s="16"/>
      <c r="C472" s="16"/>
      <c r="D472" s="16"/>
      <c r="E472" s="16"/>
      <c r="F472" s="16"/>
      <c r="G472" s="16"/>
    </row>
    <row r="473" spans="1:7" ht="12.75">
      <c r="A473" s="16"/>
      <c r="B473" s="16"/>
      <c r="C473" s="16"/>
      <c r="D473" s="16"/>
      <c r="E473" s="16"/>
      <c r="F473" s="16"/>
      <c r="G473" s="16"/>
    </row>
    <row r="474" spans="1:7" ht="12.75">
      <c r="A474" s="16"/>
      <c r="B474" s="16"/>
      <c r="C474" s="16"/>
      <c r="D474" s="16"/>
      <c r="E474" s="16"/>
      <c r="F474" s="16"/>
      <c r="G474" s="16"/>
    </row>
    <row r="475" spans="1:7" ht="12.75">
      <c r="A475" s="16"/>
      <c r="B475" s="16"/>
      <c r="C475" s="16"/>
      <c r="D475" s="16"/>
      <c r="E475" s="16"/>
      <c r="F475" s="16"/>
      <c r="G475" s="16"/>
    </row>
    <row r="476" spans="1:7" ht="12.75">
      <c r="A476" s="16"/>
      <c r="B476" s="16"/>
      <c r="C476" s="16"/>
      <c r="D476" s="16"/>
      <c r="E476" s="16"/>
      <c r="F476" s="16"/>
      <c r="G476" s="16"/>
    </row>
    <row r="477" spans="1:7" ht="12.75">
      <c r="A477" s="16"/>
      <c r="B477" s="16"/>
      <c r="C477" s="16"/>
      <c r="D477" s="16"/>
      <c r="E477" s="16"/>
      <c r="F477" s="16"/>
      <c r="G477" s="16"/>
    </row>
    <row r="478" spans="1:7" ht="12.75">
      <c r="A478" s="16"/>
      <c r="B478" s="16"/>
      <c r="C478" s="16"/>
      <c r="D478" s="16"/>
      <c r="E478" s="16"/>
      <c r="F478" s="16"/>
      <c r="G478" s="16"/>
    </row>
    <row r="479" spans="1:7" ht="12.75">
      <c r="A479" s="16"/>
      <c r="B479" s="16"/>
      <c r="C479" s="16"/>
      <c r="D479" s="16"/>
      <c r="E479" s="16"/>
      <c r="F479" s="16"/>
      <c r="G479" s="16"/>
    </row>
    <row r="480" spans="1:7" ht="12.75">
      <c r="A480" s="16"/>
      <c r="B480" s="16"/>
      <c r="C480" s="16"/>
      <c r="D480" s="16"/>
      <c r="E480" s="16"/>
      <c r="F480" s="16"/>
      <c r="G480" s="16"/>
    </row>
    <row r="481" spans="1:7" ht="12.75">
      <c r="A481" s="16"/>
      <c r="B481" s="16"/>
      <c r="C481" s="16"/>
      <c r="D481" s="16"/>
      <c r="E481" s="16"/>
      <c r="F481" s="16"/>
      <c r="G481" s="16"/>
    </row>
    <row r="482" spans="1:7" ht="12.75">
      <c r="A482" s="16"/>
      <c r="B482" s="16"/>
      <c r="C482" s="16"/>
      <c r="D482" s="16"/>
      <c r="E482" s="16"/>
      <c r="F482" s="16"/>
      <c r="G482" s="16"/>
    </row>
    <row r="483" spans="1:7" ht="12.75">
      <c r="A483" s="16"/>
      <c r="B483" s="16"/>
      <c r="C483" s="16"/>
      <c r="D483" s="16"/>
      <c r="E483" s="16"/>
      <c r="F483" s="16"/>
      <c r="G483" s="16"/>
    </row>
    <row r="484" spans="1:7" ht="12.75">
      <c r="A484" s="16"/>
      <c r="B484" s="16"/>
      <c r="C484" s="16"/>
      <c r="D484" s="16"/>
      <c r="E484" s="16"/>
      <c r="F484" s="16"/>
      <c r="G484" s="16"/>
    </row>
    <row r="485" spans="1:7" ht="12.75">
      <c r="A485" s="16"/>
      <c r="B485" s="16"/>
      <c r="C485" s="16"/>
      <c r="D485" s="16"/>
      <c r="E485" s="16"/>
      <c r="F485" s="16"/>
      <c r="G485" s="16"/>
    </row>
    <row r="486" spans="1:7" ht="12.75">
      <c r="A486" s="16"/>
      <c r="B486" s="16"/>
      <c r="C486" s="16"/>
      <c r="D486" s="16"/>
      <c r="E486" s="16"/>
      <c r="F486" s="16"/>
      <c r="G486" s="16"/>
    </row>
    <row r="487" spans="1:7" ht="12.75">
      <c r="A487" s="16"/>
      <c r="B487" s="16"/>
      <c r="C487" s="16"/>
      <c r="D487" s="16"/>
      <c r="E487" s="16"/>
      <c r="F487" s="16"/>
      <c r="G487" s="16"/>
    </row>
    <row r="488" spans="1:7" ht="12.75">
      <c r="A488" s="16"/>
      <c r="B488" s="16"/>
      <c r="C488" s="16"/>
      <c r="D488" s="16"/>
      <c r="E488" s="16"/>
      <c r="F488" s="16"/>
      <c r="G488" s="16"/>
    </row>
    <row r="489" spans="1:7" ht="12.75">
      <c r="A489" s="16"/>
      <c r="B489" s="16"/>
      <c r="C489" s="16"/>
      <c r="D489" s="16"/>
      <c r="E489" s="16"/>
      <c r="F489" s="16"/>
      <c r="G489" s="16"/>
    </row>
    <row r="490" spans="1:7" ht="12.75">
      <c r="A490" s="16"/>
      <c r="B490" s="16"/>
      <c r="C490" s="16"/>
      <c r="D490" s="16"/>
      <c r="E490" s="16"/>
      <c r="F490" s="16"/>
      <c r="G490" s="16"/>
    </row>
    <row r="491" spans="1:7" ht="12.75">
      <c r="A491" s="16"/>
      <c r="B491" s="16"/>
      <c r="C491" s="16"/>
      <c r="D491" s="16"/>
      <c r="E491" s="16"/>
      <c r="F491" s="16"/>
      <c r="G491" s="16"/>
    </row>
    <row r="492" spans="1:7" ht="12.75">
      <c r="A492" s="16"/>
      <c r="B492" s="16"/>
      <c r="C492" s="16"/>
      <c r="D492" s="16"/>
      <c r="E492" s="16"/>
      <c r="F492" s="16"/>
      <c r="G492" s="16"/>
    </row>
    <row r="493" spans="1:7" ht="12.75">
      <c r="A493" s="16"/>
      <c r="B493" s="16"/>
      <c r="C493" s="16"/>
      <c r="D493" s="16"/>
      <c r="E493" s="16"/>
      <c r="F493" s="16"/>
      <c r="G493" s="16"/>
    </row>
    <row r="494" spans="1:7" ht="12.75">
      <c r="A494" s="16"/>
      <c r="B494" s="16"/>
      <c r="C494" s="16"/>
      <c r="D494" s="16"/>
      <c r="E494" s="16"/>
      <c r="F494" s="16"/>
      <c r="G494" s="16"/>
    </row>
    <row r="495" spans="1:7" ht="12.75">
      <c r="A495" s="16"/>
      <c r="B495" s="16"/>
      <c r="C495" s="16"/>
      <c r="D495" s="16"/>
      <c r="E495" s="16"/>
      <c r="F495" s="16"/>
      <c r="G495" s="16"/>
    </row>
    <row r="496" spans="1:7" ht="12.75">
      <c r="A496" s="16"/>
      <c r="B496" s="16"/>
      <c r="C496" s="16"/>
      <c r="D496" s="16"/>
      <c r="E496" s="16"/>
      <c r="F496" s="16"/>
      <c r="G496" s="16"/>
    </row>
    <row r="497" spans="1:7" ht="12.75">
      <c r="A497" s="16"/>
      <c r="B497" s="16"/>
      <c r="C497" s="16"/>
      <c r="D497" s="16"/>
      <c r="E497" s="16"/>
      <c r="F497" s="16"/>
      <c r="G497" s="16"/>
    </row>
    <row r="498" spans="1:7" ht="12.75">
      <c r="A498" s="16"/>
      <c r="B498" s="16"/>
      <c r="C498" s="16"/>
      <c r="D498" s="16"/>
      <c r="E498" s="16"/>
      <c r="F498" s="16"/>
      <c r="G498" s="16"/>
    </row>
    <row r="499" spans="1:7" ht="12.75">
      <c r="A499" s="16"/>
      <c r="B499" s="16"/>
      <c r="C499" s="16"/>
      <c r="D499" s="16"/>
      <c r="E499" s="16"/>
      <c r="F499" s="16"/>
      <c r="G499" s="16"/>
    </row>
    <row r="500" spans="1:7" ht="12.75">
      <c r="A500" s="16"/>
      <c r="B500" s="16"/>
      <c r="C500" s="16"/>
      <c r="D500" s="16"/>
      <c r="E500" s="16"/>
      <c r="F500" s="16"/>
      <c r="G500" s="16"/>
    </row>
    <row r="501" spans="1:7" ht="12.75">
      <c r="A501" s="16"/>
      <c r="B501" s="16"/>
      <c r="C501" s="16"/>
      <c r="D501" s="16"/>
      <c r="E501" s="16"/>
      <c r="F501" s="16"/>
      <c r="G501" s="16"/>
    </row>
    <row r="502" spans="1:7" ht="12.75">
      <c r="A502" s="16"/>
      <c r="B502" s="16"/>
      <c r="C502" s="16"/>
      <c r="D502" s="16"/>
      <c r="E502" s="16"/>
      <c r="F502" s="16"/>
      <c r="G502" s="16"/>
    </row>
    <row r="503" spans="1:7" ht="12.75">
      <c r="A503" s="16"/>
      <c r="B503" s="16"/>
      <c r="C503" s="16"/>
      <c r="D503" s="16"/>
      <c r="E503" s="16"/>
      <c r="F503" s="16"/>
      <c r="G503" s="16"/>
    </row>
    <row r="504" spans="1:7" ht="12.75">
      <c r="A504" s="16"/>
      <c r="B504" s="16"/>
      <c r="C504" s="16"/>
      <c r="D504" s="16"/>
      <c r="E504" s="16"/>
      <c r="F504" s="16"/>
      <c r="G504" s="16"/>
    </row>
    <row r="505" spans="1:7" ht="12.75">
      <c r="A505" s="16"/>
      <c r="B505" s="16"/>
      <c r="C505" s="16"/>
      <c r="D505" s="16"/>
      <c r="E505" s="16"/>
      <c r="F505" s="16"/>
      <c r="G505" s="16"/>
    </row>
    <row r="506" spans="1:7" ht="12.75">
      <c r="A506" s="16"/>
      <c r="B506" s="16"/>
      <c r="C506" s="16"/>
      <c r="D506" s="16"/>
      <c r="E506" s="16"/>
      <c r="F506" s="16"/>
      <c r="G506" s="16"/>
    </row>
    <row r="507" spans="1:7" ht="12.75">
      <c r="A507" s="16"/>
      <c r="B507" s="16"/>
      <c r="C507" s="16"/>
      <c r="D507" s="16"/>
      <c r="E507" s="16"/>
      <c r="F507" s="16"/>
      <c r="G507" s="16"/>
    </row>
    <row r="508" spans="1:7" ht="12.75">
      <c r="A508" s="16"/>
      <c r="B508" s="16"/>
      <c r="C508" s="16"/>
      <c r="D508" s="16"/>
      <c r="E508" s="16"/>
      <c r="F508" s="16"/>
      <c r="G508" s="16"/>
    </row>
    <row r="509" spans="1:7" ht="12.75">
      <c r="A509" s="16"/>
      <c r="B509" s="16"/>
      <c r="C509" s="16"/>
      <c r="D509" s="16"/>
      <c r="E509" s="16"/>
      <c r="F509" s="16"/>
      <c r="G509" s="16"/>
    </row>
    <row r="510" spans="1:7" ht="12.75">
      <c r="A510" s="16"/>
      <c r="B510" s="16"/>
      <c r="C510" s="16"/>
      <c r="D510" s="16"/>
      <c r="E510" s="16"/>
      <c r="F510" s="16"/>
      <c r="G510" s="16"/>
    </row>
    <row r="511" spans="1:7" ht="12.75">
      <c r="A511" s="16"/>
      <c r="B511" s="16"/>
      <c r="C511" s="16"/>
      <c r="D511" s="16"/>
      <c r="E511" s="16"/>
      <c r="F511" s="16"/>
      <c r="G511" s="16"/>
    </row>
    <row r="512" spans="1:7" ht="12.75">
      <c r="A512" s="16"/>
      <c r="B512" s="16"/>
      <c r="C512" s="16"/>
      <c r="D512" s="16"/>
      <c r="E512" s="16"/>
      <c r="F512" s="16"/>
      <c r="G512" s="16"/>
    </row>
    <row r="513" spans="1:7" ht="12.75">
      <c r="A513" s="16"/>
      <c r="B513" s="16"/>
      <c r="C513" s="16"/>
      <c r="D513" s="16"/>
      <c r="E513" s="16"/>
      <c r="F513" s="16"/>
      <c r="G513" s="16"/>
    </row>
    <row r="514" spans="1:7" ht="12.75">
      <c r="A514" s="16"/>
      <c r="B514" s="16"/>
      <c r="C514" s="16"/>
      <c r="D514" s="16"/>
      <c r="E514" s="16"/>
      <c r="F514" s="16"/>
      <c r="G514" s="16"/>
    </row>
    <row r="515" spans="1:7" ht="12.75">
      <c r="A515" s="16"/>
      <c r="B515" s="16"/>
      <c r="C515" s="16"/>
      <c r="D515" s="16"/>
      <c r="E515" s="16"/>
      <c r="F515" s="16"/>
      <c r="G515" s="16"/>
    </row>
    <row r="516" spans="1:7" ht="12.75">
      <c r="A516" s="16"/>
      <c r="B516" s="16"/>
      <c r="C516" s="16"/>
      <c r="D516" s="16"/>
      <c r="E516" s="16"/>
      <c r="F516" s="16"/>
      <c r="G516" s="16"/>
    </row>
    <row r="517" spans="1:7" ht="12.75">
      <c r="A517" s="16"/>
      <c r="B517" s="16"/>
      <c r="C517" s="16"/>
      <c r="D517" s="16"/>
      <c r="E517" s="16"/>
      <c r="F517" s="16"/>
      <c r="G517" s="16"/>
    </row>
    <row r="518" spans="1:7" ht="12.75">
      <c r="A518" s="16"/>
      <c r="B518" s="16"/>
      <c r="C518" s="16"/>
      <c r="D518" s="16"/>
      <c r="E518" s="16"/>
      <c r="F518" s="16"/>
      <c r="G518" s="16"/>
    </row>
    <row r="519" spans="1:7" ht="12.75">
      <c r="A519" s="16"/>
      <c r="B519" s="16"/>
      <c r="C519" s="16"/>
      <c r="D519" s="16"/>
      <c r="E519" s="16"/>
      <c r="F519" s="16"/>
      <c r="G519" s="16"/>
    </row>
    <row r="520" spans="1:7" ht="12.75">
      <c r="A520" s="16"/>
      <c r="B520" s="16"/>
      <c r="C520" s="16"/>
      <c r="D520" s="16"/>
      <c r="E520" s="16"/>
      <c r="F520" s="16"/>
      <c r="G520" s="16"/>
    </row>
    <row r="521" spans="1:7" ht="12.75">
      <c r="A521" s="16"/>
      <c r="B521" s="16"/>
      <c r="C521" s="16"/>
      <c r="D521" s="16"/>
      <c r="E521" s="16"/>
      <c r="F521" s="16"/>
      <c r="G521" s="16"/>
    </row>
    <row r="522" spans="1:7" ht="12.75">
      <c r="A522" s="16"/>
      <c r="B522" s="16"/>
      <c r="C522" s="16"/>
      <c r="D522" s="16"/>
      <c r="E522" s="16"/>
      <c r="F522" s="16"/>
      <c r="G522" s="16"/>
    </row>
    <row r="523" spans="1:7" ht="12.75">
      <c r="A523" s="16"/>
      <c r="B523" s="16"/>
      <c r="C523" s="16"/>
      <c r="D523" s="16"/>
      <c r="E523" s="16"/>
      <c r="F523" s="16"/>
      <c r="G523" s="16"/>
    </row>
    <row r="524" spans="1:7" ht="12.75">
      <c r="A524" s="16"/>
      <c r="B524" s="16"/>
      <c r="C524" s="16"/>
      <c r="D524" s="16"/>
      <c r="E524" s="16"/>
      <c r="F524" s="16"/>
      <c r="G524" s="16"/>
    </row>
    <row r="525" spans="1:7" ht="12.75">
      <c r="A525" s="16"/>
      <c r="B525" s="16"/>
      <c r="C525" s="16"/>
      <c r="D525" s="16"/>
      <c r="E525" s="16"/>
      <c r="F525" s="16"/>
      <c r="G525" s="16"/>
    </row>
    <row r="526" spans="1:7" ht="12.75">
      <c r="A526" s="16"/>
      <c r="B526" s="16"/>
      <c r="C526" s="16"/>
      <c r="D526" s="16"/>
      <c r="E526" s="16"/>
      <c r="F526" s="16"/>
      <c r="G526" s="16"/>
    </row>
    <row r="527" spans="1:7" ht="12.75">
      <c r="A527" s="16"/>
      <c r="B527" s="16"/>
      <c r="C527" s="16"/>
      <c r="D527" s="16"/>
      <c r="E527" s="16"/>
      <c r="F527" s="16"/>
      <c r="G527" s="16"/>
    </row>
    <row r="528" spans="1:7" ht="12.75">
      <c r="A528" s="16"/>
      <c r="B528" s="16"/>
      <c r="C528" s="16"/>
      <c r="D528" s="16"/>
      <c r="E528" s="16"/>
      <c r="F528" s="16"/>
      <c r="G528" s="16"/>
    </row>
    <row r="529" spans="1:7" ht="12.75">
      <c r="A529" s="16"/>
      <c r="B529" s="16"/>
      <c r="C529" s="16"/>
      <c r="D529" s="16"/>
      <c r="E529" s="16"/>
      <c r="F529" s="16"/>
      <c r="G529" s="16"/>
    </row>
    <row r="530" spans="1:7" ht="12.75">
      <c r="A530" s="16"/>
      <c r="B530" s="16"/>
      <c r="C530" s="16"/>
      <c r="D530" s="16"/>
      <c r="E530" s="16"/>
      <c r="F530" s="16"/>
      <c r="G530" s="16"/>
    </row>
    <row r="531" spans="1:7" ht="12.75">
      <c r="A531" s="16"/>
      <c r="B531" s="16"/>
      <c r="C531" s="16"/>
      <c r="D531" s="16"/>
      <c r="E531" s="16"/>
      <c r="F531" s="16"/>
      <c r="G531" s="16"/>
    </row>
    <row r="532" spans="1:7" ht="12.75">
      <c r="A532" s="16"/>
      <c r="B532" s="16"/>
      <c r="C532" s="16"/>
      <c r="D532" s="16"/>
      <c r="E532" s="16"/>
      <c r="F532" s="16"/>
      <c r="G532" s="16"/>
    </row>
    <row r="533" spans="1:7" ht="12.75">
      <c r="A533" s="16"/>
      <c r="B533" s="16"/>
      <c r="C533" s="16"/>
      <c r="D533" s="16"/>
      <c r="E533" s="16"/>
      <c r="F533" s="16"/>
      <c r="G533" s="16"/>
    </row>
    <row r="534" spans="1:7" ht="12.75">
      <c r="A534" s="16"/>
      <c r="B534" s="16"/>
      <c r="C534" s="16"/>
      <c r="D534" s="16"/>
      <c r="E534" s="16"/>
      <c r="F534" s="16"/>
      <c r="G534" s="16"/>
    </row>
    <row r="535" spans="1:7" ht="12.75">
      <c r="A535" s="16"/>
      <c r="B535" s="16"/>
      <c r="C535" s="16"/>
      <c r="D535" s="16"/>
      <c r="E535" s="16"/>
      <c r="F535" s="16"/>
      <c r="G535" s="16"/>
    </row>
    <row r="536" spans="1:7" ht="12.75">
      <c r="A536" s="16"/>
      <c r="B536" s="16"/>
      <c r="C536" s="16"/>
      <c r="D536" s="16"/>
      <c r="E536" s="16"/>
      <c r="F536" s="16"/>
      <c r="G536" s="16"/>
    </row>
    <row r="537" spans="1:7" ht="12.75">
      <c r="A537" s="16"/>
      <c r="B537" s="16"/>
      <c r="C537" s="16"/>
      <c r="D537" s="16"/>
      <c r="E537" s="16"/>
      <c r="F537" s="16"/>
      <c r="G537" s="16"/>
    </row>
    <row r="538" spans="1:7" ht="12.75">
      <c r="A538" s="16"/>
      <c r="B538" s="16"/>
      <c r="C538" s="16"/>
      <c r="D538" s="16"/>
      <c r="E538" s="16"/>
      <c r="F538" s="16"/>
      <c r="G538" s="16"/>
    </row>
    <row r="539" spans="1:7" ht="12.75">
      <c r="A539" s="16"/>
      <c r="B539" s="16"/>
      <c r="C539" s="16"/>
      <c r="D539" s="16"/>
      <c r="E539" s="16"/>
      <c r="F539" s="16"/>
      <c r="G539" s="16"/>
    </row>
    <row r="540" spans="1:7" ht="12.75">
      <c r="A540" s="16"/>
      <c r="B540" s="16"/>
      <c r="C540" s="16"/>
      <c r="D540" s="16"/>
      <c r="E540" s="16"/>
      <c r="F540" s="16"/>
      <c r="G540" s="16"/>
    </row>
    <row r="541" spans="1:7" ht="12.75">
      <c r="A541" s="16"/>
      <c r="B541" s="16"/>
      <c r="C541" s="16"/>
      <c r="D541" s="16"/>
      <c r="E541" s="16"/>
      <c r="F541" s="16"/>
      <c r="G541" s="16"/>
    </row>
    <row r="542" spans="1:7" ht="12.75">
      <c r="A542" s="16"/>
      <c r="B542" s="16"/>
      <c r="C542" s="16"/>
      <c r="D542" s="16"/>
      <c r="E542" s="16"/>
      <c r="F542" s="16"/>
      <c r="G542" s="16"/>
    </row>
    <row r="543" spans="1:7" ht="12.75">
      <c r="A543" s="16"/>
      <c r="B543" s="16"/>
      <c r="C543" s="16"/>
      <c r="D543" s="16"/>
      <c r="E543" s="16"/>
      <c r="F543" s="16"/>
      <c r="G543" s="16"/>
    </row>
    <row r="544" spans="1:7" ht="12.75">
      <c r="A544" s="16"/>
      <c r="B544" s="16"/>
      <c r="C544" s="16"/>
      <c r="D544" s="16"/>
      <c r="E544" s="16"/>
      <c r="F544" s="16"/>
      <c r="G544" s="16"/>
    </row>
    <row r="545" spans="1:7" ht="12.75">
      <c r="A545" s="16"/>
      <c r="B545" s="16"/>
      <c r="C545" s="16"/>
      <c r="D545" s="16"/>
      <c r="E545" s="16"/>
      <c r="F545" s="16"/>
      <c r="G545" s="16"/>
    </row>
    <row r="546" spans="1:7" ht="12.75">
      <c r="A546" s="16"/>
      <c r="B546" s="16"/>
      <c r="C546" s="16"/>
      <c r="D546" s="16"/>
      <c r="E546" s="16"/>
      <c r="F546" s="16"/>
      <c r="G546" s="16"/>
    </row>
    <row r="547" spans="1:7" ht="12.75">
      <c r="A547" s="16"/>
      <c r="B547" s="16"/>
      <c r="C547" s="16"/>
      <c r="D547" s="16"/>
      <c r="E547" s="16"/>
      <c r="F547" s="16"/>
      <c r="G547" s="16"/>
    </row>
    <row r="548" spans="1:7" ht="12.75">
      <c r="A548" s="16"/>
      <c r="B548" s="16"/>
      <c r="C548" s="16"/>
      <c r="D548" s="16"/>
      <c r="E548" s="16"/>
      <c r="F548" s="16"/>
      <c r="G548" s="16"/>
    </row>
    <row r="549" spans="1:7" ht="12.75">
      <c r="A549" s="16"/>
      <c r="B549" s="16"/>
      <c r="C549" s="16"/>
      <c r="D549" s="16"/>
      <c r="E549" s="16"/>
      <c r="F549" s="16"/>
      <c r="G549" s="16"/>
    </row>
    <row r="550" spans="1:7" ht="12.75">
      <c r="A550" s="16"/>
      <c r="B550" s="16"/>
      <c r="C550" s="16"/>
      <c r="D550" s="16"/>
      <c r="E550" s="16"/>
      <c r="F550" s="16"/>
      <c r="G550" s="16"/>
    </row>
    <row r="551" spans="1:7" ht="12.75">
      <c r="A551" s="16"/>
      <c r="B551" s="16"/>
      <c r="C551" s="16"/>
      <c r="D551" s="16"/>
      <c r="E551" s="16"/>
      <c r="F551" s="16"/>
      <c r="G551" s="16"/>
    </row>
    <row r="552" spans="1:7" ht="12.75">
      <c r="A552" s="16"/>
      <c r="B552" s="16"/>
      <c r="C552" s="16"/>
      <c r="D552" s="16"/>
      <c r="E552" s="16"/>
      <c r="F552" s="16"/>
      <c r="G552" s="16"/>
    </row>
    <row r="553" spans="1:7" ht="12.75">
      <c r="A553" s="16"/>
      <c r="B553" s="16"/>
      <c r="C553" s="16"/>
      <c r="D553" s="16"/>
      <c r="E553" s="16"/>
      <c r="F553" s="16"/>
      <c r="G553" s="16"/>
    </row>
    <row r="554" spans="1:7" ht="12.75">
      <c r="A554" s="16"/>
      <c r="B554" s="16"/>
      <c r="C554" s="16"/>
      <c r="D554" s="16"/>
      <c r="E554" s="16"/>
      <c r="F554" s="16"/>
      <c r="G554" s="16"/>
    </row>
    <row r="555" spans="1:7" ht="12.75">
      <c r="A555" s="16"/>
      <c r="B555" s="16"/>
      <c r="C555" s="16"/>
      <c r="D555" s="16"/>
      <c r="E555" s="16"/>
      <c r="F555" s="16"/>
      <c r="G555" s="16"/>
    </row>
    <row r="556" spans="1:7" ht="12.75">
      <c r="A556" s="16"/>
      <c r="B556" s="16"/>
      <c r="C556" s="16"/>
      <c r="D556" s="16"/>
      <c r="E556" s="16"/>
      <c r="F556" s="16"/>
      <c r="G556" s="16"/>
    </row>
    <row r="557" spans="1:7" ht="12.75">
      <c r="A557" s="16"/>
      <c r="B557" s="16"/>
      <c r="C557" s="16"/>
      <c r="D557" s="16"/>
      <c r="E557" s="16"/>
      <c r="F557" s="16"/>
      <c r="G557" s="16"/>
    </row>
    <row r="558" spans="1:7" ht="12.75">
      <c r="A558" s="16"/>
      <c r="B558" s="16"/>
      <c r="C558" s="16"/>
      <c r="D558" s="16"/>
      <c r="E558" s="16"/>
      <c r="F558" s="16"/>
      <c r="G558" s="16"/>
    </row>
    <row r="559" spans="1:7" ht="12.75">
      <c r="A559" s="16"/>
      <c r="B559" s="16"/>
      <c r="C559" s="16"/>
      <c r="D559" s="16"/>
      <c r="E559" s="16"/>
      <c r="F559" s="16"/>
      <c r="G559" s="16"/>
    </row>
    <row r="560" spans="1:7" ht="12.75">
      <c r="A560" s="16"/>
      <c r="B560" s="16"/>
      <c r="C560" s="16"/>
      <c r="D560" s="16"/>
      <c r="E560" s="16"/>
      <c r="F560" s="16"/>
      <c r="G560" s="16"/>
    </row>
    <row r="561" spans="1:7" ht="12.75">
      <c r="A561" s="16"/>
      <c r="B561" s="16"/>
      <c r="C561" s="16"/>
      <c r="D561" s="16"/>
      <c r="E561" s="16"/>
      <c r="F561" s="16"/>
      <c r="G561" s="16"/>
    </row>
    <row r="562" spans="1:7" ht="12.75">
      <c r="A562" s="16"/>
      <c r="B562" s="16"/>
      <c r="C562" s="16"/>
      <c r="D562" s="16"/>
      <c r="E562" s="16"/>
      <c r="F562" s="16"/>
      <c r="G562" s="16"/>
    </row>
    <row r="563" spans="1:7" ht="12.75">
      <c r="A563" s="16"/>
      <c r="B563" s="16"/>
      <c r="C563" s="16"/>
      <c r="D563" s="16"/>
      <c r="E563" s="16"/>
      <c r="F563" s="16"/>
      <c r="G563" s="16"/>
    </row>
    <row r="564" spans="1:7" ht="12.75">
      <c r="A564" s="16"/>
      <c r="B564" s="16"/>
      <c r="C564" s="16"/>
      <c r="D564" s="16"/>
      <c r="E564" s="16"/>
      <c r="F564" s="16"/>
      <c r="G564" s="16"/>
    </row>
    <row r="565" spans="1:7" ht="12.75">
      <c r="A565" s="16"/>
      <c r="B565" s="16"/>
      <c r="C565" s="16"/>
      <c r="D565" s="16"/>
      <c r="E565" s="16"/>
      <c r="F565" s="16"/>
      <c r="G565" s="16"/>
    </row>
    <row r="566" spans="1:7" ht="12.75">
      <c r="A566" s="16"/>
      <c r="B566" s="16"/>
      <c r="C566" s="16"/>
      <c r="D566" s="16"/>
      <c r="E566" s="16"/>
      <c r="F566" s="16"/>
      <c r="G566" s="16"/>
    </row>
    <row r="567" spans="1:7" ht="12.75">
      <c r="A567" s="16"/>
      <c r="B567" s="16"/>
      <c r="C567" s="16"/>
      <c r="D567" s="16"/>
      <c r="E567" s="16"/>
      <c r="F567" s="16"/>
      <c r="G567" s="16"/>
    </row>
    <row r="568" spans="1:7" ht="12.75">
      <c r="A568" s="16"/>
      <c r="B568" s="16"/>
      <c r="C568" s="16"/>
      <c r="D568" s="16"/>
      <c r="E568" s="16"/>
      <c r="F568" s="16"/>
      <c r="G568" s="16"/>
    </row>
    <row r="569" spans="1:7" ht="12.75">
      <c r="A569" s="16"/>
      <c r="B569" s="16"/>
      <c r="C569" s="16"/>
      <c r="D569" s="16"/>
      <c r="E569" s="16"/>
      <c r="F569" s="16"/>
      <c r="G569" s="16"/>
    </row>
    <row r="570" spans="1:7" ht="12.75">
      <c r="A570" s="16"/>
      <c r="B570" s="16"/>
      <c r="C570" s="16"/>
      <c r="D570" s="16"/>
      <c r="E570" s="16"/>
      <c r="F570" s="16"/>
      <c r="G570" s="16"/>
    </row>
    <row r="571" spans="1:7" ht="12.75">
      <c r="A571" s="16"/>
      <c r="B571" s="16"/>
      <c r="C571" s="16"/>
      <c r="D571" s="16"/>
      <c r="E571" s="16"/>
      <c r="F571" s="16"/>
      <c r="G571" s="16"/>
    </row>
    <row r="572" spans="1:7" ht="12.75">
      <c r="A572" s="16"/>
      <c r="B572" s="16"/>
      <c r="C572" s="16"/>
      <c r="D572" s="16"/>
      <c r="E572" s="16"/>
      <c r="F572" s="16"/>
      <c r="G572" s="16"/>
    </row>
    <row r="573" spans="1:7" ht="12.75">
      <c r="A573" s="16"/>
      <c r="B573" s="16"/>
      <c r="C573" s="16"/>
      <c r="D573" s="16"/>
      <c r="E573" s="16"/>
      <c r="F573" s="16"/>
      <c r="G573" s="16"/>
    </row>
    <row r="574" spans="1:7" ht="12.75">
      <c r="A574" s="16"/>
      <c r="B574" s="16"/>
      <c r="C574" s="16"/>
      <c r="D574" s="16"/>
      <c r="E574" s="16"/>
      <c r="F574" s="16"/>
      <c r="G574" s="16"/>
    </row>
    <row r="575" spans="1:7" ht="12.75">
      <c r="A575" s="16"/>
      <c r="B575" s="16"/>
      <c r="C575" s="16"/>
      <c r="D575" s="16"/>
      <c r="E575" s="16"/>
      <c r="F575" s="16"/>
      <c r="G575" s="16"/>
    </row>
    <row r="576" spans="1:7" ht="12.75">
      <c r="A576" s="16"/>
      <c r="B576" s="16"/>
      <c r="C576" s="16"/>
      <c r="D576" s="16"/>
      <c r="E576" s="16"/>
      <c r="F576" s="16"/>
      <c r="G576" s="16"/>
    </row>
    <row r="577" spans="1:7" ht="12.75">
      <c r="A577" s="16"/>
      <c r="B577" s="16"/>
      <c r="C577" s="16"/>
      <c r="D577" s="16"/>
      <c r="E577" s="16"/>
      <c r="F577" s="16"/>
      <c r="G577" s="16"/>
    </row>
    <row r="578" spans="1:7" ht="12.75">
      <c r="A578" s="16"/>
      <c r="B578" s="16"/>
      <c r="C578" s="16"/>
      <c r="D578" s="16"/>
      <c r="E578" s="16"/>
      <c r="F578" s="16"/>
      <c r="G578" s="16"/>
    </row>
    <row r="579" spans="1:7" ht="12.75">
      <c r="A579" s="16"/>
      <c r="B579" s="16"/>
      <c r="C579" s="16"/>
      <c r="D579" s="16"/>
      <c r="E579" s="16"/>
      <c r="F579" s="16"/>
      <c r="G579" s="16"/>
    </row>
    <row r="580" spans="1:7" ht="12.75">
      <c r="A580" s="16"/>
      <c r="B580" s="16"/>
      <c r="C580" s="16"/>
      <c r="D580" s="16"/>
      <c r="E580" s="16"/>
      <c r="F580" s="16"/>
      <c r="G580" s="16"/>
    </row>
    <row r="581" spans="1:7" ht="12.75">
      <c r="A581" s="16"/>
      <c r="B581" s="16"/>
      <c r="C581" s="16"/>
      <c r="D581" s="16"/>
      <c r="E581" s="16"/>
      <c r="F581" s="16"/>
      <c r="G581" s="16"/>
    </row>
    <row r="582" spans="1:7" ht="12.75">
      <c r="A582" s="16"/>
      <c r="B582" s="16"/>
      <c r="C582" s="16"/>
      <c r="D582" s="16"/>
      <c r="E582" s="16"/>
      <c r="F582" s="16"/>
      <c r="G582" s="16"/>
    </row>
    <row r="583" spans="1:7" ht="12.75">
      <c r="A583" s="16"/>
      <c r="B583" s="16"/>
      <c r="C583" s="16"/>
      <c r="D583" s="16"/>
      <c r="E583" s="16"/>
      <c r="F583" s="16"/>
      <c r="G583" s="16"/>
    </row>
    <row r="584" spans="1:7" ht="12.75">
      <c r="A584" s="16"/>
      <c r="B584" s="16"/>
      <c r="C584" s="16"/>
      <c r="D584" s="16"/>
      <c r="E584" s="16"/>
      <c r="F584" s="16"/>
      <c r="G584" s="16"/>
    </row>
    <row r="585" spans="1:7" ht="12.75">
      <c r="A585" s="16"/>
      <c r="B585" s="16"/>
      <c r="C585" s="16"/>
      <c r="D585" s="16"/>
      <c r="E585" s="16"/>
      <c r="F585" s="16"/>
      <c r="G585" s="16"/>
    </row>
    <row r="586" spans="1:7" ht="12.75">
      <c r="A586" s="16"/>
      <c r="B586" s="16"/>
      <c r="C586" s="16"/>
      <c r="D586" s="16"/>
      <c r="E586" s="16"/>
      <c r="F586" s="16"/>
      <c r="G586" s="16"/>
    </row>
    <row r="587" spans="1:7" ht="12.75">
      <c r="A587" s="16"/>
      <c r="B587" s="16"/>
      <c r="C587" s="16"/>
      <c r="D587" s="16"/>
      <c r="E587" s="16"/>
      <c r="F587" s="16"/>
      <c r="G587" s="16"/>
    </row>
    <row r="588" spans="1:7" ht="12.75">
      <c r="A588" s="16"/>
      <c r="B588" s="16"/>
      <c r="C588" s="16"/>
      <c r="D588" s="16"/>
      <c r="E588" s="16"/>
      <c r="F588" s="16"/>
      <c r="G588" s="16"/>
    </row>
    <row r="589" spans="1:7" ht="12.75">
      <c r="A589" s="16"/>
      <c r="B589" s="16"/>
      <c r="C589" s="16"/>
      <c r="D589" s="16"/>
      <c r="E589" s="16"/>
      <c r="F589" s="16"/>
      <c r="G589" s="16"/>
    </row>
    <row r="590" spans="1:7" ht="12.75">
      <c r="A590" s="16"/>
      <c r="B590" s="16"/>
      <c r="C590" s="16"/>
      <c r="D590" s="16"/>
      <c r="E590" s="16"/>
      <c r="F590" s="16"/>
      <c r="G590" s="16"/>
    </row>
    <row r="591" spans="1:7" ht="12.75">
      <c r="A591" s="16"/>
      <c r="B591" s="16"/>
      <c r="C591" s="16"/>
      <c r="D591" s="16"/>
      <c r="E591" s="16"/>
      <c r="F591" s="16"/>
      <c r="G591" s="16"/>
    </row>
    <row r="592" spans="1:7" ht="12.75">
      <c r="A592" s="16"/>
      <c r="B592" s="16"/>
      <c r="C592" s="16"/>
      <c r="D592" s="16"/>
      <c r="E592" s="16"/>
      <c r="F592" s="16"/>
      <c r="G592" s="16"/>
    </row>
    <row r="593" spans="1:7" ht="12.75">
      <c r="A593" s="16"/>
      <c r="B593" s="16"/>
      <c r="C593" s="16"/>
      <c r="D593" s="16"/>
      <c r="E593" s="16"/>
      <c r="F593" s="16"/>
      <c r="G593" s="16"/>
    </row>
    <row r="594" spans="1:7" ht="12.75">
      <c r="A594" s="16"/>
      <c r="B594" s="16"/>
      <c r="C594" s="16"/>
      <c r="D594" s="16"/>
      <c r="E594" s="16"/>
      <c r="F594" s="16"/>
      <c r="G594" s="16"/>
    </row>
    <row r="595" spans="1:7" ht="12.75">
      <c r="A595" s="16"/>
      <c r="B595" s="16"/>
      <c r="C595" s="16"/>
      <c r="D595" s="16"/>
      <c r="E595" s="16"/>
      <c r="F595" s="16"/>
      <c r="G595" s="16"/>
    </row>
    <row r="596" spans="1:7" ht="12.75">
      <c r="A596" s="16"/>
      <c r="B596" s="16"/>
      <c r="C596" s="16"/>
      <c r="D596" s="16"/>
      <c r="E596" s="16"/>
      <c r="F596" s="16"/>
      <c r="G596" s="16"/>
    </row>
    <row r="597" spans="1:7" ht="12.75">
      <c r="A597" s="16"/>
      <c r="B597" s="16"/>
      <c r="C597" s="16"/>
      <c r="D597" s="16"/>
      <c r="E597" s="16"/>
      <c r="F597" s="16"/>
      <c r="G597" s="16"/>
    </row>
    <row r="598" spans="1:7" ht="12.75">
      <c r="A598" s="16"/>
      <c r="B598" s="16"/>
      <c r="C598" s="16"/>
      <c r="D598" s="16"/>
      <c r="E598" s="16"/>
      <c r="F598" s="16"/>
      <c r="G598" s="16"/>
    </row>
    <row r="599" spans="1:7" ht="12.75">
      <c r="A599" s="16"/>
      <c r="B599" s="16"/>
      <c r="C599" s="16"/>
      <c r="D599" s="16"/>
      <c r="E599" s="16"/>
      <c r="F599" s="16"/>
      <c r="G599" s="16"/>
    </row>
    <row r="600" spans="1:7" ht="12.75">
      <c r="A600" s="16"/>
      <c r="B600" s="16"/>
      <c r="C600" s="16"/>
      <c r="D600" s="16"/>
      <c r="E600" s="16"/>
      <c r="F600" s="16"/>
      <c r="G600" s="16"/>
    </row>
    <row r="601" spans="1:7" ht="12.75">
      <c r="A601" s="16"/>
      <c r="B601" s="16"/>
      <c r="C601" s="16"/>
      <c r="D601" s="16"/>
      <c r="E601" s="16"/>
      <c r="F601" s="16"/>
      <c r="G601" s="16"/>
    </row>
    <row r="602" spans="1:7" ht="12.75">
      <c r="A602" s="16"/>
      <c r="B602" s="16"/>
      <c r="C602" s="16"/>
      <c r="D602" s="16"/>
      <c r="E602" s="16"/>
      <c r="F602" s="16"/>
      <c r="G602" s="16"/>
    </row>
    <row r="603" spans="1:7" ht="12.75">
      <c r="A603" s="16"/>
      <c r="B603" s="16"/>
      <c r="C603" s="16"/>
      <c r="D603" s="16"/>
      <c r="E603" s="16"/>
      <c r="F603" s="16"/>
      <c r="G603" s="16"/>
    </row>
    <row r="604" spans="1:7" ht="12.75">
      <c r="A604" s="16"/>
      <c r="B604" s="16"/>
      <c r="C604" s="16"/>
      <c r="D604" s="16"/>
      <c r="E604" s="16"/>
      <c r="F604" s="16"/>
      <c r="G604" s="16"/>
    </row>
    <row r="605" spans="1:7" ht="12.75">
      <c r="A605" s="16"/>
      <c r="B605" s="16"/>
      <c r="C605" s="16"/>
      <c r="D605" s="16"/>
      <c r="E605" s="16"/>
      <c r="F605" s="16"/>
      <c r="G605" s="16"/>
    </row>
    <row r="606" spans="1:7" ht="12.75">
      <c r="A606" s="16"/>
      <c r="B606" s="16"/>
      <c r="C606" s="16"/>
      <c r="D606" s="16"/>
      <c r="E606" s="16"/>
      <c r="F606" s="16"/>
      <c r="G606" s="16"/>
    </row>
    <row r="607" spans="1:7" ht="12.75">
      <c r="A607" s="16"/>
      <c r="B607" s="16"/>
      <c r="C607" s="16"/>
      <c r="D607" s="16"/>
      <c r="E607" s="16"/>
      <c r="F607" s="16"/>
      <c r="G607" s="16"/>
    </row>
    <row r="608" spans="1:7" ht="12.75">
      <c r="A608" s="16"/>
      <c r="B608" s="16"/>
      <c r="C608" s="16"/>
      <c r="D608" s="16"/>
      <c r="E608" s="16"/>
      <c r="F608" s="16"/>
      <c r="G608" s="16"/>
    </row>
    <row r="609" spans="1:7" ht="12.75">
      <c r="A609" s="16"/>
      <c r="B609" s="16"/>
      <c r="C609" s="16"/>
      <c r="D609" s="16"/>
      <c r="E609" s="16"/>
      <c r="F609" s="16"/>
      <c r="G609" s="16"/>
    </row>
    <row r="610" spans="1:7" ht="12.75">
      <c r="A610" s="16"/>
      <c r="B610" s="16"/>
      <c r="C610" s="16"/>
      <c r="D610" s="16"/>
      <c r="E610" s="16"/>
      <c r="F610" s="16"/>
      <c r="G610" s="16"/>
    </row>
    <row r="611" spans="1:7" ht="12.75">
      <c r="A611" s="16"/>
      <c r="B611" s="16"/>
      <c r="C611" s="16"/>
      <c r="D611" s="16"/>
      <c r="E611" s="16"/>
      <c r="F611" s="16"/>
      <c r="G611" s="16"/>
    </row>
    <row r="612" spans="1:7" ht="12.75">
      <c r="A612" s="16"/>
      <c r="B612" s="16"/>
      <c r="C612" s="16"/>
      <c r="D612" s="16"/>
      <c r="E612" s="16"/>
      <c r="F612" s="16"/>
      <c r="G612" s="16"/>
    </row>
    <row r="613" spans="1:7" ht="12.75">
      <c r="A613" s="16"/>
      <c r="B613" s="16"/>
      <c r="C613" s="16"/>
      <c r="D613" s="16"/>
      <c r="E613" s="16"/>
      <c r="F613" s="16"/>
      <c r="G613" s="16"/>
    </row>
    <row r="614" spans="1:7" ht="12.75">
      <c r="A614" s="16"/>
      <c r="B614" s="16"/>
      <c r="C614" s="16"/>
      <c r="D614" s="16"/>
      <c r="E614" s="16"/>
      <c r="F614" s="16"/>
      <c r="G614" s="16"/>
    </row>
    <row r="615" spans="1:7" ht="12.75">
      <c r="A615" s="16"/>
      <c r="B615" s="16"/>
      <c r="C615" s="16"/>
      <c r="D615" s="16"/>
      <c r="E615" s="16"/>
      <c r="F615" s="16"/>
      <c r="G615" s="16"/>
    </row>
    <row r="616" spans="1:7" ht="12.75">
      <c r="A616" s="16"/>
      <c r="B616" s="16"/>
      <c r="C616" s="16"/>
      <c r="D616" s="16"/>
      <c r="E616" s="16"/>
      <c r="F616" s="16"/>
      <c r="G616" s="16"/>
    </row>
    <row r="617" spans="1:7" ht="12.75">
      <c r="A617" s="16"/>
      <c r="B617" s="16"/>
      <c r="C617" s="16"/>
      <c r="D617" s="16"/>
      <c r="E617" s="16"/>
      <c r="F617" s="16"/>
      <c r="G617" s="16"/>
    </row>
    <row r="618" spans="1:7" ht="12.75">
      <c r="A618" s="16"/>
      <c r="B618" s="16"/>
      <c r="C618" s="16"/>
      <c r="D618" s="16"/>
      <c r="E618" s="16"/>
      <c r="F618" s="16"/>
      <c r="G618" s="16"/>
    </row>
    <row r="619" spans="1:7" ht="12.75">
      <c r="A619" s="16"/>
      <c r="B619" s="16"/>
      <c r="C619" s="16"/>
      <c r="D619" s="16"/>
      <c r="E619" s="16"/>
      <c r="F619" s="16"/>
      <c r="G619" s="16"/>
    </row>
    <row r="620" spans="1:7" ht="12.75">
      <c r="A620" s="16"/>
      <c r="B620" s="16"/>
      <c r="C620" s="16"/>
      <c r="D620" s="16"/>
      <c r="E620" s="16"/>
      <c r="F620" s="16"/>
      <c r="G620" s="16"/>
    </row>
    <row r="621" spans="1:7" ht="12.75">
      <c r="A621" s="16"/>
      <c r="B621" s="16"/>
      <c r="C621" s="16"/>
      <c r="D621" s="16"/>
      <c r="E621" s="16"/>
      <c r="F621" s="16"/>
      <c r="G621" s="16"/>
    </row>
    <row r="622" spans="1:7" ht="12.75">
      <c r="A622" s="16"/>
      <c r="B622" s="16"/>
      <c r="C622" s="16"/>
      <c r="D622" s="16"/>
      <c r="E622" s="16"/>
      <c r="F622" s="16"/>
      <c r="G622" s="16"/>
    </row>
    <row r="623" spans="1:7" ht="12.75">
      <c r="A623" s="16"/>
      <c r="B623" s="16"/>
      <c r="C623" s="16"/>
      <c r="D623" s="16"/>
      <c r="E623" s="16"/>
      <c r="F623" s="16"/>
      <c r="G623" s="16"/>
    </row>
    <row r="624" spans="1:7" ht="12.75">
      <c r="A624" s="16"/>
      <c r="B624" s="16"/>
      <c r="C624" s="16"/>
      <c r="D624" s="16"/>
      <c r="E624" s="16"/>
      <c r="F624" s="16"/>
      <c r="G624" s="16"/>
    </row>
    <row r="625" spans="1:7" ht="12.75">
      <c r="A625" s="16"/>
      <c r="B625" s="16"/>
      <c r="C625" s="16"/>
      <c r="D625" s="16"/>
      <c r="E625" s="16"/>
      <c r="F625" s="16"/>
      <c r="G625" s="16"/>
    </row>
    <row r="626" spans="1:7" ht="12.75">
      <c r="A626" s="16"/>
      <c r="B626" s="16"/>
      <c r="C626" s="16"/>
      <c r="D626" s="16"/>
      <c r="E626" s="16"/>
      <c r="F626" s="16"/>
      <c r="G626" s="16"/>
    </row>
    <row r="627" spans="1:7" ht="12.75">
      <c r="A627" s="16"/>
      <c r="B627" s="16"/>
      <c r="C627" s="16"/>
      <c r="D627" s="16"/>
      <c r="E627" s="16"/>
      <c r="F627" s="16"/>
      <c r="G627" s="16"/>
    </row>
    <row r="628" spans="1:7" ht="12.75">
      <c r="A628" s="16"/>
      <c r="B628" s="16"/>
      <c r="C628" s="16"/>
      <c r="D628" s="16"/>
      <c r="E628" s="16"/>
      <c r="F628" s="16"/>
      <c r="G628" s="16"/>
    </row>
    <row r="629" spans="1:7" ht="12.75">
      <c r="A629" s="16"/>
      <c r="B629" s="16"/>
      <c r="C629" s="16"/>
      <c r="D629" s="16"/>
      <c r="E629" s="16"/>
      <c r="F629" s="16"/>
      <c r="G629" s="16"/>
    </row>
    <row r="630" spans="1:7" ht="12.75">
      <c r="A630" s="16"/>
      <c r="B630" s="16"/>
      <c r="C630" s="16"/>
      <c r="D630" s="16"/>
      <c r="E630" s="16"/>
      <c r="F630" s="16"/>
      <c r="G630" s="16"/>
    </row>
    <row r="631" spans="1:7" ht="12.75">
      <c r="A631" s="16"/>
      <c r="B631" s="16"/>
      <c r="C631" s="16"/>
      <c r="D631" s="16"/>
      <c r="E631" s="16"/>
      <c r="F631" s="16"/>
      <c r="G631" s="16"/>
    </row>
    <row r="632" spans="1:7" ht="12.75">
      <c r="A632" s="16"/>
      <c r="B632" s="16"/>
      <c r="C632" s="16"/>
      <c r="D632" s="16"/>
      <c r="E632" s="16"/>
      <c r="F632" s="16"/>
      <c r="G632" s="16"/>
    </row>
    <row r="633" spans="1:7" ht="12.75">
      <c r="A633" s="16"/>
      <c r="B633" s="16"/>
      <c r="C633" s="16"/>
      <c r="D633" s="16"/>
      <c r="E633" s="16"/>
      <c r="F633" s="16"/>
      <c r="G633" s="16"/>
    </row>
    <row r="634" spans="1:7" ht="12.75">
      <c r="A634" s="16"/>
      <c r="B634" s="16"/>
      <c r="C634" s="16"/>
      <c r="D634" s="16"/>
      <c r="E634" s="16"/>
      <c r="F634" s="16"/>
      <c r="G634" s="16"/>
    </row>
    <row r="635" spans="1:7" ht="12.75">
      <c r="A635" s="16"/>
      <c r="B635" s="16"/>
      <c r="C635" s="16"/>
      <c r="D635" s="16"/>
      <c r="E635" s="16"/>
      <c r="F635" s="16"/>
      <c r="G635" s="16"/>
    </row>
    <row r="636" spans="1:7" ht="12.75">
      <c r="A636" s="16"/>
      <c r="B636" s="16"/>
      <c r="C636" s="16"/>
      <c r="D636" s="16"/>
      <c r="E636" s="16"/>
      <c r="F636" s="16"/>
      <c r="G636" s="16"/>
    </row>
    <row r="637" spans="1:7" ht="12.75">
      <c r="A637" s="16"/>
      <c r="B637" s="16"/>
      <c r="C637" s="16"/>
      <c r="D637" s="16"/>
      <c r="E637" s="16"/>
      <c r="F637" s="16"/>
      <c r="G637" s="16"/>
    </row>
    <row r="638" spans="1:7" ht="12.75">
      <c r="A638" s="16"/>
      <c r="B638" s="16"/>
      <c r="C638" s="16"/>
      <c r="D638" s="16"/>
      <c r="E638" s="16"/>
      <c r="F638" s="16"/>
      <c r="G638" s="16"/>
    </row>
    <row r="639" spans="1:7" ht="12.75">
      <c r="A639" s="16"/>
      <c r="B639" s="16"/>
      <c r="C639" s="16"/>
      <c r="D639" s="16"/>
      <c r="E639" s="16"/>
      <c r="F639" s="16"/>
      <c r="G639" s="16"/>
    </row>
    <row r="640" spans="1:7" ht="12.75">
      <c r="A640" s="16"/>
      <c r="B640" s="16"/>
      <c r="C640" s="16"/>
      <c r="D640" s="16"/>
      <c r="E640" s="16"/>
      <c r="F640" s="16"/>
      <c r="G640" s="16"/>
    </row>
    <row r="641" spans="1:7" ht="12.75">
      <c r="A641" s="16"/>
      <c r="B641" s="16"/>
      <c r="C641" s="16"/>
      <c r="D641" s="16"/>
      <c r="E641" s="16"/>
      <c r="F641" s="16"/>
      <c r="G641" s="16"/>
    </row>
    <row r="642" spans="1:7" ht="12.75">
      <c r="A642" s="16"/>
      <c r="B642" s="16"/>
      <c r="C642" s="16"/>
      <c r="D642" s="16"/>
      <c r="E642" s="16"/>
      <c r="F642" s="16"/>
      <c r="G642" s="16"/>
    </row>
    <row r="643" spans="1:7" ht="12.75">
      <c r="A643" s="16"/>
      <c r="B643" s="16"/>
      <c r="C643" s="16"/>
      <c r="D643" s="16"/>
      <c r="E643" s="16"/>
      <c r="F643" s="16"/>
      <c r="G643" s="16"/>
    </row>
    <row r="644" spans="1:7" ht="12.75">
      <c r="A644" s="16"/>
      <c r="B644" s="16"/>
      <c r="C644" s="16"/>
      <c r="D644" s="16"/>
      <c r="E644" s="16"/>
      <c r="F644" s="16"/>
      <c r="G644" s="16"/>
    </row>
    <row r="645" spans="1:7" ht="12.75">
      <c r="A645" s="16"/>
      <c r="B645" s="16"/>
      <c r="C645" s="16"/>
      <c r="D645" s="16"/>
      <c r="E645" s="16"/>
      <c r="F645" s="16"/>
      <c r="G645" s="16"/>
    </row>
    <row r="646" spans="1:7" ht="12.75">
      <c r="A646" s="16"/>
      <c r="B646" s="16"/>
      <c r="C646" s="16"/>
      <c r="D646" s="16"/>
      <c r="E646" s="16"/>
      <c r="F646" s="16"/>
      <c r="G646" s="16"/>
    </row>
    <row r="647" spans="1:7" ht="12.75">
      <c r="A647" s="16"/>
      <c r="B647" s="16"/>
      <c r="C647" s="16"/>
      <c r="D647" s="16"/>
      <c r="E647" s="16"/>
      <c r="F647" s="16"/>
      <c r="G647" s="16"/>
    </row>
    <row r="648" spans="1:7" ht="12.75">
      <c r="A648" s="16"/>
      <c r="B648" s="16"/>
      <c r="C648" s="16"/>
      <c r="D648" s="16"/>
      <c r="E648" s="16"/>
      <c r="F648" s="16"/>
      <c r="G648" s="16"/>
    </row>
    <row r="649" spans="1:7" ht="12.75">
      <c r="A649" s="16"/>
      <c r="B649" s="16"/>
      <c r="C649" s="16"/>
      <c r="D649" s="16"/>
      <c r="E649" s="16"/>
      <c r="F649" s="16"/>
      <c r="G649" s="16"/>
    </row>
    <row r="650" spans="1:7" ht="12.75">
      <c r="A650" s="16"/>
      <c r="B650" s="16"/>
      <c r="C650" s="16"/>
      <c r="D650" s="16"/>
      <c r="E650" s="16"/>
      <c r="F650" s="16"/>
      <c r="G650" s="16"/>
    </row>
    <row r="651" spans="1:7" ht="12.75">
      <c r="A651" s="16"/>
      <c r="B651" s="16"/>
      <c r="C651" s="16"/>
      <c r="D651" s="16"/>
      <c r="E651" s="16"/>
      <c r="F651" s="16"/>
      <c r="G651" s="16"/>
    </row>
    <row r="652" spans="1:7" ht="12.75">
      <c r="A652" s="16"/>
      <c r="B652" s="16"/>
      <c r="C652" s="16"/>
      <c r="D652" s="16"/>
      <c r="E652" s="16"/>
      <c r="F652" s="16"/>
      <c r="G652" s="16"/>
    </row>
    <row r="653" spans="1:7" ht="12.75">
      <c r="A653" s="16"/>
      <c r="B653" s="16"/>
      <c r="C653" s="16"/>
      <c r="D653" s="16"/>
      <c r="E653" s="16"/>
      <c r="F653" s="16"/>
      <c r="G653" s="16"/>
    </row>
    <row r="654" spans="1:7" ht="12.75">
      <c r="A654" s="16"/>
      <c r="B654" s="16"/>
      <c r="C654" s="16"/>
      <c r="D654" s="16"/>
      <c r="E654" s="16"/>
      <c r="F654" s="16"/>
      <c r="G654" s="16"/>
    </row>
    <row r="655" spans="1:7" ht="12.75">
      <c r="A655" s="16"/>
      <c r="B655" s="16"/>
      <c r="C655" s="16"/>
      <c r="D655" s="16"/>
      <c r="E655" s="16"/>
      <c r="F655" s="16"/>
      <c r="G655" s="16"/>
    </row>
    <row r="656" spans="1:7" ht="12.75">
      <c r="A656" s="16"/>
      <c r="B656" s="16"/>
      <c r="C656" s="16"/>
      <c r="D656" s="16"/>
      <c r="E656" s="16"/>
      <c r="F656" s="16"/>
      <c r="G656" s="16"/>
    </row>
    <row r="657" spans="1:7" ht="12.75">
      <c r="A657" s="16"/>
      <c r="B657" s="16"/>
      <c r="C657" s="16"/>
      <c r="D657" s="16"/>
      <c r="E657" s="16"/>
      <c r="F657" s="16"/>
      <c r="G657" s="16"/>
    </row>
    <row r="658" spans="1:7" ht="12.75">
      <c r="A658" s="16"/>
      <c r="B658" s="16"/>
      <c r="C658" s="16"/>
      <c r="D658" s="16"/>
      <c r="E658" s="16"/>
      <c r="F658" s="16"/>
      <c r="G658" s="16"/>
    </row>
    <row r="659" spans="1:7" ht="12.75">
      <c r="A659" s="16"/>
      <c r="B659" s="16"/>
      <c r="C659" s="16"/>
      <c r="D659" s="16"/>
      <c r="E659" s="16"/>
      <c r="F659" s="16"/>
      <c r="G659" s="16"/>
    </row>
    <row r="660" spans="1:7" ht="12.75">
      <c r="A660" s="16"/>
      <c r="B660" s="16"/>
      <c r="C660" s="16"/>
      <c r="D660" s="16"/>
      <c r="E660" s="16"/>
      <c r="F660" s="16"/>
      <c r="G660" s="16"/>
    </row>
    <row r="661" spans="1:7" ht="12.75">
      <c r="A661" s="16"/>
      <c r="B661" s="16"/>
      <c r="C661" s="16"/>
      <c r="D661" s="16"/>
      <c r="E661" s="16"/>
      <c r="F661" s="16"/>
      <c r="G661" s="16"/>
    </row>
    <row r="662" spans="1:7" ht="12.75">
      <c r="A662" s="16"/>
      <c r="B662" s="16"/>
      <c r="C662" s="16"/>
      <c r="D662" s="16"/>
      <c r="E662" s="16"/>
      <c r="F662" s="16"/>
      <c r="G662" s="16"/>
    </row>
    <row r="663" spans="1:7" ht="12.75">
      <c r="A663" s="16"/>
      <c r="B663" s="16"/>
      <c r="C663" s="16"/>
      <c r="D663" s="16"/>
      <c r="E663" s="16"/>
      <c r="F663" s="16"/>
      <c r="G663" s="16"/>
    </row>
    <row r="664" spans="1:7" ht="12.75">
      <c r="A664" s="16"/>
      <c r="B664" s="16"/>
      <c r="C664" s="16"/>
      <c r="D664" s="16"/>
      <c r="E664" s="16"/>
      <c r="F664" s="16"/>
      <c r="G664" s="16"/>
    </row>
    <row r="665" spans="1:7" ht="12.75">
      <c r="A665" s="16"/>
      <c r="B665" s="16"/>
      <c r="C665" s="16"/>
      <c r="D665" s="16"/>
      <c r="E665" s="16"/>
      <c r="F665" s="16"/>
      <c r="G665" s="16"/>
    </row>
    <row r="666" spans="1:7" ht="12.75">
      <c r="A666" s="16"/>
      <c r="B666" s="16"/>
      <c r="C666" s="16"/>
      <c r="D666" s="16"/>
      <c r="E666" s="16"/>
      <c r="F666" s="16"/>
      <c r="G666" s="16"/>
    </row>
    <row r="667" spans="1:7" ht="12.75">
      <c r="A667" s="16"/>
      <c r="B667" s="16"/>
      <c r="C667" s="16"/>
      <c r="D667" s="16"/>
      <c r="E667" s="16"/>
      <c r="F667" s="16"/>
      <c r="G667" s="16"/>
    </row>
    <row r="668" spans="1:7" ht="12.75">
      <c r="A668" s="16"/>
      <c r="B668" s="16"/>
      <c r="C668" s="16"/>
      <c r="D668" s="16"/>
      <c r="E668" s="16"/>
      <c r="F668" s="16"/>
      <c r="G668" s="16"/>
    </row>
    <row r="669" spans="1:7" ht="12.75">
      <c r="A669" s="16"/>
      <c r="B669" s="16"/>
      <c r="C669" s="16"/>
      <c r="D669" s="16"/>
      <c r="E669" s="16"/>
      <c r="F669" s="16"/>
      <c r="G669" s="16"/>
    </row>
    <row r="670" spans="1:7" ht="12.75">
      <c r="A670" s="16"/>
      <c r="B670" s="16"/>
      <c r="C670" s="16"/>
      <c r="D670" s="16"/>
      <c r="E670" s="16"/>
      <c r="F670" s="16"/>
      <c r="G670" s="16"/>
    </row>
    <row r="671" spans="1:7" ht="12.75">
      <c r="A671" s="16"/>
      <c r="B671" s="16"/>
      <c r="C671" s="16"/>
      <c r="D671" s="16"/>
      <c r="E671" s="16"/>
      <c r="F671" s="16"/>
      <c r="G671" s="16"/>
    </row>
    <row r="672" spans="1:7" ht="12.75">
      <c r="A672" s="16"/>
      <c r="B672" s="16"/>
      <c r="C672" s="16"/>
      <c r="D672" s="16"/>
      <c r="E672" s="16"/>
      <c r="F672" s="16"/>
      <c r="G672" s="16"/>
    </row>
    <row r="673" spans="1:7" ht="12.75">
      <c r="A673" s="16"/>
      <c r="B673" s="16"/>
      <c r="C673" s="16"/>
      <c r="D673" s="16"/>
      <c r="E673" s="16"/>
      <c r="F673" s="16"/>
      <c r="G673" s="16"/>
    </row>
    <row r="674" spans="1:7" ht="12.75">
      <c r="A674" s="16"/>
      <c r="B674" s="16"/>
      <c r="C674" s="16"/>
      <c r="D674" s="16"/>
      <c r="E674" s="16"/>
      <c r="F674" s="16"/>
      <c r="G674" s="16"/>
    </row>
    <row r="675" spans="1:7" ht="12.75">
      <c r="A675" s="16"/>
      <c r="B675" s="16"/>
      <c r="C675" s="16"/>
      <c r="D675" s="16"/>
      <c r="E675" s="16"/>
      <c r="F675" s="16"/>
      <c r="G675" s="16"/>
    </row>
    <row r="676" spans="1:7" ht="12.75">
      <c r="A676" s="16"/>
      <c r="B676" s="16"/>
      <c r="C676" s="16"/>
      <c r="D676" s="16"/>
      <c r="E676" s="16"/>
      <c r="F676" s="16"/>
      <c r="G676" s="16"/>
    </row>
    <row r="677" spans="1:7" ht="12.75">
      <c r="A677" s="16"/>
      <c r="B677" s="16"/>
      <c r="C677" s="16"/>
      <c r="D677" s="16"/>
      <c r="E677" s="16"/>
      <c r="F677" s="16"/>
      <c r="G677" s="16"/>
    </row>
    <row r="678" spans="1:7" ht="12.75">
      <c r="A678" s="16"/>
      <c r="B678" s="16"/>
      <c r="C678" s="16"/>
      <c r="D678" s="16"/>
      <c r="E678" s="16"/>
      <c r="F678" s="16"/>
      <c r="G678" s="16"/>
    </row>
    <row r="679" spans="1:7" ht="12.75">
      <c r="A679" s="16"/>
      <c r="B679" s="16"/>
      <c r="C679" s="16"/>
      <c r="D679" s="16"/>
      <c r="E679" s="16"/>
      <c r="F679" s="16"/>
      <c r="G679" s="16"/>
    </row>
    <row r="680" spans="1:7" ht="12.75">
      <c r="A680" s="16"/>
      <c r="B680" s="16"/>
      <c r="C680" s="16"/>
      <c r="D680" s="16"/>
      <c r="E680" s="16"/>
      <c r="F680" s="16"/>
      <c r="G680" s="16"/>
    </row>
    <row r="681" spans="1:7" ht="12.75">
      <c r="A681" s="16"/>
      <c r="B681" s="16"/>
      <c r="C681" s="16"/>
      <c r="D681" s="16"/>
      <c r="E681" s="16"/>
      <c r="F681" s="16"/>
      <c r="G681" s="16"/>
    </row>
    <row r="682" spans="1:7" ht="12.75">
      <c r="A682" s="16"/>
      <c r="B682" s="16"/>
      <c r="C682" s="16"/>
      <c r="D682" s="16"/>
      <c r="E682" s="16"/>
      <c r="F682" s="16"/>
      <c r="G682" s="16"/>
    </row>
    <row r="683" spans="1:7" ht="12.75">
      <c r="A683" s="16"/>
      <c r="B683" s="16"/>
      <c r="C683" s="16"/>
      <c r="D683" s="16"/>
      <c r="E683" s="16"/>
      <c r="F683" s="16"/>
      <c r="G683" s="16"/>
    </row>
    <row r="684" spans="1:7" ht="12.75">
      <c r="A684" s="16"/>
      <c r="B684" s="16"/>
      <c r="C684" s="16"/>
      <c r="D684" s="16"/>
      <c r="E684" s="16"/>
      <c r="F684" s="16"/>
      <c r="G684" s="16"/>
    </row>
    <row r="685" spans="1:7" ht="12.75">
      <c r="A685" s="16"/>
      <c r="B685" s="16"/>
      <c r="C685" s="16"/>
      <c r="D685" s="16"/>
      <c r="E685" s="16"/>
      <c r="F685" s="16"/>
      <c r="G685" s="16"/>
    </row>
    <row r="686" spans="1:7" ht="12.75">
      <c r="A686" s="16"/>
      <c r="B686" s="16"/>
      <c r="C686" s="16"/>
      <c r="D686" s="16"/>
      <c r="E686" s="16"/>
      <c r="F686" s="16"/>
      <c r="G686" s="16"/>
    </row>
    <row r="687" spans="1:7" ht="12.75">
      <c r="A687" s="16"/>
      <c r="B687" s="16"/>
      <c r="C687" s="16"/>
      <c r="D687" s="16"/>
      <c r="E687" s="16"/>
      <c r="F687" s="16"/>
      <c r="G687" s="16"/>
    </row>
    <row r="688" spans="1:7" ht="12.75">
      <c r="A688" s="16"/>
      <c r="B688" s="16"/>
      <c r="C688" s="16"/>
      <c r="D688" s="16"/>
      <c r="E688" s="16"/>
      <c r="F688" s="16"/>
      <c r="G688" s="16"/>
    </row>
    <row r="689" spans="1:7" ht="12.75">
      <c r="A689" s="16"/>
      <c r="B689" s="16"/>
      <c r="C689" s="16"/>
      <c r="D689" s="16"/>
      <c r="E689" s="16"/>
      <c r="F689" s="16"/>
      <c r="G689" s="16"/>
    </row>
    <row r="690" spans="1:7" ht="12.75">
      <c r="A690" s="16"/>
      <c r="B690" s="16"/>
      <c r="C690" s="16"/>
      <c r="D690" s="16"/>
      <c r="E690" s="16"/>
      <c r="F690" s="16"/>
      <c r="G690" s="16"/>
    </row>
    <row r="691" spans="1:7" ht="12.75">
      <c r="A691" s="16"/>
      <c r="B691" s="16"/>
      <c r="C691" s="16"/>
      <c r="D691" s="16"/>
      <c r="E691" s="16"/>
      <c r="F691" s="16"/>
      <c r="G691" s="16"/>
    </row>
    <row r="692" spans="1:7" ht="12.75">
      <c r="A692" s="16"/>
      <c r="B692" s="16"/>
      <c r="C692" s="16"/>
      <c r="D692" s="16"/>
      <c r="E692" s="16"/>
      <c r="F692" s="16"/>
      <c r="G692" s="16"/>
    </row>
    <row r="693" spans="1:7" ht="12.75">
      <c r="A693" s="16"/>
      <c r="B693" s="16"/>
      <c r="C693" s="16"/>
      <c r="D693" s="16"/>
      <c r="E693" s="16"/>
      <c r="F693" s="16"/>
      <c r="G693" s="16"/>
    </row>
    <row r="694" spans="1:7" ht="12.75">
      <c r="A694" s="16"/>
      <c r="B694" s="16"/>
      <c r="C694" s="16"/>
      <c r="D694" s="16"/>
      <c r="E694" s="16"/>
      <c r="F694" s="16"/>
      <c r="G694" s="16"/>
    </row>
    <row r="695" spans="1:7" ht="12.75">
      <c r="A695" s="16"/>
      <c r="B695" s="16"/>
      <c r="C695" s="16"/>
      <c r="D695" s="16"/>
      <c r="E695" s="16"/>
      <c r="F695" s="16"/>
      <c r="G695" s="16"/>
    </row>
    <row r="696" spans="1:7" ht="12.75">
      <c r="A696" s="16"/>
      <c r="B696" s="16"/>
      <c r="C696" s="16"/>
      <c r="D696" s="16"/>
      <c r="E696" s="16"/>
      <c r="F696" s="16"/>
      <c r="G696" s="16"/>
    </row>
    <row r="697" spans="1:7" ht="12.75">
      <c r="A697" s="16"/>
      <c r="B697" s="16"/>
      <c r="C697" s="16"/>
      <c r="D697" s="16"/>
      <c r="E697" s="16"/>
      <c r="F697" s="16"/>
      <c r="G697" s="16"/>
    </row>
    <row r="698" spans="1:7" ht="12.75">
      <c r="A698" s="16"/>
      <c r="B698" s="16"/>
      <c r="C698" s="16"/>
      <c r="D698" s="16"/>
      <c r="E698" s="16"/>
      <c r="F698" s="16"/>
      <c r="G698" s="16"/>
    </row>
    <row r="699" spans="1:7" ht="12.75">
      <c r="A699" s="16"/>
      <c r="B699" s="16"/>
      <c r="C699" s="16"/>
      <c r="D699" s="16"/>
      <c r="E699" s="16"/>
      <c r="F699" s="16"/>
      <c r="G699" s="16"/>
    </row>
    <row r="700" spans="1:7" ht="12.75">
      <c r="A700" s="16"/>
      <c r="B700" s="16"/>
      <c r="C700" s="16"/>
      <c r="D700" s="16"/>
      <c r="E700" s="16"/>
      <c r="F700" s="16"/>
      <c r="G700" s="16"/>
    </row>
    <row r="701" spans="1:7" ht="12.75">
      <c r="A701" s="16"/>
      <c r="B701" s="16"/>
      <c r="C701" s="16"/>
      <c r="D701" s="16"/>
      <c r="E701" s="16"/>
      <c r="F701" s="16"/>
      <c r="G701" s="16"/>
    </row>
    <row r="702" spans="1:7" ht="12.75">
      <c r="A702" s="16"/>
      <c r="B702" s="16"/>
      <c r="C702" s="16"/>
      <c r="D702" s="16"/>
      <c r="E702" s="16"/>
      <c r="F702" s="16"/>
      <c r="G702" s="16"/>
    </row>
    <row r="703" spans="1:7" ht="12.75">
      <c r="A703" s="16"/>
      <c r="B703" s="16"/>
      <c r="C703" s="16"/>
      <c r="D703" s="16"/>
      <c r="E703" s="16"/>
      <c r="F703" s="16"/>
      <c r="G703" s="16"/>
    </row>
    <row r="704" spans="1:7" ht="12.75">
      <c r="A704" s="16"/>
      <c r="B704" s="16"/>
      <c r="C704" s="16"/>
      <c r="D704" s="16"/>
      <c r="E704" s="16"/>
      <c r="F704" s="16"/>
      <c r="G704" s="16"/>
    </row>
    <row r="705" spans="1:7" ht="12.75">
      <c r="A705" s="16"/>
      <c r="B705" s="16"/>
      <c r="C705" s="16"/>
      <c r="D705" s="16"/>
      <c r="E705" s="16"/>
      <c r="F705" s="16"/>
      <c r="G705" s="16"/>
    </row>
    <row r="706" spans="1:7" ht="12.75">
      <c r="A706" s="16"/>
      <c r="B706" s="16"/>
      <c r="C706" s="16"/>
      <c r="D706" s="16"/>
      <c r="E706" s="16"/>
      <c r="F706" s="16"/>
      <c r="G706" s="16"/>
    </row>
    <row r="707" spans="1:7" ht="12.75">
      <c r="A707" s="16"/>
      <c r="B707" s="16"/>
      <c r="C707" s="16"/>
      <c r="D707" s="16"/>
      <c r="E707" s="16"/>
      <c r="F707" s="16"/>
      <c r="G707" s="16"/>
    </row>
    <row r="708" spans="1:7" ht="12.75">
      <c r="A708" s="16"/>
      <c r="B708" s="16"/>
      <c r="C708" s="16"/>
      <c r="D708" s="16"/>
      <c r="E708" s="16"/>
      <c r="F708" s="16"/>
      <c r="G708" s="16"/>
    </row>
    <row r="709" spans="1:7" ht="12.75">
      <c r="A709" s="16"/>
      <c r="B709" s="16"/>
      <c r="C709" s="16"/>
      <c r="D709" s="16"/>
      <c r="E709" s="16"/>
      <c r="F709" s="16"/>
      <c r="G709" s="16"/>
    </row>
    <row r="710" spans="1:7" ht="12.75">
      <c r="A710" s="16"/>
      <c r="B710" s="16"/>
      <c r="C710" s="16"/>
      <c r="D710" s="16"/>
      <c r="E710" s="16"/>
      <c r="F710" s="16"/>
      <c r="G710" s="16"/>
    </row>
    <row r="711" spans="1:7" ht="12.75">
      <c r="A711" s="16"/>
      <c r="B711" s="16"/>
      <c r="C711" s="16"/>
      <c r="D711" s="16"/>
      <c r="E711" s="16"/>
      <c r="F711" s="16"/>
      <c r="G711" s="16"/>
    </row>
    <row r="712" spans="1:7" ht="12.75">
      <c r="A712" s="16"/>
      <c r="B712" s="16"/>
      <c r="C712" s="16"/>
      <c r="D712" s="16"/>
      <c r="E712" s="16"/>
      <c r="F712" s="16"/>
      <c r="G712" s="16"/>
    </row>
    <row r="713" spans="1:7" ht="12.75">
      <c r="A713" s="16"/>
      <c r="B713" s="16"/>
      <c r="C713" s="16"/>
      <c r="D713" s="16"/>
      <c r="E713" s="16"/>
      <c r="F713" s="16"/>
      <c r="G713" s="16"/>
    </row>
    <row r="714" spans="1:7" ht="12.75">
      <c r="A714" s="16"/>
      <c r="B714" s="16"/>
      <c r="C714" s="16"/>
      <c r="D714" s="16"/>
      <c r="E714" s="16"/>
      <c r="F714" s="16"/>
      <c r="G714" s="16"/>
    </row>
    <row r="715" spans="1:7" ht="12.75">
      <c r="A715" s="16"/>
      <c r="B715" s="16"/>
      <c r="C715" s="16"/>
      <c r="D715" s="16"/>
      <c r="E715" s="16"/>
      <c r="F715" s="16"/>
      <c r="G715" s="16"/>
    </row>
    <row r="716" spans="1:7" ht="12.75">
      <c r="A716" s="16"/>
      <c r="B716" s="16"/>
      <c r="C716" s="16"/>
      <c r="D716" s="16"/>
      <c r="E716" s="16"/>
      <c r="F716" s="16"/>
      <c r="G716" s="16"/>
    </row>
    <row r="717" spans="1:7" ht="12.75">
      <c r="A717" s="16"/>
      <c r="B717" s="16"/>
      <c r="C717" s="16"/>
      <c r="D717" s="16"/>
      <c r="E717" s="16"/>
      <c r="F717" s="16"/>
      <c r="G717" s="16"/>
    </row>
    <row r="718" spans="1:7" ht="12.75">
      <c r="A718" s="16"/>
      <c r="B718" s="16"/>
      <c r="C718" s="16"/>
      <c r="D718" s="16"/>
      <c r="E718" s="16"/>
      <c r="F718" s="16"/>
      <c r="G718" s="16"/>
    </row>
    <row r="719" spans="1:7" ht="12.75">
      <c r="A719" s="16"/>
      <c r="B719" s="16"/>
      <c r="C719" s="16"/>
      <c r="D719" s="16"/>
      <c r="E719" s="16"/>
      <c r="F719" s="16"/>
      <c r="G719" s="16"/>
    </row>
    <row r="720" spans="1:7" ht="12.75">
      <c r="A720" s="16"/>
      <c r="B720" s="16"/>
      <c r="C720" s="16"/>
      <c r="D720" s="16"/>
      <c r="E720" s="16"/>
      <c r="F720" s="16"/>
      <c r="G720" s="16"/>
    </row>
    <row r="721" spans="1:7" ht="12.75">
      <c r="A721" s="16"/>
      <c r="B721" s="16"/>
      <c r="C721" s="16"/>
      <c r="D721" s="16"/>
      <c r="E721" s="16"/>
      <c r="F721" s="16"/>
      <c r="G721" s="16"/>
    </row>
    <row r="722" spans="1:7" ht="12.75">
      <c r="A722" s="16"/>
      <c r="B722" s="16"/>
      <c r="C722" s="16"/>
      <c r="D722" s="16"/>
      <c r="E722" s="16"/>
      <c r="F722" s="16"/>
      <c r="G722" s="16"/>
    </row>
    <row r="723" spans="1:7" ht="12.75">
      <c r="A723" s="16"/>
      <c r="B723" s="16"/>
      <c r="C723" s="16"/>
      <c r="D723" s="16"/>
      <c r="E723" s="16"/>
      <c r="F723" s="16"/>
      <c r="G723" s="16"/>
    </row>
    <row r="724" spans="1:7" ht="12.75">
      <c r="A724" s="16"/>
      <c r="B724" s="16"/>
      <c r="C724" s="16"/>
      <c r="D724" s="16"/>
      <c r="E724" s="16"/>
      <c r="F724" s="16"/>
      <c r="G724" s="16"/>
    </row>
    <row r="725" spans="1:7" ht="12.75">
      <c r="A725" s="16"/>
      <c r="B725" s="16"/>
      <c r="C725" s="16"/>
      <c r="D725" s="16"/>
      <c r="E725" s="16"/>
      <c r="F725" s="16"/>
      <c r="G725" s="16"/>
    </row>
    <row r="726" spans="1:7" ht="12.75">
      <c r="A726" s="16"/>
      <c r="B726" s="16"/>
      <c r="C726" s="16"/>
      <c r="D726" s="16"/>
      <c r="E726" s="16"/>
      <c r="F726" s="16"/>
      <c r="G726" s="16"/>
    </row>
    <row r="727" spans="1:7" ht="12.75">
      <c r="A727" s="16"/>
      <c r="B727" s="16"/>
      <c r="C727" s="16"/>
      <c r="D727" s="16"/>
      <c r="E727" s="16"/>
      <c r="F727" s="16"/>
      <c r="G727" s="16"/>
    </row>
    <row r="728" spans="1:7" ht="12.75">
      <c r="A728" s="16"/>
      <c r="B728" s="16"/>
      <c r="C728" s="16"/>
      <c r="D728" s="16"/>
      <c r="E728" s="16"/>
      <c r="F728" s="16"/>
      <c r="G728" s="16"/>
    </row>
    <row r="729" spans="1:7" ht="12.75">
      <c r="A729" s="16"/>
      <c r="B729" s="16"/>
      <c r="C729" s="16"/>
      <c r="D729" s="16"/>
      <c r="E729" s="16"/>
      <c r="F729" s="16"/>
      <c r="G729" s="16"/>
    </row>
    <row r="730" spans="1:7" ht="12.75">
      <c r="A730" s="16"/>
      <c r="B730" s="16"/>
      <c r="C730" s="16"/>
      <c r="D730" s="16"/>
      <c r="E730" s="16"/>
      <c r="F730" s="16"/>
      <c r="G730" s="16"/>
    </row>
    <row r="731" spans="1:7" ht="12.75">
      <c r="A731" s="16"/>
      <c r="B731" s="16"/>
      <c r="C731" s="16"/>
      <c r="D731" s="16"/>
      <c r="E731" s="16"/>
      <c r="F731" s="16"/>
      <c r="G731" s="16"/>
    </row>
    <row r="732" spans="1:7" ht="12.75">
      <c r="A732" s="16"/>
      <c r="B732" s="16"/>
      <c r="C732" s="16"/>
      <c r="D732" s="16"/>
      <c r="E732" s="16"/>
      <c r="F732" s="16"/>
      <c r="G732" s="16"/>
    </row>
    <row r="733" spans="1:7" ht="12.75">
      <c r="A733" s="16"/>
      <c r="B733" s="16"/>
      <c r="C733" s="16"/>
      <c r="D733" s="16"/>
      <c r="E733" s="16"/>
      <c r="F733" s="16"/>
      <c r="G733" s="16"/>
    </row>
    <row r="734" spans="1:7" ht="12.75">
      <c r="A734" s="16"/>
      <c r="B734" s="16"/>
      <c r="C734" s="16"/>
      <c r="D734" s="16"/>
      <c r="E734" s="16"/>
      <c r="F734" s="16"/>
      <c r="G734" s="16"/>
    </row>
    <row r="735" spans="1:7" ht="12.75">
      <c r="A735" s="16"/>
      <c r="B735" s="16"/>
      <c r="C735" s="16"/>
      <c r="D735" s="16"/>
      <c r="E735" s="16"/>
      <c r="F735" s="16"/>
      <c r="G735" s="16"/>
    </row>
    <row r="736" spans="1:7" ht="12.75">
      <c r="A736" s="16"/>
      <c r="B736" s="16"/>
      <c r="C736" s="16"/>
      <c r="D736" s="16"/>
      <c r="E736" s="16"/>
      <c r="F736" s="16"/>
      <c r="G736" s="16"/>
    </row>
    <row r="737" spans="1:7" ht="12.75">
      <c r="A737" s="16"/>
      <c r="B737" s="16"/>
      <c r="C737" s="16"/>
      <c r="D737" s="16"/>
      <c r="E737" s="16"/>
      <c r="F737" s="16"/>
      <c r="G737" s="16"/>
    </row>
    <row r="738" spans="1:7" ht="12.75">
      <c r="A738" s="16"/>
      <c r="B738" s="16"/>
      <c r="C738" s="16"/>
      <c r="D738" s="16"/>
      <c r="E738" s="16"/>
      <c r="F738" s="16"/>
      <c r="G738" s="16"/>
    </row>
    <row r="739" spans="1:7" ht="12.75">
      <c r="A739" s="16"/>
      <c r="B739" s="16"/>
      <c r="C739" s="16"/>
      <c r="D739" s="16"/>
      <c r="E739" s="16"/>
      <c r="F739" s="16"/>
      <c r="G739" s="16"/>
    </row>
    <row r="740" spans="1:7" ht="12.75">
      <c r="A740" s="16"/>
      <c r="B740" s="16"/>
      <c r="C740" s="16"/>
      <c r="D740" s="16"/>
      <c r="E740" s="16"/>
      <c r="F740" s="16"/>
      <c r="G740" s="16"/>
    </row>
    <row r="741" spans="1:7" ht="12.75">
      <c r="A741" s="16"/>
      <c r="B741" s="16"/>
      <c r="C741" s="16"/>
      <c r="D741" s="16"/>
      <c r="E741" s="16"/>
      <c r="F741" s="16"/>
      <c r="G741" s="16"/>
    </row>
    <row r="742" spans="1:7" ht="12.75">
      <c r="A742" s="16"/>
      <c r="B742" s="16"/>
      <c r="C742" s="16"/>
      <c r="D742" s="16"/>
      <c r="E742" s="16"/>
      <c r="F742" s="16"/>
      <c r="G742" s="16"/>
    </row>
    <row r="743" spans="1:7" ht="12.75">
      <c r="A743" s="16"/>
      <c r="B743" s="16"/>
      <c r="C743" s="16"/>
      <c r="D743" s="16"/>
      <c r="E743" s="16"/>
      <c r="F743" s="16"/>
      <c r="G743" s="16"/>
    </row>
    <row r="744" spans="1:7" ht="12.75">
      <c r="A744" s="16"/>
      <c r="B744" s="16"/>
      <c r="C744" s="16"/>
      <c r="D744" s="16"/>
      <c r="E744" s="16"/>
      <c r="F744" s="16"/>
      <c r="G744" s="16"/>
    </row>
    <row r="745" spans="1:7" ht="12.75">
      <c r="A745" s="16"/>
      <c r="B745" s="16"/>
      <c r="C745" s="16"/>
      <c r="D745" s="16"/>
      <c r="E745" s="16"/>
      <c r="F745" s="16"/>
      <c r="G745" s="16"/>
    </row>
    <row r="746" spans="1:7" ht="12.75">
      <c r="A746" s="16"/>
      <c r="B746" s="16"/>
      <c r="C746" s="16"/>
      <c r="D746" s="16"/>
      <c r="E746" s="16"/>
      <c r="F746" s="16"/>
      <c r="G746" s="16"/>
    </row>
    <row r="747" spans="1:7" ht="12.75">
      <c r="A747" s="16"/>
      <c r="B747" s="16"/>
      <c r="C747" s="16"/>
      <c r="D747" s="16"/>
      <c r="E747" s="16"/>
      <c r="F747" s="16"/>
      <c r="G747" s="16"/>
    </row>
    <row r="748" spans="1:7" ht="12.75">
      <c r="A748" s="16"/>
      <c r="B748" s="16"/>
      <c r="C748" s="16"/>
      <c r="D748" s="16"/>
      <c r="E748" s="16"/>
      <c r="F748" s="16"/>
      <c r="G748" s="16"/>
    </row>
    <row r="749" spans="1:7" ht="12.75">
      <c r="A749" s="16"/>
      <c r="B749" s="16"/>
      <c r="C749" s="16"/>
      <c r="D749" s="16"/>
      <c r="E749" s="16"/>
      <c r="F749" s="16"/>
      <c r="G749" s="16"/>
    </row>
    <row r="750" spans="1:7" ht="12.75">
      <c r="A750" s="16"/>
      <c r="B750" s="16"/>
      <c r="C750" s="16"/>
      <c r="D750" s="16"/>
      <c r="E750" s="16"/>
      <c r="F750" s="16"/>
      <c r="G750" s="16"/>
    </row>
    <row r="751" spans="1:7" ht="12.75">
      <c r="A751" s="16"/>
      <c r="B751" s="16"/>
      <c r="C751" s="16"/>
      <c r="D751" s="16"/>
      <c r="E751" s="16"/>
      <c r="F751" s="16"/>
      <c r="G751" s="16"/>
    </row>
    <row r="752" spans="1:7" ht="12.75">
      <c r="A752" s="16"/>
      <c r="B752" s="16"/>
      <c r="C752" s="16"/>
      <c r="D752" s="16"/>
      <c r="E752" s="16"/>
      <c r="F752" s="16"/>
      <c r="G752" s="16"/>
    </row>
    <row r="753" spans="1:7" ht="12.75">
      <c r="A753" s="16"/>
      <c r="B753" s="16"/>
      <c r="C753" s="16"/>
      <c r="D753" s="16"/>
      <c r="E753" s="16"/>
      <c r="F753" s="16"/>
      <c r="G753" s="16"/>
    </row>
    <row r="754" spans="1:7" ht="12.75">
      <c r="A754" s="16"/>
      <c r="B754" s="16"/>
      <c r="C754" s="16"/>
      <c r="D754" s="16"/>
      <c r="E754" s="16"/>
      <c r="F754" s="16"/>
      <c r="G754" s="16"/>
    </row>
    <row r="755" spans="1:7" ht="12.75">
      <c r="A755" s="16"/>
      <c r="B755" s="16"/>
      <c r="C755" s="16"/>
      <c r="D755" s="16"/>
      <c r="E755" s="16"/>
      <c r="F755" s="16"/>
      <c r="G755" s="16"/>
    </row>
    <row r="756" spans="1:7" ht="12.75">
      <c r="A756" s="16"/>
      <c r="B756" s="16"/>
      <c r="C756" s="16"/>
      <c r="D756" s="16"/>
      <c r="E756" s="16"/>
      <c r="F756" s="16"/>
      <c r="G756" s="16"/>
    </row>
    <row r="757" spans="1:7" ht="12.75">
      <c r="A757" s="16"/>
      <c r="B757" s="16"/>
      <c r="C757" s="16"/>
      <c r="D757" s="16"/>
      <c r="E757" s="16"/>
      <c r="F757" s="16"/>
      <c r="G757" s="16"/>
    </row>
    <row r="758" spans="1:7" ht="12.75">
      <c r="A758" s="16"/>
      <c r="B758" s="16"/>
      <c r="C758" s="16"/>
      <c r="D758" s="16"/>
      <c r="E758" s="16"/>
      <c r="F758" s="16"/>
      <c r="G758" s="16"/>
    </row>
    <row r="759" spans="1:7" ht="12.75">
      <c r="A759" s="16"/>
      <c r="B759" s="16"/>
      <c r="C759" s="16"/>
      <c r="D759" s="16"/>
      <c r="E759" s="16"/>
      <c r="F759" s="16"/>
      <c r="G759" s="16"/>
    </row>
    <row r="760" spans="1:7" ht="12.75">
      <c r="A760" s="16"/>
      <c r="B760" s="16"/>
      <c r="C760" s="16"/>
      <c r="D760" s="16"/>
      <c r="E760" s="16"/>
      <c r="F760" s="16"/>
      <c r="G760" s="16"/>
    </row>
    <row r="761" spans="1:7" ht="12.75">
      <c r="A761" s="16"/>
      <c r="B761" s="16"/>
      <c r="C761" s="16"/>
      <c r="D761" s="16"/>
      <c r="E761" s="16"/>
      <c r="F761" s="16"/>
      <c r="G761" s="16"/>
    </row>
    <row r="762" spans="1:7" ht="12.75">
      <c r="A762" s="16"/>
      <c r="B762" s="16"/>
      <c r="C762" s="16"/>
      <c r="D762" s="16"/>
      <c r="E762" s="16"/>
      <c r="F762" s="16"/>
      <c r="G762" s="16"/>
    </row>
    <row r="763" spans="1:7" ht="12.75">
      <c r="A763" s="16"/>
      <c r="B763" s="16"/>
      <c r="C763" s="16"/>
      <c r="D763" s="16"/>
      <c r="E763" s="16"/>
      <c r="F763" s="16"/>
      <c r="G763" s="16"/>
    </row>
    <row r="764" spans="1:7" ht="12.75">
      <c r="A764" s="16"/>
      <c r="B764" s="16"/>
      <c r="C764" s="16"/>
      <c r="D764" s="16"/>
      <c r="E764" s="16"/>
      <c r="F764" s="16"/>
      <c r="G764" s="16"/>
    </row>
    <row r="765" spans="1:7" ht="12.75">
      <c r="A765" s="16"/>
      <c r="B765" s="16"/>
      <c r="C765" s="16"/>
      <c r="D765" s="16"/>
      <c r="E765" s="16"/>
      <c r="F765" s="16"/>
      <c r="G765" s="16"/>
    </row>
    <row r="766" spans="1:7" ht="12.75">
      <c r="A766" s="16"/>
      <c r="B766" s="16"/>
      <c r="C766" s="16"/>
      <c r="D766" s="16"/>
      <c r="E766" s="16"/>
      <c r="F766" s="16"/>
      <c r="G766" s="16"/>
    </row>
    <row r="767" spans="1:7" ht="12.75">
      <c r="A767" s="16"/>
      <c r="B767" s="16"/>
      <c r="C767" s="16"/>
      <c r="D767" s="16"/>
      <c r="E767" s="16"/>
      <c r="F767" s="16"/>
      <c r="G767" s="16"/>
    </row>
    <row r="768" spans="1:7" ht="12.75">
      <c r="A768" s="16"/>
      <c r="B768" s="16"/>
      <c r="C768" s="16"/>
      <c r="D768" s="16"/>
      <c r="E768" s="16"/>
      <c r="F768" s="16"/>
      <c r="G768" s="16"/>
    </row>
    <row r="769" spans="1:7" ht="12.75">
      <c r="A769" s="16"/>
      <c r="B769" s="16"/>
      <c r="C769" s="16"/>
      <c r="D769" s="16"/>
      <c r="E769" s="16"/>
      <c r="F769" s="16"/>
      <c r="G769" s="16"/>
    </row>
    <row r="770" spans="1:7" ht="12.75">
      <c r="A770" s="16"/>
      <c r="B770" s="16"/>
      <c r="C770" s="16"/>
      <c r="D770" s="16"/>
      <c r="E770" s="16"/>
      <c r="F770" s="16"/>
      <c r="G770" s="16"/>
    </row>
    <row r="771" spans="1:7" ht="12.75">
      <c r="A771" s="16"/>
      <c r="B771" s="16"/>
      <c r="C771" s="16"/>
      <c r="D771" s="16"/>
      <c r="E771" s="16"/>
      <c r="F771" s="16"/>
      <c r="G771" s="16"/>
    </row>
    <row r="772" spans="1:7" ht="12.75">
      <c r="A772" s="16"/>
      <c r="B772" s="16"/>
      <c r="C772" s="16"/>
      <c r="D772" s="16"/>
      <c r="E772" s="16"/>
      <c r="F772" s="16"/>
      <c r="G772" s="16"/>
    </row>
    <row r="773" spans="1:7" ht="12.75">
      <c r="A773" s="16"/>
      <c r="B773" s="16"/>
      <c r="C773" s="16"/>
      <c r="D773" s="16"/>
      <c r="E773" s="16"/>
      <c r="F773" s="16"/>
      <c r="G773" s="16"/>
    </row>
    <row r="774" spans="1:7" ht="12.75">
      <c r="A774" s="16"/>
      <c r="B774" s="16"/>
      <c r="C774" s="16"/>
      <c r="D774" s="16"/>
      <c r="E774" s="16"/>
      <c r="F774" s="16"/>
      <c r="G774" s="16"/>
    </row>
    <row r="775" spans="1:7" ht="12.75">
      <c r="A775" s="16"/>
      <c r="B775" s="16"/>
      <c r="C775" s="16"/>
      <c r="D775" s="16"/>
      <c r="E775" s="16"/>
      <c r="F775" s="16"/>
      <c r="G775" s="16"/>
    </row>
    <row r="776" spans="1:7" ht="12.75">
      <c r="A776" s="16"/>
      <c r="B776" s="16"/>
      <c r="C776" s="16"/>
      <c r="D776" s="16"/>
      <c r="E776" s="16"/>
      <c r="F776" s="16"/>
      <c r="G776" s="16"/>
    </row>
    <row r="777" spans="1:7" ht="12.75">
      <c r="A777" s="16"/>
      <c r="B777" s="16"/>
      <c r="C777" s="16"/>
      <c r="D777" s="16"/>
      <c r="E777" s="16"/>
      <c r="F777" s="16"/>
      <c r="G777" s="16"/>
    </row>
    <row r="778" spans="1:7" ht="12.75">
      <c r="A778" s="16"/>
      <c r="B778" s="16"/>
      <c r="C778" s="16"/>
      <c r="D778" s="16"/>
      <c r="E778" s="16"/>
      <c r="F778" s="16"/>
      <c r="G778" s="16"/>
    </row>
    <row r="779" spans="1:7" ht="12.75">
      <c r="A779" s="16"/>
      <c r="B779" s="16"/>
      <c r="C779" s="16"/>
      <c r="D779" s="16"/>
      <c r="E779" s="16"/>
      <c r="F779" s="16"/>
      <c r="G779" s="16"/>
    </row>
    <row r="780" spans="1:7" ht="12.75">
      <c r="A780" s="16"/>
      <c r="B780" s="16"/>
      <c r="C780" s="16"/>
      <c r="D780" s="16"/>
      <c r="E780" s="16"/>
      <c r="F780" s="16"/>
      <c r="G780" s="16"/>
    </row>
    <row r="781" spans="1:7" ht="12.75">
      <c r="A781" s="16"/>
      <c r="B781" s="16"/>
      <c r="C781" s="16"/>
      <c r="D781" s="16"/>
      <c r="E781" s="16"/>
      <c r="F781" s="16"/>
      <c r="G781" s="16"/>
    </row>
    <row r="782" spans="1:7" ht="12.75">
      <c r="A782" s="16"/>
      <c r="B782" s="16"/>
      <c r="C782" s="16"/>
      <c r="D782" s="16"/>
      <c r="E782" s="16"/>
      <c r="F782" s="16"/>
      <c r="G782" s="16"/>
    </row>
    <row r="783" spans="1:7" ht="12.75">
      <c r="A783" s="16"/>
      <c r="B783" s="16"/>
      <c r="C783" s="16"/>
      <c r="D783" s="16"/>
      <c r="E783" s="16"/>
      <c r="F783" s="16"/>
      <c r="G783" s="16"/>
    </row>
    <row r="784" spans="1:7" ht="12.75">
      <c r="A784" s="16"/>
      <c r="B784" s="16"/>
      <c r="C784" s="16"/>
      <c r="D784" s="16"/>
      <c r="E784" s="16"/>
      <c r="F784" s="16"/>
      <c r="G784" s="16"/>
    </row>
    <row r="785" spans="1:7" ht="12.75">
      <c r="A785" s="16"/>
      <c r="B785" s="16"/>
      <c r="C785" s="16"/>
      <c r="D785" s="16"/>
      <c r="E785" s="16"/>
      <c r="F785" s="16"/>
      <c r="G785" s="16"/>
    </row>
    <row r="786" spans="1:7" ht="12.75">
      <c r="A786" s="16"/>
      <c r="B786" s="16"/>
      <c r="C786" s="16"/>
      <c r="D786" s="16"/>
      <c r="E786" s="16"/>
      <c r="F786" s="16"/>
      <c r="G786" s="16"/>
    </row>
    <row r="787" spans="1:7" ht="12.75">
      <c r="A787" s="16"/>
      <c r="B787" s="16"/>
      <c r="C787" s="16"/>
      <c r="D787" s="16"/>
      <c r="E787" s="16"/>
      <c r="F787" s="16"/>
      <c r="G787" s="16"/>
    </row>
    <row r="788" spans="1:7" ht="12.75">
      <c r="A788" s="16"/>
      <c r="B788" s="16"/>
      <c r="C788" s="16"/>
      <c r="D788" s="16"/>
      <c r="E788" s="16"/>
      <c r="F788" s="16"/>
      <c r="G788" s="16"/>
    </row>
    <row r="789" spans="1:7" ht="12.75">
      <c r="A789" s="16"/>
      <c r="B789" s="16"/>
      <c r="C789" s="16"/>
      <c r="D789" s="16"/>
      <c r="E789" s="16"/>
      <c r="F789" s="16"/>
      <c r="G789" s="16"/>
    </row>
    <row r="790" spans="1:7" ht="12.75">
      <c r="A790" s="16"/>
      <c r="B790" s="16"/>
      <c r="C790" s="16"/>
      <c r="D790" s="16"/>
      <c r="E790" s="16"/>
      <c r="F790" s="16"/>
      <c r="G790" s="16"/>
    </row>
    <row r="791" spans="1:7" ht="12.75">
      <c r="A791" s="16"/>
      <c r="B791" s="16"/>
      <c r="C791" s="16"/>
      <c r="D791" s="16"/>
      <c r="E791" s="16"/>
      <c r="F791" s="16"/>
      <c r="G791" s="16"/>
    </row>
    <row r="792" spans="1:7" ht="12.75">
      <c r="A792" s="16"/>
      <c r="B792" s="16"/>
      <c r="C792" s="16"/>
      <c r="D792" s="16"/>
      <c r="E792" s="16"/>
      <c r="F792" s="16"/>
      <c r="G792" s="16"/>
    </row>
    <row r="793" spans="1:7" ht="12.75">
      <c r="A793" s="16"/>
      <c r="B793" s="16"/>
      <c r="C793" s="16"/>
      <c r="D793" s="16"/>
      <c r="E793" s="16"/>
      <c r="F793" s="16"/>
      <c r="G793" s="16"/>
    </row>
    <row r="794" spans="1:7" ht="12.75">
      <c r="A794" s="16"/>
      <c r="B794" s="16"/>
      <c r="C794" s="16"/>
      <c r="D794" s="16"/>
      <c r="E794" s="16"/>
      <c r="F794" s="16"/>
      <c r="G794" s="16"/>
    </row>
    <row r="795" spans="1:7" ht="12.75">
      <c r="A795" s="16"/>
      <c r="B795" s="16"/>
      <c r="C795" s="16"/>
      <c r="D795" s="16"/>
      <c r="E795" s="16"/>
      <c r="F795" s="16"/>
      <c r="G795" s="16"/>
    </row>
    <row r="796" spans="1:7" ht="12.75">
      <c r="A796" s="16"/>
      <c r="B796" s="16"/>
      <c r="C796" s="16"/>
      <c r="D796" s="16"/>
      <c r="E796" s="16"/>
      <c r="F796" s="16"/>
      <c r="G796" s="16"/>
    </row>
    <row r="797" spans="1:7" ht="12.75">
      <c r="A797" s="16"/>
      <c r="B797" s="16"/>
      <c r="C797" s="16"/>
      <c r="D797" s="16"/>
      <c r="E797" s="16"/>
      <c r="F797" s="16"/>
      <c r="G797" s="16"/>
    </row>
    <row r="798" spans="1:7" ht="12.75">
      <c r="A798" s="16"/>
      <c r="B798" s="16"/>
      <c r="C798" s="16"/>
      <c r="D798" s="16"/>
      <c r="E798" s="16"/>
      <c r="F798" s="16"/>
      <c r="G798" s="16"/>
    </row>
    <row r="799" spans="1:7" ht="12.75">
      <c r="A799" s="16"/>
      <c r="B799" s="16"/>
      <c r="C799" s="16"/>
      <c r="D799" s="16"/>
      <c r="E799" s="16"/>
      <c r="F799" s="16"/>
      <c r="G799" s="16"/>
    </row>
    <row r="800" spans="1:7" ht="12.75">
      <c r="A800" s="16"/>
      <c r="B800" s="16"/>
      <c r="C800" s="16"/>
      <c r="D800" s="16"/>
      <c r="E800" s="16"/>
      <c r="F800" s="16"/>
      <c r="G800" s="16"/>
    </row>
    <row r="801" spans="1:7" ht="12.75">
      <c r="A801" s="16"/>
      <c r="B801" s="16"/>
      <c r="C801" s="16"/>
      <c r="D801" s="16"/>
      <c r="E801" s="16"/>
      <c r="F801" s="16"/>
      <c r="G801" s="16"/>
    </row>
    <row r="802" spans="1:7" ht="12.75">
      <c r="A802" s="16"/>
      <c r="B802" s="16"/>
      <c r="C802" s="16"/>
      <c r="D802" s="16"/>
      <c r="E802" s="16"/>
      <c r="F802" s="16"/>
      <c r="G802" s="16"/>
    </row>
    <row r="803" spans="1:7" ht="12.75">
      <c r="A803" s="16"/>
      <c r="B803" s="16"/>
      <c r="C803" s="16"/>
      <c r="D803" s="16"/>
      <c r="E803" s="16"/>
      <c r="F803" s="16"/>
      <c r="G803" s="16"/>
    </row>
    <row r="804" spans="1:7" ht="12.75">
      <c r="A804" s="16"/>
      <c r="B804" s="16"/>
      <c r="C804" s="16"/>
      <c r="D804" s="16"/>
      <c r="E804" s="16"/>
      <c r="F804" s="16"/>
      <c r="G804" s="16"/>
    </row>
    <row r="805" spans="1:7" ht="12.75">
      <c r="A805" s="16"/>
      <c r="B805" s="16"/>
      <c r="C805" s="16"/>
      <c r="D805" s="16"/>
      <c r="E805" s="16"/>
      <c r="F805" s="16"/>
      <c r="G805" s="16"/>
    </row>
    <row r="806" spans="1:7" ht="12.75">
      <c r="A806" s="16"/>
      <c r="B806" s="16"/>
      <c r="C806" s="16"/>
      <c r="D806" s="16"/>
      <c r="E806" s="16"/>
      <c r="F806" s="16"/>
      <c r="G806" s="16"/>
    </row>
    <row r="807" spans="1:7" ht="12.75">
      <c r="A807" s="16"/>
      <c r="B807" s="16"/>
      <c r="C807" s="16"/>
      <c r="D807" s="16"/>
      <c r="E807" s="16"/>
      <c r="F807" s="16"/>
      <c r="G807" s="16"/>
    </row>
    <row r="808" spans="1:7" ht="12.75">
      <c r="A808" s="16"/>
      <c r="B808" s="16"/>
      <c r="C808" s="16"/>
      <c r="D808" s="16"/>
      <c r="E808" s="16"/>
      <c r="F808" s="16"/>
      <c r="G808" s="16"/>
    </row>
    <row r="809" spans="1:7" ht="12.75">
      <c r="A809" s="16"/>
      <c r="B809" s="16"/>
      <c r="C809" s="16"/>
      <c r="D809" s="16"/>
      <c r="E809" s="16"/>
      <c r="F809" s="16"/>
      <c r="G809" s="16"/>
    </row>
    <row r="810" spans="1:7" ht="12.75">
      <c r="A810" s="16"/>
      <c r="B810" s="16"/>
      <c r="C810" s="16"/>
      <c r="D810" s="16"/>
      <c r="E810" s="16"/>
      <c r="F810" s="16"/>
      <c r="G810" s="16"/>
    </row>
    <row r="811" spans="1:7" ht="12.75">
      <c r="A811" s="16"/>
      <c r="B811" s="16"/>
      <c r="C811" s="16"/>
      <c r="D811" s="16"/>
      <c r="E811" s="16"/>
      <c r="F811" s="16"/>
      <c r="G811" s="16"/>
    </row>
    <row r="812" spans="1:7" ht="12.75">
      <c r="A812" s="16"/>
      <c r="B812" s="16"/>
      <c r="C812" s="16"/>
      <c r="D812" s="16"/>
      <c r="E812" s="16"/>
      <c r="F812" s="16"/>
      <c r="G812" s="16"/>
    </row>
    <row r="813" spans="1:7" ht="12.75">
      <c r="A813" s="16"/>
      <c r="B813" s="16"/>
      <c r="C813" s="16"/>
      <c r="D813" s="16"/>
      <c r="E813" s="16"/>
      <c r="F813" s="16"/>
      <c r="G813" s="16"/>
    </row>
    <row r="814" spans="1:7" ht="12.75">
      <c r="A814" s="16"/>
      <c r="B814" s="16"/>
      <c r="C814" s="16"/>
      <c r="D814" s="16"/>
      <c r="E814" s="16"/>
      <c r="F814" s="16"/>
      <c r="G814" s="16"/>
    </row>
    <row r="815" spans="1:7" ht="12.75">
      <c r="A815" s="16"/>
      <c r="B815" s="16"/>
      <c r="C815" s="16"/>
      <c r="D815" s="16"/>
      <c r="E815" s="16"/>
      <c r="F815" s="16"/>
      <c r="G815" s="16"/>
    </row>
    <row r="816" spans="1:7" ht="12.75">
      <c r="A816" s="16"/>
      <c r="B816" s="16"/>
      <c r="C816" s="16"/>
      <c r="D816" s="16"/>
      <c r="E816" s="16"/>
      <c r="F816" s="16"/>
      <c r="G816" s="16"/>
    </row>
    <row r="817" spans="1:7" ht="12.75">
      <c r="A817" s="16"/>
      <c r="B817" s="16"/>
      <c r="C817" s="16"/>
      <c r="D817" s="16"/>
      <c r="E817" s="16"/>
      <c r="F817" s="16"/>
      <c r="G817" s="16"/>
    </row>
    <row r="818" spans="1:7" ht="12.75">
      <c r="A818" s="16"/>
      <c r="B818" s="16"/>
      <c r="C818" s="16"/>
      <c r="D818" s="16"/>
      <c r="E818" s="16"/>
      <c r="F818" s="16"/>
      <c r="G818" s="16"/>
    </row>
    <row r="819" spans="1:7" ht="12.75">
      <c r="A819" s="16"/>
      <c r="B819" s="16"/>
      <c r="C819" s="16"/>
      <c r="D819" s="16"/>
      <c r="E819" s="16"/>
      <c r="F819" s="16"/>
      <c r="G819" s="16"/>
    </row>
    <row r="820" spans="1:7" ht="12.75">
      <c r="A820" s="16"/>
      <c r="B820" s="16"/>
      <c r="C820" s="16"/>
      <c r="D820" s="16"/>
      <c r="E820" s="16"/>
      <c r="F820" s="16"/>
      <c r="G820" s="16"/>
    </row>
    <row r="821" spans="1:7" ht="12.75">
      <c r="A821" s="16"/>
      <c r="B821" s="16"/>
      <c r="C821" s="16"/>
      <c r="D821" s="16"/>
      <c r="E821" s="16"/>
      <c r="F821" s="16"/>
      <c r="G821" s="16"/>
    </row>
    <row r="822" spans="1:7" ht="12.75">
      <c r="A822" s="16"/>
      <c r="B822" s="16"/>
      <c r="C822" s="16"/>
      <c r="D822" s="16"/>
      <c r="E822" s="16"/>
      <c r="F822" s="16"/>
      <c r="G822" s="16"/>
    </row>
    <row r="823" spans="1:7" ht="12.75">
      <c r="A823" s="16"/>
      <c r="B823" s="16"/>
      <c r="C823" s="16"/>
      <c r="D823" s="16"/>
      <c r="E823" s="16"/>
      <c r="F823" s="16"/>
      <c r="G823" s="16"/>
    </row>
    <row r="824" spans="1:7" ht="12.75">
      <c r="A824" s="16"/>
      <c r="B824" s="16"/>
      <c r="C824" s="16"/>
      <c r="D824" s="16"/>
      <c r="E824" s="16"/>
      <c r="F824" s="16"/>
      <c r="G824" s="16"/>
    </row>
    <row r="825" spans="1:7" ht="12.75">
      <c r="A825" s="16"/>
      <c r="B825" s="16"/>
      <c r="C825" s="16"/>
      <c r="D825" s="16"/>
      <c r="E825" s="16"/>
      <c r="F825" s="16"/>
      <c r="G825" s="16"/>
    </row>
    <row r="826" spans="1:7" ht="12.75">
      <c r="A826" s="16"/>
      <c r="B826" s="16"/>
      <c r="C826" s="16"/>
      <c r="D826" s="16"/>
      <c r="E826" s="16"/>
      <c r="F826" s="16"/>
      <c r="G826" s="16"/>
    </row>
    <row r="827" spans="1:7" ht="12.75">
      <c r="A827" s="16"/>
      <c r="B827" s="16"/>
      <c r="C827" s="16"/>
      <c r="D827" s="16"/>
      <c r="E827" s="16"/>
      <c r="F827" s="16"/>
      <c r="G827" s="16"/>
    </row>
    <row r="828" spans="1:7" ht="12.75">
      <c r="A828" s="16"/>
      <c r="B828" s="16"/>
      <c r="C828" s="16"/>
      <c r="D828" s="16"/>
      <c r="E828" s="16"/>
      <c r="F828" s="16"/>
      <c r="G828" s="16"/>
    </row>
    <row r="829" spans="1:7" ht="12.75">
      <c r="A829" s="16"/>
      <c r="B829" s="16"/>
      <c r="C829" s="16"/>
      <c r="D829" s="16"/>
      <c r="E829" s="16"/>
      <c r="F829" s="16"/>
      <c r="G829" s="16"/>
    </row>
    <row r="830" spans="1:7" ht="12.75">
      <c r="A830" s="16"/>
      <c r="B830" s="16"/>
      <c r="C830" s="16"/>
      <c r="D830" s="16"/>
      <c r="E830" s="16"/>
      <c r="F830" s="16"/>
      <c r="G830" s="16"/>
    </row>
    <row r="831" spans="1:7" ht="12.75">
      <c r="A831" s="16"/>
      <c r="B831" s="16"/>
      <c r="C831" s="16"/>
      <c r="D831" s="16"/>
      <c r="E831" s="16"/>
      <c r="F831" s="16"/>
      <c r="G831" s="16"/>
    </row>
    <row r="832" spans="1:7" ht="12.75">
      <c r="A832" s="16"/>
      <c r="B832" s="16"/>
      <c r="C832" s="16"/>
      <c r="D832" s="16"/>
      <c r="E832" s="16"/>
      <c r="F832" s="16"/>
      <c r="G832" s="16"/>
    </row>
    <row r="833" spans="1:7" ht="12.75">
      <c r="A833" s="16"/>
      <c r="B833" s="16"/>
      <c r="C833" s="16"/>
      <c r="D833" s="16"/>
      <c r="E833" s="16"/>
      <c r="F833" s="16"/>
      <c r="G833" s="16"/>
    </row>
    <row r="834" spans="1:7" ht="12.75">
      <c r="A834" s="16"/>
      <c r="B834" s="16"/>
      <c r="C834" s="16"/>
      <c r="D834" s="16"/>
      <c r="E834" s="16"/>
      <c r="F834" s="16"/>
      <c r="G834" s="16"/>
    </row>
    <row r="835" spans="1:7" ht="12.75">
      <c r="A835" s="16"/>
      <c r="B835" s="16"/>
      <c r="C835" s="16"/>
      <c r="D835" s="16"/>
      <c r="E835" s="16"/>
      <c r="F835" s="16"/>
      <c r="G835" s="16"/>
    </row>
    <row r="836" spans="1:7" ht="12.75">
      <c r="A836" s="16"/>
      <c r="B836" s="16"/>
      <c r="C836" s="16"/>
      <c r="D836" s="16"/>
      <c r="E836" s="16"/>
      <c r="F836" s="16"/>
      <c r="G836" s="16"/>
    </row>
    <row r="837" spans="1:7" ht="12.75">
      <c r="A837" s="16"/>
      <c r="B837" s="16"/>
      <c r="C837" s="16"/>
      <c r="D837" s="16"/>
      <c r="E837" s="16"/>
      <c r="F837" s="16"/>
      <c r="G837" s="16"/>
    </row>
    <row r="838" spans="1:7" ht="12.75">
      <c r="A838" s="16"/>
      <c r="B838" s="16"/>
      <c r="C838" s="16"/>
      <c r="D838" s="16"/>
      <c r="E838" s="16"/>
      <c r="F838" s="16"/>
      <c r="G838" s="16"/>
    </row>
    <row r="839" spans="1:7" ht="12.75">
      <c r="A839" s="16"/>
      <c r="B839" s="16"/>
      <c r="C839" s="16"/>
      <c r="D839" s="16"/>
      <c r="E839" s="16"/>
      <c r="F839" s="16"/>
      <c r="G839" s="16"/>
    </row>
    <row r="840" spans="1:7" ht="12.75">
      <c r="A840" s="16"/>
      <c r="B840" s="16"/>
      <c r="C840" s="16"/>
      <c r="D840" s="16"/>
      <c r="E840" s="16"/>
      <c r="F840" s="16"/>
      <c r="G840" s="16"/>
    </row>
    <row r="841" spans="1:7" ht="12.75">
      <c r="A841" s="16"/>
      <c r="B841" s="16"/>
      <c r="C841" s="16"/>
      <c r="D841" s="16"/>
      <c r="E841" s="16"/>
      <c r="F841" s="16"/>
      <c r="G841" s="16"/>
    </row>
    <row r="842" spans="1:7" ht="12.75">
      <c r="A842" s="16"/>
      <c r="B842" s="16"/>
      <c r="C842" s="16"/>
      <c r="D842" s="16"/>
      <c r="E842" s="16"/>
      <c r="F842" s="16"/>
      <c r="G842" s="16"/>
    </row>
    <row r="843" spans="1:7" ht="12.75">
      <c r="A843" s="16"/>
      <c r="B843" s="16"/>
      <c r="C843" s="16"/>
      <c r="D843" s="16"/>
      <c r="E843" s="16"/>
      <c r="F843" s="16"/>
      <c r="G843" s="16"/>
    </row>
    <row r="844" spans="1:7" ht="12.75">
      <c r="A844" s="16"/>
      <c r="B844" s="16"/>
      <c r="C844" s="16"/>
      <c r="D844" s="16"/>
      <c r="E844" s="16"/>
      <c r="F844" s="16"/>
      <c r="G844" s="16"/>
    </row>
    <row r="845" spans="1:7" ht="12.75">
      <c r="A845" s="16"/>
      <c r="B845" s="16"/>
      <c r="C845" s="16"/>
      <c r="D845" s="16"/>
      <c r="E845" s="16"/>
      <c r="F845" s="16"/>
      <c r="G845" s="16"/>
    </row>
    <row r="846" spans="1:7" ht="12.75">
      <c r="A846" s="16"/>
      <c r="B846" s="16"/>
      <c r="C846" s="16"/>
      <c r="D846" s="16"/>
      <c r="E846" s="16"/>
      <c r="F846" s="16"/>
      <c r="G846" s="16"/>
    </row>
    <row r="847" spans="1:7" ht="12.75">
      <c r="A847" s="16"/>
      <c r="B847" s="16"/>
      <c r="C847" s="16"/>
      <c r="D847" s="16"/>
      <c r="E847" s="16"/>
      <c r="F847" s="16"/>
      <c r="G847" s="16"/>
    </row>
    <row r="848" spans="1:7" ht="12.75">
      <c r="A848" s="16"/>
      <c r="B848" s="16"/>
      <c r="C848" s="16"/>
      <c r="D848" s="16"/>
      <c r="E848" s="16"/>
      <c r="F848" s="16"/>
      <c r="G848" s="16"/>
    </row>
    <row r="849" spans="1:7" ht="12.75">
      <c r="A849" s="16"/>
      <c r="B849" s="16"/>
      <c r="C849" s="16"/>
      <c r="D849" s="16"/>
      <c r="E849" s="16"/>
      <c r="F849" s="16"/>
      <c r="G849" s="16"/>
    </row>
    <row r="850" spans="1:7" ht="12.75">
      <c r="A850" s="16"/>
      <c r="B850" s="16"/>
      <c r="C850" s="16"/>
      <c r="D850" s="16"/>
      <c r="E850" s="16"/>
      <c r="F850" s="16"/>
      <c r="G850" s="16"/>
    </row>
    <row r="851" spans="1:7" ht="12.75">
      <c r="A851" s="16"/>
      <c r="B851" s="16"/>
      <c r="C851" s="16"/>
      <c r="D851" s="16"/>
      <c r="E851" s="16"/>
      <c r="F851" s="16"/>
      <c r="G851" s="16"/>
    </row>
    <row r="852" spans="1:7" ht="12.75">
      <c r="A852" s="16"/>
      <c r="B852" s="16"/>
      <c r="C852" s="16"/>
      <c r="D852" s="16"/>
      <c r="E852" s="16"/>
      <c r="F852" s="16"/>
      <c r="G852" s="16"/>
    </row>
    <row r="853" spans="1:7" ht="12.75">
      <c r="A853" s="16"/>
      <c r="B853" s="16"/>
      <c r="C853" s="16"/>
      <c r="D853" s="16"/>
      <c r="E853" s="16"/>
      <c r="F853" s="16"/>
      <c r="G853" s="16"/>
    </row>
    <row r="854" spans="1:7" ht="12.75">
      <c r="A854" s="16"/>
      <c r="B854" s="16"/>
      <c r="C854" s="16"/>
      <c r="D854" s="16"/>
      <c r="E854" s="16"/>
      <c r="F854" s="16"/>
      <c r="G854" s="16"/>
    </row>
    <row r="855" spans="1:7" ht="12.75">
      <c r="A855" s="16"/>
      <c r="B855" s="16"/>
      <c r="C855" s="16"/>
      <c r="D855" s="16"/>
      <c r="E855" s="16"/>
      <c r="F855" s="16"/>
      <c r="G855" s="16"/>
    </row>
    <row r="856" spans="1:7" ht="12.75">
      <c r="A856" s="16"/>
      <c r="B856" s="16"/>
      <c r="C856" s="16"/>
      <c r="D856" s="16"/>
      <c r="E856" s="16"/>
      <c r="F856" s="16"/>
      <c r="G856" s="16"/>
    </row>
    <row r="857" spans="1:7" ht="12.75">
      <c r="A857" s="16"/>
      <c r="B857" s="16"/>
      <c r="C857" s="16"/>
      <c r="D857" s="16"/>
      <c r="E857" s="16"/>
      <c r="F857" s="16"/>
      <c r="G857" s="16"/>
    </row>
    <row r="858" spans="1:7" ht="12.75">
      <c r="A858" s="16"/>
      <c r="B858" s="16"/>
      <c r="C858" s="16"/>
      <c r="D858" s="16"/>
      <c r="E858" s="16"/>
      <c r="F858" s="16"/>
      <c r="G858" s="16"/>
    </row>
    <row r="859" spans="1:7" ht="12.75">
      <c r="A859" s="16"/>
      <c r="B859" s="16"/>
      <c r="C859" s="16"/>
      <c r="D859" s="16"/>
      <c r="E859" s="16"/>
      <c r="F859" s="16"/>
      <c r="G859" s="16"/>
    </row>
    <row r="860" spans="1:7" ht="12.75">
      <c r="A860" s="16"/>
      <c r="B860" s="16"/>
      <c r="C860" s="16"/>
      <c r="D860" s="16"/>
      <c r="E860" s="16"/>
      <c r="F860" s="16"/>
      <c r="G860" s="16"/>
    </row>
    <row r="861" spans="1:7" ht="12.75">
      <c r="A861" s="16"/>
      <c r="B861" s="16"/>
      <c r="C861" s="16"/>
      <c r="D861" s="16"/>
      <c r="E861" s="16"/>
      <c r="F861" s="16"/>
      <c r="G861" s="16"/>
    </row>
    <row r="862" spans="1:7" ht="12.75">
      <c r="A862" s="16"/>
      <c r="B862" s="16"/>
      <c r="C862" s="16"/>
      <c r="D862" s="16"/>
      <c r="E862" s="16"/>
      <c r="F862" s="16"/>
      <c r="G862" s="16"/>
    </row>
    <row r="863" spans="1:7" ht="12.75">
      <c r="A863" s="16"/>
      <c r="B863" s="16"/>
      <c r="C863" s="16"/>
      <c r="D863" s="16"/>
      <c r="E863" s="16"/>
      <c r="F863" s="16"/>
      <c r="G863" s="16"/>
    </row>
    <row r="864" spans="1:7" ht="12.75">
      <c r="A864" s="16"/>
      <c r="B864" s="16"/>
      <c r="C864" s="16"/>
      <c r="D864" s="16"/>
      <c r="E864" s="16"/>
      <c r="F864" s="16"/>
      <c r="G864" s="16"/>
    </row>
    <row r="865" spans="1:7" ht="12.75">
      <c r="A865" s="16"/>
      <c r="B865" s="16"/>
      <c r="C865" s="16"/>
      <c r="D865" s="16"/>
      <c r="E865" s="16"/>
      <c r="F865" s="16"/>
      <c r="G865" s="16"/>
    </row>
    <row r="866" spans="1:7" ht="12.75">
      <c r="A866" s="16"/>
      <c r="B866" s="16"/>
      <c r="C866" s="16"/>
      <c r="D866" s="16"/>
      <c r="E866" s="16"/>
      <c r="F866" s="16"/>
      <c r="G866" s="16"/>
    </row>
    <row r="867" spans="1:7" ht="12.75">
      <c r="A867" s="16"/>
      <c r="B867" s="16"/>
      <c r="C867" s="16"/>
      <c r="D867" s="16"/>
      <c r="E867" s="16"/>
      <c r="F867" s="16"/>
      <c r="G867" s="16"/>
    </row>
    <row r="868" spans="1:7" ht="12.75">
      <c r="A868" s="16"/>
      <c r="B868" s="16"/>
      <c r="C868" s="16"/>
      <c r="D868" s="16"/>
      <c r="E868" s="16"/>
      <c r="F868" s="16"/>
      <c r="G868" s="16"/>
    </row>
    <row r="869" spans="1:7" ht="12.75">
      <c r="A869" s="16"/>
      <c r="B869" s="16"/>
      <c r="C869" s="16"/>
      <c r="D869" s="16"/>
      <c r="E869" s="16"/>
      <c r="F869" s="16"/>
      <c r="G869" s="16"/>
    </row>
    <row r="870" spans="1:7" ht="12.75">
      <c r="A870" s="16"/>
      <c r="B870" s="16"/>
      <c r="C870" s="16"/>
      <c r="D870" s="16"/>
      <c r="E870" s="16"/>
      <c r="F870" s="16"/>
      <c r="G870" s="16"/>
    </row>
    <row r="871" spans="1:7" ht="12.75">
      <c r="A871" s="16"/>
      <c r="B871" s="16"/>
      <c r="C871" s="16"/>
      <c r="D871" s="16"/>
      <c r="E871" s="16"/>
      <c r="F871" s="16"/>
      <c r="G871" s="16"/>
    </row>
    <row r="872" spans="1:7" ht="12.75">
      <c r="A872" s="16"/>
      <c r="B872" s="16"/>
      <c r="C872" s="16"/>
      <c r="D872" s="16"/>
      <c r="E872" s="16"/>
      <c r="F872" s="16"/>
      <c r="G872" s="16"/>
    </row>
    <row r="873" spans="1:7" ht="12.75">
      <c r="A873" s="16"/>
      <c r="B873" s="16"/>
      <c r="C873" s="16"/>
      <c r="D873" s="16"/>
      <c r="E873" s="16"/>
      <c r="F873" s="16"/>
      <c r="G873" s="16"/>
    </row>
    <row r="874" spans="1:7" ht="12.75">
      <c r="A874" s="16"/>
      <c r="B874" s="16"/>
      <c r="C874" s="16"/>
      <c r="D874" s="16"/>
      <c r="E874" s="16"/>
      <c r="F874" s="16"/>
      <c r="G874" s="16"/>
    </row>
    <row r="875" spans="1:7" ht="12.75">
      <c r="A875" s="16"/>
      <c r="B875" s="16"/>
      <c r="C875" s="16"/>
      <c r="D875" s="16"/>
      <c r="E875" s="16"/>
      <c r="F875" s="16"/>
      <c r="G875" s="16"/>
    </row>
    <row r="876" spans="1:7" ht="12.75">
      <c r="A876" s="16"/>
      <c r="B876" s="16"/>
      <c r="C876" s="16"/>
      <c r="D876" s="16"/>
      <c r="E876" s="16"/>
      <c r="F876" s="16"/>
      <c r="G876" s="16"/>
    </row>
    <row r="877" spans="1:7" ht="12.75">
      <c r="A877" s="16"/>
      <c r="B877" s="16"/>
      <c r="C877" s="16"/>
      <c r="D877" s="16"/>
      <c r="E877" s="16"/>
      <c r="F877" s="16"/>
      <c r="G877" s="16"/>
    </row>
    <row r="878" spans="1:7" ht="12.75">
      <c r="A878" s="16"/>
      <c r="B878" s="16"/>
      <c r="C878" s="16"/>
      <c r="D878" s="16"/>
      <c r="E878" s="16"/>
      <c r="F878" s="16"/>
      <c r="G878" s="16"/>
    </row>
    <row r="879" spans="1:7" ht="12.75">
      <c r="A879" s="16"/>
      <c r="B879" s="16"/>
      <c r="C879" s="16"/>
      <c r="D879" s="16"/>
      <c r="E879" s="16"/>
      <c r="F879" s="16"/>
      <c r="G879" s="16"/>
    </row>
    <row r="880" spans="1:7" ht="12.75">
      <c r="A880" s="16"/>
      <c r="B880" s="16"/>
      <c r="C880" s="16"/>
      <c r="D880" s="16"/>
      <c r="E880" s="16"/>
      <c r="F880" s="16"/>
      <c r="G880" s="16"/>
    </row>
    <row r="881" spans="1:7" ht="12.75">
      <c r="A881" s="16"/>
      <c r="B881" s="16"/>
      <c r="C881" s="16"/>
      <c r="D881" s="16"/>
      <c r="E881" s="16"/>
      <c r="F881" s="16"/>
      <c r="G881" s="16"/>
    </row>
    <row r="882" spans="1:7" ht="12.75">
      <c r="A882" s="16"/>
      <c r="B882" s="16"/>
      <c r="C882" s="16"/>
      <c r="D882" s="16"/>
      <c r="E882" s="16"/>
      <c r="F882" s="16"/>
      <c r="G882" s="16"/>
    </row>
    <row r="883" spans="1:7" ht="12.75">
      <c r="A883" s="16"/>
      <c r="B883" s="16"/>
      <c r="C883" s="16"/>
      <c r="D883" s="16"/>
      <c r="E883" s="16"/>
      <c r="F883" s="16"/>
      <c r="G883" s="16"/>
    </row>
    <row r="884" spans="1:7" ht="12.75">
      <c r="A884" s="16"/>
      <c r="B884" s="16"/>
      <c r="C884" s="16"/>
      <c r="D884" s="16"/>
      <c r="E884" s="16"/>
      <c r="F884" s="16"/>
      <c r="G884" s="16"/>
    </row>
    <row r="885" spans="1:7" ht="12.75">
      <c r="A885" s="16"/>
      <c r="B885" s="16"/>
      <c r="C885" s="16"/>
      <c r="D885" s="16"/>
      <c r="E885" s="16"/>
      <c r="F885" s="16"/>
      <c r="G885" s="16"/>
    </row>
    <row r="886" spans="1:7" ht="12.75">
      <c r="A886" s="16"/>
      <c r="B886" s="16"/>
      <c r="C886" s="16"/>
      <c r="D886" s="16"/>
      <c r="E886" s="16"/>
      <c r="F886" s="16"/>
      <c r="G886" s="16"/>
    </row>
    <row r="887" spans="1:7" ht="12.75">
      <c r="A887" s="16"/>
      <c r="B887" s="16"/>
      <c r="C887" s="16"/>
      <c r="D887" s="16"/>
      <c r="E887" s="16"/>
      <c r="F887" s="16"/>
      <c r="G887" s="16"/>
    </row>
    <row r="888" spans="1:7" ht="12.75">
      <c r="A888" s="16"/>
      <c r="B888" s="16"/>
      <c r="C888" s="16"/>
      <c r="D888" s="16"/>
      <c r="E888" s="16"/>
      <c r="F888" s="16"/>
      <c r="G888" s="16"/>
    </row>
    <row r="889" spans="1:7" ht="12.75">
      <c r="A889" s="16"/>
      <c r="B889" s="16"/>
      <c r="C889" s="16"/>
      <c r="D889" s="16"/>
      <c r="E889" s="16"/>
      <c r="F889" s="16"/>
      <c r="G889" s="16"/>
    </row>
    <row r="890" spans="1:7" ht="12.75">
      <c r="A890" s="16"/>
      <c r="B890" s="16"/>
      <c r="C890" s="16"/>
      <c r="D890" s="16"/>
      <c r="E890" s="16"/>
      <c r="F890" s="16"/>
      <c r="G890" s="16"/>
    </row>
    <row r="891" spans="1:7" ht="12.75">
      <c r="A891" s="16"/>
      <c r="B891" s="16"/>
      <c r="C891" s="16"/>
      <c r="D891" s="16"/>
      <c r="E891" s="16"/>
      <c r="F891" s="16"/>
      <c r="G891" s="16"/>
    </row>
    <row r="892" spans="1:7" ht="12.75">
      <c r="A892" s="16"/>
      <c r="B892" s="16"/>
      <c r="C892" s="16"/>
      <c r="D892" s="16"/>
      <c r="E892" s="16"/>
      <c r="F892" s="16"/>
      <c r="G892" s="16"/>
    </row>
    <row r="893" spans="1:7" ht="12.75">
      <c r="A893" s="16"/>
      <c r="B893" s="16"/>
      <c r="C893" s="16"/>
      <c r="D893" s="16"/>
      <c r="E893" s="16"/>
      <c r="F893" s="16"/>
      <c r="G893" s="16"/>
    </row>
    <row r="894" spans="1:7" ht="12.75">
      <c r="A894" s="16"/>
      <c r="B894" s="16"/>
      <c r="C894" s="16"/>
      <c r="D894" s="16"/>
      <c r="E894" s="16"/>
      <c r="F894" s="16"/>
      <c r="G894" s="16"/>
    </row>
    <row r="895" spans="1:7" ht="12.75">
      <c r="A895" s="16"/>
      <c r="B895" s="16"/>
      <c r="C895" s="16"/>
      <c r="D895" s="16"/>
      <c r="E895" s="16"/>
      <c r="F895" s="16"/>
      <c r="G895" s="16"/>
    </row>
    <row r="896" spans="1:7" ht="12.75">
      <c r="A896" s="16"/>
      <c r="B896" s="16"/>
      <c r="C896" s="16"/>
      <c r="D896" s="16"/>
      <c r="E896" s="16"/>
      <c r="F896" s="16"/>
      <c r="G896" s="16"/>
    </row>
    <row r="897" spans="1:7" ht="12.75">
      <c r="A897" s="16"/>
      <c r="B897" s="16"/>
      <c r="C897" s="16"/>
      <c r="D897" s="16"/>
      <c r="E897" s="16"/>
      <c r="F897" s="16"/>
      <c r="G897" s="16"/>
    </row>
    <row r="898" spans="1:7" ht="12.75">
      <c r="A898" s="16"/>
      <c r="B898" s="16"/>
      <c r="C898" s="16"/>
      <c r="D898" s="16"/>
      <c r="E898" s="16"/>
      <c r="F898" s="16"/>
      <c r="G898" s="16"/>
    </row>
    <row r="899" spans="1:7" ht="12.75">
      <c r="A899" s="16"/>
      <c r="B899" s="16"/>
      <c r="C899" s="16"/>
      <c r="D899" s="16"/>
      <c r="E899" s="16"/>
      <c r="F899" s="16"/>
      <c r="G899" s="16"/>
    </row>
    <row r="900" spans="1:7" ht="12.75">
      <c r="A900" s="16"/>
      <c r="B900" s="16"/>
      <c r="C900" s="16"/>
      <c r="D900" s="16"/>
      <c r="E900" s="16"/>
      <c r="F900" s="16"/>
      <c r="G900" s="16"/>
    </row>
    <row r="901" spans="1:7" ht="12.75">
      <c r="A901" s="16"/>
      <c r="B901" s="16"/>
      <c r="C901" s="16"/>
      <c r="D901" s="16"/>
      <c r="E901" s="16"/>
      <c r="F901" s="16"/>
      <c r="G901" s="16"/>
    </row>
    <row r="902" spans="1:7" ht="12.75">
      <c r="A902" s="16"/>
      <c r="B902" s="16"/>
      <c r="C902" s="16"/>
      <c r="D902" s="16"/>
      <c r="E902" s="16"/>
      <c r="F902" s="16"/>
      <c r="G902" s="16"/>
    </row>
    <row r="903" spans="1:7" ht="12.75">
      <c r="A903" s="16"/>
      <c r="B903" s="16"/>
      <c r="C903" s="16"/>
      <c r="D903" s="16"/>
      <c r="E903" s="16"/>
      <c r="F903" s="16"/>
      <c r="G903" s="16"/>
    </row>
    <row r="904" spans="1:7" ht="12.75">
      <c r="A904" s="16"/>
      <c r="B904" s="16"/>
      <c r="C904" s="16"/>
      <c r="D904" s="16"/>
      <c r="E904" s="16"/>
      <c r="F904" s="16"/>
      <c r="G904" s="16"/>
    </row>
    <row r="905" spans="1:7" ht="12.75">
      <c r="A905" s="16"/>
      <c r="B905" s="16"/>
      <c r="C905" s="16"/>
      <c r="D905" s="16"/>
      <c r="E905" s="16"/>
      <c r="F905" s="16"/>
      <c r="G905" s="16"/>
    </row>
    <row r="906" spans="1:7" ht="12.75">
      <c r="A906" s="16"/>
      <c r="B906" s="16"/>
      <c r="C906" s="16"/>
      <c r="D906" s="16"/>
      <c r="E906" s="16"/>
      <c r="F906" s="16"/>
      <c r="G906" s="16"/>
    </row>
    <row r="907" spans="1:7" ht="12.75">
      <c r="A907" s="16"/>
      <c r="B907" s="16"/>
      <c r="C907" s="16"/>
      <c r="D907" s="16"/>
      <c r="E907" s="16"/>
      <c r="F907" s="16"/>
      <c r="G907" s="16"/>
    </row>
    <row r="908" spans="1:7" ht="12.75">
      <c r="A908" s="16"/>
      <c r="B908" s="16"/>
      <c r="C908" s="16"/>
      <c r="D908" s="16"/>
      <c r="E908" s="16"/>
      <c r="F908" s="16"/>
      <c r="G908" s="16"/>
    </row>
    <row r="909" spans="1:7" ht="12.75">
      <c r="A909" s="16"/>
      <c r="B909" s="16"/>
      <c r="C909" s="16"/>
      <c r="D909" s="16"/>
      <c r="E909" s="16"/>
      <c r="F909" s="16"/>
      <c r="G909" s="16"/>
    </row>
    <row r="910" spans="1:7" ht="12.75">
      <c r="A910" s="16"/>
      <c r="B910" s="16"/>
      <c r="C910" s="16"/>
      <c r="D910" s="16"/>
      <c r="E910" s="16"/>
      <c r="F910" s="16"/>
      <c r="G910" s="16"/>
    </row>
    <row r="911" spans="1:7" ht="12.75">
      <c r="A911" s="16"/>
      <c r="B911" s="16"/>
      <c r="C911" s="16"/>
      <c r="D911" s="16"/>
      <c r="E911" s="16"/>
      <c r="F911" s="16"/>
      <c r="G911" s="16"/>
    </row>
    <row r="912" spans="1:7" ht="12.75">
      <c r="A912" s="16"/>
      <c r="B912" s="16"/>
      <c r="C912" s="16"/>
      <c r="D912" s="16"/>
      <c r="E912" s="16"/>
      <c r="F912" s="16"/>
      <c r="G912" s="16"/>
    </row>
    <row r="913" spans="1:7" ht="12.75">
      <c r="A913" s="16"/>
      <c r="B913" s="16"/>
      <c r="C913" s="16"/>
      <c r="D913" s="16"/>
      <c r="E913" s="16"/>
      <c r="F913" s="16"/>
      <c r="G913" s="16"/>
    </row>
    <row r="914" spans="1:7" ht="12.75">
      <c r="A914" s="16"/>
      <c r="B914" s="16"/>
      <c r="C914" s="16"/>
      <c r="D914" s="16"/>
      <c r="E914" s="16"/>
      <c r="F914" s="16"/>
      <c r="G914" s="16"/>
    </row>
    <row r="915" spans="1:7" ht="12.75">
      <c r="A915" s="16"/>
      <c r="B915" s="16"/>
      <c r="C915" s="16"/>
      <c r="D915" s="16"/>
      <c r="E915" s="16"/>
      <c r="F915" s="16"/>
      <c r="G915" s="16"/>
    </row>
    <row r="916" spans="1:7" ht="12.75">
      <c r="A916" s="16"/>
      <c r="B916" s="16"/>
      <c r="C916" s="16"/>
      <c r="D916" s="16"/>
      <c r="E916" s="16"/>
      <c r="F916" s="16"/>
      <c r="G916" s="16"/>
    </row>
    <row r="917" spans="1:7" ht="12.75">
      <c r="A917" s="16"/>
      <c r="B917" s="16"/>
      <c r="C917" s="16"/>
      <c r="D917" s="16"/>
      <c r="E917" s="16"/>
      <c r="F917" s="16"/>
      <c r="G917" s="16"/>
    </row>
    <row r="918" spans="1:7" ht="12.75">
      <c r="A918" s="16"/>
      <c r="B918" s="16"/>
      <c r="C918" s="16"/>
      <c r="D918" s="16"/>
      <c r="E918" s="16"/>
      <c r="F918" s="16"/>
      <c r="G918" s="16"/>
    </row>
    <row r="919" spans="1:7" ht="12.75">
      <c r="A919" s="16"/>
      <c r="B919" s="16"/>
      <c r="C919" s="16"/>
      <c r="D919" s="16"/>
      <c r="E919" s="16"/>
      <c r="F919" s="16"/>
      <c r="G919" s="16"/>
    </row>
    <row r="920" spans="1:7" ht="12.75">
      <c r="A920" s="16"/>
      <c r="B920" s="16"/>
      <c r="C920" s="16"/>
      <c r="D920" s="16"/>
      <c r="E920" s="16"/>
      <c r="F920" s="16"/>
      <c r="G920" s="16"/>
    </row>
    <row r="921" spans="1:7" ht="12.75">
      <c r="A921" s="16"/>
      <c r="B921" s="16"/>
      <c r="C921" s="16"/>
      <c r="D921" s="16"/>
      <c r="E921" s="16"/>
      <c r="F921" s="16"/>
      <c r="G921" s="16"/>
    </row>
    <row r="922" spans="1:7" ht="12.75">
      <c r="A922" s="16"/>
      <c r="B922" s="16"/>
      <c r="C922" s="16"/>
      <c r="D922" s="16"/>
      <c r="E922" s="16"/>
      <c r="F922" s="16"/>
      <c r="G922" s="16"/>
    </row>
    <row r="923" spans="1:7" ht="12.75">
      <c r="A923" s="16"/>
      <c r="B923" s="16"/>
      <c r="C923" s="16"/>
      <c r="D923" s="16"/>
      <c r="E923" s="16"/>
      <c r="F923" s="16"/>
      <c r="G923" s="16"/>
    </row>
    <row r="924" spans="1:7" ht="12.75">
      <c r="A924" s="16"/>
      <c r="B924" s="16"/>
      <c r="C924" s="16"/>
      <c r="D924" s="16"/>
      <c r="E924" s="16"/>
      <c r="F924" s="16"/>
      <c r="G924" s="16"/>
    </row>
    <row r="925" spans="1:7" ht="12.75">
      <c r="A925" s="16"/>
      <c r="B925" s="16"/>
      <c r="C925" s="16"/>
      <c r="D925" s="16"/>
      <c r="E925" s="16"/>
      <c r="F925" s="16"/>
      <c r="G925" s="16"/>
    </row>
    <row r="926" spans="1:7" ht="12.75">
      <c r="A926" s="16"/>
      <c r="B926" s="16"/>
      <c r="C926" s="16"/>
      <c r="D926" s="16"/>
      <c r="E926" s="16"/>
      <c r="F926" s="16"/>
      <c r="G926" s="16"/>
    </row>
    <row r="927" spans="1:7" ht="12.75">
      <c r="A927" s="16"/>
      <c r="B927" s="16"/>
      <c r="C927" s="16"/>
      <c r="D927" s="16"/>
      <c r="E927" s="16"/>
      <c r="F927" s="16"/>
      <c r="G927" s="16"/>
    </row>
    <row r="928" spans="1:7" ht="12.75">
      <c r="A928" s="16"/>
      <c r="B928" s="16"/>
      <c r="C928" s="16"/>
      <c r="D928" s="16"/>
      <c r="E928" s="16"/>
      <c r="F928" s="16"/>
      <c r="G928" s="16"/>
    </row>
    <row r="929" spans="1:7" ht="12.75">
      <c r="A929" s="16"/>
      <c r="B929" s="16"/>
      <c r="C929" s="16"/>
      <c r="D929" s="16"/>
      <c r="E929" s="16"/>
      <c r="F929" s="16"/>
      <c r="G929" s="16"/>
    </row>
    <row r="930" spans="1:7" ht="12.75">
      <c r="A930" s="16"/>
      <c r="B930" s="16"/>
      <c r="C930" s="16"/>
      <c r="D930" s="16"/>
      <c r="E930" s="16"/>
      <c r="F930" s="16"/>
      <c r="G930" s="16"/>
    </row>
    <row r="931" spans="1:7" ht="12.75">
      <c r="A931" s="16"/>
      <c r="B931" s="16"/>
      <c r="C931" s="16"/>
      <c r="D931" s="16"/>
      <c r="E931" s="16"/>
      <c r="F931" s="16"/>
      <c r="G931" s="16"/>
    </row>
    <row r="932" spans="1:7" ht="12.75">
      <c r="A932" s="16"/>
      <c r="B932" s="16"/>
      <c r="C932" s="16"/>
      <c r="D932" s="16"/>
      <c r="E932" s="16"/>
      <c r="F932" s="16"/>
      <c r="G932" s="16"/>
    </row>
    <row r="933" spans="1:7" ht="12.75">
      <c r="A933" s="16"/>
      <c r="B933" s="16"/>
      <c r="C933" s="16"/>
      <c r="D933" s="16"/>
      <c r="E933" s="16"/>
      <c r="F933" s="16"/>
      <c r="G933" s="16"/>
    </row>
    <row r="934" spans="1:7" ht="12.75">
      <c r="A934" s="16"/>
      <c r="B934" s="16"/>
      <c r="C934" s="16"/>
      <c r="D934" s="16"/>
      <c r="E934" s="16"/>
      <c r="F934" s="16"/>
      <c r="G934" s="16"/>
    </row>
    <row r="935" spans="1:7" ht="12.75">
      <c r="A935" s="16"/>
      <c r="B935" s="16"/>
      <c r="C935" s="16"/>
      <c r="D935" s="16"/>
      <c r="E935" s="16"/>
      <c r="F935" s="16"/>
      <c r="G935" s="16"/>
    </row>
    <row r="936" spans="1:7" ht="12.75">
      <c r="A936" s="16"/>
      <c r="B936" s="16"/>
      <c r="C936" s="16"/>
      <c r="D936" s="16"/>
      <c r="E936" s="16"/>
      <c r="F936" s="16"/>
      <c r="G936" s="16"/>
    </row>
    <row r="937" spans="1:7" ht="12.75">
      <c r="A937" s="16"/>
      <c r="B937" s="16"/>
      <c r="C937" s="16"/>
      <c r="D937" s="16"/>
      <c r="E937" s="16"/>
      <c r="F937" s="16"/>
      <c r="G937" s="16"/>
    </row>
    <row r="938" spans="1:7" ht="12.75">
      <c r="A938" s="16"/>
      <c r="B938" s="16"/>
      <c r="C938" s="16"/>
      <c r="D938" s="16"/>
      <c r="E938" s="16"/>
      <c r="F938" s="16"/>
      <c r="G938" s="16"/>
    </row>
    <row r="939" spans="1:7" ht="12.75">
      <c r="A939" s="16"/>
      <c r="B939" s="16"/>
      <c r="C939" s="16"/>
      <c r="D939" s="16"/>
      <c r="E939" s="16"/>
      <c r="F939" s="16"/>
      <c r="G939" s="16"/>
    </row>
    <row r="940" spans="1:7" ht="12.75">
      <c r="A940" s="16"/>
      <c r="B940" s="16"/>
      <c r="C940" s="16"/>
      <c r="D940" s="16"/>
      <c r="E940" s="16"/>
      <c r="F940" s="16"/>
      <c r="G940" s="16"/>
    </row>
    <row r="941" spans="1:7" ht="12.75">
      <c r="A941" s="16"/>
      <c r="B941" s="16"/>
      <c r="C941" s="16"/>
      <c r="D941" s="16"/>
      <c r="E941" s="16"/>
      <c r="F941" s="16"/>
      <c r="G941" s="16"/>
    </row>
    <row r="942" spans="1:7" ht="12.75">
      <c r="A942" s="16"/>
      <c r="B942" s="16"/>
      <c r="C942" s="16"/>
      <c r="D942" s="16"/>
      <c r="E942" s="16"/>
      <c r="F942" s="16"/>
      <c r="G942" s="16"/>
    </row>
    <row r="943" spans="1:7" ht="12.75">
      <c r="A943" s="16"/>
      <c r="B943" s="16"/>
      <c r="C943" s="16"/>
      <c r="D943" s="16"/>
      <c r="E943" s="16"/>
      <c r="F943" s="16"/>
      <c r="G943" s="16"/>
    </row>
    <row r="944" spans="1:7" ht="12.75">
      <c r="A944" s="16"/>
      <c r="B944" s="16"/>
      <c r="C944" s="16"/>
      <c r="D944" s="16"/>
      <c r="E944" s="16"/>
      <c r="F944" s="16"/>
      <c r="G944" s="16"/>
    </row>
    <row r="945" spans="1:7" ht="12.75">
      <c r="A945" s="16"/>
      <c r="B945" s="16"/>
      <c r="C945" s="16"/>
      <c r="D945" s="16"/>
      <c r="E945" s="16"/>
      <c r="F945" s="16"/>
      <c r="G945" s="16"/>
    </row>
    <row r="946" spans="1:7" ht="12.75">
      <c r="A946" s="16"/>
      <c r="B946" s="16"/>
      <c r="C946" s="16"/>
      <c r="D946" s="16"/>
      <c r="E946" s="16"/>
      <c r="F946" s="16"/>
      <c r="G946" s="16"/>
    </row>
    <row r="947" spans="1:7" ht="12.75">
      <c r="A947" s="16"/>
      <c r="B947" s="16"/>
      <c r="C947" s="16"/>
      <c r="D947" s="16"/>
      <c r="E947" s="16"/>
      <c r="F947" s="16"/>
      <c r="G947" s="16"/>
    </row>
    <row r="948" spans="1:7" ht="12.75">
      <c r="A948" s="16"/>
      <c r="B948" s="16"/>
      <c r="C948" s="16"/>
      <c r="D948" s="16"/>
      <c r="E948" s="16"/>
      <c r="F948" s="16"/>
      <c r="G948" s="16"/>
    </row>
    <row r="949" spans="1:7" ht="12.75">
      <c r="A949" s="16"/>
      <c r="B949" s="16"/>
      <c r="C949" s="16"/>
      <c r="D949" s="16"/>
      <c r="E949" s="16"/>
      <c r="F949" s="16"/>
      <c r="G949" s="16"/>
    </row>
    <row r="950" spans="1:7" ht="12.75">
      <c r="A950" s="16"/>
      <c r="B950" s="16"/>
      <c r="C950" s="16"/>
      <c r="D950" s="16"/>
      <c r="E950" s="16"/>
      <c r="F950" s="16"/>
      <c r="G950" s="16"/>
    </row>
    <row r="951" spans="1:7" ht="12.75">
      <c r="A951" s="16"/>
      <c r="B951" s="16"/>
      <c r="C951" s="16"/>
      <c r="D951" s="16"/>
      <c r="E951" s="16"/>
      <c r="F951" s="16"/>
      <c r="G951" s="16"/>
    </row>
    <row r="952" spans="1:7" ht="12.75">
      <c r="A952" s="16"/>
      <c r="B952" s="16"/>
      <c r="C952" s="16"/>
      <c r="D952" s="16"/>
      <c r="E952" s="16"/>
      <c r="F952" s="16"/>
      <c r="G952" s="16"/>
    </row>
    <row r="953" spans="1:7" ht="12.75">
      <c r="A953" s="16"/>
      <c r="B953" s="16"/>
      <c r="C953" s="16"/>
      <c r="D953" s="16"/>
      <c r="E953" s="16"/>
      <c r="F953" s="16"/>
      <c r="G953" s="16"/>
    </row>
    <row r="954" spans="1:7" ht="12.75">
      <c r="A954" s="16"/>
      <c r="B954" s="16"/>
      <c r="C954" s="16"/>
      <c r="D954" s="16"/>
      <c r="E954" s="16"/>
      <c r="F954" s="16"/>
      <c r="G954" s="16"/>
    </row>
    <row r="955" spans="1:7" ht="12.75">
      <c r="A955" s="16"/>
      <c r="B955" s="16"/>
      <c r="C955" s="16"/>
      <c r="D955" s="16"/>
      <c r="E955" s="16"/>
      <c r="F955" s="16"/>
      <c r="G955" s="16"/>
    </row>
    <row r="956" spans="1:7" ht="12.75">
      <c r="A956" s="16"/>
      <c r="B956" s="16"/>
      <c r="C956" s="16"/>
      <c r="D956" s="16"/>
      <c r="E956" s="16"/>
      <c r="F956" s="16"/>
      <c r="G956" s="16"/>
    </row>
    <row r="957" spans="1:7" ht="12.75">
      <c r="A957" s="16"/>
      <c r="B957" s="16"/>
      <c r="C957" s="16"/>
      <c r="D957" s="16"/>
      <c r="E957" s="16"/>
      <c r="F957" s="16"/>
      <c r="G957" s="16"/>
    </row>
    <row r="958" spans="1:7" ht="12.75">
      <c r="A958" s="16"/>
      <c r="B958" s="16"/>
      <c r="C958" s="16"/>
      <c r="D958" s="16"/>
      <c r="E958" s="16"/>
      <c r="F958" s="16"/>
      <c r="G958" s="16"/>
    </row>
    <row r="959" spans="1:7" ht="12.75">
      <c r="A959" s="16"/>
      <c r="B959" s="16"/>
      <c r="C959" s="16"/>
      <c r="D959" s="16"/>
      <c r="E959" s="16"/>
      <c r="F959" s="16"/>
      <c r="G959" s="16"/>
    </row>
    <row r="960" spans="1:7" ht="12.75">
      <c r="A960" s="16"/>
      <c r="B960" s="16"/>
      <c r="C960" s="16"/>
      <c r="D960" s="16"/>
      <c r="E960" s="16"/>
      <c r="F960" s="16"/>
      <c r="G960" s="16"/>
    </row>
    <row r="961" spans="1:7" ht="12.75">
      <c r="A961" s="16"/>
      <c r="B961" s="16"/>
      <c r="C961" s="16"/>
      <c r="D961" s="16"/>
      <c r="E961" s="16"/>
      <c r="F961" s="16"/>
      <c r="G961" s="16"/>
    </row>
    <row r="962" spans="1:7" ht="12.75">
      <c r="A962" s="16"/>
      <c r="B962" s="16"/>
      <c r="C962" s="16"/>
      <c r="D962" s="16"/>
      <c r="E962" s="16"/>
      <c r="F962" s="16"/>
      <c r="G962" s="16"/>
    </row>
    <row r="963" spans="1:7" ht="12.75">
      <c r="A963" s="16"/>
      <c r="B963" s="16"/>
      <c r="C963" s="16"/>
      <c r="D963" s="16"/>
      <c r="E963" s="16"/>
      <c r="F963" s="16"/>
      <c r="G963" s="16"/>
    </row>
    <row r="964" spans="1:7" ht="12.75">
      <c r="A964" s="16"/>
      <c r="B964" s="16"/>
      <c r="C964" s="16"/>
      <c r="D964" s="16"/>
      <c r="E964" s="16"/>
      <c r="F964" s="16"/>
      <c r="G964" s="16"/>
    </row>
    <row r="965" spans="1:7" ht="12.75">
      <c r="A965" s="16"/>
      <c r="B965" s="16"/>
      <c r="C965" s="16"/>
      <c r="D965" s="16"/>
      <c r="E965" s="16"/>
      <c r="F965" s="16"/>
      <c r="G965" s="16"/>
    </row>
    <row r="966" spans="1:7" ht="12.75">
      <c r="A966" s="16"/>
      <c r="B966" s="16"/>
      <c r="C966" s="16"/>
      <c r="D966" s="16"/>
      <c r="E966" s="16"/>
      <c r="F966" s="16"/>
      <c r="G966" s="16"/>
    </row>
    <row r="967" spans="1:7" ht="12.75">
      <c r="A967" s="16"/>
      <c r="B967" s="16"/>
      <c r="C967" s="16"/>
      <c r="D967" s="16"/>
      <c r="E967" s="16"/>
      <c r="F967" s="16"/>
      <c r="G967" s="16"/>
    </row>
    <row r="968" spans="1:7" ht="12.75">
      <c r="A968" s="16"/>
      <c r="B968" s="16"/>
      <c r="C968" s="16"/>
      <c r="D968" s="16"/>
      <c r="E968" s="16"/>
      <c r="F968" s="16"/>
      <c r="G968" s="16"/>
    </row>
    <row r="969" spans="1:7" ht="12.75">
      <c r="A969" s="16"/>
      <c r="B969" s="16"/>
      <c r="C969" s="16"/>
      <c r="D969" s="16"/>
      <c r="E969" s="16"/>
      <c r="F969" s="16"/>
      <c r="G969" s="16"/>
    </row>
    <row r="970" spans="1:7" ht="12.75">
      <c r="A970" s="16"/>
      <c r="B970" s="16"/>
      <c r="C970" s="16"/>
      <c r="D970" s="16"/>
      <c r="E970" s="16"/>
      <c r="F970" s="16"/>
      <c r="G970" s="16"/>
    </row>
    <row r="971" spans="1:7" ht="12.75">
      <c r="A971" s="16"/>
      <c r="B971" s="16"/>
      <c r="C971" s="16"/>
      <c r="D971" s="16"/>
      <c r="E971" s="16"/>
      <c r="F971" s="16"/>
      <c r="G971" s="16"/>
    </row>
    <row r="972" spans="1:7" ht="12.75">
      <c r="A972" s="16"/>
      <c r="B972" s="16"/>
      <c r="C972" s="16"/>
      <c r="D972" s="16"/>
      <c r="E972" s="16"/>
      <c r="F972" s="16"/>
      <c r="G972" s="16"/>
    </row>
    <row r="973" spans="1:7" ht="12.75">
      <c r="A973" s="16"/>
      <c r="B973" s="16"/>
      <c r="C973" s="16"/>
      <c r="D973" s="16"/>
      <c r="E973" s="16"/>
      <c r="F973" s="16"/>
      <c r="G973" s="16"/>
    </row>
    <row r="974" spans="1:7" ht="12.75">
      <c r="A974" s="16"/>
      <c r="B974" s="16"/>
      <c r="C974" s="16"/>
      <c r="D974" s="16"/>
      <c r="E974" s="16"/>
      <c r="F974" s="16"/>
      <c r="G974" s="16"/>
    </row>
    <row r="975" spans="1:7" ht="12.75">
      <c r="A975" s="16"/>
      <c r="B975" s="16"/>
      <c r="C975" s="16"/>
      <c r="D975" s="16"/>
      <c r="E975" s="16"/>
      <c r="F975" s="16"/>
      <c r="G975" s="16"/>
    </row>
    <row r="976" spans="1:7" ht="12.75">
      <c r="A976" s="16"/>
      <c r="B976" s="16"/>
      <c r="C976" s="16"/>
      <c r="D976" s="16"/>
      <c r="E976" s="16"/>
      <c r="F976" s="16"/>
      <c r="G976" s="16"/>
    </row>
    <row r="977" spans="1:7" ht="12.75">
      <c r="A977" s="16"/>
      <c r="B977" s="16"/>
      <c r="C977" s="16"/>
      <c r="D977" s="16"/>
      <c r="E977" s="16"/>
      <c r="F977" s="16"/>
      <c r="G977" s="16"/>
    </row>
    <row r="978" spans="1:7" ht="12.75">
      <c r="A978" s="16"/>
      <c r="B978" s="16"/>
      <c r="C978" s="16"/>
      <c r="D978" s="16"/>
      <c r="E978" s="16"/>
      <c r="F978" s="16"/>
      <c r="G978" s="16"/>
    </row>
    <row r="979" spans="1:7" ht="12.75">
      <c r="A979" s="16"/>
      <c r="B979" s="16"/>
      <c r="C979" s="16"/>
      <c r="D979" s="16"/>
      <c r="E979" s="16"/>
      <c r="F979" s="16"/>
      <c r="G979" s="16"/>
    </row>
    <row r="980" spans="1:7" ht="12.75">
      <c r="A980" s="16"/>
      <c r="B980" s="16"/>
      <c r="C980" s="16"/>
      <c r="D980" s="16"/>
      <c r="E980" s="16"/>
      <c r="F980" s="16"/>
      <c r="G980" s="16"/>
    </row>
    <row r="981" spans="1:7" ht="12.75">
      <c r="A981" s="16"/>
      <c r="B981" s="16"/>
      <c r="C981" s="16"/>
      <c r="D981" s="16"/>
      <c r="E981" s="16"/>
      <c r="F981" s="16"/>
      <c r="G981" s="16"/>
    </row>
    <row r="982" spans="1:7" ht="12.75">
      <c r="A982" s="16"/>
      <c r="B982" s="16"/>
      <c r="C982" s="16"/>
      <c r="D982" s="16"/>
      <c r="E982" s="16"/>
      <c r="F982" s="16"/>
      <c r="G982" s="16"/>
    </row>
    <row r="983" spans="1:7" ht="12.75">
      <c r="A983" s="16"/>
      <c r="B983" s="16"/>
      <c r="C983" s="16"/>
      <c r="D983" s="16"/>
      <c r="E983" s="16"/>
      <c r="F983" s="16"/>
      <c r="G983" s="16"/>
    </row>
    <row r="984" spans="1:7" ht="12.75">
      <c r="A984" s="16"/>
      <c r="B984" s="16"/>
      <c r="C984" s="16"/>
      <c r="D984" s="16"/>
      <c r="E984" s="16"/>
      <c r="F984" s="16"/>
      <c r="G984" s="16"/>
    </row>
    <row r="985" spans="1:7" ht="12.75">
      <c r="A985" s="16"/>
      <c r="B985" s="16"/>
      <c r="C985" s="16"/>
      <c r="D985" s="16"/>
      <c r="E985" s="16"/>
      <c r="F985" s="16"/>
      <c r="G985" s="16"/>
    </row>
    <row r="986" spans="1:7" ht="12.75">
      <c r="A986" s="16"/>
      <c r="B986" s="16"/>
      <c r="C986" s="16"/>
      <c r="D986" s="16"/>
      <c r="E986" s="16"/>
      <c r="F986" s="16"/>
      <c r="G986" s="16"/>
    </row>
    <row r="987" spans="1:7" ht="12.75">
      <c r="A987" s="16"/>
      <c r="B987" s="16"/>
      <c r="C987" s="16"/>
      <c r="D987" s="16"/>
      <c r="E987" s="16"/>
      <c r="F987" s="16"/>
      <c r="G987" s="16"/>
    </row>
    <row r="988" spans="1:7" ht="12.75">
      <c r="A988" s="16"/>
      <c r="B988" s="16"/>
      <c r="C988" s="16"/>
      <c r="D988" s="16"/>
      <c r="E988" s="16"/>
      <c r="F988" s="16"/>
      <c r="G988" s="16"/>
    </row>
    <row r="989" spans="1:7" ht="12.75">
      <c r="A989" s="16"/>
      <c r="B989" s="16"/>
      <c r="C989" s="16"/>
      <c r="D989" s="16"/>
      <c r="E989" s="16"/>
      <c r="F989" s="16"/>
      <c r="G989" s="16"/>
    </row>
    <row r="990" spans="1:7" ht="12.75">
      <c r="A990" s="16"/>
      <c r="B990" s="16"/>
      <c r="C990" s="16"/>
      <c r="D990" s="16"/>
      <c r="E990" s="16"/>
      <c r="F990" s="16"/>
      <c r="G990" s="16"/>
    </row>
    <row r="991" spans="1:7" ht="12.75">
      <c r="A991" s="16"/>
      <c r="B991" s="16"/>
      <c r="C991" s="16"/>
      <c r="D991" s="16"/>
      <c r="E991" s="16"/>
      <c r="F991" s="16"/>
      <c r="G991" s="16"/>
    </row>
    <row r="992" spans="1:7" ht="12.75">
      <c r="A992" s="16"/>
      <c r="B992" s="16"/>
      <c r="C992" s="16"/>
      <c r="D992" s="16"/>
      <c r="E992" s="16"/>
      <c r="F992" s="16"/>
      <c r="G992" s="16"/>
    </row>
    <row r="993" spans="1:7" ht="12.75">
      <c r="A993" s="16"/>
      <c r="B993" s="16"/>
      <c r="C993" s="16"/>
      <c r="D993" s="16"/>
      <c r="E993" s="16"/>
      <c r="F993" s="16"/>
      <c r="G993" s="16"/>
    </row>
    <row r="994" spans="1:7" ht="12.75">
      <c r="A994" s="16"/>
      <c r="B994" s="16"/>
      <c r="C994" s="16"/>
      <c r="D994" s="16"/>
      <c r="E994" s="16"/>
      <c r="F994" s="16"/>
      <c r="G994" s="16"/>
    </row>
    <row r="995" spans="1:7" ht="12.75">
      <c r="A995" s="16"/>
      <c r="B995" s="16"/>
      <c r="C995" s="16"/>
      <c r="D995" s="16"/>
      <c r="E995" s="16"/>
      <c r="F995" s="16"/>
      <c r="G995" s="16"/>
    </row>
    <row r="996" spans="1:7" ht="12.75">
      <c r="A996" s="16"/>
      <c r="B996" s="16"/>
      <c r="C996" s="16"/>
      <c r="D996" s="16"/>
      <c r="E996" s="16"/>
      <c r="F996" s="16"/>
      <c r="G996" s="16"/>
    </row>
    <row r="997" spans="1:7" ht="12.75">
      <c r="A997" s="16"/>
      <c r="B997" s="16"/>
      <c r="C997" s="16"/>
      <c r="D997" s="16"/>
      <c r="E997" s="16"/>
      <c r="F997" s="16"/>
      <c r="G997" s="16"/>
    </row>
    <row r="998" spans="1:7" ht="12.75">
      <c r="A998" s="16"/>
      <c r="B998" s="16"/>
      <c r="C998" s="16"/>
      <c r="D998" s="16"/>
      <c r="E998" s="16"/>
      <c r="F998" s="16"/>
      <c r="G998" s="16"/>
    </row>
  </sheetData>
  <mergeCells count="1">
    <mergeCell ref="A31:B31"/>
  </mergeCells>
  <hyperlinks>
    <hyperlink ref="A2" location="Summary!A1" display="Back To Summary" xr:uid="{F85CD879-DC11-4282-A9D0-4762FA0AC14A}"/>
  </hyperlinks>
  <printOptions horizontalCentered="1"/>
  <pageMargins left="0.7" right="0.7" top="0.75" bottom="0.75" header="0" footer="0"/>
  <pageSetup paperSize="8" fitToHeight="0" pageOrder="overThenDown" orientation="landscape" cellComments="atEnd"/>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ED19-498D-4355-BA66-A5AE3C272C6E}">
  <sheetPr>
    <outlinePr summaryBelow="0" summaryRight="0"/>
    <pageSetUpPr fitToPage="1"/>
  </sheetPr>
  <dimension ref="A1:AA1008"/>
  <sheetViews>
    <sheetView topLeftCell="A71" workbookViewId="0">
      <selection activeCell="A84" sqref="A84:XFD84"/>
    </sheetView>
  </sheetViews>
  <sheetFormatPr defaultColWidth="14.42578125" defaultRowHeight="15.75" customHeight="1"/>
  <cols>
    <col min="1" max="1" width="25.140625" customWidth="1"/>
    <col min="2" max="2" width="85.7109375" customWidth="1"/>
    <col min="3" max="3" width="11.42578125" customWidth="1"/>
    <col min="4" max="4" width="9.5703125" customWidth="1"/>
    <col min="5" max="5" width="43" customWidth="1"/>
    <col min="6" max="6" width="18" customWidth="1"/>
    <col min="7" max="7" width="39.42578125" customWidth="1"/>
  </cols>
  <sheetData>
    <row r="1" spans="1:27" ht="18">
      <c r="A1" s="14" t="s">
        <v>797</v>
      </c>
      <c r="B1" s="13"/>
      <c r="C1" s="13"/>
      <c r="D1" s="13"/>
      <c r="E1" s="13"/>
      <c r="F1" s="13"/>
      <c r="G1" s="13"/>
    </row>
    <row r="2" spans="1:27" ht="12.75">
      <c r="A2" s="56" t="s">
        <v>49</v>
      </c>
      <c r="B2" s="16"/>
      <c r="C2" s="16"/>
      <c r="D2" s="16"/>
      <c r="E2" s="16"/>
      <c r="F2" s="16"/>
      <c r="G2" s="16"/>
    </row>
    <row r="3" spans="1:27" ht="13.5">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36">
      <c r="A4" s="16" t="s">
        <v>798</v>
      </c>
      <c r="B4" s="16" t="s">
        <v>799</v>
      </c>
      <c r="C4" s="16"/>
      <c r="D4" s="26"/>
      <c r="E4" s="16"/>
      <c r="F4" s="16"/>
      <c r="G4" s="16"/>
    </row>
    <row r="5" spans="1:27" ht="12.75">
      <c r="A5" s="16"/>
      <c r="B5" s="16" t="s">
        <v>800</v>
      </c>
      <c r="C5" s="16"/>
      <c r="D5" s="26"/>
      <c r="E5" s="16"/>
      <c r="F5" s="16"/>
      <c r="G5" s="16"/>
    </row>
    <row r="6" spans="1:27" ht="24">
      <c r="A6" s="16"/>
      <c r="B6" s="16" t="s">
        <v>801</v>
      </c>
      <c r="C6" s="16"/>
      <c r="D6" s="26"/>
      <c r="E6" s="16"/>
      <c r="F6" s="16"/>
      <c r="G6" s="16"/>
    </row>
    <row r="7" spans="1:27" ht="36">
      <c r="A7" s="16"/>
      <c r="B7" s="16" t="s">
        <v>802</v>
      </c>
      <c r="C7" s="16"/>
      <c r="D7" s="26"/>
      <c r="E7" s="16"/>
      <c r="F7" s="16"/>
      <c r="G7" s="16"/>
    </row>
    <row r="8" spans="1:27" ht="24">
      <c r="A8" s="16"/>
      <c r="B8" s="16" t="s">
        <v>803</v>
      </c>
      <c r="C8" s="16"/>
      <c r="D8" s="26"/>
      <c r="E8" s="16"/>
      <c r="F8" s="16"/>
      <c r="G8" s="16"/>
    </row>
    <row r="9" spans="1:27" ht="24">
      <c r="A9" s="16"/>
      <c r="B9" s="16" t="s">
        <v>804</v>
      </c>
      <c r="C9" s="16"/>
      <c r="D9" s="26"/>
      <c r="E9" s="16"/>
      <c r="F9" s="16"/>
      <c r="G9" s="16"/>
    </row>
    <row r="10" spans="1:27" ht="12.75">
      <c r="A10" s="16"/>
      <c r="B10" s="16" t="s">
        <v>805</v>
      </c>
      <c r="C10" s="16"/>
      <c r="D10" s="26"/>
      <c r="E10" s="16"/>
      <c r="F10" s="16"/>
      <c r="G10" s="16"/>
    </row>
    <row r="11" spans="1:27" ht="24">
      <c r="A11" s="16"/>
      <c r="B11" s="16" t="s">
        <v>806</v>
      </c>
      <c r="C11" s="16"/>
      <c r="D11" s="26"/>
      <c r="E11" s="16"/>
      <c r="F11" s="16"/>
      <c r="G11" s="16"/>
    </row>
    <row r="12" spans="1:27" ht="12.75">
      <c r="A12" s="16"/>
      <c r="B12" s="16" t="s">
        <v>807</v>
      </c>
      <c r="C12" s="16"/>
      <c r="D12" s="26"/>
      <c r="E12" s="16"/>
      <c r="F12" s="16"/>
      <c r="G12" s="16"/>
    </row>
    <row r="13" spans="1:27" ht="12.75">
      <c r="A13" s="17" t="s">
        <v>65</v>
      </c>
      <c r="B13" s="40"/>
      <c r="C13" s="37"/>
      <c r="D13" s="23">
        <f>SUM(D4:D12)/6</f>
        <v>0</v>
      </c>
      <c r="E13" s="16"/>
      <c r="F13" s="16"/>
      <c r="G13" s="16"/>
    </row>
    <row r="14" spans="1:27" ht="24">
      <c r="A14" s="16" t="s">
        <v>808</v>
      </c>
      <c r="B14" s="16" t="s">
        <v>809</v>
      </c>
      <c r="C14" s="16"/>
      <c r="D14" s="26"/>
      <c r="E14" s="16"/>
      <c r="F14" s="16"/>
      <c r="G14" s="16"/>
    </row>
    <row r="15" spans="1:27" ht="24">
      <c r="A15" s="16"/>
      <c r="B15" s="16" t="s">
        <v>810</v>
      </c>
      <c r="C15" s="16"/>
      <c r="D15" s="26"/>
      <c r="E15" s="16"/>
      <c r="F15" s="16"/>
      <c r="G15" s="16"/>
    </row>
    <row r="16" spans="1:27" ht="24">
      <c r="A16" s="16"/>
      <c r="B16" s="16" t="s">
        <v>811</v>
      </c>
      <c r="C16" s="16"/>
      <c r="D16" s="26"/>
      <c r="E16" s="16"/>
      <c r="F16" s="16"/>
      <c r="G16" s="16"/>
    </row>
    <row r="17" spans="1:7" ht="12.75">
      <c r="A17" s="17" t="s">
        <v>65</v>
      </c>
      <c r="B17" s="40"/>
      <c r="C17" s="37"/>
      <c r="D17" s="23">
        <f>SUM(D6:D16)/9</f>
        <v>0</v>
      </c>
      <c r="E17" s="16"/>
      <c r="F17" s="16"/>
      <c r="G17" s="16"/>
    </row>
    <row r="18" spans="1:7" ht="36">
      <c r="A18" s="16" t="s">
        <v>812</v>
      </c>
      <c r="B18" s="16" t="s">
        <v>813</v>
      </c>
      <c r="C18" s="16"/>
      <c r="D18" s="26"/>
      <c r="E18" s="16"/>
      <c r="F18" s="16"/>
      <c r="G18" s="16"/>
    </row>
    <row r="19" spans="1:7" ht="12.75">
      <c r="A19" s="16"/>
      <c r="B19" s="16" t="s">
        <v>814</v>
      </c>
      <c r="C19" s="16"/>
      <c r="D19" s="26"/>
      <c r="E19" s="16"/>
      <c r="F19" s="16"/>
      <c r="G19" s="16"/>
    </row>
    <row r="20" spans="1:7" ht="24">
      <c r="A20" s="16"/>
      <c r="B20" s="16" t="s">
        <v>815</v>
      </c>
      <c r="C20" s="16"/>
      <c r="D20" s="26"/>
      <c r="E20" s="16"/>
      <c r="F20" s="16"/>
      <c r="G20" s="16"/>
    </row>
    <row r="21" spans="1:7" ht="24">
      <c r="A21" s="16"/>
      <c r="B21" s="16" t="s">
        <v>816</v>
      </c>
      <c r="C21" s="16"/>
      <c r="D21" s="26"/>
      <c r="E21" s="16"/>
      <c r="F21" s="16"/>
      <c r="G21" s="16"/>
    </row>
    <row r="22" spans="1:7" ht="36">
      <c r="A22" s="16"/>
      <c r="B22" s="16" t="s">
        <v>817</v>
      </c>
      <c r="C22" s="16"/>
      <c r="D22" s="26"/>
      <c r="E22" s="16"/>
      <c r="F22" s="16"/>
      <c r="G22" s="16"/>
    </row>
    <row r="23" spans="1:7" ht="24">
      <c r="A23" s="16"/>
      <c r="B23" s="16" t="s">
        <v>818</v>
      </c>
      <c r="C23" s="16"/>
      <c r="D23" s="26"/>
      <c r="E23" s="16"/>
      <c r="F23" s="16"/>
      <c r="G23" s="16"/>
    </row>
    <row r="24" spans="1:7" ht="24">
      <c r="A24" s="16"/>
      <c r="B24" s="16" t="s">
        <v>819</v>
      </c>
      <c r="C24" s="16"/>
      <c r="D24" s="26"/>
      <c r="E24" s="16"/>
      <c r="F24" s="16"/>
      <c r="G24" s="16"/>
    </row>
    <row r="25" spans="1:7" ht="12.75">
      <c r="A25" s="16"/>
      <c r="B25" s="16" t="s">
        <v>820</v>
      </c>
      <c r="C25" s="16"/>
      <c r="D25" s="26"/>
      <c r="E25" s="16"/>
      <c r="F25" s="16"/>
      <c r="G25" s="16"/>
    </row>
    <row r="26" spans="1:7" ht="12.75">
      <c r="A26" s="16"/>
      <c r="B26" s="16" t="s">
        <v>821</v>
      </c>
      <c r="C26" s="16"/>
      <c r="D26" s="26"/>
      <c r="E26" s="16"/>
      <c r="F26" s="16"/>
      <c r="G26" s="16"/>
    </row>
    <row r="27" spans="1:7" ht="24">
      <c r="A27" s="16"/>
      <c r="B27" s="16" t="s">
        <v>822</v>
      </c>
      <c r="C27" s="16"/>
      <c r="D27" s="26"/>
      <c r="E27" s="16"/>
      <c r="F27" s="16"/>
      <c r="G27" s="16"/>
    </row>
    <row r="28" spans="1:7" ht="12.75">
      <c r="A28" s="17" t="s">
        <v>65</v>
      </c>
      <c r="B28" s="40"/>
      <c r="C28" s="37"/>
      <c r="D28" s="23">
        <f>SUM(D14:D24)/9</f>
        <v>0</v>
      </c>
      <c r="E28" s="16"/>
      <c r="F28" s="16"/>
      <c r="G28" s="16"/>
    </row>
    <row r="29" spans="1:7" ht="12.75">
      <c r="A29" s="16" t="s">
        <v>823</v>
      </c>
      <c r="B29" s="16" t="s">
        <v>824</v>
      </c>
      <c r="C29" s="16"/>
      <c r="D29" s="26"/>
      <c r="E29" s="16"/>
      <c r="F29" s="16"/>
      <c r="G29" s="16"/>
    </row>
    <row r="30" spans="1:7" ht="24">
      <c r="A30" s="16"/>
      <c r="B30" s="16" t="s">
        <v>825</v>
      </c>
      <c r="C30" s="16"/>
      <c r="D30" s="26"/>
      <c r="E30" s="16"/>
      <c r="F30" s="16"/>
      <c r="G30" s="16"/>
    </row>
    <row r="31" spans="1:7" ht="12.75">
      <c r="A31" s="17" t="s">
        <v>65</v>
      </c>
      <c r="B31" s="40"/>
      <c r="C31" s="37"/>
      <c r="D31" s="23">
        <f>SUM(D17:D27)/9</f>
        <v>0</v>
      </c>
      <c r="E31" s="16"/>
      <c r="F31" s="16"/>
      <c r="G31" s="16"/>
    </row>
    <row r="32" spans="1:7" ht="24">
      <c r="A32" s="16" t="s">
        <v>826</v>
      </c>
      <c r="B32" s="16" t="s">
        <v>827</v>
      </c>
      <c r="C32" s="16"/>
      <c r="D32" s="26"/>
      <c r="E32" s="16"/>
      <c r="F32" s="16"/>
      <c r="G32" s="16"/>
    </row>
    <row r="33" spans="1:7" ht="24">
      <c r="A33" s="16"/>
      <c r="B33" s="16" t="s">
        <v>828</v>
      </c>
      <c r="C33" s="16"/>
      <c r="D33" s="26"/>
      <c r="E33" s="16"/>
      <c r="F33" s="16"/>
      <c r="G33" s="16"/>
    </row>
    <row r="34" spans="1:7" ht="24">
      <c r="A34" s="16"/>
      <c r="B34" s="16" t="s">
        <v>829</v>
      </c>
      <c r="C34" s="16"/>
      <c r="D34" s="26"/>
      <c r="E34" s="16"/>
      <c r="F34" s="16"/>
      <c r="G34" s="16"/>
    </row>
    <row r="35" spans="1:7" ht="12.75">
      <c r="A35" s="17" t="s">
        <v>65</v>
      </c>
      <c r="B35" s="40"/>
      <c r="C35" s="37"/>
      <c r="D35" s="23">
        <f>SUM(D21:D31)/9</f>
        <v>0</v>
      </c>
      <c r="E35" s="16"/>
      <c r="F35" s="16"/>
      <c r="G35" s="16"/>
    </row>
    <row r="36" spans="1:7" ht="24">
      <c r="A36" s="16" t="s">
        <v>830</v>
      </c>
      <c r="B36" s="16" t="s">
        <v>831</v>
      </c>
      <c r="C36" s="16"/>
      <c r="D36" s="26"/>
      <c r="E36" s="16"/>
      <c r="F36" s="16"/>
      <c r="G36" s="16"/>
    </row>
    <row r="37" spans="1:7" ht="36">
      <c r="A37" s="16"/>
      <c r="B37" s="16" t="s">
        <v>832</v>
      </c>
      <c r="C37" s="16"/>
      <c r="D37" s="26"/>
      <c r="E37" s="16"/>
      <c r="F37" s="16"/>
      <c r="G37" s="16"/>
    </row>
    <row r="38" spans="1:7" ht="24">
      <c r="A38" s="16"/>
      <c r="B38" s="16" t="s">
        <v>833</v>
      </c>
      <c r="C38" s="16"/>
      <c r="D38" s="26"/>
      <c r="E38" s="16"/>
      <c r="F38" s="16"/>
      <c r="G38" s="16"/>
    </row>
    <row r="39" spans="1:7" ht="12.75">
      <c r="A39" s="16"/>
      <c r="B39" s="16" t="s">
        <v>834</v>
      </c>
      <c r="C39" s="16"/>
      <c r="D39" s="26"/>
      <c r="E39" s="16"/>
      <c r="F39" s="16"/>
      <c r="G39" s="16"/>
    </row>
    <row r="40" spans="1:7" ht="24">
      <c r="A40" s="16"/>
      <c r="B40" s="16" t="s">
        <v>835</v>
      </c>
      <c r="C40" s="16"/>
      <c r="D40" s="26"/>
      <c r="E40" s="16"/>
      <c r="F40" s="16"/>
      <c r="G40" s="16"/>
    </row>
    <row r="41" spans="1:7" ht="12.75">
      <c r="A41" s="17" t="s">
        <v>65</v>
      </c>
      <c r="B41" s="40"/>
      <c r="C41" s="37"/>
      <c r="D41" s="23">
        <f>SUM(D29:D32)/3</f>
        <v>0</v>
      </c>
      <c r="E41" s="16"/>
      <c r="F41" s="16"/>
      <c r="G41" s="16"/>
    </row>
    <row r="42" spans="1:7" ht="12.75">
      <c r="A42" s="27" t="s">
        <v>87</v>
      </c>
      <c r="B42" s="27"/>
      <c r="C42" s="27">
        <f>COUNTA(C4:C32)</f>
        <v>0</v>
      </c>
      <c r="D42" s="44" t="e">
        <f>SUM(D4:D41)/C42</f>
        <v>#DIV/0!</v>
      </c>
      <c r="E42" s="16"/>
      <c r="F42" s="16"/>
      <c r="G42" s="16"/>
    </row>
    <row r="43" spans="1:7" ht="12.75">
      <c r="A43" s="16"/>
      <c r="B43" s="16"/>
      <c r="C43" s="16"/>
      <c r="D43" s="16"/>
      <c r="E43" s="16"/>
      <c r="F43" s="16"/>
      <c r="G43" s="16"/>
    </row>
    <row r="44" spans="1:7" ht="12.75">
      <c r="A44" s="25" t="s">
        <v>88</v>
      </c>
      <c r="B44" s="33"/>
      <c r="C44" s="34"/>
      <c r="D44" s="34"/>
      <c r="E44" s="34"/>
      <c r="F44" s="34"/>
      <c r="G44" s="34"/>
    </row>
    <row r="45" spans="1:7" ht="30.75" customHeight="1">
      <c r="A45" s="71" t="s">
        <v>836</v>
      </c>
      <c r="B45" s="71"/>
      <c r="C45" s="16"/>
      <c r="D45" s="26"/>
      <c r="E45" s="16"/>
      <c r="F45" s="16"/>
      <c r="G45" s="16"/>
    </row>
    <row r="46" spans="1:7" ht="12.75">
      <c r="B46" s="16" t="s">
        <v>837</v>
      </c>
      <c r="C46" s="16"/>
      <c r="D46" s="26"/>
      <c r="E46" s="16"/>
      <c r="F46" s="16"/>
      <c r="G46" s="16"/>
    </row>
    <row r="47" spans="1:7" ht="12.75">
      <c r="B47" s="13" t="s">
        <v>838</v>
      </c>
      <c r="C47" s="16"/>
      <c r="D47" s="26"/>
      <c r="E47" s="16"/>
      <c r="F47" s="16"/>
      <c r="G47" s="16"/>
    </row>
    <row r="48" spans="1:7" ht="12.75">
      <c r="B48" s="13" t="s">
        <v>839</v>
      </c>
      <c r="C48" s="16"/>
      <c r="D48" s="26"/>
      <c r="E48" s="16"/>
      <c r="F48" s="16"/>
      <c r="G48" s="16"/>
    </row>
    <row r="49" spans="1:7" ht="12.75">
      <c r="B49" s="13" t="s">
        <v>840</v>
      </c>
      <c r="C49" s="16"/>
      <c r="D49" s="26"/>
      <c r="E49" s="16"/>
      <c r="F49" s="16"/>
      <c r="G49" s="16"/>
    </row>
    <row r="50" spans="1:7" ht="12.75">
      <c r="B50" s="13" t="s">
        <v>841</v>
      </c>
      <c r="C50" s="16"/>
      <c r="D50" s="26"/>
      <c r="E50" s="16"/>
      <c r="F50" s="16"/>
      <c r="G50" s="16"/>
    </row>
    <row r="51" spans="1:7" ht="12.75">
      <c r="B51" s="13" t="s">
        <v>842</v>
      </c>
      <c r="C51" s="16"/>
      <c r="D51" s="26"/>
      <c r="E51" s="16"/>
      <c r="F51" s="16"/>
      <c r="G51" s="16"/>
    </row>
    <row r="52" spans="1:7" ht="12.75">
      <c r="B52" s="13" t="s">
        <v>843</v>
      </c>
      <c r="C52" s="16"/>
      <c r="D52" s="26"/>
      <c r="E52" s="16"/>
      <c r="F52" s="16"/>
      <c r="G52" s="16"/>
    </row>
    <row r="53" spans="1:7" ht="12.75">
      <c r="B53" s="13" t="s">
        <v>844</v>
      </c>
      <c r="C53" s="16"/>
      <c r="D53" s="26"/>
      <c r="E53" s="16"/>
      <c r="F53" s="16"/>
      <c r="G53" s="16"/>
    </row>
    <row r="54" spans="1:7" ht="12.75">
      <c r="B54" s="16" t="s">
        <v>845</v>
      </c>
      <c r="C54" s="16"/>
      <c r="D54" s="26"/>
      <c r="E54" s="16"/>
      <c r="F54" s="16"/>
      <c r="G54" s="16"/>
    </row>
    <row r="55" spans="1:7" ht="12.75">
      <c r="A55" s="13"/>
      <c r="B55" s="16" t="s">
        <v>846</v>
      </c>
      <c r="C55" s="16"/>
      <c r="D55" s="16"/>
      <c r="E55" s="16"/>
      <c r="F55" s="16"/>
      <c r="G55" s="16"/>
    </row>
    <row r="56" spans="1:7" ht="23.25" customHeight="1">
      <c r="B56" s="16" t="s">
        <v>847</v>
      </c>
      <c r="C56" s="16"/>
      <c r="D56" s="26"/>
      <c r="E56" s="16"/>
      <c r="F56" s="16"/>
      <c r="G56" s="16"/>
    </row>
    <row r="57" spans="1:7" ht="12.75">
      <c r="B57" s="16" t="s">
        <v>848</v>
      </c>
      <c r="C57" s="16"/>
      <c r="D57" s="26"/>
      <c r="E57" s="16"/>
      <c r="F57" s="16"/>
      <c r="G57" s="16"/>
    </row>
    <row r="58" spans="1:7" ht="12.75">
      <c r="B58" s="13" t="s">
        <v>849</v>
      </c>
      <c r="C58" s="16"/>
      <c r="D58" s="26"/>
      <c r="E58" s="16"/>
      <c r="F58" s="16"/>
      <c r="G58" s="16"/>
    </row>
    <row r="59" spans="1:7" ht="24">
      <c r="B59" s="16" t="s">
        <v>850</v>
      </c>
      <c r="C59" s="16"/>
      <c r="D59" s="26"/>
      <c r="E59" s="16"/>
      <c r="F59" s="16"/>
      <c r="G59" s="16"/>
    </row>
    <row r="60" spans="1:7" ht="24">
      <c r="B60" s="16" t="s">
        <v>851</v>
      </c>
      <c r="C60" s="16"/>
      <c r="D60" s="26"/>
      <c r="E60" s="16"/>
      <c r="F60" s="16"/>
      <c r="G60" s="16"/>
    </row>
    <row r="61" spans="1:7" ht="12.75">
      <c r="B61" s="16" t="s">
        <v>852</v>
      </c>
      <c r="C61" s="16"/>
      <c r="D61" s="26"/>
      <c r="E61" s="16"/>
      <c r="F61" s="16"/>
      <c r="G61" s="16"/>
    </row>
    <row r="62" spans="1:7" ht="12.75">
      <c r="B62" s="16" t="s">
        <v>853</v>
      </c>
      <c r="C62" s="16"/>
      <c r="D62" s="26"/>
      <c r="E62" s="16"/>
      <c r="F62" s="16"/>
      <c r="G62" s="16"/>
    </row>
    <row r="63" spans="1:7" ht="24">
      <c r="B63" s="16" t="s">
        <v>854</v>
      </c>
      <c r="C63" s="16"/>
      <c r="D63" s="26"/>
      <c r="E63" s="16"/>
      <c r="F63" s="16"/>
      <c r="G63" s="16"/>
    </row>
    <row r="64" spans="1:7" ht="12.75">
      <c r="A64" s="27" t="s">
        <v>87</v>
      </c>
      <c r="B64" s="27"/>
      <c r="C64" s="27">
        <f>COUNTA(C46:C63)</f>
        <v>0</v>
      </c>
      <c r="D64" s="44" t="e">
        <f>SUM(D46:D63)/C64</f>
        <v>#DIV/0!</v>
      </c>
      <c r="E64" s="16"/>
      <c r="F64" s="16"/>
      <c r="G64" s="16"/>
    </row>
    <row r="65" spans="1:7" ht="12.75">
      <c r="B65" s="16"/>
      <c r="C65" s="16"/>
      <c r="D65" s="16"/>
      <c r="E65" s="16"/>
      <c r="F65" s="16"/>
      <c r="G65" s="16"/>
    </row>
    <row r="66" spans="1:7" ht="12.75">
      <c r="A66" s="34" t="s">
        <v>100</v>
      </c>
      <c r="B66" s="25"/>
      <c r="C66" s="34"/>
      <c r="D66" s="34"/>
      <c r="E66" s="34"/>
      <c r="F66" s="34"/>
      <c r="G66" s="34"/>
    </row>
    <row r="67" spans="1:7" ht="12.75">
      <c r="A67" s="13" t="s">
        <v>855</v>
      </c>
      <c r="B67" s="16"/>
      <c r="C67" s="16"/>
      <c r="D67" s="16"/>
      <c r="E67" s="16"/>
      <c r="F67" s="16"/>
      <c r="G67" s="16"/>
    </row>
    <row r="68" spans="1:7" ht="24">
      <c r="B68" s="16" t="s">
        <v>856</v>
      </c>
      <c r="C68" s="16"/>
      <c r="D68" s="26"/>
      <c r="E68" s="16"/>
      <c r="F68" s="16"/>
      <c r="G68" s="16"/>
    </row>
    <row r="69" spans="1:7" ht="12.75">
      <c r="B69" s="13" t="s">
        <v>857</v>
      </c>
      <c r="C69" s="16"/>
      <c r="D69" s="26"/>
      <c r="E69" s="16"/>
      <c r="F69" s="16"/>
      <c r="G69" s="16"/>
    </row>
    <row r="70" spans="1:7" ht="12.75">
      <c r="B70" s="13" t="s">
        <v>858</v>
      </c>
      <c r="C70" s="16"/>
      <c r="D70" s="26"/>
      <c r="E70" s="16"/>
      <c r="F70" s="16"/>
      <c r="G70" s="16"/>
    </row>
    <row r="71" spans="1:7" ht="24">
      <c r="B71" s="16" t="s">
        <v>859</v>
      </c>
      <c r="C71" s="16"/>
      <c r="D71" s="26"/>
      <c r="E71" s="16"/>
      <c r="F71" s="16"/>
      <c r="G71" s="16"/>
    </row>
    <row r="72" spans="1:7" ht="24">
      <c r="B72" s="16" t="s">
        <v>860</v>
      </c>
      <c r="C72" s="16"/>
      <c r="D72" s="26"/>
      <c r="E72" s="16"/>
      <c r="F72" s="16"/>
      <c r="G72" s="16"/>
    </row>
    <row r="73" spans="1:7" ht="12.75">
      <c r="B73" s="16" t="s">
        <v>861</v>
      </c>
      <c r="C73" s="16"/>
      <c r="D73" s="26"/>
      <c r="E73" s="16"/>
      <c r="F73" s="16"/>
      <c r="G73" s="16"/>
    </row>
    <row r="74" spans="1:7" ht="24">
      <c r="B74" s="16" t="s">
        <v>862</v>
      </c>
      <c r="C74" s="16"/>
      <c r="D74" s="26"/>
      <c r="E74" s="16"/>
      <c r="F74" s="16"/>
      <c r="G74" s="16"/>
    </row>
    <row r="75" spans="1:7" ht="12.75">
      <c r="B75" s="13" t="s">
        <v>863</v>
      </c>
      <c r="C75" s="16"/>
      <c r="D75" s="26"/>
      <c r="E75" s="16"/>
      <c r="F75" s="16"/>
      <c r="G75" s="16"/>
    </row>
    <row r="76" spans="1:7" ht="24">
      <c r="B76" s="16" t="s">
        <v>864</v>
      </c>
      <c r="C76" s="16"/>
      <c r="D76" s="26"/>
      <c r="E76" s="16"/>
      <c r="F76" s="16"/>
      <c r="G76" s="16"/>
    </row>
    <row r="77" spans="1:7" ht="12.75">
      <c r="A77" s="27" t="s">
        <v>87</v>
      </c>
      <c r="B77" s="27"/>
      <c r="C77" s="27">
        <f>COUNTA(C68:C76)</f>
        <v>0</v>
      </c>
      <c r="D77" s="44" t="e" cm="1">
        <f t="array" ref="D77">SUM(D68:D76/C77)</f>
        <v>#DIV/0!</v>
      </c>
      <c r="E77" s="16"/>
      <c r="F77" s="16"/>
      <c r="G77" s="16"/>
    </row>
    <row r="78" spans="1:7" ht="12.75">
      <c r="A78" s="16"/>
      <c r="B78" s="16"/>
      <c r="C78" s="16"/>
      <c r="D78" s="16"/>
      <c r="E78" s="16"/>
      <c r="F78" s="16"/>
      <c r="G78" s="16"/>
    </row>
    <row r="79" spans="1:7" ht="12.75">
      <c r="A79" s="25" t="s">
        <v>113</v>
      </c>
      <c r="B79" s="36"/>
      <c r="C79" s="34"/>
      <c r="D79" s="34"/>
      <c r="E79" s="34"/>
      <c r="F79" s="34"/>
      <c r="G79" s="34"/>
    </row>
    <row r="80" spans="1:7" ht="12.75">
      <c r="A80" t="s">
        <v>865</v>
      </c>
      <c r="B80" s="13"/>
      <c r="C80" s="13"/>
      <c r="D80" s="32"/>
      <c r="E80" s="16"/>
      <c r="F80" s="16"/>
      <c r="G80" s="16"/>
    </row>
    <row r="81" spans="1:7" ht="12.75">
      <c r="B81" s="13" t="s">
        <v>866</v>
      </c>
      <c r="C81" s="13"/>
      <c r="D81" s="32"/>
      <c r="E81" s="16"/>
      <c r="F81" s="16"/>
      <c r="G81" s="16"/>
    </row>
    <row r="82" spans="1:7" ht="24">
      <c r="B82" s="16" t="s">
        <v>867</v>
      </c>
      <c r="C82" s="16"/>
      <c r="D82" s="26"/>
      <c r="E82" s="16"/>
      <c r="F82" s="16"/>
      <c r="G82" s="16"/>
    </row>
    <row r="83" spans="1:7" ht="12.75">
      <c r="B83" s="16" t="s">
        <v>868</v>
      </c>
      <c r="C83" s="16"/>
      <c r="D83" s="26"/>
      <c r="E83" s="16"/>
      <c r="F83" s="16"/>
      <c r="G83" s="16"/>
    </row>
    <row r="84" spans="1:7" ht="12.75">
      <c r="A84" s="27" t="s">
        <v>87</v>
      </c>
      <c r="B84" s="27"/>
      <c r="C84" s="27">
        <f>COUNTA(C82:C83)</f>
        <v>0</v>
      </c>
      <c r="D84" s="44" t="e">
        <f>SUM(D82:D83)/C84</f>
        <v>#DIV/0!</v>
      </c>
      <c r="E84" s="16"/>
      <c r="F84" s="16"/>
      <c r="G84" s="16"/>
    </row>
    <row r="85" spans="1:7" ht="12.75">
      <c r="A85" s="16"/>
      <c r="B85" s="16"/>
      <c r="C85" s="16"/>
      <c r="D85" s="16"/>
      <c r="E85" s="16"/>
      <c r="F85" s="16"/>
      <c r="G85" s="16"/>
    </row>
    <row r="86" spans="1:7" ht="12.75">
      <c r="A86" s="16"/>
      <c r="B86" s="16"/>
      <c r="C86" s="16"/>
      <c r="D86" s="16"/>
      <c r="E86" s="16"/>
      <c r="F86" s="16"/>
      <c r="G86" s="16"/>
    </row>
    <row r="87" spans="1:7" ht="12.75">
      <c r="A87" s="16"/>
      <c r="B87" s="16"/>
      <c r="C87" s="16"/>
      <c r="D87" s="16"/>
      <c r="E87" s="16"/>
      <c r="F87" s="16"/>
      <c r="G87" s="16"/>
    </row>
    <row r="88" spans="1:7" ht="12.75">
      <c r="A88" s="16"/>
      <c r="B88" s="16"/>
      <c r="C88" s="16"/>
      <c r="D88" s="16"/>
      <c r="E88" s="16"/>
      <c r="F88" s="16"/>
      <c r="G88" s="16"/>
    </row>
    <row r="89" spans="1:7" ht="12.75">
      <c r="A89" s="16"/>
      <c r="B89" s="16"/>
      <c r="C89" s="16"/>
      <c r="D89" s="16"/>
      <c r="E89" s="16"/>
      <c r="F89" s="16"/>
      <c r="G89" s="16"/>
    </row>
    <row r="90" spans="1:7" ht="12.75">
      <c r="A90" s="16"/>
      <c r="B90" s="16"/>
      <c r="C90" s="16"/>
      <c r="D90" s="16"/>
      <c r="E90" s="16"/>
      <c r="F90" s="16"/>
      <c r="G90" s="16"/>
    </row>
    <row r="91" spans="1:7" ht="12.75">
      <c r="A91" s="16"/>
      <c r="B91" s="16"/>
      <c r="C91" s="16"/>
      <c r="D91" s="16"/>
      <c r="E91" s="16"/>
      <c r="F91" s="16"/>
      <c r="G91" s="16"/>
    </row>
    <row r="92" spans="1:7" ht="12.75">
      <c r="A92" s="16"/>
      <c r="B92" s="16"/>
      <c r="C92" s="16"/>
      <c r="D92" s="16"/>
      <c r="E92" s="16"/>
      <c r="F92" s="16"/>
      <c r="G92" s="16"/>
    </row>
    <row r="93" spans="1:7" ht="12.75">
      <c r="A93" s="16"/>
      <c r="B93" s="16"/>
      <c r="C93" s="16"/>
      <c r="D93" s="16"/>
      <c r="E93" s="16"/>
      <c r="F93" s="16"/>
      <c r="G93" s="16"/>
    </row>
    <row r="94" spans="1:7" ht="12.75">
      <c r="A94" s="16"/>
      <c r="B94" s="16"/>
      <c r="C94" s="16"/>
      <c r="D94" s="16"/>
      <c r="E94" s="16"/>
      <c r="F94" s="16"/>
      <c r="G94" s="16"/>
    </row>
    <row r="95" spans="1:7" ht="12.75">
      <c r="A95" s="16"/>
      <c r="B95" s="16"/>
      <c r="C95" s="16"/>
      <c r="D95" s="16"/>
      <c r="E95" s="16"/>
      <c r="F95" s="16"/>
      <c r="G95" s="16"/>
    </row>
    <row r="96" spans="1:7" ht="12.75">
      <c r="A96" s="16"/>
      <c r="B96" s="16"/>
      <c r="C96" s="16"/>
      <c r="D96" s="16"/>
      <c r="E96" s="16"/>
      <c r="F96" s="16"/>
      <c r="G96" s="16"/>
    </row>
    <row r="97" spans="1:7" ht="12.75">
      <c r="A97" s="16"/>
      <c r="B97" s="16"/>
      <c r="C97" s="16"/>
      <c r="D97" s="16"/>
      <c r="E97" s="16"/>
      <c r="F97" s="16"/>
      <c r="G97" s="16"/>
    </row>
    <row r="98" spans="1:7" ht="12.75">
      <c r="A98" s="16"/>
      <c r="B98" s="16"/>
      <c r="C98" s="16"/>
      <c r="D98" s="16"/>
      <c r="E98" s="16"/>
      <c r="F98" s="16"/>
      <c r="G98" s="16"/>
    </row>
    <row r="99" spans="1:7" ht="12.75">
      <c r="A99" s="16"/>
      <c r="B99" s="16"/>
      <c r="C99" s="16"/>
      <c r="D99" s="16"/>
      <c r="E99" s="16"/>
      <c r="F99" s="16"/>
      <c r="G99" s="16"/>
    </row>
    <row r="100" spans="1:7" ht="12.75">
      <c r="A100" s="16"/>
      <c r="B100" s="16"/>
      <c r="C100" s="16"/>
      <c r="D100" s="16"/>
      <c r="E100" s="16"/>
      <c r="F100" s="16"/>
      <c r="G100" s="16"/>
    </row>
    <row r="101" spans="1:7" ht="12.75">
      <c r="A101" s="16"/>
      <c r="B101" s="16"/>
      <c r="C101" s="16"/>
      <c r="D101" s="16"/>
      <c r="E101" s="16"/>
      <c r="F101" s="16"/>
      <c r="G101" s="16"/>
    </row>
    <row r="102" spans="1:7" ht="12.75">
      <c r="A102" s="16"/>
      <c r="B102" s="16"/>
      <c r="C102" s="16"/>
      <c r="D102" s="16"/>
      <c r="E102" s="16"/>
      <c r="F102" s="16"/>
      <c r="G102" s="16"/>
    </row>
    <row r="103" spans="1:7" ht="12.75">
      <c r="A103" s="16"/>
      <c r="B103" s="16"/>
      <c r="C103" s="16"/>
      <c r="D103" s="16"/>
      <c r="E103" s="16"/>
      <c r="F103" s="16"/>
      <c r="G103" s="16"/>
    </row>
    <row r="104" spans="1:7" ht="12.75">
      <c r="A104" s="16"/>
      <c r="B104" s="16"/>
      <c r="C104" s="16"/>
      <c r="D104" s="16"/>
      <c r="E104" s="16"/>
      <c r="F104" s="16"/>
      <c r="G104" s="16"/>
    </row>
    <row r="105" spans="1:7" ht="12.75">
      <c r="A105" s="16"/>
      <c r="B105" s="16"/>
      <c r="C105" s="16"/>
      <c r="D105" s="16"/>
      <c r="E105" s="16"/>
      <c r="F105" s="16"/>
      <c r="G105" s="16"/>
    </row>
    <row r="106" spans="1:7" ht="12.75">
      <c r="A106" s="16"/>
      <c r="B106" s="16"/>
      <c r="C106" s="16"/>
      <c r="D106" s="16"/>
      <c r="E106" s="16"/>
      <c r="F106" s="16"/>
      <c r="G106" s="16"/>
    </row>
    <row r="107" spans="1:7" ht="12.75">
      <c r="A107" s="16"/>
      <c r="B107" s="16"/>
      <c r="C107" s="16"/>
      <c r="D107" s="16"/>
      <c r="E107" s="16"/>
      <c r="F107" s="16"/>
      <c r="G107" s="16"/>
    </row>
    <row r="108" spans="1:7" ht="12.75">
      <c r="A108" s="16"/>
      <c r="B108" s="16"/>
      <c r="C108" s="16"/>
      <c r="D108" s="16"/>
      <c r="E108" s="16"/>
      <c r="F108" s="16"/>
      <c r="G108" s="16"/>
    </row>
    <row r="109" spans="1:7" ht="12.75">
      <c r="A109" s="16"/>
      <c r="B109" s="16"/>
      <c r="C109" s="16"/>
      <c r="D109" s="16"/>
      <c r="E109" s="16"/>
      <c r="F109" s="16"/>
      <c r="G109" s="16"/>
    </row>
    <row r="110" spans="1:7" ht="12.75">
      <c r="A110" s="16"/>
      <c r="B110" s="16"/>
      <c r="C110" s="16"/>
      <c r="D110" s="16"/>
      <c r="E110" s="16"/>
      <c r="F110" s="16"/>
      <c r="G110" s="16"/>
    </row>
    <row r="111" spans="1:7" ht="12.75">
      <c r="A111" s="16"/>
      <c r="B111" s="16"/>
      <c r="C111" s="16"/>
      <c r="D111" s="16"/>
      <c r="E111" s="16"/>
      <c r="F111" s="16"/>
      <c r="G111" s="16"/>
    </row>
    <row r="112" spans="1:7" ht="12.75">
      <c r="A112" s="16"/>
      <c r="B112" s="16"/>
      <c r="C112" s="16"/>
      <c r="D112" s="16"/>
      <c r="E112" s="16"/>
      <c r="F112" s="16"/>
      <c r="G112" s="16"/>
    </row>
    <row r="113" spans="1:7" ht="12.75">
      <c r="A113" s="16"/>
      <c r="B113" s="16"/>
      <c r="C113" s="16"/>
      <c r="D113" s="16"/>
      <c r="E113" s="16"/>
      <c r="F113" s="16"/>
      <c r="G113" s="16"/>
    </row>
    <row r="114" spans="1:7" ht="12.75">
      <c r="A114" s="16"/>
      <c r="B114" s="16"/>
      <c r="C114" s="16"/>
      <c r="D114" s="16"/>
      <c r="E114" s="16"/>
      <c r="F114" s="16"/>
      <c r="G114" s="16"/>
    </row>
    <row r="115" spans="1:7" ht="12.75">
      <c r="A115" s="16"/>
      <c r="B115" s="16"/>
      <c r="C115" s="16"/>
      <c r="D115" s="16"/>
      <c r="E115" s="16"/>
      <c r="F115" s="16"/>
      <c r="G115" s="16"/>
    </row>
    <row r="116" spans="1:7" ht="12.75">
      <c r="A116" s="16"/>
      <c r="B116" s="16"/>
      <c r="C116" s="16"/>
      <c r="D116" s="16"/>
      <c r="E116" s="16"/>
      <c r="F116" s="16"/>
      <c r="G116" s="16"/>
    </row>
    <row r="117" spans="1:7" ht="12.75">
      <c r="A117" s="16"/>
      <c r="B117" s="16"/>
      <c r="C117" s="16"/>
      <c r="D117" s="16"/>
      <c r="E117" s="16"/>
      <c r="F117" s="16"/>
      <c r="G117" s="16"/>
    </row>
    <row r="118" spans="1:7" ht="12.75">
      <c r="A118" s="16"/>
      <c r="B118" s="16"/>
      <c r="C118" s="16"/>
      <c r="D118" s="16"/>
      <c r="E118" s="16"/>
      <c r="F118" s="16"/>
      <c r="G118" s="16"/>
    </row>
    <row r="119" spans="1:7" ht="12.75">
      <c r="A119" s="16"/>
      <c r="B119" s="16"/>
      <c r="C119" s="16"/>
      <c r="D119" s="16"/>
      <c r="E119" s="16"/>
      <c r="F119" s="16"/>
      <c r="G119" s="16"/>
    </row>
    <row r="120" spans="1:7" ht="12.75">
      <c r="A120" s="16"/>
      <c r="B120" s="16"/>
      <c r="C120" s="16"/>
      <c r="D120" s="16"/>
      <c r="E120" s="16"/>
      <c r="F120" s="16"/>
      <c r="G120" s="16"/>
    </row>
    <row r="121" spans="1:7" ht="12.75">
      <c r="A121" s="16"/>
      <c r="B121" s="16"/>
      <c r="C121" s="16"/>
      <c r="D121" s="16"/>
      <c r="E121" s="16"/>
      <c r="F121" s="16"/>
      <c r="G121" s="16"/>
    </row>
    <row r="122" spans="1:7" ht="12.75">
      <c r="A122" s="16"/>
      <c r="B122" s="16"/>
      <c r="C122" s="16"/>
      <c r="D122" s="16"/>
      <c r="E122" s="16"/>
      <c r="F122" s="16"/>
      <c r="G122" s="16"/>
    </row>
    <row r="123" spans="1:7" ht="12.75">
      <c r="A123" s="16"/>
      <c r="B123" s="16"/>
      <c r="C123" s="16"/>
      <c r="D123" s="16"/>
      <c r="E123" s="16"/>
      <c r="F123" s="16"/>
      <c r="G123" s="16"/>
    </row>
    <row r="124" spans="1:7" ht="12.75">
      <c r="A124" s="16"/>
      <c r="B124" s="16"/>
      <c r="C124" s="16"/>
      <c r="D124" s="16"/>
      <c r="E124" s="16"/>
      <c r="F124" s="16"/>
      <c r="G124" s="16"/>
    </row>
    <row r="125" spans="1:7" ht="12.75">
      <c r="A125" s="16"/>
      <c r="B125" s="16"/>
      <c r="C125" s="16"/>
      <c r="D125" s="16"/>
      <c r="E125" s="16"/>
      <c r="F125" s="16"/>
      <c r="G125" s="16"/>
    </row>
    <row r="126" spans="1:7" ht="12.75">
      <c r="A126" s="16"/>
      <c r="B126" s="16"/>
      <c r="C126" s="16"/>
      <c r="D126" s="16"/>
      <c r="E126" s="16"/>
      <c r="F126" s="16"/>
      <c r="G126" s="16"/>
    </row>
    <row r="127" spans="1:7" ht="12.75">
      <c r="A127" s="16"/>
      <c r="B127" s="16"/>
      <c r="C127" s="16"/>
      <c r="D127" s="16"/>
      <c r="E127" s="16"/>
      <c r="F127" s="16"/>
      <c r="G127" s="16"/>
    </row>
    <row r="128" spans="1:7" ht="12.75">
      <c r="A128" s="16"/>
      <c r="B128" s="16"/>
      <c r="C128" s="16"/>
      <c r="D128" s="16"/>
      <c r="E128" s="16"/>
      <c r="F128" s="16"/>
      <c r="G128" s="16"/>
    </row>
    <row r="129" spans="1:7" ht="12.75">
      <c r="A129" s="16"/>
      <c r="B129" s="16"/>
      <c r="C129" s="16"/>
      <c r="D129" s="16"/>
      <c r="E129" s="16"/>
      <c r="F129" s="16"/>
      <c r="G129" s="16"/>
    </row>
    <row r="130" spans="1:7" ht="12.75">
      <c r="A130" s="16"/>
      <c r="B130" s="16"/>
      <c r="C130" s="16"/>
      <c r="D130" s="16"/>
      <c r="E130" s="16"/>
      <c r="F130" s="16"/>
      <c r="G130" s="16"/>
    </row>
    <row r="131" spans="1:7" ht="12.75">
      <c r="A131" s="16"/>
      <c r="B131" s="16"/>
      <c r="C131" s="16"/>
      <c r="D131" s="16"/>
      <c r="E131" s="16"/>
      <c r="F131" s="16"/>
      <c r="G131" s="16"/>
    </row>
    <row r="132" spans="1:7" ht="12.75">
      <c r="A132" s="16"/>
      <c r="B132" s="16"/>
      <c r="C132" s="16"/>
      <c r="D132" s="16"/>
      <c r="E132" s="16"/>
      <c r="F132" s="16"/>
      <c r="G132" s="16"/>
    </row>
    <row r="133" spans="1:7" ht="12.75">
      <c r="A133" s="16"/>
      <c r="B133" s="16"/>
      <c r="C133" s="16"/>
      <c r="D133" s="16"/>
      <c r="E133" s="16"/>
      <c r="F133" s="16"/>
      <c r="G133" s="16"/>
    </row>
    <row r="134" spans="1:7" ht="12.75">
      <c r="A134" s="16"/>
      <c r="B134" s="16"/>
      <c r="C134" s="16"/>
      <c r="D134" s="16"/>
      <c r="E134" s="16"/>
      <c r="F134" s="16"/>
      <c r="G134" s="16"/>
    </row>
    <row r="135" spans="1:7" ht="12.75">
      <c r="A135" s="16"/>
      <c r="B135" s="16"/>
      <c r="C135" s="16"/>
      <c r="D135" s="16"/>
      <c r="E135" s="16"/>
      <c r="F135" s="16"/>
      <c r="G135" s="16"/>
    </row>
    <row r="136" spans="1:7" ht="12.75">
      <c r="A136" s="16"/>
      <c r="B136" s="16"/>
      <c r="C136" s="16"/>
      <c r="D136" s="16"/>
      <c r="E136" s="16"/>
      <c r="F136" s="16"/>
      <c r="G136" s="16"/>
    </row>
    <row r="137" spans="1:7" ht="12.75">
      <c r="A137" s="16"/>
      <c r="B137" s="16"/>
      <c r="C137" s="16"/>
      <c r="D137" s="16"/>
      <c r="E137" s="16"/>
      <c r="F137" s="16"/>
      <c r="G137" s="16"/>
    </row>
    <row r="138" spans="1:7" ht="12.75">
      <c r="A138" s="16"/>
      <c r="B138" s="16"/>
      <c r="C138" s="16"/>
      <c r="D138" s="16"/>
      <c r="E138" s="16"/>
      <c r="F138" s="16"/>
      <c r="G138" s="16"/>
    </row>
    <row r="139" spans="1:7" ht="12.75">
      <c r="A139" s="16"/>
      <c r="B139" s="16"/>
      <c r="C139" s="16"/>
      <c r="D139" s="16"/>
      <c r="E139" s="16"/>
      <c r="F139" s="16"/>
      <c r="G139" s="16"/>
    </row>
    <row r="140" spans="1:7" ht="12.75">
      <c r="A140" s="16"/>
      <c r="B140" s="16"/>
      <c r="C140" s="16"/>
      <c r="D140" s="16"/>
      <c r="E140" s="16"/>
      <c r="F140" s="16"/>
      <c r="G140" s="16"/>
    </row>
    <row r="141" spans="1:7" ht="12.75">
      <c r="A141" s="16"/>
      <c r="B141" s="16"/>
      <c r="C141" s="16"/>
      <c r="D141" s="16"/>
      <c r="E141" s="16"/>
      <c r="F141" s="16"/>
      <c r="G141" s="16"/>
    </row>
    <row r="142" spans="1:7" ht="12.75">
      <c r="A142" s="16"/>
      <c r="B142" s="16"/>
      <c r="C142" s="16"/>
      <c r="D142" s="16"/>
      <c r="E142" s="16"/>
      <c r="F142" s="16"/>
      <c r="G142" s="16"/>
    </row>
    <row r="143" spans="1:7" ht="12.75">
      <c r="A143" s="16"/>
      <c r="B143" s="16"/>
      <c r="C143" s="16"/>
      <c r="D143" s="16"/>
      <c r="E143" s="16"/>
      <c r="F143" s="16"/>
      <c r="G143" s="16"/>
    </row>
    <row r="144" spans="1:7" ht="12.75">
      <c r="A144" s="16"/>
      <c r="B144" s="16"/>
      <c r="C144" s="16"/>
      <c r="D144" s="16"/>
      <c r="E144" s="16"/>
      <c r="F144" s="16"/>
      <c r="G144" s="16"/>
    </row>
    <row r="145" spans="1:7" ht="12.75">
      <c r="A145" s="16"/>
      <c r="B145" s="16"/>
      <c r="C145" s="16"/>
      <c r="D145" s="16"/>
      <c r="E145" s="16"/>
      <c r="F145" s="16"/>
      <c r="G145" s="16"/>
    </row>
    <row r="146" spans="1:7" ht="12.75">
      <c r="A146" s="16"/>
      <c r="B146" s="16"/>
      <c r="C146" s="16"/>
      <c r="D146" s="16"/>
      <c r="E146" s="16"/>
      <c r="F146" s="16"/>
      <c r="G146" s="16"/>
    </row>
    <row r="147" spans="1:7" ht="12.75">
      <c r="A147" s="16"/>
      <c r="B147" s="16"/>
      <c r="C147" s="16"/>
      <c r="D147" s="16"/>
      <c r="E147" s="16"/>
      <c r="F147" s="16"/>
      <c r="G147" s="16"/>
    </row>
    <row r="148" spans="1:7" ht="12.75">
      <c r="A148" s="16"/>
      <c r="B148" s="16"/>
      <c r="C148" s="16"/>
      <c r="D148" s="16"/>
      <c r="E148" s="16"/>
      <c r="F148" s="16"/>
      <c r="G148" s="16"/>
    </row>
    <row r="149" spans="1:7" ht="12.75">
      <c r="A149" s="16"/>
      <c r="B149" s="16"/>
      <c r="C149" s="16"/>
      <c r="D149" s="16"/>
      <c r="E149" s="16"/>
      <c r="F149" s="16"/>
      <c r="G149" s="16"/>
    </row>
    <row r="150" spans="1:7" ht="12.75">
      <c r="A150" s="16"/>
      <c r="B150" s="16"/>
      <c r="C150" s="16"/>
      <c r="D150" s="16"/>
      <c r="E150" s="16"/>
      <c r="F150" s="16"/>
      <c r="G150" s="16"/>
    </row>
    <row r="151" spans="1:7" ht="12.75">
      <c r="A151" s="16"/>
      <c r="B151" s="16"/>
      <c r="C151" s="16"/>
      <c r="D151" s="16"/>
      <c r="E151" s="16"/>
      <c r="F151" s="16"/>
      <c r="G151" s="16"/>
    </row>
    <row r="152" spans="1:7" ht="12.75">
      <c r="A152" s="16"/>
      <c r="B152" s="16"/>
      <c r="C152" s="16"/>
      <c r="D152" s="16"/>
      <c r="E152" s="16"/>
      <c r="F152" s="16"/>
      <c r="G152" s="16"/>
    </row>
    <row r="153" spans="1:7" ht="12.75">
      <c r="A153" s="16"/>
      <c r="B153" s="16"/>
      <c r="C153" s="16"/>
      <c r="D153" s="16"/>
      <c r="E153" s="16"/>
      <c r="F153" s="16"/>
      <c r="G153" s="16"/>
    </row>
    <row r="154" spans="1:7" ht="12.75">
      <c r="A154" s="16"/>
      <c r="B154" s="16"/>
      <c r="C154" s="16"/>
      <c r="D154" s="16"/>
      <c r="E154" s="16"/>
      <c r="F154" s="16"/>
      <c r="G154" s="16"/>
    </row>
    <row r="155" spans="1:7" ht="12.75">
      <c r="A155" s="16"/>
      <c r="B155" s="16"/>
      <c r="C155" s="16"/>
      <c r="D155" s="16"/>
      <c r="E155" s="16"/>
      <c r="F155" s="16"/>
      <c r="G155" s="16"/>
    </row>
    <row r="156" spans="1:7" ht="12.75">
      <c r="A156" s="16"/>
      <c r="B156" s="16"/>
      <c r="C156" s="16"/>
      <c r="D156" s="16"/>
      <c r="E156" s="16"/>
      <c r="F156" s="16"/>
      <c r="G156" s="16"/>
    </row>
    <row r="157" spans="1:7" ht="12.75">
      <c r="A157" s="16"/>
      <c r="B157" s="16"/>
      <c r="C157" s="16"/>
      <c r="D157" s="16"/>
      <c r="E157" s="16"/>
      <c r="F157" s="16"/>
      <c r="G157" s="16"/>
    </row>
    <row r="158" spans="1:7" ht="12.75">
      <c r="A158" s="16"/>
      <c r="B158" s="16"/>
      <c r="C158" s="16"/>
      <c r="D158" s="16"/>
      <c r="E158" s="16"/>
      <c r="F158" s="16"/>
      <c r="G158" s="16"/>
    </row>
    <row r="159" spans="1:7" ht="12.75">
      <c r="A159" s="16"/>
      <c r="B159" s="16"/>
      <c r="C159" s="16"/>
      <c r="D159" s="16"/>
      <c r="E159" s="16"/>
      <c r="F159" s="16"/>
      <c r="G159" s="16"/>
    </row>
    <row r="160" spans="1:7" ht="12.75">
      <c r="A160" s="16"/>
      <c r="B160" s="16"/>
      <c r="C160" s="16"/>
      <c r="D160" s="16"/>
      <c r="E160" s="16"/>
      <c r="F160" s="16"/>
      <c r="G160" s="16"/>
    </row>
    <row r="161" spans="1:7" ht="12.75">
      <c r="A161" s="16"/>
      <c r="B161" s="16"/>
      <c r="C161" s="16"/>
      <c r="D161" s="16"/>
      <c r="E161" s="16"/>
      <c r="F161" s="16"/>
      <c r="G161" s="16"/>
    </row>
    <row r="162" spans="1:7" ht="12.75">
      <c r="A162" s="16"/>
      <c r="B162" s="16"/>
      <c r="C162" s="16"/>
      <c r="D162" s="16"/>
      <c r="E162" s="16"/>
      <c r="F162" s="16"/>
      <c r="G162" s="16"/>
    </row>
    <row r="163" spans="1:7" ht="12.75">
      <c r="A163" s="16"/>
      <c r="B163" s="16"/>
      <c r="C163" s="16"/>
      <c r="D163" s="16"/>
      <c r="E163" s="16"/>
      <c r="F163" s="16"/>
      <c r="G163" s="16"/>
    </row>
    <row r="164" spans="1:7" ht="12.75">
      <c r="A164" s="16"/>
      <c r="B164" s="16"/>
      <c r="C164" s="16"/>
      <c r="D164" s="16"/>
      <c r="E164" s="16"/>
      <c r="F164" s="16"/>
      <c r="G164" s="16"/>
    </row>
    <row r="165" spans="1:7" ht="12.75">
      <c r="A165" s="16"/>
      <c r="B165" s="16"/>
      <c r="C165" s="16"/>
      <c r="D165" s="16"/>
      <c r="E165" s="16"/>
      <c r="F165" s="16"/>
      <c r="G165" s="16"/>
    </row>
    <row r="166" spans="1:7" ht="12.75">
      <c r="A166" s="16"/>
      <c r="B166" s="16"/>
      <c r="C166" s="16"/>
      <c r="D166" s="16"/>
      <c r="E166" s="16"/>
      <c r="F166" s="16"/>
      <c r="G166" s="16"/>
    </row>
    <row r="167" spans="1:7" ht="12.75">
      <c r="A167" s="16"/>
      <c r="B167" s="16"/>
      <c r="C167" s="16"/>
      <c r="D167" s="16"/>
      <c r="E167" s="16"/>
      <c r="F167" s="16"/>
      <c r="G167" s="16"/>
    </row>
    <row r="168" spans="1:7" ht="12.75">
      <c r="A168" s="16"/>
      <c r="B168" s="16"/>
      <c r="C168" s="16"/>
      <c r="D168" s="16"/>
      <c r="E168" s="16"/>
      <c r="F168" s="16"/>
      <c r="G168" s="16"/>
    </row>
    <row r="169" spans="1:7" ht="12.75">
      <c r="A169" s="16"/>
      <c r="B169" s="16"/>
      <c r="C169" s="16"/>
      <c r="D169" s="16"/>
      <c r="E169" s="16"/>
      <c r="F169" s="16"/>
      <c r="G169" s="16"/>
    </row>
    <row r="170" spans="1:7" ht="12.75">
      <c r="A170" s="16"/>
      <c r="B170" s="16"/>
      <c r="C170" s="16"/>
      <c r="D170" s="16"/>
      <c r="E170" s="16"/>
      <c r="F170" s="16"/>
      <c r="G170" s="16"/>
    </row>
    <row r="171" spans="1:7" ht="12.75">
      <c r="A171" s="16"/>
      <c r="B171" s="16"/>
      <c r="C171" s="16"/>
      <c r="D171" s="16"/>
      <c r="E171" s="16"/>
      <c r="F171" s="16"/>
      <c r="G171" s="16"/>
    </row>
    <row r="172" spans="1:7" ht="12.75">
      <c r="A172" s="16"/>
      <c r="B172" s="16"/>
      <c r="C172" s="16"/>
      <c r="D172" s="16"/>
      <c r="E172" s="16"/>
      <c r="F172" s="16"/>
      <c r="G172" s="16"/>
    </row>
    <row r="173" spans="1:7" ht="12.75">
      <c r="A173" s="16"/>
      <c r="B173" s="16"/>
      <c r="C173" s="16"/>
      <c r="D173" s="16"/>
      <c r="E173" s="16"/>
      <c r="F173" s="16"/>
      <c r="G173" s="16"/>
    </row>
    <row r="174" spans="1:7" ht="12.75">
      <c r="A174" s="16"/>
      <c r="B174" s="16"/>
      <c r="C174" s="16"/>
      <c r="D174" s="16"/>
      <c r="E174" s="16"/>
      <c r="F174" s="16"/>
      <c r="G174" s="16"/>
    </row>
    <row r="175" spans="1:7" ht="12.75">
      <c r="A175" s="16"/>
      <c r="B175" s="16"/>
      <c r="C175" s="16"/>
      <c r="D175" s="16"/>
      <c r="E175" s="16"/>
      <c r="F175" s="16"/>
      <c r="G175" s="16"/>
    </row>
    <row r="176" spans="1:7" ht="12.75">
      <c r="A176" s="16"/>
      <c r="B176" s="16"/>
      <c r="C176" s="16"/>
      <c r="D176" s="16"/>
      <c r="E176" s="16"/>
      <c r="F176" s="16"/>
      <c r="G176" s="16"/>
    </row>
    <row r="177" spans="1:7" ht="12.75">
      <c r="A177" s="16"/>
      <c r="B177" s="16"/>
      <c r="C177" s="16"/>
      <c r="D177" s="16"/>
      <c r="E177" s="16"/>
      <c r="F177" s="16"/>
      <c r="G177" s="16"/>
    </row>
    <row r="178" spans="1:7" ht="12.75">
      <c r="A178" s="16"/>
      <c r="B178" s="16"/>
      <c r="C178" s="16"/>
      <c r="D178" s="16"/>
      <c r="E178" s="16"/>
      <c r="F178" s="16"/>
      <c r="G178" s="16"/>
    </row>
    <row r="179" spans="1:7" ht="12.75">
      <c r="A179" s="16"/>
      <c r="B179" s="16"/>
      <c r="C179" s="16"/>
      <c r="D179" s="16"/>
      <c r="E179" s="16"/>
      <c r="F179" s="16"/>
      <c r="G179" s="16"/>
    </row>
    <row r="180" spans="1:7" ht="12.75">
      <c r="A180" s="16"/>
      <c r="B180" s="16"/>
      <c r="C180" s="16"/>
      <c r="D180" s="16"/>
      <c r="E180" s="16"/>
      <c r="F180" s="16"/>
      <c r="G180" s="16"/>
    </row>
    <row r="181" spans="1:7" ht="12.75">
      <c r="A181" s="16"/>
      <c r="B181" s="16"/>
      <c r="C181" s="16"/>
      <c r="D181" s="16"/>
      <c r="E181" s="16"/>
      <c r="F181" s="16"/>
      <c r="G181" s="16"/>
    </row>
    <row r="182" spans="1:7" ht="12.75">
      <c r="A182" s="16"/>
      <c r="B182" s="16"/>
      <c r="C182" s="16"/>
      <c r="D182" s="16"/>
      <c r="E182" s="16"/>
      <c r="F182" s="16"/>
      <c r="G182" s="16"/>
    </row>
    <row r="183" spans="1:7" ht="12.75">
      <c r="A183" s="16"/>
      <c r="B183" s="16"/>
      <c r="C183" s="16"/>
      <c r="D183" s="16"/>
      <c r="E183" s="16"/>
      <c r="F183" s="16"/>
      <c r="G183" s="16"/>
    </row>
    <row r="184" spans="1:7" ht="12.75">
      <c r="A184" s="16"/>
      <c r="B184" s="16"/>
      <c r="C184" s="16"/>
      <c r="D184" s="16"/>
      <c r="E184" s="16"/>
      <c r="F184" s="16"/>
      <c r="G184" s="16"/>
    </row>
    <row r="185" spans="1:7" ht="12.75">
      <c r="A185" s="16"/>
      <c r="B185" s="16"/>
      <c r="C185" s="16"/>
      <c r="D185" s="16"/>
      <c r="E185" s="16"/>
      <c r="F185" s="16"/>
      <c r="G185" s="16"/>
    </row>
    <row r="186" spans="1:7" ht="12.75">
      <c r="A186" s="16"/>
      <c r="B186" s="16"/>
      <c r="C186" s="16"/>
      <c r="D186" s="16"/>
      <c r="E186" s="16"/>
      <c r="F186" s="16"/>
      <c r="G186" s="16"/>
    </row>
    <row r="187" spans="1:7" ht="12.75">
      <c r="A187" s="16"/>
      <c r="B187" s="16"/>
      <c r="C187" s="16"/>
      <c r="D187" s="16"/>
      <c r="E187" s="16"/>
      <c r="F187" s="16"/>
      <c r="G187" s="16"/>
    </row>
    <row r="188" spans="1:7" ht="12.75">
      <c r="A188" s="16"/>
      <c r="B188" s="16"/>
      <c r="C188" s="16"/>
      <c r="D188" s="16"/>
      <c r="E188" s="16"/>
      <c r="F188" s="16"/>
      <c r="G188" s="16"/>
    </row>
    <row r="189" spans="1:7" ht="12.75">
      <c r="A189" s="16"/>
      <c r="B189" s="16"/>
      <c r="C189" s="16"/>
      <c r="D189" s="16"/>
      <c r="E189" s="16"/>
      <c r="F189" s="16"/>
      <c r="G189" s="16"/>
    </row>
    <row r="190" spans="1:7" ht="12.75">
      <c r="A190" s="16"/>
      <c r="B190" s="16"/>
      <c r="C190" s="16"/>
      <c r="D190" s="16"/>
      <c r="E190" s="16"/>
      <c r="F190" s="16"/>
      <c r="G190" s="16"/>
    </row>
    <row r="191" spans="1:7" ht="12.75">
      <c r="A191" s="16"/>
      <c r="B191" s="16"/>
      <c r="C191" s="16"/>
      <c r="D191" s="16"/>
      <c r="E191" s="16"/>
      <c r="F191" s="16"/>
      <c r="G191" s="16"/>
    </row>
    <row r="192" spans="1:7" ht="12.75">
      <c r="A192" s="16"/>
      <c r="B192" s="16"/>
      <c r="C192" s="16"/>
      <c r="D192" s="16"/>
      <c r="E192" s="16"/>
      <c r="F192" s="16"/>
      <c r="G192" s="16"/>
    </row>
    <row r="193" spans="1:7" ht="12.75">
      <c r="A193" s="16"/>
      <c r="B193" s="16"/>
      <c r="C193" s="16"/>
      <c r="D193" s="16"/>
      <c r="E193" s="16"/>
      <c r="F193" s="16"/>
      <c r="G193" s="16"/>
    </row>
    <row r="194" spans="1:7" ht="12.75">
      <c r="A194" s="16"/>
      <c r="B194" s="16"/>
      <c r="C194" s="16"/>
      <c r="D194" s="16"/>
      <c r="E194" s="16"/>
      <c r="F194" s="16"/>
      <c r="G194" s="16"/>
    </row>
    <row r="195" spans="1:7" ht="12.75">
      <c r="A195" s="16"/>
      <c r="B195" s="16"/>
      <c r="C195" s="16"/>
      <c r="D195" s="16"/>
      <c r="E195" s="16"/>
      <c r="F195" s="16"/>
      <c r="G195" s="16"/>
    </row>
    <row r="196" spans="1:7" ht="12.75">
      <c r="A196" s="16"/>
      <c r="B196" s="16"/>
      <c r="C196" s="16"/>
      <c r="D196" s="16"/>
      <c r="E196" s="16"/>
      <c r="F196" s="16"/>
      <c r="G196" s="16"/>
    </row>
    <row r="197" spans="1:7" ht="12.75">
      <c r="A197" s="16"/>
      <c r="B197" s="16"/>
      <c r="C197" s="16"/>
      <c r="D197" s="16"/>
      <c r="E197" s="16"/>
      <c r="F197" s="16"/>
      <c r="G197" s="16"/>
    </row>
    <row r="198" spans="1:7" ht="12.75">
      <c r="A198" s="16"/>
      <c r="B198" s="16"/>
      <c r="C198" s="16"/>
      <c r="D198" s="16"/>
      <c r="E198" s="16"/>
      <c r="F198" s="16"/>
      <c r="G198" s="16"/>
    </row>
    <row r="199" spans="1:7" ht="12.75">
      <c r="A199" s="16"/>
      <c r="B199" s="16"/>
      <c r="C199" s="16"/>
      <c r="D199" s="16"/>
      <c r="E199" s="16"/>
      <c r="F199" s="16"/>
      <c r="G199" s="16"/>
    </row>
    <row r="200" spans="1:7" ht="12.75">
      <c r="A200" s="16"/>
      <c r="B200" s="16"/>
      <c r="C200" s="16"/>
      <c r="D200" s="16"/>
      <c r="E200" s="16"/>
      <c r="F200" s="16"/>
      <c r="G200" s="16"/>
    </row>
    <row r="201" spans="1:7" ht="12.75">
      <c r="A201" s="16"/>
      <c r="B201" s="16"/>
      <c r="C201" s="16"/>
      <c r="D201" s="16"/>
      <c r="E201" s="16"/>
      <c r="F201" s="16"/>
      <c r="G201" s="16"/>
    </row>
    <row r="202" spans="1:7" ht="12.75">
      <c r="A202" s="16"/>
      <c r="B202" s="16"/>
      <c r="C202" s="16"/>
      <c r="D202" s="16"/>
      <c r="E202" s="16"/>
      <c r="F202" s="16"/>
      <c r="G202" s="16"/>
    </row>
    <row r="203" spans="1:7" ht="12.75">
      <c r="A203" s="16"/>
      <c r="B203" s="16"/>
      <c r="C203" s="16"/>
      <c r="D203" s="16"/>
      <c r="E203" s="16"/>
      <c r="F203" s="16"/>
      <c r="G203" s="16"/>
    </row>
    <row r="204" spans="1:7" ht="12.75">
      <c r="A204" s="16"/>
      <c r="B204" s="16"/>
      <c r="C204" s="16"/>
      <c r="D204" s="16"/>
      <c r="E204" s="16"/>
      <c r="F204" s="16"/>
      <c r="G204" s="16"/>
    </row>
    <row r="205" spans="1:7" ht="12.75">
      <c r="A205" s="16"/>
      <c r="B205" s="16"/>
      <c r="C205" s="16"/>
      <c r="D205" s="16"/>
      <c r="E205" s="16"/>
      <c r="F205" s="16"/>
      <c r="G205" s="16"/>
    </row>
    <row r="206" spans="1:7" ht="12.75">
      <c r="A206" s="16"/>
      <c r="B206" s="16"/>
      <c r="C206" s="16"/>
      <c r="D206" s="16"/>
      <c r="E206" s="16"/>
      <c r="F206" s="16"/>
      <c r="G206" s="16"/>
    </row>
    <row r="207" spans="1:7" ht="12.75">
      <c r="A207" s="16"/>
      <c r="B207" s="16"/>
      <c r="C207" s="16"/>
      <c r="D207" s="16"/>
      <c r="E207" s="16"/>
      <c r="F207" s="16"/>
      <c r="G207" s="16"/>
    </row>
    <row r="208" spans="1:7" ht="12.75">
      <c r="A208" s="16"/>
      <c r="B208" s="16"/>
      <c r="C208" s="16"/>
      <c r="D208" s="16"/>
      <c r="E208" s="16"/>
      <c r="F208" s="16"/>
      <c r="G208" s="16"/>
    </row>
    <row r="209" spans="1:7" ht="12.75">
      <c r="A209" s="16"/>
      <c r="B209" s="16"/>
      <c r="C209" s="16"/>
      <c r="D209" s="16"/>
      <c r="E209" s="16"/>
      <c r="F209" s="16"/>
      <c r="G209" s="16"/>
    </row>
    <row r="210" spans="1:7" ht="12.75">
      <c r="A210" s="16"/>
      <c r="B210" s="16"/>
      <c r="C210" s="16"/>
      <c r="D210" s="16"/>
      <c r="E210" s="16"/>
      <c r="F210" s="16"/>
      <c r="G210" s="16"/>
    </row>
    <row r="211" spans="1:7" ht="12.75">
      <c r="A211" s="16"/>
      <c r="B211" s="16"/>
      <c r="C211" s="16"/>
      <c r="D211" s="16"/>
      <c r="E211" s="16"/>
      <c r="F211" s="16"/>
      <c r="G211" s="16"/>
    </row>
    <row r="212" spans="1:7" ht="12.75">
      <c r="A212" s="16"/>
      <c r="B212" s="16"/>
      <c r="C212" s="16"/>
      <c r="D212" s="16"/>
      <c r="E212" s="16"/>
      <c r="F212" s="16"/>
      <c r="G212" s="16"/>
    </row>
    <row r="213" spans="1:7" ht="12.75">
      <c r="A213" s="16"/>
      <c r="B213" s="16"/>
      <c r="C213" s="16"/>
      <c r="D213" s="16"/>
      <c r="E213" s="16"/>
      <c r="F213" s="16"/>
      <c r="G213" s="16"/>
    </row>
    <row r="214" spans="1:7" ht="12.75">
      <c r="A214" s="16"/>
      <c r="B214" s="16"/>
      <c r="C214" s="16"/>
      <c r="D214" s="16"/>
      <c r="E214" s="16"/>
      <c r="F214" s="16"/>
      <c r="G214" s="16"/>
    </row>
    <row r="215" spans="1:7" ht="12.75">
      <c r="A215" s="16"/>
      <c r="B215" s="16"/>
      <c r="C215" s="16"/>
      <c r="D215" s="16"/>
      <c r="E215" s="16"/>
      <c r="F215" s="16"/>
      <c r="G215" s="16"/>
    </row>
    <row r="216" spans="1:7" ht="12.75">
      <c r="A216" s="16"/>
      <c r="B216" s="16"/>
      <c r="C216" s="16"/>
      <c r="D216" s="16"/>
      <c r="E216" s="16"/>
      <c r="F216" s="16"/>
      <c r="G216" s="16"/>
    </row>
    <row r="217" spans="1:7" ht="12.75">
      <c r="A217" s="16"/>
      <c r="B217" s="16"/>
      <c r="C217" s="16"/>
      <c r="D217" s="16"/>
      <c r="E217" s="16"/>
      <c r="F217" s="16"/>
      <c r="G217" s="16"/>
    </row>
    <row r="218" spans="1:7" ht="12.75">
      <c r="A218" s="16"/>
      <c r="B218" s="16"/>
      <c r="C218" s="16"/>
      <c r="D218" s="16"/>
      <c r="E218" s="16"/>
      <c r="F218" s="16"/>
      <c r="G218" s="16"/>
    </row>
    <row r="219" spans="1:7" ht="12.75">
      <c r="A219" s="16"/>
      <c r="B219" s="16"/>
      <c r="C219" s="16"/>
      <c r="D219" s="16"/>
      <c r="E219" s="16"/>
      <c r="F219" s="16"/>
      <c r="G219" s="16"/>
    </row>
    <row r="220" spans="1:7" ht="12.75">
      <c r="A220" s="16"/>
      <c r="B220" s="16"/>
      <c r="C220" s="16"/>
      <c r="D220" s="16"/>
      <c r="E220" s="16"/>
      <c r="F220" s="16"/>
      <c r="G220" s="16"/>
    </row>
    <row r="221" spans="1:7" ht="12.75">
      <c r="A221" s="16"/>
      <c r="B221" s="16"/>
      <c r="C221" s="16"/>
      <c r="D221" s="16"/>
      <c r="E221" s="16"/>
      <c r="F221" s="16"/>
      <c r="G221" s="16"/>
    </row>
    <row r="222" spans="1:7" ht="12.75">
      <c r="A222" s="16"/>
      <c r="B222" s="16"/>
      <c r="C222" s="16"/>
      <c r="D222" s="16"/>
      <c r="E222" s="16"/>
      <c r="F222" s="16"/>
      <c r="G222" s="16"/>
    </row>
    <row r="223" spans="1:7" ht="12.75">
      <c r="A223" s="16"/>
      <c r="B223" s="16"/>
      <c r="C223" s="16"/>
      <c r="D223" s="16"/>
      <c r="E223" s="16"/>
      <c r="F223" s="16"/>
      <c r="G223" s="16"/>
    </row>
    <row r="224" spans="1:7" ht="12.75">
      <c r="A224" s="16"/>
      <c r="B224" s="16"/>
      <c r="C224" s="16"/>
      <c r="D224" s="16"/>
      <c r="E224" s="16"/>
      <c r="F224" s="16"/>
      <c r="G224" s="16"/>
    </row>
    <row r="225" spans="1:7" ht="12.75">
      <c r="A225" s="16"/>
      <c r="B225" s="16"/>
      <c r="C225" s="16"/>
      <c r="D225" s="16"/>
      <c r="E225" s="16"/>
      <c r="F225" s="16"/>
      <c r="G225" s="16"/>
    </row>
    <row r="226" spans="1:7" ht="12.75">
      <c r="A226" s="16"/>
      <c r="B226" s="16"/>
      <c r="C226" s="16"/>
      <c r="D226" s="16"/>
      <c r="E226" s="16"/>
      <c r="F226" s="16"/>
      <c r="G226" s="16"/>
    </row>
    <row r="227" spans="1:7" ht="12.75">
      <c r="A227" s="16"/>
      <c r="B227" s="16"/>
      <c r="C227" s="16"/>
      <c r="D227" s="16"/>
      <c r="E227" s="16"/>
      <c r="F227" s="16"/>
      <c r="G227" s="16"/>
    </row>
    <row r="228" spans="1:7" ht="12.75">
      <c r="A228" s="16"/>
      <c r="B228" s="16"/>
      <c r="C228" s="16"/>
      <c r="D228" s="16"/>
      <c r="E228" s="16"/>
      <c r="F228" s="16"/>
      <c r="G228" s="16"/>
    </row>
    <row r="229" spans="1:7" ht="12.75">
      <c r="A229" s="16"/>
      <c r="B229" s="16"/>
      <c r="C229" s="16"/>
      <c r="D229" s="16"/>
      <c r="E229" s="16"/>
      <c r="F229" s="16"/>
      <c r="G229" s="16"/>
    </row>
    <row r="230" spans="1:7" ht="12.75">
      <c r="A230" s="16"/>
      <c r="B230" s="16"/>
      <c r="C230" s="16"/>
      <c r="D230" s="16"/>
      <c r="E230" s="16"/>
      <c r="F230" s="16"/>
      <c r="G230" s="16"/>
    </row>
    <row r="231" spans="1:7" ht="12.75">
      <c r="A231" s="16"/>
      <c r="B231" s="16"/>
      <c r="C231" s="16"/>
      <c r="D231" s="16"/>
      <c r="E231" s="16"/>
      <c r="F231" s="16"/>
      <c r="G231" s="16"/>
    </row>
    <row r="232" spans="1:7" ht="12.75">
      <c r="A232" s="16"/>
      <c r="B232" s="16"/>
      <c r="C232" s="16"/>
      <c r="D232" s="16"/>
      <c r="E232" s="16"/>
      <c r="F232" s="16"/>
      <c r="G232" s="16"/>
    </row>
    <row r="233" spans="1:7" ht="12.75">
      <c r="A233" s="16"/>
      <c r="B233" s="16"/>
      <c r="C233" s="16"/>
      <c r="D233" s="16"/>
      <c r="E233" s="16"/>
      <c r="F233" s="16"/>
      <c r="G233" s="16"/>
    </row>
    <row r="234" spans="1:7" ht="12.75">
      <c r="A234" s="16"/>
      <c r="B234" s="16"/>
      <c r="C234" s="16"/>
      <c r="D234" s="16"/>
      <c r="E234" s="16"/>
      <c r="F234" s="16"/>
      <c r="G234" s="16"/>
    </row>
    <row r="235" spans="1:7" ht="12.75">
      <c r="A235" s="16"/>
      <c r="B235" s="16"/>
      <c r="C235" s="16"/>
      <c r="D235" s="16"/>
      <c r="E235" s="16"/>
      <c r="F235" s="16"/>
      <c r="G235" s="16"/>
    </row>
    <row r="236" spans="1:7" ht="12.75">
      <c r="A236" s="16"/>
      <c r="B236" s="16"/>
      <c r="C236" s="16"/>
      <c r="D236" s="16"/>
      <c r="E236" s="16"/>
      <c r="F236" s="16"/>
      <c r="G236" s="16"/>
    </row>
    <row r="237" spans="1:7" ht="12.75">
      <c r="A237" s="16"/>
      <c r="B237" s="16"/>
      <c r="C237" s="16"/>
      <c r="D237" s="16"/>
      <c r="E237" s="16"/>
      <c r="F237" s="16"/>
      <c r="G237" s="16"/>
    </row>
    <row r="238" spans="1:7" ht="12.75">
      <c r="A238" s="16"/>
      <c r="B238" s="16"/>
      <c r="C238" s="16"/>
      <c r="D238" s="16"/>
      <c r="E238" s="16"/>
      <c r="F238" s="16"/>
      <c r="G238" s="16"/>
    </row>
    <row r="239" spans="1:7" ht="12.75">
      <c r="A239" s="16"/>
      <c r="B239" s="16"/>
      <c r="C239" s="16"/>
      <c r="D239" s="16"/>
      <c r="E239" s="16"/>
      <c r="F239" s="16"/>
      <c r="G239" s="16"/>
    </row>
    <row r="240" spans="1:7" ht="12.75">
      <c r="A240" s="16"/>
      <c r="B240" s="16"/>
      <c r="C240" s="16"/>
      <c r="D240" s="16"/>
      <c r="E240" s="16"/>
      <c r="F240" s="16"/>
      <c r="G240" s="16"/>
    </row>
    <row r="241" spans="1:7" ht="12.75">
      <c r="A241" s="16"/>
      <c r="B241" s="16"/>
      <c r="C241" s="16"/>
      <c r="D241" s="16"/>
      <c r="E241" s="16"/>
      <c r="F241" s="16"/>
      <c r="G241" s="16"/>
    </row>
    <row r="242" spans="1:7" ht="12.75">
      <c r="A242" s="16"/>
      <c r="B242" s="16"/>
      <c r="C242" s="16"/>
      <c r="D242" s="16"/>
      <c r="E242" s="16"/>
      <c r="F242" s="16"/>
      <c r="G242" s="16"/>
    </row>
    <row r="243" spans="1:7" ht="12.75">
      <c r="A243" s="16"/>
      <c r="B243" s="16"/>
      <c r="C243" s="16"/>
      <c r="D243" s="16"/>
      <c r="E243" s="16"/>
      <c r="F243" s="16"/>
      <c r="G243" s="16"/>
    </row>
    <row r="244" spans="1:7" ht="12.75">
      <c r="A244" s="16"/>
      <c r="B244" s="16"/>
      <c r="C244" s="16"/>
      <c r="D244" s="16"/>
      <c r="E244" s="16"/>
      <c r="F244" s="16"/>
      <c r="G244" s="16"/>
    </row>
    <row r="245" spans="1:7" ht="12.75">
      <c r="A245" s="16"/>
      <c r="B245" s="16"/>
      <c r="C245" s="16"/>
      <c r="D245" s="16"/>
      <c r="E245" s="16"/>
      <c r="F245" s="16"/>
      <c r="G245" s="16"/>
    </row>
    <row r="246" spans="1:7" ht="12.75">
      <c r="A246" s="16"/>
      <c r="B246" s="16"/>
      <c r="C246" s="16"/>
      <c r="D246" s="16"/>
      <c r="E246" s="16"/>
      <c r="F246" s="16"/>
      <c r="G246" s="16"/>
    </row>
    <row r="247" spans="1:7" ht="12.75">
      <c r="A247" s="16"/>
      <c r="B247" s="16"/>
      <c r="C247" s="16"/>
      <c r="D247" s="16"/>
      <c r="E247" s="16"/>
      <c r="F247" s="16"/>
      <c r="G247" s="16"/>
    </row>
    <row r="248" spans="1:7" ht="12.75">
      <c r="A248" s="16"/>
      <c r="B248" s="16"/>
      <c r="C248" s="16"/>
      <c r="D248" s="16"/>
      <c r="E248" s="16"/>
      <c r="F248" s="16"/>
      <c r="G248" s="16"/>
    </row>
    <row r="249" spans="1:7" ht="12.75">
      <c r="A249" s="16"/>
      <c r="B249" s="16"/>
      <c r="C249" s="16"/>
      <c r="D249" s="16"/>
      <c r="E249" s="16"/>
      <c r="F249" s="16"/>
      <c r="G249" s="16"/>
    </row>
    <row r="250" spans="1:7" ht="12.75">
      <c r="A250" s="16"/>
      <c r="B250" s="16"/>
      <c r="C250" s="16"/>
      <c r="D250" s="16"/>
      <c r="E250" s="16"/>
      <c r="F250" s="16"/>
      <c r="G250" s="16"/>
    </row>
    <row r="251" spans="1:7" ht="12.75">
      <c r="A251" s="16"/>
      <c r="B251" s="16"/>
      <c r="C251" s="16"/>
      <c r="D251" s="16"/>
      <c r="E251" s="16"/>
      <c r="F251" s="16"/>
      <c r="G251" s="16"/>
    </row>
    <row r="252" spans="1:7" ht="12.75">
      <c r="A252" s="16"/>
      <c r="B252" s="16"/>
      <c r="C252" s="16"/>
      <c r="D252" s="16"/>
      <c r="E252" s="16"/>
      <c r="F252" s="16"/>
      <c r="G252" s="16"/>
    </row>
    <row r="253" spans="1:7" ht="12.75">
      <c r="A253" s="16"/>
      <c r="B253" s="16"/>
      <c r="C253" s="16"/>
      <c r="D253" s="16"/>
      <c r="E253" s="16"/>
      <c r="F253" s="16"/>
      <c r="G253" s="16"/>
    </row>
    <row r="254" spans="1:7" ht="12.75">
      <c r="A254" s="16"/>
      <c r="B254" s="16"/>
      <c r="C254" s="16"/>
      <c r="D254" s="16"/>
      <c r="E254" s="16"/>
      <c r="F254" s="16"/>
      <c r="G254" s="16"/>
    </row>
    <row r="255" spans="1:7" ht="12.75">
      <c r="A255" s="16"/>
      <c r="B255" s="16"/>
      <c r="C255" s="16"/>
      <c r="D255" s="16"/>
      <c r="E255" s="16"/>
      <c r="F255" s="16"/>
      <c r="G255" s="16"/>
    </row>
    <row r="256" spans="1:7" ht="12.75">
      <c r="A256" s="16"/>
      <c r="B256" s="16"/>
      <c r="C256" s="16"/>
      <c r="D256" s="16"/>
      <c r="E256" s="16"/>
      <c r="F256" s="16"/>
      <c r="G256" s="16"/>
    </row>
    <row r="257" spans="1:7" ht="12.75">
      <c r="A257" s="16"/>
      <c r="B257" s="16"/>
      <c r="C257" s="16"/>
      <c r="D257" s="16"/>
      <c r="E257" s="16"/>
      <c r="F257" s="16"/>
      <c r="G257" s="16"/>
    </row>
    <row r="258" spans="1:7" ht="12.75">
      <c r="A258" s="16"/>
      <c r="B258" s="16"/>
      <c r="C258" s="16"/>
      <c r="D258" s="16"/>
      <c r="E258" s="16"/>
      <c r="F258" s="16"/>
      <c r="G258" s="16"/>
    </row>
    <row r="259" spans="1:7" ht="12.75">
      <c r="A259" s="16"/>
      <c r="B259" s="16"/>
      <c r="C259" s="16"/>
      <c r="D259" s="16"/>
      <c r="E259" s="16"/>
      <c r="F259" s="16"/>
      <c r="G259" s="16"/>
    </row>
    <row r="260" spans="1:7" ht="12.75">
      <c r="A260" s="16"/>
      <c r="B260" s="16"/>
      <c r="C260" s="16"/>
      <c r="D260" s="16"/>
      <c r="E260" s="16"/>
      <c r="F260" s="16"/>
      <c r="G260" s="16"/>
    </row>
    <row r="261" spans="1:7" ht="12.75">
      <c r="A261" s="16"/>
      <c r="B261" s="16"/>
      <c r="C261" s="16"/>
      <c r="D261" s="16"/>
      <c r="E261" s="16"/>
      <c r="F261" s="16"/>
      <c r="G261" s="16"/>
    </row>
    <row r="262" spans="1:7" ht="12.75">
      <c r="A262" s="16"/>
      <c r="B262" s="16"/>
      <c r="C262" s="16"/>
      <c r="D262" s="16"/>
      <c r="E262" s="16"/>
      <c r="F262" s="16"/>
      <c r="G262" s="16"/>
    </row>
    <row r="263" spans="1:7" ht="12.75">
      <c r="A263" s="16"/>
      <c r="B263" s="16"/>
      <c r="C263" s="16"/>
      <c r="D263" s="16"/>
      <c r="E263" s="16"/>
      <c r="F263" s="16"/>
      <c r="G263" s="16"/>
    </row>
    <row r="264" spans="1:7" ht="12.75">
      <c r="A264" s="16"/>
      <c r="B264" s="16"/>
      <c r="C264" s="16"/>
      <c r="D264" s="16"/>
      <c r="E264" s="16"/>
      <c r="F264" s="16"/>
      <c r="G264" s="16"/>
    </row>
    <row r="265" spans="1:7" ht="12.75">
      <c r="A265" s="16"/>
      <c r="B265" s="16"/>
      <c r="C265" s="16"/>
      <c r="D265" s="16"/>
      <c r="E265" s="16"/>
      <c r="F265" s="16"/>
      <c r="G265" s="16"/>
    </row>
    <row r="266" spans="1:7" ht="12.75">
      <c r="A266" s="16"/>
      <c r="B266" s="16"/>
      <c r="C266" s="16"/>
      <c r="D266" s="16"/>
      <c r="E266" s="16"/>
      <c r="F266" s="16"/>
      <c r="G266" s="16"/>
    </row>
    <row r="267" spans="1:7" ht="12.75">
      <c r="A267" s="16"/>
      <c r="B267" s="16"/>
      <c r="C267" s="16"/>
      <c r="D267" s="16"/>
      <c r="E267" s="16"/>
      <c r="F267" s="16"/>
      <c r="G267" s="16"/>
    </row>
    <row r="268" spans="1:7" ht="12.75">
      <c r="A268" s="16"/>
      <c r="B268" s="16"/>
      <c r="C268" s="16"/>
      <c r="D268" s="16"/>
      <c r="E268" s="16"/>
      <c r="F268" s="16"/>
      <c r="G268" s="16"/>
    </row>
    <row r="269" spans="1:7" ht="12.75">
      <c r="A269" s="16"/>
      <c r="B269" s="16"/>
      <c r="C269" s="16"/>
      <c r="D269" s="16"/>
      <c r="E269" s="16"/>
      <c r="F269" s="16"/>
      <c r="G269" s="16"/>
    </row>
    <row r="270" spans="1:7" ht="12.75">
      <c r="A270" s="16"/>
      <c r="B270" s="16"/>
      <c r="C270" s="16"/>
      <c r="D270" s="16"/>
      <c r="E270" s="16"/>
      <c r="F270" s="16"/>
      <c r="G270" s="16"/>
    </row>
    <row r="271" spans="1:7" ht="12.75">
      <c r="A271" s="16"/>
      <c r="B271" s="16"/>
      <c r="C271" s="16"/>
      <c r="D271" s="16"/>
      <c r="E271" s="16"/>
      <c r="F271" s="16"/>
      <c r="G271" s="16"/>
    </row>
    <row r="272" spans="1:7" ht="12.75">
      <c r="A272" s="16"/>
      <c r="B272" s="16"/>
      <c r="C272" s="16"/>
      <c r="D272" s="16"/>
      <c r="E272" s="16"/>
      <c r="F272" s="16"/>
      <c r="G272" s="16"/>
    </row>
    <row r="273" spans="1:7" ht="12.75">
      <c r="A273" s="16"/>
      <c r="B273" s="16"/>
      <c r="C273" s="16"/>
      <c r="D273" s="16"/>
      <c r="E273" s="16"/>
      <c r="F273" s="16"/>
      <c r="G273" s="16"/>
    </row>
    <row r="274" spans="1:7" ht="12.75">
      <c r="A274" s="16"/>
      <c r="B274" s="16"/>
      <c r="C274" s="16"/>
      <c r="D274" s="16"/>
      <c r="E274" s="16"/>
      <c r="F274" s="16"/>
      <c r="G274" s="16"/>
    </row>
    <row r="275" spans="1:7" ht="12.75">
      <c r="A275" s="16"/>
      <c r="B275" s="16"/>
      <c r="C275" s="16"/>
      <c r="D275" s="16"/>
      <c r="E275" s="16"/>
      <c r="F275" s="16"/>
      <c r="G275" s="16"/>
    </row>
    <row r="276" spans="1:7" ht="12.75">
      <c r="A276" s="16"/>
      <c r="B276" s="16"/>
      <c r="C276" s="16"/>
      <c r="D276" s="16"/>
      <c r="E276" s="16"/>
      <c r="F276" s="16"/>
      <c r="G276" s="16"/>
    </row>
    <row r="277" spans="1:7" ht="12.75">
      <c r="A277" s="16"/>
      <c r="B277" s="16"/>
      <c r="C277" s="16"/>
      <c r="D277" s="16"/>
      <c r="E277" s="16"/>
      <c r="F277" s="16"/>
      <c r="G277" s="16"/>
    </row>
    <row r="278" spans="1:7" ht="12.75">
      <c r="A278" s="16"/>
      <c r="B278" s="16"/>
      <c r="C278" s="16"/>
      <c r="D278" s="16"/>
      <c r="E278" s="16"/>
      <c r="F278" s="16"/>
      <c r="G278" s="16"/>
    </row>
    <row r="279" spans="1:7" ht="12.75">
      <c r="A279" s="16"/>
      <c r="B279" s="16"/>
      <c r="C279" s="16"/>
      <c r="D279" s="16"/>
      <c r="E279" s="16"/>
      <c r="F279" s="16"/>
      <c r="G279" s="16"/>
    </row>
    <row r="280" spans="1:7" ht="12.75">
      <c r="A280" s="16"/>
      <c r="B280" s="16"/>
      <c r="C280" s="16"/>
      <c r="D280" s="16"/>
      <c r="E280" s="16"/>
      <c r="F280" s="16"/>
      <c r="G280" s="16"/>
    </row>
    <row r="281" spans="1:7" ht="12.75">
      <c r="A281" s="16"/>
      <c r="B281" s="16"/>
      <c r="C281" s="16"/>
      <c r="D281" s="16"/>
      <c r="E281" s="16"/>
      <c r="F281" s="16"/>
      <c r="G281" s="16"/>
    </row>
    <row r="282" spans="1:7" ht="12.75">
      <c r="A282" s="16"/>
      <c r="B282" s="16"/>
      <c r="C282" s="16"/>
      <c r="D282" s="16"/>
      <c r="E282" s="16"/>
      <c r="F282" s="16"/>
      <c r="G282" s="16"/>
    </row>
    <row r="283" spans="1:7" ht="12.75">
      <c r="A283" s="16"/>
      <c r="B283" s="16"/>
      <c r="C283" s="16"/>
      <c r="D283" s="16"/>
      <c r="E283" s="16"/>
      <c r="F283" s="16"/>
      <c r="G283" s="16"/>
    </row>
    <row r="284" spans="1:7" ht="12.75">
      <c r="A284" s="16"/>
      <c r="B284" s="16"/>
      <c r="C284" s="16"/>
      <c r="D284" s="16"/>
      <c r="E284" s="16"/>
      <c r="F284" s="16"/>
      <c r="G284" s="16"/>
    </row>
    <row r="285" spans="1:7" ht="12.75">
      <c r="A285" s="16"/>
      <c r="B285" s="16"/>
      <c r="C285" s="16"/>
      <c r="D285" s="16"/>
      <c r="E285" s="16"/>
      <c r="F285" s="16"/>
      <c r="G285" s="16"/>
    </row>
    <row r="286" spans="1:7" ht="12.75">
      <c r="A286" s="16"/>
      <c r="B286" s="16"/>
      <c r="C286" s="16"/>
      <c r="D286" s="16"/>
      <c r="E286" s="16"/>
      <c r="F286" s="16"/>
      <c r="G286" s="16"/>
    </row>
    <row r="287" spans="1:7" ht="12.75">
      <c r="A287" s="16"/>
      <c r="B287" s="16"/>
      <c r="C287" s="16"/>
      <c r="D287" s="16"/>
      <c r="E287" s="16"/>
      <c r="F287" s="16"/>
      <c r="G287" s="16"/>
    </row>
    <row r="288" spans="1:7" ht="12.75">
      <c r="A288" s="16"/>
      <c r="B288" s="16"/>
      <c r="C288" s="16"/>
      <c r="D288" s="16"/>
      <c r="E288" s="16"/>
      <c r="F288" s="16"/>
      <c r="G288" s="16"/>
    </row>
    <row r="289" spans="1:7" ht="12.75">
      <c r="A289" s="16"/>
      <c r="B289" s="16"/>
      <c r="C289" s="16"/>
      <c r="D289" s="16"/>
      <c r="E289" s="16"/>
      <c r="F289" s="16"/>
      <c r="G289" s="16"/>
    </row>
    <row r="290" spans="1:7" ht="12.75">
      <c r="A290" s="16"/>
      <c r="B290" s="16"/>
      <c r="C290" s="16"/>
      <c r="D290" s="16"/>
      <c r="E290" s="16"/>
      <c r="F290" s="16"/>
      <c r="G290" s="16"/>
    </row>
    <row r="291" spans="1:7" ht="12.75">
      <c r="A291" s="16"/>
      <c r="B291" s="16"/>
      <c r="C291" s="16"/>
      <c r="D291" s="16"/>
      <c r="E291" s="16"/>
      <c r="F291" s="16"/>
      <c r="G291" s="16"/>
    </row>
    <row r="292" spans="1:7" ht="12.75">
      <c r="A292" s="16"/>
      <c r="B292" s="16"/>
      <c r="C292" s="16"/>
      <c r="D292" s="16"/>
      <c r="E292" s="16"/>
      <c r="F292" s="16"/>
      <c r="G292" s="16"/>
    </row>
    <row r="293" spans="1:7" ht="12.75">
      <c r="A293" s="16"/>
      <c r="B293" s="16"/>
      <c r="C293" s="16"/>
      <c r="D293" s="16"/>
      <c r="E293" s="16"/>
      <c r="F293" s="16"/>
      <c r="G293" s="16"/>
    </row>
    <row r="294" spans="1:7" ht="12.75">
      <c r="A294" s="16"/>
      <c r="B294" s="16"/>
      <c r="C294" s="16"/>
      <c r="D294" s="16"/>
      <c r="E294" s="16"/>
      <c r="F294" s="16"/>
      <c r="G294" s="16"/>
    </row>
    <row r="295" spans="1:7" ht="12.75">
      <c r="A295" s="16"/>
      <c r="B295" s="16"/>
      <c r="C295" s="16"/>
      <c r="D295" s="16"/>
      <c r="E295" s="16"/>
      <c r="F295" s="16"/>
      <c r="G295" s="16"/>
    </row>
    <row r="296" spans="1:7" ht="12.75">
      <c r="A296" s="16"/>
      <c r="B296" s="16"/>
      <c r="C296" s="16"/>
      <c r="D296" s="16"/>
      <c r="E296" s="16"/>
      <c r="F296" s="16"/>
      <c r="G296" s="16"/>
    </row>
    <row r="297" spans="1:7" ht="12.75">
      <c r="A297" s="16"/>
      <c r="B297" s="16"/>
      <c r="C297" s="16"/>
      <c r="D297" s="16"/>
      <c r="E297" s="16"/>
      <c r="F297" s="16"/>
      <c r="G297" s="16"/>
    </row>
    <row r="298" spans="1:7" ht="12.75">
      <c r="A298" s="16"/>
      <c r="B298" s="16"/>
      <c r="C298" s="16"/>
      <c r="D298" s="16"/>
      <c r="E298" s="16"/>
      <c r="F298" s="16"/>
      <c r="G298" s="16"/>
    </row>
    <row r="299" spans="1:7" ht="12.75">
      <c r="A299" s="16"/>
      <c r="B299" s="16"/>
      <c r="C299" s="16"/>
      <c r="D299" s="16"/>
      <c r="E299" s="16"/>
      <c r="F299" s="16"/>
      <c r="G299" s="16"/>
    </row>
    <row r="300" spans="1:7" ht="12.75">
      <c r="A300" s="16"/>
      <c r="B300" s="16"/>
      <c r="C300" s="16"/>
      <c r="D300" s="16"/>
      <c r="E300" s="16"/>
      <c r="F300" s="16"/>
      <c r="G300" s="16"/>
    </row>
    <row r="301" spans="1:7" ht="12.75">
      <c r="A301" s="16"/>
      <c r="B301" s="16"/>
      <c r="C301" s="16"/>
      <c r="D301" s="16"/>
      <c r="E301" s="16"/>
      <c r="F301" s="16"/>
      <c r="G301" s="16"/>
    </row>
    <row r="302" spans="1:7" ht="12.75">
      <c r="A302" s="16"/>
      <c r="B302" s="16"/>
      <c r="C302" s="16"/>
      <c r="D302" s="16"/>
      <c r="E302" s="16"/>
      <c r="F302" s="16"/>
      <c r="G302" s="16"/>
    </row>
    <row r="303" spans="1:7" ht="12.75">
      <c r="A303" s="16"/>
      <c r="B303" s="16"/>
      <c r="C303" s="16"/>
      <c r="D303" s="16"/>
      <c r="E303" s="16"/>
      <c r="F303" s="16"/>
      <c r="G303" s="16"/>
    </row>
    <row r="304" spans="1:7" ht="12.75">
      <c r="A304" s="16"/>
      <c r="B304" s="16"/>
      <c r="C304" s="16"/>
      <c r="D304" s="16"/>
      <c r="E304" s="16"/>
      <c r="F304" s="16"/>
      <c r="G304" s="16"/>
    </row>
    <row r="305" spans="1:7" ht="12.75">
      <c r="A305" s="16"/>
      <c r="B305" s="16"/>
      <c r="C305" s="16"/>
      <c r="D305" s="16"/>
      <c r="E305" s="16"/>
      <c r="F305" s="16"/>
      <c r="G305" s="16"/>
    </row>
    <row r="306" spans="1:7" ht="12.75">
      <c r="A306" s="16"/>
      <c r="B306" s="16"/>
      <c r="C306" s="16"/>
      <c r="D306" s="16"/>
      <c r="E306" s="16"/>
      <c r="F306" s="16"/>
      <c r="G306" s="16"/>
    </row>
    <row r="307" spans="1:7" ht="12.75">
      <c r="A307" s="16"/>
      <c r="B307" s="16"/>
      <c r="C307" s="16"/>
      <c r="D307" s="16"/>
      <c r="E307" s="16"/>
      <c r="F307" s="16"/>
      <c r="G307" s="16"/>
    </row>
    <row r="308" spans="1:7" ht="12.75">
      <c r="A308" s="16"/>
      <c r="B308" s="16"/>
      <c r="C308" s="16"/>
      <c r="D308" s="16"/>
      <c r="E308" s="16"/>
      <c r="F308" s="16"/>
      <c r="G308" s="16"/>
    </row>
    <row r="309" spans="1:7" ht="12.75">
      <c r="A309" s="16"/>
      <c r="B309" s="16"/>
      <c r="C309" s="16"/>
      <c r="D309" s="16"/>
      <c r="E309" s="16"/>
      <c r="F309" s="16"/>
      <c r="G309" s="16"/>
    </row>
    <row r="310" spans="1:7" ht="12.75">
      <c r="A310" s="16"/>
      <c r="B310" s="16"/>
      <c r="C310" s="16"/>
      <c r="D310" s="16"/>
      <c r="E310" s="16"/>
      <c r="F310" s="16"/>
      <c r="G310" s="16"/>
    </row>
    <row r="311" spans="1:7" ht="12.75">
      <c r="A311" s="16"/>
      <c r="B311" s="16"/>
      <c r="C311" s="16"/>
      <c r="D311" s="16"/>
      <c r="E311" s="16"/>
      <c r="F311" s="16"/>
      <c r="G311" s="16"/>
    </row>
    <row r="312" spans="1:7" ht="12.75">
      <c r="A312" s="16"/>
      <c r="B312" s="16"/>
      <c r="C312" s="16"/>
      <c r="D312" s="16"/>
      <c r="E312" s="16"/>
      <c r="F312" s="16"/>
      <c r="G312" s="16"/>
    </row>
    <row r="313" spans="1:7" ht="12.75">
      <c r="A313" s="16"/>
      <c r="B313" s="16"/>
      <c r="C313" s="16"/>
      <c r="D313" s="16"/>
      <c r="E313" s="16"/>
      <c r="F313" s="16"/>
      <c r="G313" s="16"/>
    </row>
    <row r="314" spans="1:7" ht="12.75">
      <c r="A314" s="16"/>
      <c r="B314" s="16"/>
      <c r="C314" s="16"/>
      <c r="D314" s="16"/>
      <c r="E314" s="16"/>
      <c r="F314" s="16"/>
      <c r="G314" s="16"/>
    </row>
    <row r="315" spans="1:7" ht="12.75">
      <c r="A315" s="16"/>
      <c r="B315" s="16"/>
      <c r="C315" s="16"/>
      <c r="D315" s="16"/>
      <c r="E315" s="16"/>
      <c r="F315" s="16"/>
      <c r="G315" s="16"/>
    </row>
    <row r="316" spans="1:7" ht="12.75">
      <c r="A316" s="16"/>
      <c r="B316" s="16"/>
      <c r="C316" s="16"/>
      <c r="D316" s="16"/>
      <c r="E316" s="16"/>
      <c r="F316" s="16"/>
      <c r="G316" s="16"/>
    </row>
    <row r="317" spans="1:7" ht="12.75">
      <c r="A317" s="16"/>
      <c r="B317" s="16"/>
      <c r="C317" s="16"/>
      <c r="D317" s="16"/>
      <c r="E317" s="16"/>
      <c r="F317" s="16"/>
      <c r="G317" s="16"/>
    </row>
    <row r="318" spans="1:7" ht="12.75">
      <c r="A318" s="16"/>
      <c r="B318" s="16"/>
      <c r="C318" s="16"/>
      <c r="D318" s="16"/>
      <c r="E318" s="16"/>
      <c r="F318" s="16"/>
      <c r="G318" s="16"/>
    </row>
    <row r="319" spans="1:7" ht="12.75">
      <c r="A319" s="16"/>
      <c r="B319" s="16"/>
      <c r="C319" s="16"/>
      <c r="D319" s="16"/>
      <c r="E319" s="16"/>
      <c r="F319" s="16"/>
      <c r="G319" s="16"/>
    </row>
    <row r="320" spans="1:7" ht="12.75">
      <c r="A320" s="16"/>
      <c r="B320" s="16"/>
      <c r="C320" s="16"/>
      <c r="D320" s="16"/>
      <c r="E320" s="16"/>
      <c r="F320" s="16"/>
      <c r="G320" s="16"/>
    </row>
    <row r="321" spans="1:7" ht="12.75">
      <c r="A321" s="16"/>
      <c r="B321" s="16"/>
      <c r="C321" s="16"/>
      <c r="D321" s="16"/>
      <c r="E321" s="16"/>
      <c r="F321" s="16"/>
      <c r="G321" s="16"/>
    </row>
    <row r="322" spans="1:7" ht="12.75">
      <c r="A322" s="16"/>
      <c r="B322" s="16"/>
      <c r="C322" s="16"/>
      <c r="D322" s="16"/>
      <c r="E322" s="16"/>
      <c r="F322" s="16"/>
      <c r="G322" s="16"/>
    </row>
    <row r="323" spans="1:7" ht="12.75">
      <c r="A323" s="16"/>
      <c r="B323" s="16"/>
      <c r="C323" s="16"/>
      <c r="D323" s="16"/>
      <c r="E323" s="16"/>
      <c r="F323" s="16"/>
      <c r="G323" s="16"/>
    </row>
    <row r="324" spans="1:7" ht="12.75">
      <c r="A324" s="16"/>
      <c r="B324" s="16"/>
      <c r="C324" s="16"/>
      <c r="D324" s="16"/>
      <c r="E324" s="16"/>
      <c r="F324" s="16"/>
      <c r="G324" s="16"/>
    </row>
    <row r="325" spans="1:7" ht="12.75">
      <c r="A325" s="16"/>
      <c r="B325" s="16"/>
      <c r="C325" s="16"/>
      <c r="D325" s="16"/>
      <c r="E325" s="16"/>
      <c r="F325" s="16"/>
      <c r="G325" s="16"/>
    </row>
    <row r="326" spans="1:7" ht="12.75">
      <c r="A326" s="16"/>
      <c r="B326" s="16"/>
      <c r="C326" s="16"/>
      <c r="D326" s="16"/>
      <c r="E326" s="16"/>
      <c r="F326" s="16"/>
      <c r="G326" s="16"/>
    </row>
    <row r="327" spans="1:7" ht="12.75">
      <c r="A327" s="16"/>
      <c r="B327" s="16"/>
      <c r="C327" s="16"/>
      <c r="D327" s="16"/>
      <c r="E327" s="16"/>
      <c r="F327" s="16"/>
      <c r="G327" s="16"/>
    </row>
    <row r="328" spans="1:7" ht="12.75">
      <c r="A328" s="16"/>
      <c r="B328" s="16"/>
      <c r="C328" s="16"/>
      <c r="D328" s="16"/>
      <c r="E328" s="16"/>
      <c r="F328" s="16"/>
      <c r="G328" s="16"/>
    </row>
    <row r="329" spans="1:7" ht="12.75">
      <c r="A329" s="16"/>
      <c r="B329" s="16"/>
      <c r="C329" s="16"/>
      <c r="D329" s="16"/>
      <c r="E329" s="16"/>
      <c r="F329" s="16"/>
      <c r="G329" s="16"/>
    </row>
    <row r="330" spans="1:7" ht="12.75">
      <c r="A330" s="16"/>
      <c r="B330" s="16"/>
      <c r="C330" s="16"/>
      <c r="D330" s="16"/>
      <c r="E330" s="16"/>
      <c r="F330" s="16"/>
      <c r="G330" s="16"/>
    </row>
    <row r="331" spans="1:7" ht="12.75">
      <c r="A331" s="16"/>
      <c r="B331" s="16"/>
      <c r="C331" s="16"/>
      <c r="D331" s="16"/>
      <c r="E331" s="16"/>
      <c r="F331" s="16"/>
      <c r="G331" s="16"/>
    </row>
    <row r="332" spans="1:7" ht="12.75">
      <c r="A332" s="16"/>
      <c r="B332" s="16"/>
      <c r="C332" s="16"/>
      <c r="D332" s="16"/>
      <c r="E332" s="16"/>
      <c r="F332" s="16"/>
      <c r="G332" s="16"/>
    </row>
    <row r="333" spans="1:7" ht="12.75">
      <c r="A333" s="16"/>
      <c r="B333" s="16"/>
      <c r="C333" s="16"/>
      <c r="D333" s="16"/>
      <c r="E333" s="16"/>
      <c r="F333" s="16"/>
      <c r="G333" s="16"/>
    </row>
    <row r="334" spans="1:7" ht="12.75">
      <c r="A334" s="16"/>
      <c r="B334" s="16"/>
      <c r="C334" s="16"/>
      <c r="D334" s="16"/>
      <c r="E334" s="16"/>
      <c r="F334" s="16"/>
      <c r="G334" s="16"/>
    </row>
    <row r="335" spans="1:7" ht="12.75">
      <c r="A335" s="16"/>
      <c r="B335" s="16"/>
      <c r="C335" s="16"/>
      <c r="D335" s="16"/>
      <c r="E335" s="16"/>
      <c r="F335" s="16"/>
      <c r="G335" s="16"/>
    </row>
    <row r="336" spans="1:7" ht="12.75">
      <c r="A336" s="16"/>
      <c r="B336" s="16"/>
      <c r="C336" s="16"/>
      <c r="D336" s="16"/>
      <c r="E336" s="16"/>
      <c r="F336" s="16"/>
      <c r="G336" s="16"/>
    </row>
    <row r="337" spans="1:7" ht="12.75">
      <c r="A337" s="16"/>
      <c r="B337" s="16"/>
      <c r="C337" s="16"/>
      <c r="D337" s="16"/>
      <c r="E337" s="16"/>
      <c r="F337" s="16"/>
      <c r="G337" s="16"/>
    </row>
    <row r="338" spans="1:7" ht="12.75">
      <c r="A338" s="16"/>
      <c r="B338" s="16"/>
      <c r="C338" s="16"/>
      <c r="D338" s="16"/>
      <c r="E338" s="16"/>
      <c r="F338" s="16"/>
      <c r="G338" s="16"/>
    </row>
    <row r="339" spans="1:7" ht="12.75">
      <c r="A339" s="16"/>
      <c r="B339" s="16"/>
      <c r="C339" s="16"/>
      <c r="D339" s="16"/>
      <c r="E339" s="16"/>
      <c r="F339" s="16"/>
      <c r="G339" s="16"/>
    </row>
    <row r="340" spans="1:7" ht="12.75">
      <c r="A340" s="16"/>
      <c r="B340" s="16"/>
      <c r="C340" s="16"/>
      <c r="D340" s="16"/>
      <c r="E340" s="16"/>
      <c r="F340" s="16"/>
      <c r="G340" s="16"/>
    </row>
    <row r="341" spans="1:7" ht="12.75">
      <c r="A341" s="16"/>
      <c r="B341" s="16"/>
      <c r="C341" s="16"/>
      <c r="D341" s="16"/>
      <c r="E341" s="16"/>
      <c r="F341" s="16"/>
      <c r="G341" s="16"/>
    </row>
    <row r="342" spans="1:7" ht="12.75">
      <c r="A342" s="16"/>
      <c r="B342" s="16"/>
      <c r="C342" s="16"/>
      <c r="D342" s="16"/>
      <c r="E342" s="16"/>
      <c r="F342" s="16"/>
      <c r="G342" s="16"/>
    </row>
    <row r="343" spans="1:7" ht="12.75">
      <c r="A343" s="16"/>
      <c r="B343" s="16"/>
      <c r="C343" s="16"/>
      <c r="D343" s="16"/>
      <c r="E343" s="16"/>
      <c r="F343" s="16"/>
      <c r="G343" s="16"/>
    </row>
    <row r="344" spans="1:7" ht="12.75">
      <c r="A344" s="16"/>
      <c r="B344" s="16"/>
      <c r="C344" s="16"/>
      <c r="D344" s="16"/>
      <c r="E344" s="16"/>
      <c r="F344" s="16"/>
      <c r="G344" s="16"/>
    </row>
    <row r="345" spans="1:7" ht="12.75">
      <c r="A345" s="16"/>
      <c r="B345" s="16"/>
      <c r="C345" s="16"/>
      <c r="D345" s="16"/>
      <c r="E345" s="16"/>
      <c r="F345" s="16"/>
      <c r="G345" s="16"/>
    </row>
    <row r="346" spans="1:7" ht="12.75">
      <c r="A346" s="16"/>
      <c r="B346" s="16"/>
      <c r="C346" s="16"/>
      <c r="D346" s="16"/>
      <c r="E346" s="16"/>
      <c r="F346" s="16"/>
      <c r="G346" s="16"/>
    </row>
    <row r="347" spans="1:7" ht="12.75">
      <c r="A347" s="16"/>
      <c r="B347" s="16"/>
      <c r="C347" s="16"/>
      <c r="D347" s="16"/>
      <c r="E347" s="16"/>
      <c r="F347" s="16"/>
      <c r="G347" s="16"/>
    </row>
    <row r="348" spans="1:7" ht="12.75">
      <c r="A348" s="16"/>
      <c r="B348" s="16"/>
      <c r="C348" s="16"/>
      <c r="D348" s="16"/>
      <c r="E348" s="16"/>
      <c r="F348" s="16"/>
      <c r="G348" s="16"/>
    </row>
    <row r="349" spans="1:7" ht="12.75">
      <c r="A349" s="16"/>
      <c r="B349" s="16"/>
      <c r="C349" s="16"/>
      <c r="D349" s="16"/>
      <c r="E349" s="16"/>
      <c r="F349" s="16"/>
      <c r="G349" s="16"/>
    </row>
    <row r="350" spans="1:7" ht="12.75">
      <c r="A350" s="16"/>
      <c r="B350" s="16"/>
      <c r="C350" s="16"/>
      <c r="D350" s="16"/>
      <c r="E350" s="16"/>
      <c r="F350" s="16"/>
      <c r="G350" s="16"/>
    </row>
    <row r="351" spans="1:7" ht="12.75">
      <c r="A351" s="16"/>
      <c r="B351" s="16"/>
      <c r="C351" s="16"/>
      <c r="D351" s="16"/>
      <c r="E351" s="16"/>
      <c r="F351" s="16"/>
      <c r="G351" s="16"/>
    </row>
    <row r="352" spans="1:7" ht="12.75">
      <c r="A352" s="16"/>
      <c r="B352" s="16"/>
      <c r="C352" s="16"/>
      <c r="D352" s="16"/>
      <c r="E352" s="16"/>
      <c r="F352" s="16"/>
      <c r="G352" s="16"/>
    </row>
    <row r="353" spans="1:7" ht="12.75">
      <c r="A353" s="16"/>
      <c r="B353" s="16"/>
      <c r="C353" s="16"/>
      <c r="D353" s="16"/>
      <c r="E353" s="16"/>
      <c r="F353" s="16"/>
      <c r="G353" s="16"/>
    </row>
    <row r="354" spans="1:7" ht="12.75">
      <c r="A354" s="16"/>
      <c r="B354" s="16"/>
      <c r="C354" s="16"/>
      <c r="D354" s="16"/>
      <c r="E354" s="16"/>
      <c r="F354" s="16"/>
      <c r="G354" s="16"/>
    </row>
    <row r="355" spans="1:7" ht="12.75">
      <c r="A355" s="16"/>
      <c r="B355" s="16"/>
      <c r="C355" s="16"/>
      <c r="D355" s="16"/>
      <c r="E355" s="16"/>
      <c r="F355" s="16"/>
      <c r="G355" s="16"/>
    </row>
    <row r="356" spans="1:7" ht="12.75">
      <c r="A356" s="16"/>
      <c r="B356" s="16"/>
      <c r="C356" s="16"/>
      <c r="D356" s="16"/>
      <c r="E356" s="16"/>
      <c r="F356" s="16"/>
      <c r="G356" s="16"/>
    </row>
    <row r="357" spans="1:7" ht="12.75">
      <c r="A357" s="16"/>
      <c r="B357" s="16"/>
      <c r="C357" s="16"/>
      <c r="D357" s="16"/>
      <c r="E357" s="16"/>
      <c r="F357" s="16"/>
      <c r="G357" s="16"/>
    </row>
    <row r="358" spans="1:7" ht="12.75">
      <c r="A358" s="16"/>
      <c r="B358" s="16"/>
      <c r="C358" s="16"/>
      <c r="D358" s="16"/>
      <c r="E358" s="16"/>
      <c r="F358" s="16"/>
      <c r="G358" s="16"/>
    </row>
    <row r="359" spans="1:7" ht="12.75">
      <c r="A359" s="16"/>
      <c r="B359" s="16"/>
      <c r="C359" s="16"/>
      <c r="D359" s="16"/>
      <c r="E359" s="16"/>
      <c r="F359" s="16"/>
      <c r="G359" s="16"/>
    </row>
    <row r="360" spans="1:7" ht="12.75">
      <c r="A360" s="16"/>
      <c r="B360" s="16"/>
      <c r="C360" s="16"/>
      <c r="D360" s="16"/>
      <c r="E360" s="16"/>
      <c r="F360" s="16"/>
      <c r="G360" s="16"/>
    </row>
    <row r="361" spans="1:7" ht="12.75">
      <c r="A361" s="16"/>
      <c r="B361" s="16"/>
      <c r="C361" s="16"/>
      <c r="D361" s="16"/>
      <c r="E361" s="16"/>
      <c r="F361" s="16"/>
      <c r="G361" s="16"/>
    </row>
    <row r="362" spans="1:7" ht="12.75">
      <c r="A362" s="16"/>
      <c r="B362" s="16"/>
      <c r="C362" s="16"/>
      <c r="D362" s="16"/>
      <c r="E362" s="16"/>
      <c r="F362" s="16"/>
      <c r="G362" s="16"/>
    </row>
    <row r="363" spans="1:7" ht="12.75">
      <c r="A363" s="16"/>
      <c r="B363" s="16"/>
      <c r="C363" s="16"/>
      <c r="D363" s="16"/>
      <c r="E363" s="16"/>
      <c r="F363" s="16"/>
      <c r="G363" s="16"/>
    </row>
    <row r="364" spans="1:7" ht="12.75">
      <c r="A364" s="16"/>
      <c r="B364" s="16"/>
      <c r="C364" s="16"/>
      <c r="D364" s="16"/>
      <c r="E364" s="16"/>
      <c r="F364" s="16"/>
      <c r="G364" s="16"/>
    </row>
    <row r="365" spans="1:7" ht="12.75">
      <c r="A365" s="16"/>
      <c r="B365" s="16"/>
      <c r="C365" s="16"/>
      <c r="D365" s="16"/>
      <c r="E365" s="16"/>
      <c r="F365" s="16"/>
      <c r="G365" s="16"/>
    </row>
    <row r="366" spans="1:7" ht="12.75">
      <c r="A366" s="16"/>
      <c r="B366" s="16"/>
      <c r="C366" s="16"/>
      <c r="D366" s="16"/>
      <c r="E366" s="16"/>
      <c r="F366" s="16"/>
      <c r="G366" s="16"/>
    </row>
    <row r="367" spans="1:7" ht="12.75">
      <c r="A367" s="16"/>
      <c r="B367" s="16"/>
      <c r="C367" s="16"/>
      <c r="D367" s="16"/>
      <c r="E367" s="16"/>
      <c r="F367" s="16"/>
      <c r="G367" s="16"/>
    </row>
    <row r="368" spans="1:7" ht="12.75">
      <c r="A368" s="16"/>
      <c r="B368" s="16"/>
      <c r="C368" s="16"/>
      <c r="D368" s="16"/>
      <c r="E368" s="16"/>
      <c r="F368" s="16"/>
      <c r="G368" s="16"/>
    </row>
    <row r="369" spans="1:7" ht="12.75">
      <c r="A369" s="16"/>
      <c r="B369" s="16"/>
      <c r="C369" s="16"/>
      <c r="D369" s="16"/>
      <c r="E369" s="16"/>
      <c r="F369" s="16"/>
      <c r="G369" s="16"/>
    </row>
    <row r="370" spans="1:7" ht="12.75">
      <c r="A370" s="16"/>
      <c r="B370" s="16"/>
      <c r="C370" s="16"/>
      <c r="D370" s="16"/>
      <c r="E370" s="16"/>
      <c r="F370" s="16"/>
      <c r="G370" s="16"/>
    </row>
    <row r="371" spans="1:7" ht="12.75">
      <c r="A371" s="16"/>
      <c r="B371" s="16"/>
      <c r="C371" s="16"/>
      <c r="D371" s="16"/>
      <c r="E371" s="16"/>
      <c r="F371" s="16"/>
      <c r="G371" s="16"/>
    </row>
    <row r="372" spans="1:7" ht="12.75">
      <c r="A372" s="16"/>
      <c r="B372" s="16"/>
      <c r="C372" s="16"/>
      <c r="D372" s="16"/>
      <c r="E372" s="16"/>
      <c r="F372" s="16"/>
      <c r="G372" s="16"/>
    </row>
    <row r="373" spans="1:7" ht="12.75">
      <c r="A373" s="16"/>
      <c r="B373" s="16"/>
      <c r="C373" s="16"/>
      <c r="D373" s="16"/>
      <c r="E373" s="16"/>
      <c r="F373" s="16"/>
      <c r="G373" s="16"/>
    </row>
    <row r="374" spans="1:7" ht="12.75">
      <c r="A374" s="16"/>
      <c r="B374" s="16"/>
      <c r="C374" s="16"/>
      <c r="D374" s="16"/>
      <c r="E374" s="16"/>
      <c r="F374" s="16"/>
      <c r="G374" s="16"/>
    </row>
    <row r="375" spans="1:7" ht="12.75">
      <c r="A375" s="16"/>
      <c r="B375" s="16"/>
      <c r="C375" s="16"/>
      <c r="D375" s="16"/>
      <c r="E375" s="16"/>
      <c r="F375" s="16"/>
      <c r="G375" s="16"/>
    </row>
    <row r="376" spans="1:7" ht="12.75">
      <c r="A376" s="16"/>
      <c r="B376" s="16"/>
      <c r="C376" s="16"/>
      <c r="D376" s="16"/>
      <c r="E376" s="16"/>
      <c r="F376" s="16"/>
      <c r="G376" s="16"/>
    </row>
    <row r="377" spans="1:7" ht="12.75">
      <c r="A377" s="16"/>
      <c r="B377" s="16"/>
      <c r="C377" s="16"/>
      <c r="D377" s="16"/>
      <c r="E377" s="16"/>
      <c r="F377" s="16"/>
      <c r="G377" s="16"/>
    </row>
    <row r="378" spans="1:7" ht="12.75">
      <c r="A378" s="16"/>
      <c r="B378" s="16"/>
      <c r="C378" s="16"/>
      <c r="D378" s="16"/>
      <c r="E378" s="16"/>
      <c r="F378" s="16"/>
      <c r="G378" s="16"/>
    </row>
    <row r="379" spans="1:7" ht="12.75">
      <c r="A379" s="16"/>
      <c r="B379" s="16"/>
      <c r="C379" s="16"/>
      <c r="D379" s="16"/>
      <c r="E379" s="16"/>
      <c r="F379" s="16"/>
      <c r="G379" s="16"/>
    </row>
    <row r="380" spans="1:7" ht="12.75">
      <c r="A380" s="16"/>
      <c r="B380" s="16"/>
      <c r="C380" s="16"/>
      <c r="D380" s="16"/>
      <c r="E380" s="16"/>
      <c r="F380" s="16"/>
      <c r="G380" s="16"/>
    </row>
    <row r="381" spans="1:7" ht="12.75">
      <c r="A381" s="16"/>
      <c r="B381" s="16"/>
      <c r="C381" s="16"/>
      <c r="D381" s="16"/>
      <c r="E381" s="16"/>
      <c r="F381" s="16"/>
      <c r="G381" s="16"/>
    </row>
    <row r="382" spans="1:7" ht="12.75">
      <c r="A382" s="16"/>
      <c r="B382" s="16"/>
      <c r="C382" s="16"/>
      <c r="D382" s="16"/>
      <c r="E382" s="16"/>
      <c r="F382" s="16"/>
      <c r="G382" s="16"/>
    </row>
    <row r="383" spans="1:7" ht="12.75">
      <c r="A383" s="16"/>
      <c r="B383" s="16"/>
      <c r="C383" s="16"/>
      <c r="D383" s="16"/>
      <c r="E383" s="16"/>
      <c r="F383" s="16"/>
      <c r="G383" s="16"/>
    </row>
    <row r="384" spans="1:7" ht="12.75">
      <c r="A384" s="16"/>
      <c r="B384" s="16"/>
      <c r="C384" s="16"/>
      <c r="D384" s="16"/>
      <c r="E384" s="16"/>
      <c r="F384" s="16"/>
      <c r="G384" s="16"/>
    </row>
    <row r="385" spans="1:7" ht="12.75">
      <c r="A385" s="16"/>
      <c r="B385" s="16"/>
      <c r="C385" s="16"/>
      <c r="D385" s="16"/>
      <c r="E385" s="16"/>
      <c r="F385" s="16"/>
      <c r="G385" s="16"/>
    </row>
    <row r="386" spans="1:7" ht="12.75">
      <c r="A386" s="16"/>
      <c r="B386" s="16"/>
      <c r="C386" s="16"/>
      <c r="D386" s="16"/>
      <c r="E386" s="16"/>
      <c r="F386" s="16"/>
      <c r="G386" s="16"/>
    </row>
    <row r="387" spans="1:7" ht="12.75">
      <c r="A387" s="16"/>
      <c r="B387" s="16"/>
      <c r="C387" s="16"/>
      <c r="D387" s="16"/>
      <c r="E387" s="16"/>
      <c r="F387" s="16"/>
      <c r="G387" s="16"/>
    </row>
    <row r="388" spans="1:7" ht="12.75">
      <c r="A388" s="16"/>
      <c r="B388" s="16"/>
      <c r="C388" s="16"/>
      <c r="D388" s="16"/>
      <c r="E388" s="16"/>
      <c r="F388" s="16"/>
      <c r="G388" s="16"/>
    </row>
    <row r="389" spans="1:7" ht="12.75">
      <c r="A389" s="16"/>
      <c r="B389" s="16"/>
      <c r="C389" s="16"/>
      <c r="D389" s="16"/>
      <c r="E389" s="16"/>
      <c r="F389" s="16"/>
      <c r="G389" s="16"/>
    </row>
    <row r="390" spans="1:7" ht="12.75">
      <c r="A390" s="16"/>
      <c r="B390" s="16"/>
      <c r="C390" s="16"/>
      <c r="D390" s="16"/>
      <c r="E390" s="16"/>
      <c r="F390" s="16"/>
      <c r="G390" s="16"/>
    </row>
    <row r="391" spans="1:7" ht="12.75">
      <c r="A391" s="16"/>
      <c r="B391" s="16"/>
      <c r="C391" s="16"/>
      <c r="D391" s="16"/>
      <c r="E391" s="16"/>
      <c r="F391" s="16"/>
      <c r="G391" s="16"/>
    </row>
    <row r="392" spans="1:7" ht="12.75">
      <c r="A392" s="16"/>
      <c r="B392" s="16"/>
      <c r="C392" s="16"/>
      <c r="D392" s="16"/>
      <c r="E392" s="16"/>
      <c r="F392" s="16"/>
      <c r="G392" s="16"/>
    </row>
    <row r="393" spans="1:7" ht="12.75">
      <c r="A393" s="16"/>
      <c r="B393" s="16"/>
      <c r="C393" s="16"/>
      <c r="D393" s="16"/>
      <c r="E393" s="16"/>
      <c r="F393" s="16"/>
      <c r="G393" s="16"/>
    </row>
    <row r="394" spans="1:7" ht="12.75">
      <c r="A394" s="16"/>
      <c r="B394" s="16"/>
      <c r="C394" s="16"/>
      <c r="D394" s="16"/>
      <c r="E394" s="16"/>
      <c r="F394" s="16"/>
      <c r="G394" s="16"/>
    </row>
    <row r="395" spans="1:7" ht="12.75">
      <c r="A395" s="16"/>
      <c r="B395" s="16"/>
      <c r="C395" s="16"/>
      <c r="D395" s="16"/>
      <c r="E395" s="16"/>
      <c r="F395" s="16"/>
      <c r="G395" s="16"/>
    </row>
    <row r="396" spans="1:7" ht="12.75">
      <c r="A396" s="16"/>
      <c r="B396" s="16"/>
      <c r="C396" s="16"/>
      <c r="D396" s="16"/>
      <c r="E396" s="16"/>
      <c r="F396" s="16"/>
      <c r="G396" s="16"/>
    </row>
    <row r="397" spans="1:7" ht="12.75">
      <c r="A397" s="16"/>
      <c r="B397" s="16"/>
      <c r="C397" s="16"/>
      <c r="D397" s="16"/>
      <c r="E397" s="16"/>
      <c r="F397" s="16"/>
      <c r="G397" s="16"/>
    </row>
    <row r="398" spans="1:7" ht="12.75">
      <c r="A398" s="16"/>
      <c r="B398" s="16"/>
      <c r="C398" s="16"/>
      <c r="D398" s="16"/>
      <c r="E398" s="16"/>
      <c r="F398" s="16"/>
      <c r="G398" s="16"/>
    </row>
    <row r="399" spans="1:7" ht="12.75">
      <c r="A399" s="16"/>
      <c r="B399" s="16"/>
      <c r="C399" s="16"/>
      <c r="D399" s="16"/>
      <c r="E399" s="16"/>
      <c r="F399" s="16"/>
      <c r="G399" s="16"/>
    </row>
    <row r="400" spans="1:7" ht="12.75">
      <c r="A400" s="16"/>
      <c r="B400" s="16"/>
      <c r="C400" s="16"/>
      <c r="D400" s="16"/>
      <c r="E400" s="16"/>
      <c r="F400" s="16"/>
      <c r="G400" s="16"/>
    </row>
    <row r="401" spans="1:7" ht="12.75">
      <c r="A401" s="16"/>
      <c r="B401" s="16"/>
      <c r="C401" s="16"/>
      <c r="D401" s="16"/>
      <c r="E401" s="16"/>
      <c r="F401" s="16"/>
      <c r="G401" s="16"/>
    </row>
    <row r="402" spans="1:7" ht="12.75">
      <c r="A402" s="16"/>
      <c r="B402" s="16"/>
      <c r="C402" s="16"/>
      <c r="D402" s="16"/>
      <c r="E402" s="16"/>
      <c r="F402" s="16"/>
      <c r="G402" s="16"/>
    </row>
    <row r="403" spans="1:7" ht="12.75">
      <c r="A403" s="16"/>
      <c r="B403" s="16"/>
      <c r="C403" s="16"/>
      <c r="D403" s="16"/>
      <c r="E403" s="16"/>
      <c r="F403" s="16"/>
      <c r="G403" s="16"/>
    </row>
    <row r="404" spans="1:7" ht="12.75">
      <c r="A404" s="16"/>
      <c r="B404" s="16"/>
      <c r="C404" s="16"/>
      <c r="D404" s="16"/>
      <c r="E404" s="16"/>
      <c r="F404" s="16"/>
      <c r="G404" s="16"/>
    </row>
    <row r="405" spans="1:7" ht="12.75">
      <c r="A405" s="16"/>
      <c r="B405" s="16"/>
      <c r="C405" s="16"/>
      <c r="D405" s="16"/>
      <c r="E405" s="16"/>
      <c r="F405" s="16"/>
      <c r="G405" s="16"/>
    </row>
    <row r="406" spans="1:7" ht="12.75">
      <c r="A406" s="16"/>
      <c r="B406" s="16"/>
      <c r="C406" s="16"/>
      <c r="D406" s="16"/>
      <c r="E406" s="16"/>
      <c r="F406" s="16"/>
      <c r="G406" s="16"/>
    </row>
    <row r="407" spans="1:7" ht="12.75">
      <c r="A407" s="16"/>
      <c r="B407" s="16"/>
      <c r="C407" s="16"/>
      <c r="D407" s="16"/>
      <c r="E407" s="16"/>
      <c r="F407" s="16"/>
      <c r="G407" s="16"/>
    </row>
    <row r="408" spans="1:7" ht="12.75">
      <c r="A408" s="16"/>
      <c r="B408" s="16"/>
      <c r="C408" s="16"/>
      <c r="D408" s="16"/>
      <c r="E408" s="16"/>
      <c r="F408" s="16"/>
      <c r="G408" s="16"/>
    </row>
    <row r="409" spans="1:7" ht="12.75">
      <c r="A409" s="16"/>
      <c r="B409" s="16"/>
      <c r="C409" s="16"/>
      <c r="D409" s="16"/>
      <c r="E409" s="16"/>
      <c r="F409" s="16"/>
      <c r="G409" s="16"/>
    </row>
    <row r="410" spans="1:7" ht="12.75">
      <c r="A410" s="16"/>
      <c r="B410" s="16"/>
      <c r="C410" s="16"/>
      <c r="D410" s="16"/>
      <c r="E410" s="16"/>
      <c r="F410" s="16"/>
      <c r="G410" s="16"/>
    </row>
    <row r="411" spans="1:7" ht="12.75">
      <c r="A411" s="16"/>
      <c r="B411" s="16"/>
      <c r="C411" s="16"/>
      <c r="D411" s="16"/>
      <c r="E411" s="16"/>
      <c r="F411" s="16"/>
      <c r="G411" s="16"/>
    </row>
    <row r="412" spans="1:7" ht="12.75">
      <c r="A412" s="16"/>
      <c r="B412" s="16"/>
      <c r="C412" s="16"/>
      <c r="D412" s="16"/>
      <c r="E412" s="16"/>
      <c r="F412" s="16"/>
      <c r="G412" s="16"/>
    </row>
    <row r="413" spans="1:7" ht="12.75">
      <c r="A413" s="16"/>
      <c r="B413" s="16"/>
      <c r="C413" s="16"/>
      <c r="D413" s="16"/>
      <c r="E413" s="16"/>
      <c r="F413" s="16"/>
      <c r="G413" s="16"/>
    </row>
    <row r="414" spans="1:7" ht="12.75">
      <c r="A414" s="16"/>
      <c r="B414" s="16"/>
      <c r="C414" s="16"/>
      <c r="D414" s="16"/>
      <c r="E414" s="16"/>
      <c r="F414" s="16"/>
      <c r="G414" s="16"/>
    </row>
    <row r="415" spans="1:7" ht="12.75">
      <c r="A415" s="16"/>
      <c r="B415" s="16"/>
      <c r="C415" s="16"/>
      <c r="D415" s="16"/>
      <c r="E415" s="16"/>
      <c r="F415" s="16"/>
      <c r="G415" s="16"/>
    </row>
    <row r="416" spans="1:7" ht="12.75">
      <c r="A416" s="16"/>
      <c r="B416" s="16"/>
      <c r="C416" s="16"/>
      <c r="D416" s="16"/>
      <c r="E416" s="16"/>
      <c r="F416" s="16"/>
      <c r="G416" s="16"/>
    </row>
    <row r="417" spans="1:7" ht="12.75">
      <c r="A417" s="16"/>
      <c r="B417" s="16"/>
      <c r="C417" s="16"/>
      <c r="D417" s="16"/>
      <c r="E417" s="16"/>
      <c r="F417" s="16"/>
      <c r="G417" s="16"/>
    </row>
    <row r="418" spans="1:7" ht="12.75">
      <c r="A418" s="16"/>
      <c r="B418" s="16"/>
      <c r="C418" s="16"/>
      <c r="D418" s="16"/>
      <c r="E418" s="16"/>
      <c r="F418" s="16"/>
      <c r="G418" s="16"/>
    </row>
    <row r="419" spans="1:7" ht="12.75">
      <c r="A419" s="16"/>
      <c r="B419" s="16"/>
      <c r="C419" s="16"/>
      <c r="D419" s="16"/>
      <c r="E419" s="16"/>
      <c r="F419" s="16"/>
      <c r="G419" s="16"/>
    </row>
    <row r="420" spans="1:7" ht="12.75">
      <c r="A420" s="16"/>
      <c r="B420" s="16"/>
      <c r="C420" s="16"/>
      <c r="D420" s="16"/>
      <c r="E420" s="16"/>
      <c r="F420" s="16"/>
      <c r="G420" s="16"/>
    </row>
    <row r="421" spans="1:7" ht="12.75">
      <c r="A421" s="16"/>
      <c r="B421" s="16"/>
      <c r="C421" s="16"/>
      <c r="D421" s="16"/>
      <c r="E421" s="16"/>
      <c r="F421" s="16"/>
      <c r="G421" s="16"/>
    </row>
    <row r="422" spans="1:7" ht="12.75">
      <c r="A422" s="16"/>
      <c r="B422" s="16"/>
      <c r="C422" s="16"/>
      <c r="D422" s="16"/>
      <c r="E422" s="16"/>
      <c r="F422" s="16"/>
      <c r="G422" s="16"/>
    </row>
    <row r="423" spans="1:7" ht="12.75">
      <c r="A423" s="16"/>
      <c r="B423" s="16"/>
      <c r="C423" s="16"/>
      <c r="D423" s="16"/>
      <c r="E423" s="16"/>
      <c r="F423" s="16"/>
      <c r="G423" s="16"/>
    </row>
    <row r="424" spans="1:7" ht="12.75">
      <c r="A424" s="16"/>
      <c r="B424" s="16"/>
      <c r="C424" s="16"/>
      <c r="D424" s="16"/>
      <c r="E424" s="16"/>
      <c r="F424" s="16"/>
      <c r="G424" s="16"/>
    </row>
    <row r="425" spans="1:7" ht="12.75">
      <c r="A425" s="16"/>
      <c r="B425" s="16"/>
      <c r="C425" s="16"/>
      <c r="D425" s="16"/>
      <c r="E425" s="16"/>
      <c r="F425" s="16"/>
      <c r="G425" s="16"/>
    </row>
    <row r="426" spans="1:7" ht="12.75">
      <c r="A426" s="16"/>
      <c r="B426" s="16"/>
      <c r="C426" s="16"/>
      <c r="D426" s="16"/>
      <c r="E426" s="16"/>
      <c r="F426" s="16"/>
      <c r="G426" s="16"/>
    </row>
    <row r="427" spans="1:7" ht="12.75">
      <c r="A427" s="16"/>
      <c r="B427" s="16"/>
      <c r="C427" s="16"/>
      <c r="D427" s="16"/>
      <c r="E427" s="16"/>
      <c r="F427" s="16"/>
      <c r="G427" s="16"/>
    </row>
    <row r="428" spans="1:7" ht="12.75">
      <c r="A428" s="16"/>
      <c r="B428" s="16"/>
      <c r="C428" s="16"/>
      <c r="D428" s="16"/>
      <c r="E428" s="16"/>
      <c r="F428" s="16"/>
      <c r="G428" s="16"/>
    </row>
    <row r="429" spans="1:7" ht="12.75">
      <c r="A429" s="16"/>
      <c r="B429" s="16"/>
      <c r="C429" s="16"/>
      <c r="D429" s="16"/>
      <c r="E429" s="16"/>
      <c r="F429" s="16"/>
      <c r="G429" s="16"/>
    </row>
    <row r="430" spans="1:7" ht="12.75">
      <c r="A430" s="16"/>
      <c r="B430" s="16"/>
      <c r="C430" s="16"/>
      <c r="D430" s="16"/>
      <c r="E430" s="16"/>
      <c r="F430" s="16"/>
      <c r="G430" s="16"/>
    </row>
    <row r="431" spans="1:7" ht="12.75">
      <c r="A431" s="16"/>
      <c r="B431" s="16"/>
      <c r="C431" s="16"/>
      <c r="D431" s="16"/>
      <c r="E431" s="16"/>
      <c r="F431" s="16"/>
      <c r="G431" s="16"/>
    </row>
    <row r="432" spans="1:7" ht="12.75">
      <c r="A432" s="16"/>
      <c r="B432" s="16"/>
      <c r="C432" s="16"/>
      <c r="D432" s="16"/>
      <c r="E432" s="16"/>
      <c r="F432" s="16"/>
      <c r="G432" s="16"/>
    </row>
    <row r="433" spans="1:7" ht="12.75">
      <c r="A433" s="16"/>
      <c r="B433" s="16"/>
      <c r="C433" s="16"/>
      <c r="D433" s="16"/>
      <c r="E433" s="16"/>
      <c r="F433" s="16"/>
      <c r="G433" s="16"/>
    </row>
    <row r="434" spans="1:7" ht="12.75">
      <c r="A434" s="16"/>
      <c r="B434" s="16"/>
      <c r="C434" s="16"/>
      <c r="D434" s="16"/>
      <c r="E434" s="16"/>
      <c r="F434" s="16"/>
      <c r="G434" s="16"/>
    </row>
    <row r="435" spans="1:7" ht="12.75">
      <c r="A435" s="16"/>
      <c r="B435" s="16"/>
      <c r="C435" s="16"/>
      <c r="D435" s="16"/>
      <c r="E435" s="16"/>
      <c r="F435" s="16"/>
      <c r="G435" s="16"/>
    </row>
    <row r="436" spans="1:7" ht="12.75">
      <c r="A436" s="16"/>
      <c r="B436" s="16"/>
      <c r="C436" s="16"/>
      <c r="D436" s="16"/>
      <c r="E436" s="16"/>
      <c r="F436" s="16"/>
      <c r="G436" s="16"/>
    </row>
    <row r="437" spans="1:7" ht="12.75">
      <c r="A437" s="16"/>
      <c r="B437" s="16"/>
      <c r="C437" s="16"/>
      <c r="D437" s="16"/>
      <c r="E437" s="16"/>
      <c r="F437" s="16"/>
      <c r="G437" s="16"/>
    </row>
    <row r="438" spans="1:7" ht="12.75">
      <c r="A438" s="16"/>
      <c r="B438" s="16"/>
      <c r="C438" s="16"/>
      <c r="D438" s="16"/>
      <c r="E438" s="16"/>
      <c r="F438" s="16"/>
      <c r="G438" s="16"/>
    </row>
    <row r="439" spans="1:7" ht="12.75">
      <c r="A439" s="16"/>
      <c r="B439" s="16"/>
      <c r="C439" s="16"/>
      <c r="D439" s="16"/>
      <c r="E439" s="16"/>
      <c r="F439" s="16"/>
      <c r="G439" s="16"/>
    </row>
    <row r="440" spans="1:7" ht="12.75">
      <c r="A440" s="16"/>
      <c r="B440" s="16"/>
      <c r="C440" s="16"/>
      <c r="D440" s="16"/>
      <c r="E440" s="16"/>
      <c r="F440" s="16"/>
      <c r="G440" s="16"/>
    </row>
    <row r="441" spans="1:7" ht="12.75">
      <c r="A441" s="16"/>
      <c r="B441" s="16"/>
      <c r="C441" s="16"/>
      <c r="D441" s="16"/>
      <c r="E441" s="16"/>
      <c r="F441" s="16"/>
      <c r="G441" s="16"/>
    </row>
    <row r="442" spans="1:7" ht="12.75">
      <c r="A442" s="16"/>
      <c r="B442" s="16"/>
      <c r="C442" s="16"/>
      <c r="D442" s="16"/>
      <c r="E442" s="16"/>
      <c r="F442" s="16"/>
      <c r="G442" s="16"/>
    </row>
    <row r="443" spans="1:7" ht="12.75">
      <c r="A443" s="16"/>
      <c r="B443" s="16"/>
      <c r="C443" s="16"/>
      <c r="D443" s="16"/>
      <c r="E443" s="16"/>
      <c r="F443" s="16"/>
      <c r="G443" s="16"/>
    </row>
    <row r="444" spans="1:7" ht="12.75">
      <c r="A444" s="16"/>
      <c r="B444" s="16"/>
      <c r="C444" s="16"/>
      <c r="D444" s="16"/>
      <c r="E444" s="16"/>
      <c r="F444" s="16"/>
      <c r="G444" s="16"/>
    </row>
    <row r="445" spans="1:7" ht="12.75">
      <c r="A445" s="16"/>
      <c r="B445" s="16"/>
      <c r="C445" s="16"/>
      <c r="D445" s="16"/>
      <c r="E445" s="16"/>
      <c r="F445" s="16"/>
      <c r="G445" s="16"/>
    </row>
    <row r="446" spans="1:7" ht="12.75">
      <c r="A446" s="16"/>
      <c r="B446" s="16"/>
      <c r="C446" s="16"/>
      <c r="D446" s="16"/>
      <c r="E446" s="16"/>
      <c r="F446" s="16"/>
      <c r="G446" s="16"/>
    </row>
    <row r="447" spans="1:7" ht="12.75">
      <c r="A447" s="16"/>
      <c r="B447" s="16"/>
      <c r="C447" s="16"/>
      <c r="D447" s="16"/>
      <c r="E447" s="16"/>
      <c r="F447" s="16"/>
      <c r="G447" s="16"/>
    </row>
    <row r="448" spans="1:7" ht="12.75">
      <c r="A448" s="16"/>
      <c r="B448" s="16"/>
      <c r="C448" s="16"/>
      <c r="D448" s="16"/>
      <c r="E448" s="16"/>
      <c r="F448" s="16"/>
      <c r="G448" s="16"/>
    </row>
    <row r="449" spans="1:7" ht="12.75">
      <c r="A449" s="16"/>
      <c r="B449" s="16"/>
      <c r="C449" s="16"/>
      <c r="D449" s="16"/>
      <c r="E449" s="16"/>
      <c r="F449" s="16"/>
      <c r="G449" s="16"/>
    </row>
    <row r="450" spans="1:7" ht="12.75">
      <c r="A450" s="16"/>
      <c r="B450" s="16"/>
      <c r="C450" s="16"/>
      <c r="D450" s="16"/>
      <c r="E450" s="16"/>
      <c r="F450" s="16"/>
      <c r="G450" s="16"/>
    </row>
    <row r="451" spans="1:7" ht="12.75">
      <c r="A451" s="16"/>
      <c r="B451" s="16"/>
      <c r="C451" s="16"/>
      <c r="D451" s="16"/>
      <c r="E451" s="16"/>
      <c r="F451" s="16"/>
      <c r="G451" s="16"/>
    </row>
    <row r="452" spans="1:7" ht="12.75">
      <c r="A452" s="16"/>
      <c r="B452" s="16"/>
      <c r="C452" s="16"/>
      <c r="D452" s="16"/>
      <c r="E452" s="16"/>
      <c r="F452" s="16"/>
      <c r="G452" s="16"/>
    </row>
    <row r="453" spans="1:7" ht="12.75">
      <c r="A453" s="16"/>
      <c r="B453" s="16"/>
      <c r="C453" s="16"/>
      <c r="D453" s="16"/>
      <c r="E453" s="16"/>
      <c r="F453" s="16"/>
      <c r="G453" s="16"/>
    </row>
    <row r="454" spans="1:7" ht="12.75">
      <c r="A454" s="16"/>
      <c r="B454" s="16"/>
      <c r="C454" s="16"/>
      <c r="D454" s="16"/>
      <c r="E454" s="16"/>
      <c r="F454" s="16"/>
      <c r="G454" s="16"/>
    </row>
    <row r="455" spans="1:7" ht="12.75">
      <c r="A455" s="16"/>
      <c r="B455" s="16"/>
      <c r="C455" s="16"/>
      <c r="D455" s="16"/>
      <c r="E455" s="16"/>
      <c r="F455" s="16"/>
      <c r="G455" s="16"/>
    </row>
    <row r="456" spans="1:7" ht="12.75">
      <c r="A456" s="16"/>
      <c r="B456" s="16"/>
      <c r="C456" s="16"/>
      <c r="D456" s="16"/>
      <c r="E456" s="16"/>
      <c r="F456" s="16"/>
      <c r="G456" s="16"/>
    </row>
    <row r="457" spans="1:7" ht="12.75">
      <c r="A457" s="16"/>
      <c r="B457" s="16"/>
      <c r="C457" s="16"/>
      <c r="D457" s="16"/>
      <c r="E457" s="16"/>
      <c r="F457" s="16"/>
      <c r="G457" s="16"/>
    </row>
    <row r="458" spans="1:7" ht="12.75">
      <c r="A458" s="16"/>
      <c r="B458" s="16"/>
      <c r="C458" s="16"/>
      <c r="D458" s="16"/>
      <c r="E458" s="16"/>
      <c r="F458" s="16"/>
      <c r="G458" s="16"/>
    </row>
    <row r="459" spans="1:7" ht="12.75">
      <c r="A459" s="16"/>
      <c r="B459" s="16"/>
      <c r="C459" s="16"/>
      <c r="D459" s="16"/>
      <c r="E459" s="16"/>
      <c r="F459" s="16"/>
      <c r="G459" s="16"/>
    </row>
    <row r="460" spans="1:7" ht="12.75">
      <c r="A460" s="16"/>
      <c r="B460" s="16"/>
      <c r="C460" s="16"/>
      <c r="D460" s="16"/>
      <c r="E460" s="16"/>
      <c r="F460" s="16"/>
      <c r="G460" s="16"/>
    </row>
    <row r="461" spans="1:7" ht="12.75">
      <c r="A461" s="16"/>
      <c r="B461" s="16"/>
      <c r="C461" s="16"/>
      <c r="D461" s="16"/>
      <c r="E461" s="16"/>
      <c r="F461" s="16"/>
      <c r="G461" s="16"/>
    </row>
    <row r="462" spans="1:7" ht="12.75">
      <c r="A462" s="16"/>
      <c r="B462" s="16"/>
      <c r="C462" s="16"/>
      <c r="D462" s="16"/>
      <c r="E462" s="16"/>
      <c r="F462" s="16"/>
      <c r="G462" s="16"/>
    </row>
    <row r="463" spans="1:7" ht="12.75">
      <c r="A463" s="16"/>
      <c r="B463" s="16"/>
      <c r="C463" s="16"/>
      <c r="D463" s="16"/>
      <c r="E463" s="16"/>
      <c r="F463" s="16"/>
      <c r="G463" s="16"/>
    </row>
    <row r="464" spans="1:7" ht="12.75">
      <c r="A464" s="16"/>
      <c r="B464" s="16"/>
      <c r="C464" s="16"/>
      <c r="D464" s="16"/>
      <c r="E464" s="16"/>
      <c r="F464" s="16"/>
      <c r="G464" s="16"/>
    </row>
    <row r="465" spans="1:7" ht="12.75">
      <c r="A465" s="16"/>
      <c r="B465" s="16"/>
      <c r="C465" s="16"/>
      <c r="D465" s="16"/>
      <c r="E465" s="16"/>
      <c r="F465" s="16"/>
      <c r="G465" s="16"/>
    </row>
    <row r="466" spans="1:7" ht="12.75">
      <c r="A466" s="16"/>
      <c r="B466" s="16"/>
      <c r="C466" s="16"/>
      <c r="D466" s="16"/>
      <c r="E466" s="16"/>
      <c r="F466" s="16"/>
      <c r="G466" s="16"/>
    </row>
    <row r="467" spans="1:7" ht="12.75">
      <c r="A467" s="16"/>
      <c r="B467" s="16"/>
      <c r="C467" s="16"/>
      <c r="D467" s="16"/>
      <c r="E467" s="16"/>
      <c r="F467" s="16"/>
      <c r="G467" s="16"/>
    </row>
    <row r="468" spans="1:7" ht="12.75">
      <c r="A468" s="16"/>
      <c r="B468" s="16"/>
      <c r="C468" s="16"/>
      <c r="D468" s="16"/>
      <c r="E468" s="16"/>
      <c r="F468" s="16"/>
      <c r="G468" s="16"/>
    </row>
    <row r="469" spans="1:7" ht="12.75">
      <c r="A469" s="16"/>
      <c r="B469" s="16"/>
      <c r="C469" s="16"/>
      <c r="D469" s="16"/>
      <c r="E469" s="16"/>
      <c r="F469" s="16"/>
      <c r="G469" s="16"/>
    </row>
    <row r="470" spans="1:7" ht="12.75">
      <c r="A470" s="16"/>
      <c r="B470" s="16"/>
      <c r="C470" s="16"/>
      <c r="D470" s="16"/>
      <c r="E470" s="16"/>
      <c r="F470" s="16"/>
      <c r="G470" s="16"/>
    </row>
    <row r="471" spans="1:7" ht="12.75">
      <c r="A471" s="16"/>
      <c r="B471" s="16"/>
      <c r="C471" s="16"/>
      <c r="D471" s="16"/>
      <c r="E471" s="16"/>
      <c r="F471" s="16"/>
      <c r="G471" s="16"/>
    </row>
    <row r="472" spans="1:7" ht="12.75">
      <c r="A472" s="16"/>
      <c r="B472" s="16"/>
      <c r="C472" s="16"/>
      <c r="D472" s="16"/>
      <c r="E472" s="16"/>
      <c r="F472" s="16"/>
      <c r="G472" s="16"/>
    </row>
    <row r="473" spans="1:7" ht="12.75">
      <c r="A473" s="16"/>
      <c r="B473" s="16"/>
      <c r="C473" s="16"/>
      <c r="D473" s="16"/>
      <c r="E473" s="16"/>
      <c r="F473" s="16"/>
      <c r="G473" s="16"/>
    </row>
    <row r="474" spans="1:7" ht="12.75">
      <c r="A474" s="16"/>
      <c r="B474" s="16"/>
      <c r="C474" s="16"/>
      <c r="D474" s="16"/>
      <c r="E474" s="16"/>
      <c r="F474" s="16"/>
      <c r="G474" s="16"/>
    </row>
    <row r="475" spans="1:7" ht="12.75">
      <c r="A475" s="16"/>
      <c r="B475" s="16"/>
      <c r="C475" s="16"/>
      <c r="D475" s="16"/>
      <c r="E475" s="16"/>
      <c r="F475" s="16"/>
      <c r="G475" s="16"/>
    </row>
    <row r="476" spans="1:7" ht="12.75">
      <c r="A476" s="16"/>
      <c r="B476" s="16"/>
      <c r="C476" s="16"/>
      <c r="D476" s="16"/>
      <c r="E476" s="16"/>
      <c r="F476" s="16"/>
      <c r="G476" s="16"/>
    </row>
    <row r="477" spans="1:7" ht="12.75">
      <c r="A477" s="16"/>
      <c r="B477" s="16"/>
      <c r="C477" s="16"/>
      <c r="D477" s="16"/>
      <c r="E477" s="16"/>
      <c r="F477" s="16"/>
      <c r="G477" s="16"/>
    </row>
    <row r="478" spans="1:7" ht="12.75">
      <c r="A478" s="16"/>
      <c r="B478" s="16"/>
      <c r="C478" s="16"/>
      <c r="D478" s="16"/>
      <c r="E478" s="16"/>
      <c r="F478" s="16"/>
      <c r="G478" s="16"/>
    </row>
    <row r="479" spans="1:7" ht="12.75">
      <c r="A479" s="16"/>
      <c r="B479" s="16"/>
      <c r="C479" s="16"/>
      <c r="D479" s="16"/>
      <c r="E479" s="16"/>
      <c r="F479" s="16"/>
      <c r="G479" s="16"/>
    </row>
    <row r="480" spans="1:7" ht="12.75">
      <c r="A480" s="16"/>
      <c r="B480" s="16"/>
      <c r="C480" s="16"/>
      <c r="D480" s="16"/>
      <c r="E480" s="16"/>
      <c r="F480" s="16"/>
      <c r="G480" s="16"/>
    </row>
    <row r="481" spans="1:7" ht="12.75">
      <c r="A481" s="16"/>
      <c r="B481" s="16"/>
      <c r="C481" s="16"/>
      <c r="D481" s="16"/>
      <c r="E481" s="16"/>
      <c r="F481" s="16"/>
      <c r="G481" s="16"/>
    </row>
    <row r="482" spans="1:7" ht="12.75">
      <c r="A482" s="16"/>
      <c r="B482" s="16"/>
      <c r="C482" s="16"/>
      <c r="D482" s="16"/>
      <c r="E482" s="16"/>
      <c r="F482" s="16"/>
      <c r="G482" s="16"/>
    </row>
    <row r="483" spans="1:7" ht="12.75">
      <c r="A483" s="16"/>
      <c r="B483" s="16"/>
      <c r="C483" s="16"/>
      <c r="D483" s="16"/>
      <c r="E483" s="16"/>
      <c r="F483" s="16"/>
      <c r="G483" s="16"/>
    </row>
    <row r="484" spans="1:7" ht="12.75">
      <c r="A484" s="16"/>
      <c r="B484" s="16"/>
      <c r="C484" s="16"/>
      <c r="D484" s="16"/>
      <c r="E484" s="16"/>
      <c r="F484" s="16"/>
      <c r="G484" s="16"/>
    </row>
    <row r="485" spans="1:7" ht="12.75">
      <c r="A485" s="16"/>
      <c r="B485" s="16"/>
      <c r="C485" s="16"/>
      <c r="D485" s="16"/>
      <c r="E485" s="16"/>
      <c r="F485" s="16"/>
      <c r="G485" s="16"/>
    </row>
    <row r="486" spans="1:7" ht="12.75">
      <c r="A486" s="16"/>
      <c r="B486" s="16"/>
      <c r="C486" s="16"/>
      <c r="D486" s="16"/>
      <c r="E486" s="16"/>
      <c r="F486" s="16"/>
      <c r="G486" s="16"/>
    </row>
    <row r="487" spans="1:7" ht="12.75">
      <c r="A487" s="16"/>
      <c r="B487" s="16"/>
      <c r="C487" s="16"/>
      <c r="D487" s="16"/>
      <c r="E487" s="16"/>
      <c r="F487" s="16"/>
      <c r="G487" s="16"/>
    </row>
    <row r="488" spans="1:7" ht="12.75">
      <c r="A488" s="16"/>
      <c r="B488" s="16"/>
      <c r="C488" s="16"/>
      <c r="D488" s="16"/>
      <c r="E488" s="16"/>
      <c r="F488" s="16"/>
      <c r="G488" s="16"/>
    </row>
    <row r="489" spans="1:7" ht="12.75">
      <c r="A489" s="16"/>
      <c r="B489" s="16"/>
      <c r="C489" s="16"/>
      <c r="D489" s="16"/>
      <c r="E489" s="16"/>
      <c r="F489" s="16"/>
      <c r="G489" s="16"/>
    </row>
    <row r="490" spans="1:7" ht="12.75">
      <c r="A490" s="16"/>
      <c r="B490" s="16"/>
      <c r="C490" s="16"/>
      <c r="D490" s="16"/>
      <c r="E490" s="16"/>
      <c r="F490" s="16"/>
      <c r="G490" s="16"/>
    </row>
    <row r="491" spans="1:7" ht="12.75">
      <c r="A491" s="16"/>
      <c r="B491" s="16"/>
      <c r="C491" s="16"/>
      <c r="D491" s="16"/>
      <c r="E491" s="16"/>
      <c r="F491" s="16"/>
      <c r="G491" s="16"/>
    </row>
    <row r="492" spans="1:7" ht="12.75">
      <c r="A492" s="16"/>
      <c r="B492" s="16"/>
      <c r="C492" s="16"/>
      <c r="D492" s="16"/>
      <c r="E492" s="16"/>
      <c r="F492" s="16"/>
      <c r="G492" s="16"/>
    </row>
    <row r="493" spans="1:7" ht="12.75">
      <c r="A493" s="16"/>
      <c r="B493" s="16"/>
      <c r="C493" s="16"/>
      <c r="D493" s="16"/>
      <c r="E493" s="16"/>
      <c r="F493" s="16"/>
      <c r="G493" s="16"/>
    </row>
    <row r="494" spans="1:7" ht="12.75">
      <c r="A494" s="16"/>
      <c r="B494" s="16"/>
      <c r="C494" s="16"/>
      <c r="D494" s="16"/>
      <c r="E494" s="16"/>
      <c r="F494" s="16"/>
      <c r="G494" s="16"/>
    </row>
    <row r="495" spans="1:7" ht="12.75">
      <c r="A495" s="16"/>
      <c r="B495" s="16"/>
      <c r="C495" s="16"/>
      <c r="D495" s="16"/>
      <c r="E495" s="16"/>
      <c r="F495" s="16"/>
      <c r="G495" s="16"/>
    </row>
    <row r="496" spans="1:7" ht="12.75">
      <c r="A496" s="16"/>
      <c r="B496" s="16"/>
      <c r="C496" s="16"/>
      <c r="D496" s="16"/>
      <c r="E496" s="16"/>
      <c r="F496" s="16"/>
      <c r="G496" s="16"/>
    </row>
    <row r="497" spans="1:7" ht="12.75">
      <c r="A497" s="16"/>
      <c r="B497" s="16"/>
      <c r="C497" s="16"/>
      <c r="D497" s="16"/>
      <c r="E497" s="16"/>
      <c r="F497" s="16"/>
      <c r="G497" s="16"/>
    </row>
    <row r="498" spans="1:7" ht="12.75">
      <c r="A498" s="16"/>
      <c r="B498" s="16"/>
      <c r="C498" s="16"/>
      <c r="D498" s="16"/>
      <c r="E498" s="16"/>
      <c r="F498" s="16"/>
      <c r="G498" s="16"/>
    </row>
    <row r="499" spans="1:7" ht="12.75">
      <c r="A499" s="16"/>
      <c r="B499" s="16"/>
      <c r="C499" s="16"/>
      <c r="D499" s="16"/>
      <c r="E499" s="16"/>
      <c r="F499" s="16"/>
      <c r="G499" s="16"/>
    </row>
    <row r="500" spans="1:7" ht="12.75">
      <c r="A500" s="16"/>
      <c r="B500" s="16"/>
      <c r="C500" s="16"/>
      <c r="D500" s="16"/>
      <c r="E500" s="16"/>
      <c r="F500" s="16"/>
      <c r="G500" s="16"/>
    </row>
    <row r="501" spans="1:7" ht="12.75">
      <c r="A501" s="16"/>
      <c r="B501" s="16"/>
      <c r="C501" s="16"/>
      <c r="D501" s="16"/>
      <c r="E501" s="16"/>
      <c r="F501" s="16"/>
      <c r="G501" s="16"/>
    </row>
    <row r="502" spans="1:7" ht="12.75">
      <c r="A502" s="16"/>
      <c r="B502" s="16"/>
      <c r="C502" s="16"/>
      <c r="D502" s="16"/>
      <c r="E502" s="16"/>
      <c r="F502" s="16"/>
      <c r="G502" s="16"/>
    </row>
    <row r="503" spans="1:7" ht="12.75">
      <c r="A503" s="16"/>
      <c r="B503" s="16"/>
      <c r="C503" s="16"/>
      <c r="D503" s="16"/>
      <c r="E503" s="16"/>
      <c r="F503" s="16"/>
      <c r="G503" s="16"/>
    </row>
    <row r="504" spans="1:7" ht="12.75">
      <c r="A504" s="16"/>
      <c r="B504" s="16"/>
      <c r="C504" s="16"/>
      <c r="D504" s="16"/>
      <c r="E504" s="16"/>
      <c r="F504" s="16"/>
      <c r="G504" s="16"/>
    </row>
    <row r="505" spans="1:7" ht="12.75">
      <c r="A505" s="16"/>
      <c r="B505" s="16"/>
      <c r="C505" s="16"/>
      <c r="D505" s="16"/>
      <c r="E505" s="16"/>
      <c r="F505" s="16"/>
      <c r="G505" s="16"/>
    </row>
    <row r="506" spans="1:7" ht="12.75">
      <c r="A506" s="16"/>
      <c r="B506" s="16"/>
      <c r="C506" s="16"/>
      <c r="D506" s="16"/>
      <c r="E506" s="16"/>
      <c r="F506" s="16"/>
      <c r="G506" s="16"/>
    </row>
    <row r="507" spans="1:7" ht="12.75">
      <c r="A507" s="16"/>
      <c r="B507" s="16"/>
      <c r="C507" s="16"/>
      <c r="D507" s="16"/>
      <c r="E507" s="16"/>
      <c r="F507" s="16"/>
      <c r="G507" s="16"/>
    </row>
    <row r="508" spans="1:7" ht="12.75">
      <c r="A508" s="16"/>
      <c r="B508" s="16"/>
      <c r="C508" s="16"/>
      <c r="D508" s="16"/>
      <c r="E508" s="16"/>
      <c r="F508" s="16"/>
      <c r="G508" s="16"/>
    </row>
    <row r="509" spans="1:7" ht="12.75">
      <c r="A509" s="16"/>
      <c r="B509" s="16"/>
      <c r="C509" s="16"/>
      <c r="D509" s="16"/>
      <c r="E509" s="16"/>
      <c r="F509" s="16"/>
      <c r="G509" s="16"/>
    </row>
    <row r="510" spans="1:7" ht="12.75">
      <c r="A510" s="16"/>
      <c r="B510" s="16"/>
      <c r="C510" s="16"/>
      <c r="D510" s="16"/>
      <c r="E510" s="16"/>
      <c r="F510" s="16"/>
      <c r="G510" s="16"/>
    </row>
    <row r="511" spans="1:7" ht="12.75">
      <c r="A511" s="16"/>
      <c r="B511" s="16"/>
      <c r="C511" s="16"/>
      <c r="D511" s="16"/>
      <c r="E511" s="16"/>
      <c r="F511" s="16"/>
      <c r="G511" s="16"/>
    </row>
    <row r="512" spans="1:7" ht="12.75">
      <c r="A512" s="16"/>
      <c r="B512" s="16"/>
      <c r="C512" s="16"/>
      <c r="D512" s="16"/>
      <c r="E512" s="16"/>
      <c r="F512" s="16"/>
      <c r="G512" s="16"/>
    </row>
    <row r="513" spans="1:7" ht="12.75">
      <c r="A513" s="16"/>
      <c r="B513" s="16"/>
      <c r="C513" s="16"/>
      <c r="D513" s="16"/>
      <c r="E513" s="16"/>
      <c r="F513" s="16"/>
      <c r="G513" s="16"/>
    </row>
    <row r="514" spans="1:7" ht="12.75">
      <c r="A514" s="16"/>
      <c r="B514" s="16"/>
      <c r="C514" s="16"/>
      <c r="D514" s="16"/>
      <c r="E514" s="16"/>
      <c r="F514" s="16"/>
      <c r="G514" s="16"/>
    </row>
    <row r="515" spans="1:7" ht="12.75">
      <c r="A515" s="16"/>
      <c r="B515" s="16"/>
      <c r="C515" s="16"/>
      <c r="D515" s="16"/>
      <c r="E515" s="16"/>
      <c r="F515" s="16"/>
      <c r="G515" s="16"/>
    </row>
    <row r="516" spans="1:7" ht="12.75">
      <c r="A516" s="16"/>
      <c r="B516" s="16"/>
      <c r="C516" s="16"/>
      <c r="D516" s="16"/>
      <c r="E516" s="16"/>
      <c r="F516" s="16"/>
      <c r="G516" s="16"/>
    </row>
    <row r="517" spans="1:7" ht="12.75">
      <c r="A517" s="16"/>
      <c r="B517" s="16"/>
      <c r="C517" s="16"/>
      <c r="D517" s="16"/>
      <c r="E517" s="16"/>
      <c r="F517" s="16"/>
      <c r="G517" s="16"/>
    </row>
    <row r="518" spans="1:7" ht="12.75">
      <c r="A518" s="16"/>
      <c r="B518" s="16"/>
      <c r="C518" s="16"/>
      <c r="D518" s="16"/>
      <c r="E518" s="16"/>
      <c r="F518" s="16"/>
      <c r="G518" s="16"/>
    </row>
    <row r="519" spans="1:7" ht="12.75">
      <c r="A519" s="16"/>
      <c r="B519" s="16"/>
      <c r="C519" s="16"/>
      <c r="D519" s="16"/>
      <c r="E519" s="16"/>
      <c r="F519" s="16"/>
      <c r="G519" s="16"/>
    </row>
    <row r="520" spans="1:7" ht="12.75">
      <c r="A520" s="16"/>
      <c r="B520" s="16"/>
      <c r="C520" s="16"/>
      <c r="D520" s="16"/>
      <c r="E520" s="16"/>
      <c r="F520" s="16"/>
      <c r="G520" s="16"/>
    </row>
    <row r="521" spans="1:7" ht="12.75">
      <c r="A521" s="16"/>
      <c r="B521" s="16"/>
      <c r="C521" s="16"/>
      <c r="D521" s="16"/>
      <c r="E521" s="16"/>
      <c r="F521" s="16"/>
      <c r="G521" s="16"/>
    </row>
    <row r="522" spans="1:7" ht="12.75">
      <c r="A522" s="16"/>
      <c r="B522" s="16"/>
      <c r="C522" s="16"/>
      <c r="D522" s="16"/>
      <c r="E522" s="16"/>
      <c r="F522" s="16"/>
      <c r="G522" s="16"/>
    </row>
    <row r="523" spans="1:7" ht="12.75">
      <c r="A523" s="16"/>
      <c r="B523" s="16"/>
      <c r="C523" s="16"/>
      <c r="D523" s="16"/>
      <c r="E523" s="16"/>
      <c r="F523" s="16"/>
      <c r="G523" s="16"/>
    </row>
    <row r="524" spans="1:7" ht="12.75">
      <c r="A524" s="16"/>
      <c r="B524" s="16"/>
      <c r="C524" s="16"/>
      <c r="D524" s="16"/>
      <c r="E524" s="16"/>
      <c r="F524" s="16"/>
      <c r="G524" s="16"/>
    </row>
    <row r="525" spans="1:7" ht="12.75">
      <c r="A525" s="16"/>
      <c r="B525" s="16"/>
      <c r="C525" s="16"/>
      <c r="D525" s="16"/>
      <c r="E525" s="16"/>
      <c r="F525" s="16"/>
      <c r="G525" s="16"/>
    </row>
    <row r="526" spans="1:7" ht="12.75">
      <c r="A526" s="16"/>
      <c r="B526" s="16"/>
      <c r="C526" s="16"/>
      <c r="D526" s="16"/>
      <c r="E526" s="16"/>
      <c r="F526" s="16"/>
      <c r="G526" s="16"/>
    </row>
    <row r="527" spans="1:7" ht="12.75">
      <c r="A527" s="16"/>
      <c r="B527" s="16"/>
      <c r="C527" s="16"/>
      <c r="D527" s="16"/>
      <c r="E527" s="16"/>
      <c r="F527" s="16"/>
      <c r="G527" s="16"/>
    </row>
    <row r="528" spans="1:7" ht="12.75">
      <c r="A528" s="16"/>
      <c r="B528" s="16"/>
      <c r="C528" s="16"/>
      <c r="D528" s="16"/>
      <c r="E528" s="16"/>
      <c r="F528" s="16"/>
      <c r="G528" s="16"/>
    </row>
    <row r="529" spans="1:7" ht="12.75">
      <c r="A529" s="16"/>
      <c r="B529" s="16"/>
      <c r="C529" s="16"/>
      <c r="D529" s="16"/>
      <c r="E529" s="16"/>
      <c r="F529" s="16"/>
      <c r="G529" s="16"/>
    </row>
    <row r="530" spans="1:7" ht="12.75">
      <c r="A530" s="16"/>
      <c r="B530" s="16"/>
      <c r="C530" s="16"/>
      <c r="D530" s="16"/>
      <c r="E530" s="16"/>
      <c r="F530" s="16"/>
      <c r="G530" s="16"/>
    </row>
    <row r="531" spans="1:7" ht="12.75">
      <c r="A531" s="16"/>
      <c r="B531" s="16"/>
      <c r="C531" s="16"/>
      <c r="D531" s="16"/>
      <c r="E531" s="16"/>
      <c r="F531" s="16"/>
      <c r="G531" s="16"/>
    </row>
    <row r="532" spans="1:7" ht="12.75">
      <c r="A532" s="16"/>
      <c r="B532" s="16"/>
      <c r="C532" s="16"/>
      <c r="D532" s="16"/>
      <c r="E532" s="16"/>
      <c r="F532" s="16"/>
      <c r="G532" s="16"/>
    </row>
    <row r="533" spans="1:7" ht="12.75">
      <c r="A533" s="16"/>
      <c r="B533" s="16"/>
      <c r="C533" s="16"/>
      <c r="D533" s="16"/>
      <c r="E533" s="16"/>
      <c r="F533" s="16"/>
      <c r="G533" s="16"/>
    </row>
    <row r="534" spans="1:7" ht="12.75">
      <c r="A534" s="16"/>
      <c r="B534" s="16"/>
      <c r="C534" s="16"/>
      <c r="D534" s="16"/>
      <c r="E534" s="16"/>
      <c r="F534" s="16"/>
      <c r="G534" s="16"/>
    </row>
    <row r="535" spans="1:7" ht="12.75">
      <c r="A535" s="16"/>
      <c r="B535" s="16"/>
      <c r="C535" s="16"/>
      <c r="D535" s="16"/>
      <c r="E535" s="16"/>
      <c r="F535" s="16"/>
      <c r="G535" s="16"/>
    </row>
    <row r="536" spans="1:7" ht="12.75">
      <c r="A536" s="16"/>
      <c r="B536" s="16"/>
      <c r="C536" s="16"/>
      <c r="D536" s="16"/>
      <c r="E536" s="16"/>
      <c r="F536" s="16"/>
      <c r="G536" s="16"/>
    </row>
    <row r="537" spans="1:7" ht="12.75">
      <c r="A537" s="16"/>
      <c r="B537" s="16"/>
      <c r="C537" s="16"/>
      <c r="D537" s="16"/>
      <c r="E537" s="16"/>
      <c r="F537" s="16"/>
      <c r="G537" s="16"/>
    </row>
    <row r="538" spans="1:7" ht="12.75">
      <c r="A538" s="16"/>
      <c r="B538" s="16"/>
      <c r="C538" s="16"/>
      <c r="D538" s="16"/>
      <c r="E538" s="16"/>
      <c r="F538" s="16"/>
      <c r="G538" s="16"/>
    </row>
    <row r="539" spans="1:7" ht="12.75">
      <c r="A539" s="16"/>
      <c r="B539" s="16"/>
      <c r="C539" s="16"/>
      <c r="D539" s="16"/>
      <c r="E539" s="16"/>
      <c r="F539" s="16"/>
      <c r="G539" s="16"/>
    </row>
    <row r="540" spans="1:7" ht="12.75">
      <c r="A540" s="16"/>
      <c r="B540" s="16"/>
      <c r="C540" s="16"/>
      <c r="D540" s="16"/>
      <c r="E540" s="16"/>
      <c r="F540" s="16"/>
      <c r="G540" s="16"/>
    </row>
    <row r="541" spans="1:7" ht="12.75">
      <c r="A541" s="16"/>
      <c r="B541" s="16"/>
      <c r="C541" s="16"/>
      <c r="D541" s="16"/>
      <c r="E541" s="16"/>
      <c r="F541" s="16"/>
      <c r="G541" s="16"/>
    </row>
    <row r="542" spans="1:7" ht="12.75">
      <c r="A542" s="16"/>
      <c r="B542" s="16"/>
      <c r="C542" s="16"/>
      <c r="D542" s="16"/>
      <c r="E542" s="16"/>
      <c r="F542" s="16"/>
      <c r="G542" s="16"/>
    </row>
    <row r="543" spans="1:7" ht="12.75">
      <c r="A543" s="16"/>
      <c r="B543" s="16"/>
      <c r="C543" s="16"/>
      <c r="D543" s="16"/>
      <c r="E543" s="16"/>
      <c r="F543" s="16"/>
      <c r="G543" s="16"/>
    </row>
    <row r="544" spans="1:7" ht="12.75">
      <c r="A544" s="16"/>
      <c r="B544" s="16"/>
      <c r="C544" s="16"/>
      <c r="D544" s="16"/>
      <c r="E544" s="16"/>
      <c r="F544" s="16"/>
      <c r="G544" s="16"/>
    </row>
    <row r="545" spans="1:7" ht="12.75">
      <c r="A545" s="16"/>
      <c r="B545" s="16"/>
      <c r="C545" s="16"/>
      <c r="D545" s="16"/>
      <c r="E545" s="16"/>
      <c r="F545" s="16"/>
      <c r="G545" s="16"/>
    </row>
    <row r="546" spans="1:7" ht="12.75">
      <c r="A546" s="16"/>
      <c r="B546" s="16"/>
      <c r="C546" s="16"/>
      <c r="D546" s="16"/>
      <c r="E546" s="16"/>
      <c r="F546" s="16"/>
      <c r="G546" s="16"/>
    </row>
    <row r="547" spans="1:7" ht="12.75">
      <c r="A547" s="16"/>
      <c r="B547" s="16"/>
      <c r="C547" s="16"/>
      <c r="D547" s="16"/>
      <c r="E547" s="16"/>
      <c r="F547" s="16"/>
      <c r="G547" s="16"/>
    </row>
    <row r="548" spans="1:7" ht="12.75">
      <c r="A548" s="16"/>
      <c r="B548" s="16"/>
      <c r="C548" s="16"/>
      <c r="D548" s="16"/>
      <c r="E548" s="16"/>
      <c r="F548" s="16"/>
      <c r="G548" s="16"/>
    </row>
    <row r="549" spans="1:7" ht="12.75">
      <c r="A549" s="16"/>
      <c r="B549" s="16"/>
      <c r="C549" s="16"/>
      <c r="D549" s="16"/>
      <c r="E549" s="16"/>
      <c r="F549" s="16"/>
      <c r="G549" s="16"/>
    </row>
    <row r="550" spans="1:7" ht="12.75">
      <c r="A550" s="16"/>
      <c r="B550" s="16"/>
      <c r="C550" s="16"/>
      <c r="D550" s="16"/>
      <c r="E550" s="16"/>
      <c r="F550" s="16"/>
      <c r="G550" s="16"/>
    </row>
    <row r="551" spans="1:7" ht="12.75">
      <c r="A551" s="16"/>
      <c r="B551" s="16"/>
      <c r="C551" s="16"/>
      <c r="D551" s="16"/>
      <c r="E551" s="16"/>
      <c r="F551" s="16"/>
      <c r="G551" s="16"/>
    </row>
    <row r="552" spans="1:7" ht="12.75">
      <c r="A552" s="16"/>
      <c r="B552" s="16"/>
      <c r="C552" s="16"/>
      <c r="D552" s="16"/>
      <c r="E552" s="16"/>
      <c r="F552" s="16"/>
      <c r="G552" s="16"/>
    </row>
    <row r="553" spans="1:7" ht="12.75">
      <c r="A553" s="16"/>
      <c r="B553" s="16"/>
      <c r="C553" s="16"/>
      <c r="D553" s="16"/>
      <c r="E553" s="16"/>
      <c r="F553" s="16"/>
      <c r="G553" s="16"/>
    </row>
    <row r="554" spans="1:7" ht="12.75">
      <c r="A554" s="16"/>
      <c r="B554" s="16"/>
      <c r="C554" s="16"/>
      <c r="D554" s="16"/>
      <c r="E554" s="16"/>
      <c r="F554" s="16"/>
      <c r="G554" s="16"/>
    </row>
    <row r="555" spans="1:7" ht="12.75">
      <c r="A555" s="16"/>
      <c r="B555" s="16"/>
      <c r="C555" s="16"/>
      <c r="D555" s="16"/>
      <c r="E555" s="16"/>
      <c r="F555" s="16"/>
      <c r="G555" s="16"/>
    </row>
    <row r="556" spans="1:7" ht="12.75">
      <c r="A556" s="16"/>
      <c r="B556" s="16"/>
      <c r="C556" s="16"/>
      <c r="D556" s="16"/>
      <c r="E556" s="16"/>
      <c r="F556" s="16"/>
      <c r="G556" s="16"/>
    </row>
    <row r="557" spans="1:7" ht="12.75">
      <c r="A557" s="16"/>
      <c r="B557" s="16"/>
      <c r="C557" s="16"/>
      <c r="D557" s="16"/>
      <c r="E557" s="16"/>
      <c r="F557" s="16"/>
      <c r="G557" s="16"/>
    </row>
    <row r="558" spans="1:7" ht="12.75">
      <c r="A558" s="16"/>
      <c r="B558" s="16"/>
      <c r="C558" s="16"/>
      <c r="D558" s="16"/>
      <c r="E558" s="16"/>
      <c r="F558" s="16"/>
      <c r="G558" s="16"/>
    </row>
    <row r="559" spans="1:7" ht="12.75">
      <c r="A559" s="16"/>
      <c r="B559" s="16"/>
      <c r="C559" s="16"/>
      <c r="D559" s="16"/>
      <c r="E559" s="16"/>
      <c r="F559" s="16"/>
      <c r="G559" s="16"/>
    </row>
    <row r="560" spans="1:7" ht="12.75">
      <c r="A560" s="16"/>
      <c r="B560" s="16"/>
      <c r="C560" s="16"/>
      <c r="D560" s="16"/>
      <c r="E560" s="16"/>
      <c r="F560" s="16"/>
      <c r="G560" s="16"/>
    </row>
    <row r="561" spans="1:7" ht="12.75">
      <c r="A561" s="16"/>
      <c r="B561" s="16"/>
      <c r="C561" s="16"/>
      <c r="D561" s="16"/>
      <c r="E561" s="16"/>
      <c r="F561" s="16"/>
      <c r="G561" s="16"/>
    </row>
    <row r="562" spans="1:7" ht="12.75">
      <c r="A562" s="16"/>
      <c r="B562" s="16"/>
      <c r="C562" s="16"/>
      <c r="D562" s="16"/>
      <c r="E562" s="16"/>
      <c r="F562" s="16"/>
      <c r="G562" s="16"/>
    </row>
    <row r="563" spans="1:7" ht="12.75">
      <c r="A563" s="16"/>
      <c r="B563" s="16"/>
      <c r="C563" s="16"/>
      <c r="D563" s="16"/>
      <c r="E563" s="16"/>
      <c r="F563" s="16"/>
      <c r="G563" s="16"/>
    </row>
    <row r="564" spans="1:7" ht="12.75">
      <c r="A564" s="16"/>
      <c r="B564" s="16"/>
      <c r="C564" s="16"/>
      <c r="D564" s="16"/>
      <c r="E564" s="16"/>
      <c r="F564" s="16"/>
      <c r="G564" s="16"/>
    </row>
    <row r="565" spans="1:7" ht="12.75">
      <c r="A565" s="16"/>
      <c r="B565" s="16"/>
      <c r="C565" s="16"/>
      <c r="D565" s="16"/>
      <c r="E565" s="16"/>
      <c r="F565" s="16"/>
      <c r="G565" s="16"/>
    </row>
    <row r="566" spans="1:7" ht="12.75">
      <c r="A566" s="16"/>
      <c r="B566" s="16"/>
      <c r="C566" s="16"/>
      <c r="D566" s="16"/>
      <c r="E566" s="16"/>
      <c r="F566" s="16"/>
      <c r="G566" s="16"/>
    </row>
    <row r="567" spans="1:7" ht="12.75">
      <c r="A567" s="16"/>
      <c r="B567" s="16"/>
      <c r="C567" s="16"/>
      <c r="D567" s="16"/>
      <c r="E567" s="16"/>
      <c r="F567" s="16"/>
      <c r="G567" s="16"/>
    </row>
    <row r="568" spans="1:7" ht="12.75">
      <c r="A568" s="16"/>
      <c r="B568" s="16"/>
      <c r="C568" s="16"/>
      <c r="D568" s="16"/>
      <c r="E568" s="16"/>
      <c r="F568" s="16"/>
      <c r="G568" s="16"/>
    </row>
    <row r="569" spans="1:7" ht="12.75">
      <c r="A569" s="16"/>
      <c r="B569" s="16"/>
      <c r="C569" s="16"/>
      <c r="D569" s="16"/>
      <c r="E569" s="16"/>
      <c r="F569" s="16"/>
      <c r="G569" s="16"/>
    </row>
    <row r="570" spans="1:7" ht="12.75">
      <c r="A570" s="16"/>
      <c r="B570" s="16"/>
      <c r="C570" s="16"/>
      <c r="D570" s="16"/>
      <c r="E570" s="16"/>
      <c r="F570" s="16"/>
      <c r="G570" s="16"/>
    </row>
    <row r="571" spans="1:7" ht="12.75">
      <c r="A571" s="16"/>
      <c r="B571" s="16"/>
      <c r="C571" s="16"/>
      <c r="D571" s="16"/>
      <c r="E571" s="16"/>
      <c r="F571" s="16"/>
      <c r="G571" s="16"/>
    </row>
    <row r="572" spans="1:7" ht="12.75">
      <c r="A572" s="16"/>
      <c r="B572" s="16"/>
      <c r="C572" s="16"/>
      <c r="D572" s="16"/>
      <c r="E572" s="16"/>
      <c r="F572" s="16"/>
      <c r="G572" s="16"/>
    </row>
    <row r="573" spans="1:7" ht="12.75">
      <c r="A573" s="16"/>
      <c r="B573" s="16"/>
      <c r="C573" s="16"/>
      <c r="D573" s="16"/>
      <c r="E573" s="16"/>
      <c r="F573" s="16"/>
      <c r="G573" s="16"/>
    </row>
    <row r="574" spans="1:7" ht="12.75">
      <c r="A574" s="16"/>
      <c r="B574" s="16"/>
      <c r="C574" s="16"/>
      <c r="D574" s="16"/>
      <c r="E574" s="16"/>
      <c r="F574" s="16"/>
      <c r="G574" s="16"/>
    </row>
    <row r="575" spans="1:7" ht="12.75">
      <c r="A575" s="16"/>
      <c r="B575" s="16"/>
      <c r="C575" s="16"/>
      <c r="D575" s="16"/>
      <c r="E575" s="16"/>
      <c r="F575" s="16"/>
      <c r="G575" s="16"/>
    </row>
    <row r="576" spans="1:7" ht="12.75">
      <c r="A576" s="16"/>
      <c r="B576" s="16"/>
      <c r="C576" s="16"/>
      <c r="D576" s="16"/>
      <c r="E576" s="16"/>
      <c r="F576" s="16"/>
      <c r="G576" s="16"/>
    </row>
    <row r="577" spans="1:7" ht="12.75">
      <c r="A577" s="16"/>
      <c r="B577" s="16"/>
      <c r="C577" s="16"/>
      <c r="D577" s="16"/>
      <c r="E577" s="16"/>
      <c r="F577" s="16"/>
      <c r="G577" s="16"/>
    </row>
    <row r="578" spans="1:7" ht="12.75">
      <c r="A578" s="16"/>
      <c r="B578" s="16"/>
      <c r="C578" s="16"/>
      <c r="D578" s="16"/>
      <c r="E578" s="16"/>
      <c r="F578" s="16"/>
      <c r="G578" s="16"/>
    </row>
    <row r="579" spans="1:7" ht="12.75">
      <c r="A579" s="16"/>
      <c r="B579" s="16"/>
      <c r="C579" s="16"/>
      <c r="D579" s="16"/>
      <c r="E579" s="16"/>
      <c r="F579" s="16"/>
      <c r="G579" s="16"/>
    </row>
    <row r="580" spans="1:7" ht="12.75">
      <c r="A580" s="16"/>
      <c r="B580" s="16"/>
      <c r="C580" s="16"/>
      <c r="D580" s="16"/>
      <c r="E580" s="16"/>
      <c r="F580" s="16"/>
      <c r="G580" s="16"/>
    </row>
    <row r="581" spans="1:7" ht="12.75">
      <c r="A581" s="16"/>
      <c r="B581" s="16"/>
      <c r="C581" s="16"/>
      <c r="D581" s="16"/>
      <c r="E581" s="16"/>
      <c r="F581" s="16"/>
      <c r="G581" s="16"/>
    </row>
    <row r="582" spans="1:7" ht="12.75">
      <c r="A582" s="16"/>
      <c r="B582" s="16"/>
      <c r="C582" s="16"/>
      <c r="D582" s="16"/>
      <c r="E582" s="16"/>
      <c r="F582" s="16"/>
      <c r="G582" s="16"/>
    </row>
    <row r="583" spans="1:7" ht="12.75">
      <c r="A583" s="16"/>
      <c r="B583" s="16"/>
      <c r="C583" s="16"/>
      <c r="D583" s="16"/>
      <c r="E583" s="16"/>
      <c r="F583" s="16"/>
      <c r="G583" s="16"/>
    </row>
    <row r="584" spans="1:7" ht="12.75">
      <c r="A584" s="16"/>
      <c r="B584" s="16"/>
      <c r="C584" s="16"/>
      <c r="D584" s="16"/>
      <c r="E584" s="16"/>
      <c r="F584" s="16"/>
      <c r="G584" s="16"/>
    </row>
    <row r="585" spans="1:7" ht="12.75">
      <c r="A585" s="16"/>
      <c r="B585" s="16"/>
      <c r="C585" s="16"/>
      <c r="D585" s="16"/>
      <c r="E585" s="16"/>
      <c r="F585" s="16"/>
      <c r="G585" s="16"/>
    </row>
    <row r="586" spans="1:7" ht="12.75">
      <c r="A586" s="16"/>
      <c r="B586" s="16"/>
      <c r="C586" s="16"/>
      <c r="D586" s="16"/>
      <c r="E586" s="16"/>
      <c r="F586" s="16"/>
      <c r="G586" s="16"/>
    </row>
    <row r="587" spans="1:7" ht="12.75">
      <c r="A587" s="16"/>
      <c r="B587" s="16"/>
      <c r="C587" s="16"/>
      <c r="D587" s="16"/>
      <c r="E587" s="16"/>
      <c r="F587" s="16"/>
      <c r="G587" s="16"/>
    </row>
    <row r="588" spans="1:7" ht="12.75">
      <c r="A588" s="16"/>
      <c r="B588" s="16"/>
      <c r="C588" s="16"/>
      <c r="D588" s="16"/>
      <c r="E588" s="16"/>
      <c r="F588" s="16"/>
      <c r="G588" s="16"/>
    </row>
    <row r="589" spans="1:7" ht="12.75">
      <c r="A589" s="16"/>
      <c r="B589" s="16"/>
      <c r="C589" s="16"/>
      <c r="D589" s="16"/>
      <c r="E589" s="16"/>
      <c r="F589" s="16"/>
      <c r="G589" s="16"/>
    </row>
    <row r="590" spans="1:7" ht="12.75">
      <c r="A590" s="16"/>
      <c r="B590" s="16"/>
      <c r="C590" s="16"/>
      <c r="D590" s="16"/>
      <c r="E590" s="16"/>
      <c r="F590" s="16"/>
      <c r="G590" s="16"/>
    </row>
    <row r="591" spans="1:7" ht="12.75">
      <c r="A591" s="16"/>
      <c r="B591" s="16"/>
      <c r="C591" s="16"/>
      <c r="D591" s="16"/>
      <c r="E591" s="16"/>
      <c r="F591" s="16"/>
      <c r="G591" s="16"/>
    </row>
    <row r="592" spans="1:7" ht="12.75">
      <c r="A592" s="16"/>
      <c r="B592" s="16"/>
      <c r="C592" s="16"/>
      <c r="D592" s="16"/>
      <c r="E592" s="16"/>
      <c r="F592" s="16"/>
      <c r="G592" s="16"/>
    </row>
    <row r="593" spans="1:7" ht="12.75">
      <c r="A593" s="16"/>
      <c r="B593" s="16"/>
      <c r="C593" s="16"/>
      <c r="D593" s="16"/>
      <c r="E593" s="16"/>
      <c r="F593" s="16"/>
      <c r="G593" s="16"/>
    </row>
    <row r="594" spans="1:7" ht="12.75">
      <c r="A594" s="16"/>
      <c r="B594" s="16"/>
      <c r="C594" s="16"/>
      <c r="D594" s="16"/>
      <c r="E594" s="16"/>
      <c r="F594" s="16"/>
      <c r="G594" s="16"/>
    </row>
    <row r="595" spans="1:7" ht="12.75">
      <c r="A595" s="16"/>
      <c r="B595" s="16"/>
      <c r="C595" s="16"/>
      <c r="D595" s="16"/>
      <c r="E595" s="16"/>
      <c r="F595" s="16"/>
      <c r="G595" s="16"/>
    </row>
    <row r="596" spans="1:7" ht="12.75">
      <c r="A596" s="16"/>
      <c r="B596" s="16"/>
      <c r="C596" s="16"/>
      <c r="D596" s="16"/>
      <c r="E596" s="16"/>
      <c r="F596" s="16"/>
      <c r="G596" s="16"/>
    </row>
    <row r="597" spans="1:7" ht="12.75">
      <c r="A597" s="16"/>
      <c r="B597" s="16"/>
      <c r="C597" s="16"/>
      <c r="D597" s="16"/>
      <c r="E597" s="16"/>
      <c r="F597" s="16"/>
      <c r="G597" s="16"/>
    </row>
    <row r="598" spans="1:7" ht="12.75">
      <c r="A598" s="16"/>
      <c r="B598" s="16"/>
      <c r="C598" s="16"/>
      <c r="D598" s="16"/>
      <c r="E598" s="16"/>
      <c r="F598" s="16"/>
      <c r="G598" s="16"/>
    </row>
    <row r="599" spans="1:7" ht="12.75">
      <c r="A599" s="16"/>
      <c r="B599" s="16"/>
      <c r="C599" s="16"/>
      <c r="D599" s="16"/>
      <c r="E599" s="16"/>
      <c r="F599" s="16"/>
      <c r="G599" s="16"/>
    </row>
    <row r="600" spans="1:7" ht="12.75">
      <c r="A600" s="16"/>
      <c r="B600" s="16"/>
      <c r="C600" s="16"/>
      <c r="D600" s="16"/>
      <c r="E600" s="16"/>
      <c r="F600" s="16"/>
      <c r="G600" s="16"/>
    </row>
    <row r="601" spans="1:7" ht="12.75">
      <c r="A601" s="16"/>
      <c r="B601" s="16"/>
      <c r="C601" s="16"/>
      <c r="D601" s="16"/>
      <c r="E601" s="16"/>
      <c r="F601" s="16"/>
      <c r="G601" s="16"/>
    </row>
    <row r="602" spans="1:7" ht="12.75">
      <c r="A602" s="16"/>
      <c r="B602" s="16"/>
      <c r="C602" s="16"/>
      <c r="D602" s="16"/>
      <c r="E602" s="16"/>
      <c r="F602" s="16"/>
      <c r="G602" s="16"/>
    </row>
    <row r="603" spans="1:7" ht="12.75">
      <c r="A603" s="16"/>
      <c r="B603" s="16"/>
      <c r="C603" s="16"/>
      <c r="D603" s="16"/>
      <c r="E603" s="16"/>
      <c r="F603" s="16"/>
      <c r="G603" s="16"/>
    </row>
    <row r="604" spans="1:7" ht="12.75">
      <c r="A604" s="16"/>
      <c r="B604" s="16"/>
      <c r="C604" s="16"/>
      <c r="D604" s="16"/>
      <c r="E604" s="16"/>
      <c r="F604" s="16"/>
      <c r="G604" s="16"/>
    </row>
    <row r="605" spans="1:7" ht="12.75">
      <c r="A605" s="16"/>
      <c r="B605" s="16"/>
      <c r="C605" s="16"/>
      <c r="D605" s="16"/>
      <c r="E605" s="16"/>
      <c r="F605" s="16"/>
      <c r="G605" s="16"/>
    </row>
    <row r="606" spans="1:7" ht="12.75">
      <c r="A606" s="16"/>
      <c r="B606" s="16"/>
      <c r="C606" s="16"/>
      <c r="D606" s="16"/>
      <c r="E606" s="16"/>
      <c r="F606" s="16"/>
      <c r="G606" s="16"/>
    </row>
    <row r="607" spans="1:7" ht="12.75">
      <c r="A607" s="16"/>
      <c r="B607" s="16"/>
      <c r="C607" s="16"/>
      <c r="D607" s="16"/>
      <c r="E607" s="16"/>
      <c r="F607" s="16"/>
      <c r="G607" s="16"/>
    </row>
    <row r="608" spans="1:7" ht="12.75">
      <c r="A608" s="16"/>
      <c r="B608" s="16"/>
      <c r="C608" s="16"/>
      <c r="D608" s="16"/>
      <c r="E608" s="16"/>
      <c r="F608" s="16"/>
      <c r="G608" s="16"/>
    </row>
    <row r="609" spans="1:7" ht="12.75">
      <c r="A609" s="16"/>
      <c r="B609" s="16"/>
      <c r="C609" s="16"/>
      <c r="D609" s="16"/>
      <c r="E609" s="16"/>
      <c r="F609" s="16"/>
      <c r="G609" s="16"/>
    </row>
    <row r="610" spans="1:7" ht="12.75">
      <c r="A610" s="16"/>
      <c r="B610" s="16"/>
      <c r="C610" s="16"/>
      <c r="D610" s="16"/>
      <c r="E610" s="16"/>
      <c r="F610" s="16"/>
      <c r="G610" s="16"/>
    </row>
    <row r="611" spans="1:7" ht="12.75">
      <c r="A611" s="16"/>
      <c r="B611" s="16"/>
      <c r="C611" s="16"/>
      <c r="D611" s="16"/>
      <c r="E611" s="16"/>
      <c r="F611" s="16"/>
      <c r="G611" s="16"/>
    </row>
    <row r="612" spans="1:7" ht="12.75">
      <c r="A612" s="16"/>
      <c r="B612" s="16"/>
      <c r="C612" s="16"/>
      <c r="D612" s="16"/>
      <c r="E612" s="16"/>
      <c r="F612" s="16"/>
      <c r="G612" s="16"/>
    </row>
    <row r="613" spans="1:7" ht="12.75">
      <c r="A613" s="16"/>
      <c r="B613" s="16"/>
      <c r="C613" s="16"/>
      <c r="D613" s="16"/>
      <c r="E613" s="16"/>
      <c r="F613" s="16"/>
      <c r="G613" s="16"/>
    </row>
    <row r="614" spans="1:7" ht="12.75">
      <c r="A614" s="16"/>
      <c r="B614" s="16"/>
      <c r="C614" s="16"/>
      <c r="D614" s="16"/>
      <c r="E614" s="16"/>
      <c r="F614" s="16"/>
      <c r="G614" s="16"/>
    </row>
    <row r="615" spans="1:7" ht="12.75">
      <c r="A615" s="16"/>
      <c r="B615" s="16"/>
      <c r="C615" s="16"/>
      <c r="D615" s="16"/>
      <c r="E615" s="16"/>
      <c r="F615" s="16"/>
      <c r="G615" s="16"/>
    </row>
    <row r="616" spans="1:7" ht="12.75">
      <c r="A616" s="16"/>
      <c r="B616" s="16"/>
      <c r="C616" s="16"/>
      <c r="D616" s="16"/>
      <c r="E616" s="16"/>
      <c r="F616" s="16"/>
      <c r="G616" s="16"/>
    </row>
    <row r="617" spans="1:7" ht="12.75">
      <c r="A617" s="16"/>
      <c r="B617" s="16"/>
      <c r="C617" s="16"/>
      <c r="D617" s="16"/>
      <c r="E617" s="16"/>
      <c r="F617" s="16"/>
      <c r="G617" s="16"/>
    </row>
    <row r="618" spans="1:7" ht="12.75">
      <c r="A618" s="16"/>
      <c r="B618" s="16"/>
      <c r="C618" s="16"/>
      <c r="D618" s="16"/>
      <c r="E618" s="16"/>
      <c r="F618" s="16"/>
      <c r="G618" s="16"/>
    </row>
    <row r="619" spans="1:7" ht="12.75">
      <c r="A619" s="16"/>
      <c r="B619" s="16"/>
      <c r="C619" s="16"/>
      <c r="D619" s="16"/>
      <c r="E619" s="16"/>
      <c r="F619" s="16"/>
      <c r="G619" s="16"/>
    </row>
    <row r="620" spans="1:7" ht="12.75">
      <c r="A620" s="16"/>
      <c r="B620" s="16"/>
      <c r="C620" s="16"/>
      <c r="D620" s="16"/>
      <c r="E620" s="16"/>
      <c r="F620" s="16"/>
      <c r="G620" s="16"/>
    </row>
    <row r="621" spans="1:7" ht="12.75">
      <c r="A621" s="16"/>
      <c r="B621" s="16"/>
      <c r="C621" s="16"/>
      <c r="D621" s="16"/>
      <c r="E621" s="16"/>
      <c r="F621" s="16"/>
      <c r="G621" s="16"/>
    </row>
    <row r="622" spans="1:7" ht="12.75">
      <c r="A622" s="16"/>
      <c r="B622" s="16"/>
      <c r="C622" s="16"/>
      <c r="D622" s="16"/>
      <c r="E622" s="16"/>
      <c r="F622" s="16"/>
      <c r="G622" s="16"/>
    </row>
    <row r="623" spans="1:7" ht="12.75">
      <c r="A623" s="16"/>
      <c r="B623" s="16"/>
      <c r="C623" s="16"/>
      <c r="D623" s="16"/>
      <c r="E623" s="16"/>
      <c r="F623" s="16"/>
      <c r="G623" s="16"/>
    </row>
    <row r="624" spans="1:7" ht="12.75">
      <c r="A624" s="16"/>
      <c r="B624" s="16"/>
      <c r="C624" s="16"/>
      <c r="D624" s="16"/>
      <c r="E624" s="16"/>
      <c r="F624" s="16"/>
      <c r="G624" s="16"/>
    </row>
    <row r="625" spans="1:7" ht="12.75">
      <c r="A625" s="16"/>
      <c r="B625" s="16"/>
      <c r="C625" s="16"/>
      <c r="D625" s="16"/>
      <c r="E625" s="16"/>
      <c r="F625" s="16"/>
      <c r="G625" s="16"/>
    </row>
    <row r="626" spans="1:7" ht="12.75">
      <c r="A626" s="16"/>
      <c r="B626" s="16"/>
      <c r="C626" s="16"/>
      <c r="D626" s="16"/>
      <c r="E626" s="16"/>
      <c r="F626" s="16"/>
      <c r="G626" s="16"/>
    </row>
    <row r="627" spans="1:7" ht="12.75">
      <c r="A627" s="16"/>
      <c r="B627" s="16"/>
      <c r="C627" s="16"/>
      <c r="D627" s="16"/>
      <c r="E627" s="16"/>
      <c r="F627" s="16"/>
      <c r="G627" s="16"/>
    </row>
    <row r="628" spans="1:7" ht="12.75">
      <c r="A628" s="16"/>
      <c r="B628" s="16"/>
      <c r="C628" s="16"/>
      <c r="D628" s="16"/>
      <c r="E628" s="16"/>
      <c r="F628" s="16"/>
      <c r="G628" s="16"/>
    </row>
    <row r="629" spans="1:7" ht="12.75">
      <c r="A629" s="16"/>
      <c r="B629" s="16"/>
      <c r="C629" s="16"/>
      <c r="D629" s="16"/>
      <c r="E629" s="16"/>
      <c r="F629" s="16"/>
      <c r="G629" s="16"/>
    </row>
    <row r="630" spans="1:7" ht="12.75">
      <c r="A630" s="16"/>
      <c r="B630" s="16"/>
      <c r="C630" s="16"/>
      <c r="D630" s="16"/>
      <c r="E630" s="16"/>
      <c r="F630" s="16"/>
      <c r="G630" s="16"/>
    </row>
    <row r="631" spans="1:7" ht="12.75">
      <c r="A631" s="16"/>
      <c r="B631" s="16"/>
      <c r="C631" s="16"/>
      <c r="D631" s="16"/>
      <c r="E631" s="16"/>
      <c r="F631" s="16"/>
      <c r="G631" s="16"/>
    </row>
    <row r="632" spans="1:7" ht="12.75">
      <c r="A632" s="16"/>
      <c r="B632" s="16"/>
      <c r="C632" s="16"/>
      <c r="D632" s="16"/>
      <c r="E632" s="16"/>
      <c r="F632" s="16"/>
      <c r="G632" s="16"/>
    </row>
    <row r="633" spans="1:7" ht="12.75">
      <c r="A633" s="16"/>
      <c r="B633" s="16"/>
      <c r="C633" s="16"/>
      <c r="D633" s="16"/>
      <c r="E633" s="16"/>
      <c r="F633" s="16"/>
      <c r="G633" s="16"/>
    </row>
    <row r="634" spans="1:7" ht="12.75">
      <c r="A634" s="16"/>
      <c r="B634" s="16"/>
      <c r="C634" s="16"/>
      <c r="D634" s="16"/>
      <c r="E634" s="16"/>
      <c r="F634" s="16"/>
      <c r="G634" s="16"/>
    </row>
    <row r="635" spans="1:7" ht="12.75">
      <c r="A635" s="16"/>
      <c r="B635" s="16"/>
      <c r="C635" s="16"/>
      <c r="D635" s="16"/>
      <c r="E635" s="16"/>
      <c r="F635" s="16"/>
      <c r="G635" s="16"/>
    </row>
    <row r="636" spans="1:7" ht="12.75">
      <c r="A636" s="16"/>
      <c r="B636" s="16"/>
      <c r="C636" s="16"/>
      <c r="D636" s="16"/>
      <c r="E636" s="16"/>
      <c r="F636" s="16"/>
      <c r="G636" s="16"/>
    </row>
    <row r="637" spans="1:7" ht="12.75">
      <c r="A637" s="16"/>
      <c r="B637" s="16"/>
      <c r="C637" s="16"/>
      <c r="D637" s="16"/>
      <c r="E637" s="16"/>
      <c r="F637" s="16"/>
      <c r="G637" s="16"/>
    </row>
    <row r="638" spans="1:7" ht="12.75">
      <c r="A638" s="16"/>
      <c r="B638" s="16"/>
      <c r="C638" s="16"/>
      <c r="D638" s="16"/>
      <c r="E638" s="16"/>
      <c r="F638" s="16"/>
      <c r="G638" s="16"/>
    </row>
    <row r="639" spans="1:7" ht="12.75">
      <c r="A639" s="16"/>
      <c r="B639" s="16"/>
      <c r="C639" s="16"/>
      <c r="D639" s="16"/>
      <c r="E639" s="16"/>
      <c r="F639" s="16"/>
      <c r="G639" s="16"/>
    </row>
    <row r="640" spans="1:7" ht="12.75">
      <c r="A640" s="16"/>
      <c r="B640" s="16"/>
      <c r="C640" s="16"/>
      <c r="D640" s="16"/>
      <c r="E640" s="16"/>
      <c r="F640" s="16"/>
      <c r="G640" s="16"/>
    </row>
    <row r="641" spans="1:7" ht="12.75">
      <c r="A641" s="16"/>
      <c r="B641" s="16"/>
      <c r="C641" s="16"/>
      <c r="D641" s="16"/>
      <c r="E641" s="16"/>
      <c r="F641" s="16"/>
      <c r="G641" s="16"/>
    </row>
    <row r="642" spans="1:7" ht="12.75">
      <c r="A642" s="16"/>
      <c r="B642" s="16"/>
      <c r="C642" s="16"/>
      <c r="D642" s="16"/>
      <c r="E642" s="16"/>
      <c r="F642" s="16"/>
      <c r="G642" s="16"/>
    </row>
    <row r="643" spans="1:7" ht="12.75">
      <c r="A643" s="16"/>
      <c r="B643" s="16"/>
      <c r="C643" s="16"/>
      <c r="D643" s="16"/>
      <c r="E643" s="16"/>
      <c r="F643" s="16"/>
      <c r="G643" s="16"/>
    </row>
    <row r="644" spans="1:7" ht="12.75">
      <c r="A644" s="16"/>
      <c r="B644" s="16"/>
      <c r="C644" s="16"/>
      <c r="D644" s="16"/>
      <c r="E644" s="16"/>
      <c r="F644" s="16"/>
      <c r="G644" s="16"/>
    </row>
    <row r="645" spans="1:7" ht="12.75">
      <c r="A645" s="16"/>
      <c r="B645" s="16"/>
      <c r="C645" s="16"/>
      <c r="D645" s="16"/>
      <c r="E645" s="16"/>
      <c r="F645" s="16"/>
      <c r="G645" s="16"/>
    </row>
    <row r="646" spans="1:7" ht="12.75">
      <c r="A646" s="16"/>
      <c r="B646" s="16"/>
      <c r="C646" s="16"/>
      <c r="D646" s="16"/>
      <c r="E646" s="16"/>
      <c r="F646" s="16"/>
      <c r="G646" s="16"/>
    </row>
    <row r="647" spans="1:7" ht="12.75">
      <c r="A647" s="16"/>
      <c r="B647" s="16"/>
      <c r="C647" s="16"/>
      <c r="D647" s="16"/>
      <c r="E647" s="16"/>
      <c r="F647" s="16"/>
      <c r="G647" s="16"/>
    </row>
    <row r="648" spans="1:7" ht="12.75">
      <c r="A648" s="16"/>
      <c r="B648" s="16"/>
      <c r="C648" s="16"/>
      <c r="D648" s="16"/>
      <c r="E648" s="16"/>
      <c r="F648" s="16"/>
      <c r="G648" s="16"/>
    </row>
    <row r="649" spans="1:7" ht="12.75">
      <c r="A649" s="16"/>
      <c r="B649" s="16"/>
      <c r="C649" s="16"/>
      <c r="D649" s="16"/>
      <c r="E649" s="16"/>
      <c r="F649" s="16"/>
      <c r="G649" s="16"/>
    </row>
    <row r="650" spans="1:7" ht="12.75">
      <c r="A650" s="16"/>
      <c r="B650" s="16"/>
      <c r="C650" s="16"/>
      <c r="D650" s="16"/>
      <c r="E650" s="16"/>
      <c r="F650" s="16"/>
      <c r="G650" s="16"/>
    </row>
    <row r="651" spans="1:7" ht="12.75">
      <c r="A651" s="16"/>
      <c r="B651" s="16"/>
      <c r="C651" s="16"/>
      <c r="D651" s="16"/>
      <c r="E651" s="16"/>
      <c r="F651" s="16"/>
      <c r="G651" s="16"/>
    </row>
    <row r="652" spans="1:7" ht="12.75">
      <c r="A652" s="16"/>
      <c r="B652" s="16"/>
      <c r="C652" s="16"/>
      <c r="D652" s="16"/>
      <c r="E652" s="16"/>
      <c r="F652" s="16"/>
      <c r="G652" s="16"/>
    </row>
    <row r="653" spans="1:7" ht="12.75">
      <c r="A653" s="16"/>
      <c r="B653" s="16"/>
      <c r="C653" s="16"/>
      <c r="D653" s="16"/>
      <c r="E653" s="16"/>
      <c r="F653" s="16"/>
      <c r="G653" s="16"/>
    </row>
    <row r="654" spans="1:7" ht="12.75">
      <c r="A654" s="16"/>
      <c r="B654" s="16"/>
      <c r="C654" s="16"/>
      <c r="D654" s="16"/>
      <c r="E654" s="16"/>
      <c r="F654" s="16"/>
      <c r="G654" s="16"/>
    </row>
    <row r="655" spans="1:7" ht="12.75">
      <c r="A655" s="16"/>
      <c r="B655" s="16"/>
      <c r="C655" s="16"/>
      <c r="D655" s="16"/>
      <c r="E655" s="16"/>
      <c r="F655" s="16"/>
      <c r="G655" s="16"/>
    </row>
    <row r="656" spans="1:7" ht="12.75">
      <c r="A656" s="16"/>
      <c r="B656" s="16"/>
      <c r="C656" s="16"/>
      <c r="D656" s="16"/>
      <c r="E656" s="16"/>
      <c r="F656" s="16"/>
      <c r="G656" s="16"/>
    </row>
    <row r="657" spans="1:7" ht="12.75">
      <c r="A657" s="16"/>
      <c r="B657" s="16"/>
      <c r="C657" s="16"/>
      <c r="D657" s="16"/>
      <c r="E657" s="16"/>
      <c r="F657" s="16"/>
      <c r="G657" s="16"/>
    </row>
    <row r="658" spans="1:7" ht="12.75">
      <c r="A658" s="16"/>
      <c r="B658" s="16"/>
      <c r="C658" s="16"/>
      <c r="D658" s="16"/>
      <c r="E658" s="16"/>
      <c r="F658" s="16"/>
      <c r="G658" s="16"/>
    </row>
    <row r="659" spans="1:7" ht="12.75">
      <c r="A659" s="16"/>
      <c r="B659" s="16"/>
      <c r="C659" s="16"/>
      <c r="D659" s="16"/>
      <c r="E659" s="16"/>
      <c r="F659" s="16"/>
      <c r="G659" s="16"/>
    </row>
    <row r="660" spans="1:7" ht="12.75">
      <c r="A660" s="16"/>
      <c r="B660" s="16"/>
      <c r="C660" s="16"/>
      <c r="D660" s="16"/>
      <c r="E660" s="16"/>
      <c r="F660" s="16"/>
      <c r="G660" s="16"/>
    </row>
    <row r="661" spans="1:7" ht="12.75">
      <c r="A661" s="16"/>
      <c r="B661" s="16"/>
      <c r="C661" s="16"/>
      <c r="D661" s="16"/>
      <c r="E661" s="16"/>
      <c r="F661" s="16"/>
      <c r="G661" s="16"/>
    </row>
    <row r="662" spans="1:7" ht="12.75">
      <c r="A662" s="16"/>
      <c r="B662" s="16"/>
      <c r="C662" s="16"/>
      <c r="D662" s="16"/>
      <c r="E662" s="16"/>
      <c r="F662" s="16"/>
      <c r="G662" s="16"/>
    </row>
    <row r="663" spans="1:7" ht="12.75">
      <c r="A663" s="16"/>
      <c r="B663" s="16"/>
      <c r="C663" s="16"/>
      <c r="D663" s="16"/>
      <c r="E663" s="16"/>
      <c r="F663" s="16"/>
      <c r="G663" s="16"/>
    </row>
    <row r="664" spans="1:7" ht="12.75">
      <c r="A664" s="16"/>
      <c r="B664" s="16"/>
      <c r="C664" s="16"/>
      <c r="D664" s="16"/>
      <c r="E664" s="16"/>
      <c r="F664" s="16"/>
      <c r="G664" s="16"/>
    </row>
    <row r="665" spans="1:7" ht="12.75">
      <c r="A665" s="16"/>
      <c r="B665" s="16"/>
      <c r="C665" s="16"/>
      <c r="D665" s="16"/>
      <c r="E665" s="16"/>
      <c r="F665" s="16"/>
      <c r="G665" s="16"/>
    </row>
    <row r="666" spans="1:7" ht="12.75">
      <c r="A666" s="16"/>
      <c r="B666" s="16"/>
      <c r="C666" s="16"/>
      <c r="D666" s="16"/>
      <c r="E666" s="16"/>
      <c r="F666" s="16"/>
      <c r="G666" s="16"/>
    </row>
    <row r="667" spans="1:7" ht="12.75">
      <c r="A667" s="16"/>
      <c r="B667" s="16"/>
      <c r="C667" s="16"/>
      <c r="D667" s="16"/>
      <c r="E667" s="16"/>
      <c r="F667" s="16"/>
      <c r="G667" s="16"/>
    </row>
    <row r="668" spans="1:7" ht="12.75">
      <c r="A668" s="16"/>
      <c r="B668" s="16"/>
      <c r="C668" s="16"/>
      <c r="D668" s="16"/>
      <c r="E668" s="16"/>
      <c r="F668" s="16"/>
      <c r="G668" s="16"/>
    </row>
    <row r="669" spans="1:7" ht="12.75">
      <c r="A669" s="16"/>
      <c r="B669" s="16"/>
      <c r="C669" s="16"/>
      <c r="D669" s="16"/>
      <c r="E669" s="16"/>
      <c r="F669" s="16"/>
      <c r="G669" s="16"/>
    </row>
    <row r="670" spans="1:7" ht="12.75">
      <c r="A670" s="16"/>
      <c r="B670" s="16"/>
      <c r="C670" s="16"/>
      <c r="D670" s="16"/>
      <c r="E670" s="16"/>
      <c r="F670" s="16"/>
      <c r="G670" s="16"/>
    </row>
    <row r="671" spans="1:7" ht="12.75">
      <c r="A671" s="16"/>
      <c r="B671" s="16"/>
      <c r="C671" s="16"/>
      <c r="D671" s="16"/>
      <c r="E671" s="16"/>
      <c r="F671" s="16"/>
      <c r="G671" s="16"/>
    </row>
    <row r="672" spans="1:7" ht="12.75">
      <c r="A672" s="16"/>
      <c r="B672" s="16"/>
      <c r="C672" s="16"/>
      <c r="D672" s="16"/>
      <c r="E672" s="16"/>
      <c r="F672" s="16"/>
      <c r="G672" s="16"/>
    </row>
    <row r="673" spans="1:7" ht="12.75">
      <c r="A673" s="16"/>
      <c r="B673" s="16"/>
      <c r="C673" s="16"/>
      <c r="D673" s="16"/>
      <c r="E673" s="16"/>
      <c r="F673" s="16"/>
      <c r="G673" s="16"/>
    </row>
    <row r="674" spans="1:7" ht="12.75">
      <c r="A674" s="16"/>
      <c r="B674" s="16"/>
      <c r="C674" s="16"/>
      <c r="D674" s="16"/>
      <c r="E674" s="16"/>
      <c r="F674" s="16"/>
      <c r="G674" s="16"/>
    </row>
    <row r="675" spans="1:7" ht="12.75">
      <c r="A675" s="16"/>
      <c r="B675" s="16"/>
      <c r="C675" s="16"/>
      <c r="D675" s="16"/>
      <c r="E675" s="16"/>
      <c r="F675" s="16"/>
      <c r="G675" s="16"/>
    </row>
    <row r="676" spans="1:7" ht="12.75">
      <c r="A676" s="16"/>
      <c r="B676" s="16"/>
      <c r="C676" s="16"/>
      <c r="D676" s="16"/>
      <c r="E676" s="16"/>
      <c r="F676" s="16"/>
      <c r="G676" s="16"/>
    </row>
    <row r="677" spans="1:7" ht="12.75">
      <c r="A677" s="16"/>
      <c r="B677" s="16"/>
      <c r="C677" s="16"/>
      <c r="D677" s="16"/>
      <c r="E677" s="16"/>
      <c r="F677" s="16"/>
      <c r="G677" s="16"/>
    </row>
    <row r="678" spans="1:7" ht="12.75">
      <c r="A678" s="16"/>
      <c r="B678" s="16"/>
      <c r="C678" s="16"/>
      <c r="D678" s="16"/>
      <c r="E678" s="16"/>
      <c r="F678" s="16"/>
      <c r="G678" s="16"/>
    </row>
    <row r="679" spans="1:7" ht="12.75">
      <c r="A679" s="16"/>
      <c r="B679" s="16"/>
      <c r="C679" s="16"/>
      <c r="D679" s="16"/>
      <c r="E679" s="16"/>
      <c r="F679" s="16"/>
      <c r="G679" s="16"/>
    </row>
    <row r="680" spans="1:7" ht="12.75">
      <c r="A680" s="16"/>
      <c r="B680" s="16"/>
      <c r="C680" s="16"/>
      <c r="D680" s="16"/>
      <c r="E680" s="16"/>
      <c r="F680" s="16"/>
      <c r="G680" s="16"/>
    </row>
    <row r="681" spans="1:7" ht="12.75">
      <c r="A681" s="16"/>
      <c r="B681" s="16"/>
      <c r="C681" s="16"/>
      <c r="D681" s="16"/>
      <c r="E681" s="16"/>
      <c r="F681" s="16"/>
      <c r="G681" s="16"/>
    </row>
    <row r="682" spans="1:7" ht="12.75">
      <c r="A682" s="16"/>
      <c r="B682" s="16"/>
      <c r="C682" s="16"/>
      <c r="D682" s="16"/>
      <c r="E682" s="16"/>
      <c r="F682" s="16"/>
      <c r="G682" s="16"/>
    </row>
    <row r="683" spans="1:7" ht="12.75">
      <c r="A683" s="16"/>
      <c r="B683" s="16"/>
      <c r="C683" s="16"/>
      <c r="D683" s="16"/>
      <c r="E683" s="16"/>
      <c r="F683" s="16"/>
      <c r="G683" s="16"/>
    </row>
    <row r="684" spans="1:7" ht="12.75">
      <c r="A684" s="16"/>
      <c r="B684" s="16"/>
      <c r="C684" s="16"/>
      <c r="D684" s="16"/>
      <c r="E684" s="16"/>
      <c r="F684" s="16"/>
      <c r="G684" s="16"/>
    </row>
    <row r="685" spans="1:7" ht="12.75">
      <c r="A685" s="16"/>
      <c r="B685" s="16"/>
      <c r="C685" s="16"/>
      <c r="D685" s="16"/>
      <c r="E685" s="16"/>
      <c r="F685" s="16"/>
      <c r="G685" s="16"/>
    </row>
    <row r="686" spans="1:7" ht="12.75">
      <c r="A686" s="16"/>
      <c r="B686" s="16"/>
      <c r="C686" s="16"/>
      <c r="D686" s="16"/>
      <c r="E686" s="16"/>
      <c r="F686" s="16"/>
      <c r="G686" s="16"/>
    </row>
    <row r="687" spans="1:7" ht="12.75">
      <c r="A687" s="16"/>
      <c r="B687" s="16"/>
      <c r="C687" s="16"/>
      <c r="D687" s="16"/>
      <c r="E687" s="16"/>
      <c r="F687" s="16"/>
      <c r="G687" s="16"/>
    </row>
    <row r="688" spans="1:7" ht="12.75">
      <c r="A688" s="16"/>
      <c r="B688" s="16"/>
      <c r="C688" s="16"/>
      <c r="D688" s="16"/>
      <c r="E688" s="16"/>
      <c r="F688" s="16"/>
      <c r="G688" s="16"/>
    </row>
    <row r="689" spans="1:7" ht="12.75">
      <c r="A689" s="16"/>
      <c r="B689" s="16"/>
      <c r="C689" s="16"/>
      <c r="D689" s="16"/>
      <c r="E689" s="16"/>
      <c r="F689" s="16"/>
      <c r="G689" s="16"/>
    </row>
    <row r="690" spans="1:7" ht="12.75">
      <c r="A690" s="16"/>
      <c r="B690" s="16"/>
      <c r="C690" s="16"/>
      <c r="D690" s="16"/>
      <c r="E690" s="16"/>
      <c r="F690" s="16"/>
      <c r="G690" s="16"/>
    </row>
    <row r="691" spans="1:7" ht="12.75">
      <c r="A691" s="16"/>
      <c r="B691" s="16"/>
      <c r="C691" s="16"/>
      <c r="D691" s="16"/>
      <c r="E691" s="16"/>
      <c r="F691" s="16"/>
      <c r="G691" s="16"/>
    </row>
    <row r="692" spans="1:7" ht="12.75">
      <c r="A692" s="16"/>
      <c r="B692" s="16"/>
      <c r="C692" s="16"/>
      <c r="D692" s="16"/>
      <c r="E692" s="16"/>
      <c r="F692" s="16"/>
      <c r="G692" s="16"/>
    </row>
    <row r="693" spans="1:7" ht="12.75">
      <c r="A693" s="16"/>
      <c r="B693" s="16"/>
      <c r="C693" s="16"/>
      <c r="D693" s="16"/>
      <c r="E693" s="16"/>
      <c r="F693" s="16"/>
      <c r="G693" s="16"/>
    </row>
    <row r="694" spans="1:7" ht="12.75">
      <c r="A694" s="16"/>
      <c r="B694" s="16"/>
      <c r="C694" s="16"/>
      <c r="D694" s="16"/>
      <c r="E694" s="16"/>
      <c r="F694" s="16"/>
      <c r="G694" s="16"/>
    </row>
    <row r="695" spans="1:7" ht="12.75">
      <c r="A695" s="16"/>
      <c r="B695" s="16"/>
      <c r="C695" s="16"/>
      <c r="D695" s="16"/>
      <c r="E695" s="16"/>
      <c r="F695" s="16"/>
      <c r="G695" s="16"/>
    </row>
    <row r="696" spans="1:7" ht="12.75">
      <c r="A696" s="16"/>
      <c r="B696" s="16"/>
      <c r="C696" s="16"/>
      <c r="D696" s="16"/>
      <c r="E696" s="16"/>
      <c r="F696" s="16"/>
      <c r="G696" s="16"/>
    </row>
    <row r="697" spans="1:7" ht="12.75">
      <c r="A697" s="16"/>
      <c r="B697" s="16"/>
      <c r="C697" s="16"/>
      <c r="D697" s="16"/>
      <c r="E697" s="16"/>
      <c r="F697" s="16"/>
      <c r="G697" s="16"/>
    </row>
    <row r="698" spans="1:7" ht="12.75">
      <c r="A698" s="16"/>
      <c r="B698" s="16"/>
      <c r="C698" s="16"/>
      <c r="D698" s="16"/>
      <c r="E698" s="16"/>
      <c r="F698" s="16"/>
      <c r="G698" s="16"/>
    </row>
    <row r="699" spans="1:7" ht="12.75">
      <c r="A699" s="16"/>
      <c r="B699" s="16"/>
      <c r="C699" s="16"/>
      <c r="D699" s="16"/>
      <c r="E699" s="16"/>
      <c r="F699" s="16"/>
      <c r="G699" s="16"/>
    </row>
    <row r="700" spans="1:7" ht="12.75">
      <c r="A700" s="16"/>
      <c r="B700" s="16"/>
      <c r="C700" s="16"/>
      <c r="D700" s="16"/>
      <c r="E700" s="16"/>
      <c r="F700" s="16"/>
      <c r="G700" s="16"/>
    </row>
    <row r="701" spans="1:7" ht="12.75">
      <c r="A701" s="16"/>
      <c r="B701" s="16"/>
      <c r="C701" s="16"/>
      <c r="D701" s="16"/>
      <c r="E701" s="16"/>
      <c r="F701" s="16"/>
      <c r="G701" s="16"/>
    </row>
    <row r="702" spans="1:7" ht="12.75">
      <c r="A702" s="16"/>
      <c r="B702" s="16"/>
      <c r="C702" s="16"/>
      <c r="D702" s="16"/>
      <c r="E702" s="16"/>
      <c r="F702" s="16"/>
      <c r="G702" s="16"/>
    </row>
    <row r="703" spans="1:7" ht="12.75">
      <c r="A703" s="16"/>
      <c r="B703" s="16"/>
      <c r="C703" s="16"/>
      <c r="D703" s="16"/>
      <c r="E703" s="16"/>
      <c r="F703" s="16"/>
      <c r="G703" s="16"/>
    </row>
    <row r="704" spans="1:7" ht="12.75">
      <c r="A704" s="16"/>
      <c r="B704" s="16"/>
      <c r="C704" s="16"/>
      <c r="D704" s="16"/>
      <c r="E704" s="16"/>
      <c r="F704" s="16"/>
      <c r="G704" s="16"/>
    </row>
    <row r="705" spans="1:7" ht="12.75">
      <c r="A705" s="16"/>
      <c r="B705" s="16"/>
      <c r="C705" s="16"/>
      <c r="D705" s="16"/>
      <c r="E705" s="16"/>
      <c r="F705" s="16"/>
      <c r="G705" s="16"/>
    </row>
    <row r="706" spans="1:7" ht="12.75">
      <c r="A706" s="16"/>
      <c r="B706" s="16"/>
      <c r="C706" s="16"/>
      <c r="D706" s="16"/>
      <c r="E706" s="16"/>
      <c r="F706" s="16"/>
      <c r="G706" s="16"/>
    </row>
    <row r="707" spans="1:7" ht="12.75">
      <c r="A707" s="16"/>
      <c r="B707" s="16"/>
      <c r="C707" s="16"/>
      <c r="D707" s="16"/>
      <c r="E707" s="16"/>
      <c r="F707" s="16"/>
      <c r="G707" s="16"/>
    </row>
    <row r="708" spans="1:7" ht="12.75">
      <c r="A708" s="16"/>
      <c r="B708" s="16"/>
      <c r="C708" s="16"/>
      <c r="D708" s="16"/>
      <c r="E708" s="16"/>
      <c r="F708" s="16"/>
      <c r="G708" s="16"/>
    </row>
    <row r="709" spans="1:7" ht="12.75">
      <c r="A709" s="16"/>
      <c r="B709" s="16"/>
      <c r="C709" s="16"/>
      <c r="D709" s="16"/>
      <c r="E709" s="16"/>
      <c r="F709" s="16"/>
      <c r="G709" s="16"/>
    </row>
    <row r="710" spans="1:7" ht="12.75">
      <c r="A710" s="16"/>
      <c r="B710" s="16"/>
      <c r="C710" s="16"/>
      <c r="D710" s="16"/>
      <c r="E710" s="16"/>
      <c r="F710" s="16"/>
      <c r="G710" s="16"/>
    </row>
    <row r="711" spans="1:7" ht="12.75">
      <c r="A711" s="16"/>
      <c r="B711" s="16"/>
      <c r="C711" s="16"/>
      <c r="D711" s="16"/>
      <c r="E711" s="16"/>
      <c r="F711" s="16"/>
      <c r="G711" s="16"/>
    </row>
    <row r="712" spans="1:7" ht="12.75">
      <c r="A712" s="16"/>
      <c r="B712" s="16"/>
      <c r="C712" s="16"/>
      <c r="D712" s="16"/>
      <c r="E712" s="16"/>
      <c r="F712" s="16"/>
      <c r="G712" s="16"/>
    </row>
    <row r="713" spans="1:7" ht="12.75">
      <c r="A713" s="16"/>
      <c r="B713" s="16"/>
      <c r="C713" s="16"/>
      <c r="D713" s="16"/>
      <c r="E713" s="16"/>
      <c r="F713" s="16"/>
      <c r="G713" s="16"/>
    </row>
    <row r="714" spans="1:7" ht="12.75">
      <c r="A714" s="16"/>
      <c r="B714" s="16"/>
      <c r="C714" s="16"/>
      <c r="D714" s="16"/>
      <c r="E714" s="16"/>
      <c r="F714" s="16"/>
      <c r="G714" s="16"/>
    </row>
    <row r="715" spans="1:7" ht="12.75">
      <c r="A715" s="16"/>
      <c r="B715" s="16"/>
      <c r="C715" s="16"/>
      <c r="D715" s="16"/>
      <c r="E715" s="16"/>
      <c r="F715" s="16"/>
      <c r="G715" s="16"/>
    </row>
    <row r="716" spans="1:7" ht="12.75">
      <c r="A716" s="16"/>
      <c r="B716" s="16"/>
      <c r="C716" s="16"/>
      <c r="D716" s="16"/>
      <c r="E716" s="16"/>
      <c r="F716" s="16"/>
      <c r="G716" s="16"/>
    </row>
    <row r="717" spans="1:7" ht="12.75">
      <c r="A717" s="16"/>
      <c r="B717" s="16"/>
      <c r="C717" s="16"/>
      <c r="D717" s="16"/>
      <c r="E717" s="16"/>
      <c r="F717" s="16"/>
      <c r="G717" s="16"/>
    </row>
    <row r="718" spans="1:7" ht="12.75">
      <c r="A718" s="16"/>
      <c r="B718" s="16"/>
      <c r="C718" s="16"/>
      <c r="D718" s="16"/>
      <c r="E718" s="16"/>
      <c r="F718" s="16"/>
      <c r="G718" s="16"/>
    </row>
    <row r="719" spans="1:7" ht="12.75">
      <c r="A719" s="16"/>
      <c r="B719" s="16"/>
      <c r="C719" s="16"/>
      <c r="D719" s="16"/>
      <c r="E719" s="16"/>
      <c r="F719" s="16"/>
      <c r="G719" s="16"/>
    </row>
    <row r="720" spans="1:7" ht="12.75">
      <c r="A720" s="16"/>
      <c r="B720" s="16"/>
      <c r="C720" s="16"/>
      <c r="D720" s="16"/>
      <c r="E720" s="16"/>
      <c r="F720" s="16"/>
      <c r="G720" s="16"/>
    </row>
    <row r="721" spans="1:7" ht="12.75">
      <c r="A721" s="16"/>
      <c r="B721" s="16"/>
      <c r="C721" s="16"/>
      <c r="D721" s="16"/>
      <c r="E721" s="16"/>
      <c r="F721" s="16"/>
      <c r="G721" s="16"/>
    </row>
    <row r="722" spans="1:7" ht="12.75">
      <c r="A722" s="16"/>
      <c r="B722" s="16"/>
      <c r="C722" s="16"/>
      <c r="D722" s="16"/>
      <c r="E722" s="16"/>
      <c r="F722" s="16"/>
      <c r="G722" s="16"/>
    </row>
    <row r="723" spans="1:7" ht="12.75">
      <c r="A723" s="16"/>
      <c r="B723" s="16"/>
      <c r="C723" s="16"/>
      <c r="D723" s="16"/>
      <c r="E723" s="16"/>
      <c r="F723" s="16"/>
      <c r="G723" s="16"/>
    </row>
    <row r="724" spans="1:7" ht="12.75">
      <c r="A724" s="16"/>
      <c r="B724" s="16"/>
      <c r="C724" s="16"/>
      <c r="D724" s="16"/>
      <c r="E724" s="16"/>
      <c r="F724" s="16"/>
      <c r="G724" s="16"/>
    </row>
    <row r="725" spans="1:7" ht="12.75">
      <c r="A725" s="16"/>
      <c r="B725" s="16"/>
      <c r="C725" s="16"/>
      <c r="D725" s="16"/>
      <c r="E725" s="16"/>
      <c r="F725" s="16"/>
      <c r="G725" s="16"/>
    </row>
    <row r="726" spans="1:7" ht="12.75">
      <c r="A726" s="16"/>
      <c r="B726" s="16"/>
      <c r="C726" s="16"/>
      <c r="D726" s="16"/>
      <c r="E726" s="16"/>
      <c r="F726" s="16"/>
      <c r="G726" s="16"/>
    </row>
    <row r="727" spans="1:7" ht="12.75">
      <c r="A727" s="16"/>
      <c r="B727" s="16"/>
      <c r="C727" s="16"/>
      <c r="D727" s="16"/>
      <c r="E727" s="16"/>
      <c r="F727" s="16"/>
      <c r="G727" s="16"/>
    </row>
    <row r="728" spans="1:7" ht="12.75">
      <c r="A728" s="16"/>
      <c r="B728" s="16"/>
      <c r="C728" s="16"/>
      <c r="D728" s="16"/>
      <c r="E728" s="16"/>
      <c r="F728" s="16"/>
      <c r="G728" s="16"/>
    </row>
    <row r="729" spans="1:7" ht="12.75">
      <c r="A729" s="16"/>
      <c r="B729" s="16"/>
      <c r="C729" s="16"/>
      <c r="D729" s="16"/>
      <c r="E729" s="16"/>
      <c r="F729" s="16"/>
      <c r="G729" s="16"/>
    </row>
    <row r="730" spans="1:7" ht="12.75">
      <c r="A730" s="16"/>
      <c r="B730" s="16"/>
      <c r="C730" s="16"/>
      <c r="D730" s="16"/>
      <c r="E730" s="16"/>
      <c r="F730" s="16"/>
      <c r="G730" s="16"/>
    </row>
    <row r="731" spans="1:7" ht="12.75">
      <c r="A731" s="16"/>
      <c r="B731" s="16"/>
      <c r="C731" s="16"/>
      <c r="D731" s="16"/>
      <c r="E731" s="16"/>
      <c r="F731" s="16"/>
      <c r="G731" s="16"/>
    </row>
    <row r="732" spans="1:7" ht="12.75">
      <c r="A732" s="16"/>
      <c r="B732" s="16"/>
      <c r="C732" s="16"/>
      <c r="D732" s="16"/>
      <c r="E732" s="16"/>
      <c r="F732" s="16"/>
      <c r="G732" s="16"/>
    </row>
    <row r="733" spans="1:7" ht="12.75">
      <c r="A733" s="16"/>
      <c r="B733" s="16"/>
      <c r="C733" s="16"/>
      <c r="D733" s="16"/>
      <c r="E733" s="16"/>
      <c r="F733" s="16"/>
      <c r="G733" s="16"/>
    </row>
    <row r="734" spans="1:7" ht="12.75">
      <c r="A734" s="16"/>
      <c r="B734" s="16"/>
      <c r="C734" s="16"/>
      <c r="D734" s="16"/>
      <c r="E734" s="16"/>
      <c r="F734" s="16"/>
      <c r="G734" s="16"/>
    </row>
    <row r="735" spans="1:7" ht="12.75">
      <c r="A735" s="16"/>
      <c r="B735" s="16"/>
      <c r="C735" s="16"/>
      <c r="D735" s="16"/>
      <c r="E735" s="16"/>
      <c r="F735" s="16"/>
      <c r="G735" s="16"/>
    </row>
    <row r="736" spans="1:7" ht="12.75">
      <c r="A736" s="16"/>
      <c r="B736" s="16"/>
      <c r="C736" s="16"/>
      <c r="D736" s="16"/>
      <c r="E736" s="16"/>
      <c r="F736" s="16"/>
      <c r="G736" s="16"/>
    </row>
    <row r="737" spans="1:7" ht="12.75">
      <c r="A737" s="16"/>
      <c r="B737" s="16"/>
      <c r="C737" s="16"/>
      <c r="D737" s="16"/>
      <c r="E737" s="16"/>
      <c r="F737" s="16"/>
      <c r="G737" s="16"/>
    </row>
    <row r="738" spans="1:7" ht="12.75">
      <c r="A738" s="16"/>
      <c r="B738" s="16"/>
      <c r="C738" s="16"/>
      <c r="D738" s="16"/>
      <c r="E738" s="16"/>
      <c r="F738" s="16"/>
      <c r="G738" s="16"/>
    </row>
    <row r="739" spans="1:7" ht="12.75">
      <c r="A739" s="16"/>
      <c r="B739" s="16"/>
      <c r="C739" s="16"/>
      <c r="D739" s="16"/>
      <c r="E739" s="16"/>
      <c r="F739" s="16"/>
      <c r="G739" s="16"/>
    </row>
    <row r="740" spans="1:7" ht="12.75">
      <c r="A740" s="16"/>
      <c r="B740" s="16"/>
      <c r="C740" s="16"/>
      <c r="D740" s="16"/>
      <c r="E740" s="16"/>
      <c r="F740" s="16"/>
      <c r="G740" s="16"/>
    </row>
    <row r="741" spans="1:7" ht="12.75">
      <c r="A741" s="16"/>
      <c r="B741" s="16"/>
      <c r="C741" s="16"/>
      <c r="D741" s="16"/>
      <c r="E741" s="16"/>
      <c r="F741" s="16"/>
      <c r="G741" s="16"/>
    </row>
    <row r="742" spans="1:7" ht="12.75">
      <c r="A742" s="16"/>
      <c r="B742" s="16"/>
      <c r="C742" s="16"/>
      <c r="D742" s="16"/>
      <c r="E742" s="16"/>
      <c r="F742" s="16"/>
      <c r="G742" s="16"/>
    </row>
    <row r="743" spans="1:7" ht="12.75">
      <c r="A743" s="16"/>
      <c r="B743" s="16"/>
      <c r="C743" s="16"/>
      <c r="D743" s="16"/>
      <c r="E743" s="16"/>
      <c r="F743" s="16"/>
      <c r="G743" s="16"/>
    </row>
    <row r="744" spans="1:7" ht="12.75">
      <c r="A744" s="16"/>
      <c r="B744" s="16"/>
      <c r="C744" s="16"/>
      <c r="D744" s="16"/>
      <c r="E744" s="16"/>
      <c r="F744" s="16"/>
      <c r="G744" s="16"/>
    </row>
    <row r="745" spans="1:7" ht="12.75">
      <c r="A745" s="16"/>
      <c r="B745" s="16"/>
      <c r="C745" s="16"/>
      <c r="D745" s="16"/>
      <c r="E745" s="16"/>
      <c r="F745" s="16"/>
      <c r="G745" s="16"/>
    </row>
    <row r="746" spans="1:7" ht="12.75">
      <c r="A746" s="16"/>
      <c r="B746" s="16"/>
      <c r="C746" s="16"/>
      <c r="D746" s="16"/>
      <c r="E746" s="16"/>
      <c r="F746" s="16"/>
      <c r="G746" s="16"/>
    </row>
    <row r="747" spans="1:7" ht="12.75">
      <c r="A747" s="16"/>
      <c r="B747" s="16"/>
      <c r="C747" s="16"/>
      <c r="D747" s="16"/>
      <c r="E747" s="16"/>
      <c r="F747" s="16"/>
      <c r="G747" s="16"/>
    </row>
    <row r="748" spans="1:7" ht="12.75">
      <c r="A748" s="16"/>
      <c r="B748" s="16"/>
      <c r="C748" s="16"/>
      <c r="D748" s="16"/>
      <c r="E748" s="16"/>
      <c r="F748" s="16"/>
      <c r="G748" s="16"/>
    </row>
    <row r="749" spans="1:7" ht="12.75">
      <c r="A749" s="16"/>
      <c r="B749" s="16"/>
      <c r="C749" s="16"/>
      <c r="D749" s="16"/>
      <c r="E749" s="16"/>
      <c r="F749" s="16"/>
      <c r="G749" s="16"/>
    </row>
    <row r="750" spans="1:7" ht="12.75">
      <c r="A750" s="16"/>
      <c r="B750" s="16"/>
      <c r="C750" s="16"/>
      <c r="D750" s="16"/>
      <c r="E750" s="16"/>
      <c r="F750" s="16"/>
      <c r="G750" s="16"/>
    </row>
    <row r="751" spans="1:7" ht="12.75">
      <c r="A751" s="16"/>
      <c r="B751" s="16"/>
      <c r="C751" s="16"/>
      <c r="D751" s="16"/>
      <c r="E751" s="16"/>
      <c r="F751" s="16"/>
      <c r="G751" s="16"/>
    </row>
    <row r="752" spans="1:7" ht="12.75">
      <c r="A752" s="16"/>
      <c r="B752" s="16"/>
      <c r="C752" s="16"/>
      <c r="D752" s="16"/>
      <c r="E752" s="16"/>
      <c r="F752" s="16"/>
      <c r="G752" s="16"/>
    </row>
    <row r="753" spans="1:7" ht="12.75">
      <c r="A753" s="16"/>
      <c r="B753" s="16"/>
      <c r="C753" s="16"/>
      <c r="D753" s="16"/>
      <c r="E753" s="16"/>
      <c r="F753" s="16"/>
      <c r="G753" s="16"/>
    </row>
    <row r="754" spans="1:7" ht="12.75">
      <c r="A754" s="16"/>
      <c r="B754" s="16"/>
      <c r="C754" s="16"/>
      <c r="D754" s="16"/>
      <c r="E754" s="16"/>
      <c r="F754" s="16"/>
      <c r="G754" s="16"/>
    </row>
    <row r="755" spans="1:7" ht="12.75">
      <c r="A755" s="16"/>
      <c r="B755" s="16"/>
      <c r="C755" s="16"/>
      <c r="D755" s="16"/>
      <c r="E755" s="16"/>
      <c r="F755" s="16"/>
      <c r="G755" s="16"/>
    </row>
    <row r="756" spans="1:7" ht="12.75">
      <c r="A756" s="16"/>
      <c r="B756" s="16"/>
      <c r="C756" s="16"/>
      <c r="D756" s="16"/>
      <c r="E756" s="16"/>
      <c r="F756" s="16"/>
      <c r="G756" s="16"/>
    </row>
    <row r="757" spans="1:7" ht="12.75">
      <c r="A757" s="16"/>
      <c r="B757" s="16"/>
      <c r="C757" s="16"/>
      <c r="D757" s="16"/>
      <c r="E757" s="16"/>
      <c r="F757" s="16"/>
      <c r="G757" s="16"/>
    </row>
    <row r="758" spans="1:7" ht="12.75">
      <c r="A758" s="16"/>
      <c r="B758" s="16"/>
      <c r="C758" s="16"/>
      <c r="D758" s="16"/>
      <c r="E758" s="16"/>
      <c r="F758" s="16"/>
      <c r="G758" s="16"/>
    </row>
    <row r="759" spans="1:7" ht="12.75">
      <c r="A759" s="16"/>
      <c r="B759" s="16"/>
      <c r="C759" s="16"/>
      <c r="D759" s="16"/>
      <c r="E759" s="16"/>
      <c r="F759" s="16"/>
      <c r="G759" s="16"/>
    </row>
    <row r="760" spans="1:7" ht="12.75">
      <c r="A760" s="16"/>
      <c r="B760" s="16"/>
      <c r="C760" s="16"/>
      <c r="D760" s="16"/>
      <c r="E760" s="16"/>
      <c r="F760" s="16"/>
      <c r="G760" s="16"/>
    </row>
    <row r="761" spans="1:7" ht="12.75">
      <c r="A761" s="16"/>
      <c r="B761" s="16"/>
      <c r="C761" s="16"/>
      <c r="D761" s="16"/>
      <c r="E761" s="16"/>
      <c r="F761" s="16"/>
      <c r="G761" s="16"/>
    </row>
    <row r="762" spans="1:7" ht="12.75">
      <c r="A762" s="16"/>
      <c r="B762" s="16"/>
      <c r="C762" s="16"/>
      <c r="D762" s="16"/>
      <c r="E762" s="16"/>
      <c r="F762" s="16"/>
      <c r="G762" s="16"/>
    </row>
    <row r="763" spans="1:7" ht="12.75">
      <c r="A763" s="16"/>
      <c r="B763" s="16"/>
      <c r="C763" s="16"/>
      <c r="D763" s="16"/>
      <c r="E763" s="16"/>
      <c r="F763" s="16"/>
      <c r="G763" s="16"/>
    </row>
    <row r="764" spans="1:7" ht="12.75">
      <c r="A764" s="16"/>
      <c r="B764" s="16"/>
      <c r="C764" s="16"/>
      <c r="D764" s="16"/>
      <c r="E764" s="16"/>
      <c r="F764" s="16"/>
      <c r="G764" s="16"/>
    </row>
    <row r="765" spans="1:7" ht="12.75">
      <c r="A765" s="16"/>
      <c r="B765" s="16"/>
      <c r="C765" s="16"/>
      <c r="D765" s="16"/>
      <c r="E765" s="16"/>
      <c r="F765" s="16"/>
      <c r="G765" s="16"/>
    </row>
    <row r="766" spans="1:7" ht="12.75">
      <c r="A766" s="16"/>
      <c r="B766" s="16"/>
      <c r="C766" s="16"/>
      <c r="D766" s="16"/>
      <c r="E766" s="16"/>
      <c r="F766" s="16"/>
      <c r="G766" s="16"/>
    </row>
    <row r="767" spans="1:7" ht="12.75">
      <c r="A767" s="16"/>
      <c r="B767" s="16"/>
      <c r="C767" s="16"/>
      <c r="D767" s="16"/>
      <c r="E767" s="16"/>
      <c r="F767" s="16"/>
      <c r="G767" s="16"/>
    </row>
    <row r="768" spans="1:7" ht="12.75">
      <c r="A768" s="16"/>
      <c r="B768" s="16"/>
      <c r="C768" s="16"/>
      <c r="D768" s="16"/>
      <c r="E768" s="16"/>
      <c r="F768" s="16"/>
      <c r="G768" s="16"/>
    </row>
    <row r="769" spans="1:7" ht="12.75">
      <c r="A769" s="16"/>
      <c r="B769" s="16"/>
      <c r="C769" s="16"/>
      <c r="D769" s="16"/>
      <c r="E769" s="16"/>
      <c r="F769" s="16"/>
      <c r="G769" s="16"/>
    </row>
    <row r="770" spans="1:7" ht="12.75">
      <c r="A770" s="16"/>
      <c r="B770" s="16"/>
      <c r="C770" s="16"/>
      <c r="D770" s="16"/>
      <c r="E770" s="16"/>
      <c r="F770" s="16"/>
      <c r="G770" s="16"/>
    </row>
    <row r="771" spans="1:7" ht="12.75">
      <c r="A771" s="16"/>
      <c r="B771" s="16"/>
      <c r="C771" s="16"/>
      <c r="D771" s="16"/>
      <c r="E771" s="16"/>
      <c r="F771" s="16"/>
      <c r="G771" s="16"/>
    </row>
    <row r="772" spans="1:7" ht="12.75">
      <c r="A772" s="16"/>
      <c r="B772" s="16"/>
      <c r="C772" s="16"/>
      <c r="D772" s="16"/>
      <c r="E772" s="16"/>
      <c r="F772" s="16"/>
      <c r="G772" s="16"/>
    </row>
    <row r="773" spans="1:7" ht="12.75">
      <c r="A773" s="16"/>
      <c r="B773" s="16"/>
      <c r="C773" s="16"/>
      <c r="D773" s="16"/>
      <c r="E773" s="16"/>
      <c r="F773" s="16"/>
      <c r="G773" s="16"/>
    </row>
    <row r="774" spans="1:7" ht="12.75">
      <c r="A774" s="16"/>
      <c r="B774" s="16"/>
      <c r="C774" s="16"/>
      <c r="D774" s="16"/>
      <c r="E774" s="16"/>
      <c r="F774" s="16"/>
      <c r="G774" s="16"/>
    </row>
    <row r="775" spans="1:7" ht="12.75">
      <c r="A775" s="16"/>
      <c r="B775" s="16"/>
      <c r="C775" s="16"/>
      <c r="D775" s="16"/>
      <c r="E775" s="16"/>
      <c r="F775" s="16"/>
      <c r="G775" s="16"/>
    </row>
    <row r="776" spans="1:7" ht="12.75">
      <c r="A776" s="16"/>
      <c r="B776" s="16"/>
      <c r="C776" s="16"/>
      <c r="D776" s="16"/>
      <c r="E776" s="16"/>
      <c r="F776" s="16"/>
      <c r="G776" s="16"/>
    </row>
    <row r="777" spans="1:7" ht="12.75">
      <c r="A777" s="16"/>
      <c r="B777" s="16"/>
      <c r="C777" s="16"/>
      <c r="D777" s="16"/>
      <c r="E777" s="16"/>
      <c r="F777" s="16"/>
      <c r="G777" s="16"/>
    </row>
    <row r="778" spans="1:7" ht="12.75">
      <c r="A778" s="16"/>
      <c r="B778" s="16"/>
      <c r="C778" s="16"/>
      <c r="D778" s="16"/>
      <c r="E778" s="16"/>
      <c r="F778" s="16"/>
      <c r="G778" s="16"/>
    </row>
    <row r="779" spans="1:7" ht="12.75">
      <c r="A779" s="16"/>
      <c r="B779" s="16"/>
      <c r="C779" s="16"/>
      <c r="D779" s="16"/>
      <c r="E779" s="16"/>
      <c r="F779" s="16"/>
      <c r="G779" s="16"/>
    </row>
    <row r="780" spans="1:7" ht="12.75">
      <c r="A780" s="16"/>
      <c r="B780" s="16"/>
      <c r="C780" s="16"/>
      <c r="D780" s="16"/>
      <c r="E780" s="16"/>
      <c r="F780" s="16"/>
      <c r="G780" s="16"/>
    </row>
    <row r="781" spans="1:7" ht="12.75">
      <c r="A781" s="16"/>
      <c r="B781" s="16"/>
      <c r="C781" s="16"/>
      <c r="D781" s="16"/>
      <c r="E781" s="16"/>
      <c r="F781" s="16"/>
      <c r="G781" s="16"/>
    </row>
    <row r="782" spans="1:7" ht="12.75">
      <c r="A782" s="16"/>
      <c r="B782" s="16"/>
      <c r="C782" s="16"/>
      <c r="D782" s="16"/>
      <c r="E782" s="16"/>
      <c r="F782" s="16"/>
      <c r="G782" s="16"/>
    </row>
    <row r="783" spans="1:7" ht="12.75">
      <c r="A783" s="16"/>
      <c r="B783" s="16"/>
      <c r="C783" s="16"/>
      <c r="D783" s="16"/>
      <c r="E783" s="16"/>
      <c r="F783" s="16"/>
      <c r="G783" s="16"/>
    </row>
    <row r="784" spans="1:7" ht="12.75">
      <c r="A784" s="16"/>
      <c r="B784" s="16"/>
      <c r="C784" s="16"/>
      <c r="D784" s="16"/>
      <c r="E784" s="16"/>
      <c r="F784" s="16"/>
      <c r="G784" s="16"/>
    </row>
    <row r="785" spans="1:7" ht="12.75">
      <c r="A785" s="16"/>
      <c r="B785" s="16"/>
      <c r="C785" s="16"/>
      <c r="D785" s="16"/>
      <c r="E785" s="16"/>
      <c r="F785" s="16"/>
      <c r="G785" s="16"/>
    </row>
    <row r="786" spans="1:7" ht="12.75">
      <c r="A786" s="16"/>
      <c r="B786" s="16"/>
      <c r="C786" s="16"/>
      <c r="D786" s="16"/>
      <c r="E786" s="16"/>
      <c r="F786" s="16"/>
      <c r="G786" s="16"/>
    </row>
    <row r="787" spans="1:7" ht="12.75">
      <c r="A787" s="16"/>
      <c r="B787" s="16"/>
      <c r="C787" s="16"/>
      <c r="D787" s="16"/>
      <c r="E787" s="16"/>
      <c r="F787" s="16"/>
      <c r="G787" s="16"/>
    </row>
    <row r="788" spans="1:7" ht="12.75">
      <c r="A788" s="16"/>
      <c r="B788" s="16"/>
      <c r="C788" s="16"/>
      <c r="D788" s="16"/>
      <c r="E788" s="16"/>
      <c r="F788" s="16"/>
      <c r="G788" s="16"/>
    </row>
    <row r="789" spans="1:7" ht="12.75">
      <c r="A789" s="16"/>
      <c r="B789" s="16"/>
      <c r="C789" s="16"/>
      <c r="D789" s="16"/>
      <c r="E789" s="16"/>
      <c r="F789" s="16"/>
      <c r="G789" s="16"/>
    </row>
    <row r="790" spans="1:7" ht="12.75">
      <c r="A790" s="16"/>
      <c r="B790" s="16"/>
      <c r="C790" s="16"/>
      <c r="D790" s="16"/>
      <c r="E790" s="16"/>
      <c r="F790" s="16"/>
      <c r="G790" s="16"/>
    </row>
    <row r="791" spans="1:7" ht="12.75">
      <c r="A791" s="16"/>
      <c r="B791" s="16"/>
      <c r="C791" s="16"/>
      <c r="D791" s="16"/>
      <c r="E791" s="16"/>
      <c r="F791" s="16"/>
      <c r="G791" s="16"/>
    </row>
    <row r="792" spans="1:7" ht="12.75">
      <c r="A792" s="16"/>
      <c r="B792" s="16"/>
      <c r="C792" s="16"/>
      <c r="D792" s="16"/>
      <c r="E792" s="16"/>
      <c r="F792" s="16"/>
      <c r="G792" s="16"/>
    </row>
    <row r="793" spans="1:7" ht="12.75">
      <c r="A793" s="16"/>
      <c r="B793" s="16"/>
      <c r="C793" s="16"/>
      <c r="D793" s="16"/>
      <c r="E793" s="16"/>
      <c r="F793" s="16"/>
      <c r="G793" s="16"/>
    </row>
    <row r="794" spans="1:7" ht="12.75">
      <c r="A794" s="16"/>
      <c r="B794" s="16"/>
      <c r="C794" s="16"/>
      <c r="D794" s="16"/>
      <c r="E794" s="16"/>
      <c r="F794" s="16"/>
      <c r="G794" s="16"/>
    </row>
    <row r="795" spans="1:7" ht="12.75">
      <c r="A795" s="16"/>
      <c r="B795" s="16"/>
      <c r="C795" s="16"/>
      <c r="D795" s="16"/>
      <c r="E795" s="16"/>
      <c r="F795" s="16"/>
      <c r="G795" s="16"/>
    </row>
    <row r="796" spans="1:7" ht="12.75">
      <c r="A796" s="16"/>
      <c r="B796" s="16"/>
      <c r="C796" s="16"/>
      <c r="D796" s="16"/>
      <c r="E796" s="16"/>
      <c r="F796" s="16"/>
      <c r="G796" s="16"/>
    </row>
    <row r="797" spans="1:7" ht="12.75">
      <c r="A797" s="16"/>
      <c r="B797" s="16"/>
      <c r="C797" s="16"/>
      <c r="D797" s="16"/>
      <c r="E797" s="16"/>
      <c r="F797" s="16"/>
      <c r="G797" s="16"/>
    </row>
    <row r="798" spans="1:7" ht="12.75">
      <c r="A798" s="16"/>
      <c r="B798" s="16"/>
      <c r="C798" s="16"/>
      <c r="D798" s="16"/>
      <c r="E798" s="16"/>
      <c r="F798" s="16"/>
      <c r="G798" s="16"/>
    </row>
    <row r="799" spans="1:7" ht="12.75">
      <c r="A799" s="16"/>
      <c r="B799" s="16"/>
      <c r="C799" s="16"/>
      <c r="D799" s="16"/>
      <c r="E799" s="16"/>
      <c r="F799" s="16"/>
      <c r="G799" s="16"/>
    </row>
    <row r="800" spans="1:7" ht="12.75">
      <c r="A800" s="16"/>
      <c r="B800" s="16"/>
      <c r="C800" s="16"/>
      <c r="D800" s="16"/>
      <c r="E800" s="16"/>
      <c r="F800" s="16"/>
      <c r="G800" s="16"/>
    </row>
    <row r="801" spans="1:7" ht="12.75">
      <c r="A801" s="16"/>
      <c r="B801" s="16"/>
      <c r="C801" s="16"/>
      <c r="D801" s="16"/>
      <c r="E801" s="16"/>
      <c r="F801" s="16"/>
      <c r="G801" s="16"/>
    </row>
    <row r="802" spans="1:7" ht="12.75">
      <c r="A802" s="16"/>
      <c r="B802" s="16"/>
      <c r="C802" s="16"/>
      <c r="D802" s="16"/>
      <c r="E802" s="16"/>
      <c r="F802" s="16"/>
      <c r="G802" s="16"/>
    </row>
    <row r="803" spans="1:7" ht="12.75">
      <c r="A803" s="16"/>
      <c r="B803" s="16"/>
      <c r="C803" s="16"/>
      <c r="D803" s="16"/>
      <c r="E803" s="16"/>
      <c r="F803" s="16"/>
      <c r="G803" s="16"/>
    </row>
    <row r="804" spans="1:7" ht="12.75">
      <c r="A804" s="16"/>
      <c r="B804" s="16"/>
      <c r="C804" s="16"/>
      <c r="D804" s="16"/>
      <c r="E804" s="16"/>
      <c r="F804" s="16"/>
      <c r="G804" s="16"/>
    </row>
    <row r="805" spans="1:7" ht="12.75">
      <c r="A805" s="16"/>
      <c r="B805" s="16"/>
      <c r="C805" s="16"/>
      <c r="D805" s="16"/>
      <c r="E805" s="16"/>
      <c r="F805" s="16"/>
      <c r="G805" s="16"/>
    </row>
    <row r="806" spans="1:7" ht="12.75">
      <c r="A806" s="16"/>
      <c r="B806" s="16"/>
      <c r="C806" s="16"/>
      <c r="D806" s="16"/>
      <c r="E806" s="16"/>
      <c r="F806" s="16"/>
      <c r="G806" s="16"/>
    </row>
    <row r="807" spans="1:7" ht="12.75">
      <c r="A807" s="16"/>
      <c r="B807" s="16"/>
      <c r="C807" s="16"/>
      <c r="D807" s="16"/>
      <c r="E807" s="16"/>
      <c r="F807" s="16"/>
      <c r="G807" s="16"/>
    </row>
    <row r="808" spans="1:7" ht="12.75">
      <c r="A808" s="16"/>
      <c r="B808" s="16"/>
      <c r="C808" s="16"/>
      <c r="D808" s="16"/>
      <c r="E808" s="16"/>
      <c r="F808" s="16"/>
      <c r="G808" s="16"/>
    </row>
    <row r="809" spans="1:7" ht="12.75">
      <c r="A809" s="16"/>
      <c r="B809" s="16"/>
      <c r="C809" s="16"/>
      <c r="D809" s="16"/>
      <c r="E809" s="16"/>
      <c r="F809" s="16"/>
      <c r="G809" s="16"/>
    </row>
    <row r="810" spans="1:7" ht="12.75">
      <c r="A810" s="16"/>
      <c r="B810" s="16"/>
      <c r="C810" s="16"/>
      <c r="D810" s="16"/>
      <c r="E810" s="16"/>
      <c r="F810" s="16"/>
      <c r="G810" s="16"/>
    </row>
    <row r="811" spans="1:7" ht="12.75">
      <c r="A811" s="16"/>
      <c r="B811" s="16"/>
      <c r="C811" s="16"/>
      <c r="D811" s="16"/>
      <c r="E811" s="16"/>
      <c r="F811" s="16"/>
      <c r="G811" s="16"/>
    </row>
    <row r="812" spans="1:7" ht="12.75">
      <c r="A812" s="16"/>
      <c r="B812" s="16"/>
      <c r="C812" s="16"/>
      <c r="D812" s="16"/>
      <c r="E812" s="16"/>
      <c r="F812" s="16"/>
      <c r="G812" s="16"/>
    </row>
    <row r="813" spans="1:7" ht="12.75">
      <c r="A813" s="16"/>
      <c r="B813" s="16"/>
      <c r="C813" s="16"/>
      <c r="D813" s="16"/>
      <c r="E813" s="16"/>
      <c r="F813" s="16"/>
      <c r="G813" s="16"/>
    </row>
    <row r="814" spans="1:7" ht="12.75">
      <c r="A814" s="16"/>
      <c r="B814" s="16"/>
      <c r="C814" s="16"/>
      <c r="D814" s="16"/>
      <c r="E814" s="16"/>
      <c r="F814" s="16"/>
      <c r="G814" s="16"/>
    </row>
    <row r="815" spans="1:7" ht="12.75">
      <c r="A815" s="16"/>
      <c r="B815" s="16"/>
      <c r="C815" s="16"/>
      <c r="D815" s="16"/>
      <c r="E815" s="16"/>
      <c r="F815" s="16"/>
      <c r="G815" s="16"/>
    </row>
    <row r="816" spans="1:7" ht="12.75">
      <c r="A816" s="16"/>
      <c r="B816" s="16"/>
      <c r="C816" s="16"/>
      <c r="D816" s="16"/>
      <c r="E816" s="16"/>
      <c r="F816" s="16"/>
      <c r="G816" s="16"/>
    </row>
    <row r="817" spans="1:7" ht="12.75">
      <c r="A817" s="16"/>
      <c r="B817" s="16"/>
      <c r="C817" s="16"/>
      <c r="D817" s="16"/>
      <c r="E817" s="16"/>
      <c r="F817" s="16"/>
      <c r="G817" s="16"/>
    </row>
    <row r="818" spans="1:7" ht="12.75">
      <c r="A818" s="16"/>
      <c r="B818" s="16"/>
      <c r="C818" s="16"/>
      <c r="D818" s="16"/>
      <c r="E818" s="16"/>
      <c r="F818" s="16"/>
      <c r="G818" s="16"/>
    </row>
    <row r="819" spans="1:7" ht="12.75">
      <c r="A819" s="16"/>
      <c r="B819" s="16"/>
      <c r="C819" s="16"/>
      <c r="D819" s="16"/>
      <c r="E819" s="16"/>
      <c r="F819" s="16"/>
      <c r="G819" s="16"/>
    </row>
    <row r="820" spans="1:7" ht="12.75">
      <c r="A820" s="16"/>
      <c r="B820" s="16"/>
      <c r="C820" s="16"/>
      <c r="D820" s="16"/>
      <c r="E820" s="16"/>
      <c r="F820" s="16"/>
      <c r="G820" s="16"/>
    </row>
    <row r="821" spans="1:7" ht="12.75">
      <c r="A821" s="16"/>
      <c r="B821" s="16"/>
      <c r="C821" s="16"/>
      <c r="D821" s="16"/>
      <c r="E821" s="16"/>
      <c r="F821" s="16"/>
      <c r="G821" s="16"/>
    </row>
    <row r="822" spans="1:7" ht="12.75">
      <c r="A822" s="16"/>
      <c r="B822" s="16"/>
      <c r="C822" s="16"/>
      <c r="D822" s="16"/>
      <c r="E822" s="16"/>
      <c r="F822" s="16"/>
      <c r="G822" s="16"/>
    </row>
    <row r="823" spans="1:7" ht="12.75">
      <c r="A823" s="16"/>
      <c r="B823" s="16"/>
      <c r="C823" s="16"/>
      <c r="D823" s="16"/>
      <c r="E823" s="16"/>
      <c r="F823" s="16"/>
      <c r="G823" s="16"/>
    </row>
    <row r="824" spans="1:7" ht="12.75">
      <c r="A824" s="16"/>
      <c r="B824" s="16"/>
      <c r="C824" s="16"/>
      <c r="D824" s="16"/>
      <c r="E824" s="16"/>
      <c r="F824" s="16"/>
      <c r="G824" s="16"/>
    </row>
    <row r="825" spans="1:7" ht="12.75">
      <c r="A825" s="16"/>
      <c r="B825" s="16"/>
      <c r="C825" s="16"/>
      <c r="D825" s="16"/>
      <c r="E825" s="16"/>
      <c r="F825" s="16"/>
      <c r="G825" s="16"/>
    </row>
    <row r="826" spans="1:7" ht="12.75">
      <c r="A826" s="16"/>
      <c r="B826" s="16"/>
      <c r="C826" s="16"/>
      <c r="D826" s="16"/>
      <c r="E826" s="16"/>
      <c r="F826" s="16"/>
      <c r="G826" s="16"/>
    </row>
    <row r="827" spans="1:7" ht="12.75">
      <c r="A827" s="16"/>
      <c r="B827" s="16"/>
      <c r="C827" s="16"/>
      <c r="D827" s="16"/>
      <c r="E827" s="16"/>
      <c r="F827" s="16"/>
      <c r="G827" s="16"/>
    </row>
    <row r="828" spans="1:7" ht="12.75">
      <c r="A828" s="16"/>
      <c r="B828" s="16"/>
      <c r="C828" s="16"/>
      <c r="D828" s="16"/>
      <c r="E828" s="16"/>
      <c r="F828" s="16"/>
      <c r="G828" s="16"/>
    </row>
    <row r="829" spans="1:7" ht="12.75">
      <c r="A829" s="16"/>
      <c r="B829" s="16"/>
      <c r="C829" s="16"/>
      <c r="D829" s="16"/>
      <c r="E829" s="16"/>
      <c r="F829" s="16"/>
      <c r="G829" s="16"/>
    </row>
    <row r="830" spans="1:7" ht="12.75">
      <c r="A830" s="16"/>
      <c r="B830" s="16"/>
      <c r="C830" s="16"/>
      <c r="D830" s="16"/>
      <c r="E830" s="16"/>
      <c r="F830" s="16"/>
      <c r="G830" s="16"/>
    </row>
    <row r="831" spans="1:7" ht="12.75">
      <c r="A831" s="16"/>
      <c r="B831" s="16"/>
      <c r="C831" s="16"/>
      <c r="D831" s="16"/>
      <c r="E831" s="16"/>
      <c r="F831" s="16"/>
      <c r="G831" s="16"/>
    </row>
    <row r="832" spans="1:7" ht="12.75">
      <c r="A832" s="16"/>
      <c r="B832" s="16"/>
      <c r="C832" s="16"/>
      <c r="D832" s="16"/>
      <c r="E832" s="16"/>
      <c r="F832" s="16"/>
      <c r="G832" s="16"/>
    </row>
    <row r="833" spans="1:7" ht="12.75">
      <c r="A833" s="16"/>
      <c r="B833" s="16"/>
      <c r="C833" s="16"/>
      <c r="D833" s="16"/>
      <c r="E833" s="16"/>
      <c r="F833" s="16"/>
      <c r="G833" s="16"/>
    </row>
    <row r="834" spans="1:7" ht="12.75">
      <c r="A834" s="16"/>
      <c r="B834" s="16"/>
      <c r="C834" s="16"/>
      <c r="D834" s="16"/>
      <c r="E834" s="16"/>
      <c r="F834" s="16"/>
      <c r="G834" s="16"/>
    </row>
    <row r="835" spans="1:7" ht="12.75">
      <c r="A835" s="16"/>
      <c r="B835" s="16"/>
      <c r="C835" s="16"/>
      <c r="D835" s="16"/>
      <c r="E835" s="16"/>
      <c r="F835" s="16"/>
      <c r="G835" s="16"/>
    </row>
    <row r="836" spans="1:7" ht="12.75">
      <c r="A836" s="16"/>
      <c r="B836" s="16"/>
      <c r="C836" s="16"/>
      <c r="D836" s="16"/>
      <c r="E836" s="16"/>
      <c r="F836" s="16"/>
      <c r="G836" s="16"/>
    </row>
    <row r="837" spans="1:7" ht="12.75">
      <c r="A837" s="16"/>
      <c r="B837" s="16"/>
      <c r="C837" s="16"/>
      <c r="D837" s="16"/>
      <c r="E837" s="16"/>
      <c r="F837" s="16"/>
      <c r="G837" s="16"/>
    </row>
    <row r="838" spans="1:7" ht="12.75">
      <c r="A838" s="16"/>
      <c r="B838" s="16"/>
      <c r="C838" s="16"/>
      <c r="D838" s="16"/>
      <c r="E838" s="16"/>
      <c r="F838" s="16"/>
      <c r="G838" s="16"/>
    </row>
    <row r="839" spans="1:7" ht="12.75">
      <c r="A839" s="16"/>
      <c r="B839" s="16"/>
      <c r="C839" s="16"/>
      <c r="D839" s="16"/>
      <c r="E839" s="16"/>
      <c r="F839" s="16"/>
      <c r="G839" s="16"/>
    </row>
    <row r="840" spans="1:7" ht="12.75">
      <c r="A840" s="16"/>
      <c r="B840" s="16"/>
      <c r="C840" s="16"/>
      <c r="D840" s="16"/>
      <c r="E840" s="16"/>
      <c r="F840" s="16"/>
      <c r="G840" s="16"/>
    </row>
    <row r="841" spans="1:7" ht="12.75">
      <c r="A841" s="16"/>
      <c r="B841" s="16"/>
      <c r="C841" s="16"/>
      <c r="D841" s="16"/>
      <c r="E841" s="16"/>
      <c r="F841" s="16"/>
      <c r="G841" s="16"/>
    </row>
    <row r="842" spans="1:7" ht="12.75">
      <c r="A842" s="16"/>
      <c r="B842" s="16"/>
      <c r="C842" s="16"/>
      <c r="D842" s="16"/>
      <c r="E842" s="16"/>
      <c r="F842" s="16"/>
      <c r="G842" s="16"/>
    </row>
    <row r="843" spans="1:7" ht="12.75">
      <c r="A843" s="16"/>
      <c r="B843" s="16"/>
      <c r="C843" s="16"/>
      <c r="D843" s="16"/>
      <c r="E843" s="16"/>
      <c r="F843" s="16"/>
      <c r="G843" s="16"/>
    </row>
    <row r="844" spans="1:7" ht="12.75">
      <c r="A844" s="16"/>
      <c r="B844" s="16"/>
      <c r="C844" s="16"/>
      <c r="D844" s="16"/>
      <c r="E844" s="16"/>
      <c r="F844" s="16"/>
      <c r="G844" s="16"/>
    </row>
    <row r="845" spans="1:7" ht="12.75">
      <c r="A845" s="16"/>
      <c r="B845" s="16"/>
      <c r="C845" s="16"/>
      <c r="D845" s="16"/>
      <c r="E845" s="16"/>
      <c r="F845" s="16"/>
      <c r="G845" s="16"/>
    </row>
    <row r="846" spans="1:7" ht="12.75">
      <c r="A846" s="16"/>
      <c r="B846" s="16"/>
      <c r="C846" s="16"/>
      <c r="D846" s="16"/>
      <c r="E846" s="16"/>
      <c r="F846" s="16"/>
      <c r="G846" s="16"/>
    </row>
    <row r="847" spans="1:7" ht="12.75">
      <c r="A847" s="16"/>
      <c r="B847" s="16"/>
      <c r="C847" s="16"/>
      <c r="D847" s="16"/>
      <c r="E847" s="16"/>
      <c r="F847" s="16"/>
      <c r="G847" s="16"/>
    </row>
    <row r="848" spans="1:7" ht="12.75">
      <c r="A848" s="16"/>
      <c r="B848" s="16"/>
      <c r="C848" s="16"/>
      <c r="D848" s="16"/>
      <c r="E848" s="16"/>
      <c r="F848" s="16"/>
      <c r="G848" s="16"/>
    </row>
    <row r="849" spans="1:7" ht="12.75">
      <c r="A849" s="16"/>
      <c r="B849" s="16"/>
      <c r="C849" s="16"/>
      <c r="D849" s="16"/>
      <c r="E849" s="16"/>
      <c r="F849" s="16"/>
      <c r="G849" s="16"/>
    </row>
    <row r="850" spans="1:7" ht="12.75">
      <c r="A850" s="16"/>
      <c r="B850" s="16"/>
      <c r="C850" s="16"/>
      <c r="D850" s="16"/>
      <c r="E850" s="16"/>
      <c r="F850" s="16"/>
      <c r="G850" s="16"/>
    </row>
    <row r="851" spans="1:7" ht="12.75">
      <c r="A851" s="16"/>
      <c r="B851" s="16"/>
      <c r="C851" s="16"/>
      <c r="D851" s="16"/>
      <c r="E851" s="16"/>
      <c r="F851" s="16"/>
      <c r="G851" s="16"/>
    </row>
    <row r="852" spans="1:7" ht="12.75">
      <c r="A852" s="16"/>
      <c r="B852" s="16"/>
      <c r="C852" s="16"/>
      <c r="D852" s="16"/>
      <c r="E852" s="16"/>
      <c r="F852" s="16"/>
      <c r="G852" s="16"/>
    </row>
    <row r="853" spans="1:7" ht="12.75">
      <c r="A853" s="16"/>
      <c r="B853" s="16"/>
      <c r="C853" s="16"/>
      <c r="D853" s="16"/>
      <c r="E853" s="16"/>
      <c r="F853" s="16"/>
      <c r="G853" s="16"/>
    </row>
    <row r="854" spans="1:7" ht="12.75">
      <c r="A854" s="16"/>
      <c r="B854" s="16"/>
      <c r="C854" s="16"/>
      <c r="D854" s="16"/>
      <c r="E854" s="16"/>
      <c r="F854" s="16"/>
      <c r="G854" s="16"/>
    </row>
    <row r="855" spans="1:7" ht="12.75">
      <c r="A855" s="16"/>
      <c r="B855" s="16"/>
      <c r="C855" s="16"/>
      <c r="D855" s="16"/>
      <c r="E855" s="16"/>
      <c r="F855" s="16"/>
      <c r="G855" s="16"/>
    </row>
    <row r="856" spans="1:7" ht="12.75">
      <c r="A856" s="16"/>
      <c r="B856" s="16"/>
      <c r="C856" s="16"/>
      <c r="D856" s="16"/>
      <c r="E856" s="16"/>
      <c r="F856" s="16"/>
      <c r="G856" s="16"/>
    </row>
    <row r="857" spans="1:7" ht="12.75">
      <c r="A857" s="16"/>
      <c r="B857" s="16"/>
      <c r="C857" s="16"/>
      <c r="D857" s="16"/>
      <c r="E857" s="16"/>
      <c r="F857" s="16"/>
      <c r="G857" s="16"/>
    </row>
    <row r="858" spans="1:7" ht="12.75">
      <c r="A858" s="16"/>
      <c r="B858" s="16"/>
      <c r="C858" s="16"/>
      <c r="D858" s="16"/>
      <c r="E858" s="16"/>
      <c r="F858" s="16"/>
      <c r="G858" s="16"/>
    </row>
    <row r="859" spans="1:7" ht="12.75">
      <c r="A859" s="16"/>
      <c r="B859" s="16"/>
      <c r="C859" s="16"/>
      <c r="D859" s="16"/>
      <c r="E859" s="16"/>
      <c r="F859" s="16"/>
      <c r="G859" s="16"/>
    </row>
    <row r="860" spans="1:7" ht="12.75">
      <c r="A860" s="16"/>
      <c r="B860" s="16"/>
      <c r="C860" s="16"/>
      <c r="D860" s="16"/>
      <c r="E860" s="16"/>
      <c r="F860" s="16"/>
      <c r="G860" s="16"/>
    </row>
    <row r="861" spans="1:7" ht="12.75">
      <c r="A861" s="16"/>
      <c r="B861" s="16"/>
      <c r="C861" s="16"/>
      <c r="D861" s="16"/>
      <c r="E861" s="16"/>
      <c r="F861" s="16"/>
      <c r="G861" s="16"/>
    </row>
    <row r="862" spans="1:7" ht="12.75">
      <c r="A862" s="16"/>
      <c r="B862" s="16"/>
      <c r="C862" s="16"/>
      <c r="D862" s="16"/>
      <c r="E862" s="16"/>
      <c r="F862" s="16"/>
      <c r="G862" s="16"/>
    </row>
    <row r="863" spans="1:7" ht="12.75">
      <c r="A863" s="16"/>
      <c r="B863" s="16"/>
      <c r="C863" s="16"/>
      <c r="D863" s="16"/>
      <c r="E863" s="16"/>
      <c r="F863" s="16"/>
      <c r="G863" s="16"/>
    </row>
    <row r="864" spans="1:7" ht="12.75">
      <c r="A864" s="16"/>
      <c r="B864" s="16"/>
      <c r="C864" s="16"/>
      <c r="D864" s="16"/>
      <c r="E864" s="16"/>
      <c r="F864" s="16"/>
      <c r="G864" s="16"/>
    </row>
    <row r="865" spans="1:7" ht="12.75">
      <c r="A865" s="16"/>
      <c r="B865" s="16"/>
      <c r="C865" s="16"/>
      <c r="D865" s="16"/>
      <c r="E865" s="16"/>
      <c r="F865" s="16"/>
      <c r="G865" s="16"/>
    </row>
    <row r="866" spans="1:7" ht="12.75">
      <c r="A866" s="16"/>
      <c r="B866" s="16"/>
      <c r="C866" s="16"/>
      <c r="D866" s="16"/>
      <c r="E866" s="16"/>
      <c r="F866" s="16"/>
      <c r="G866" s="16"/>
    </row>
    <row r="867" spans="1:7" ht="12.75">
      <c r="A867" s="16"/>
      <c r="B867" s="16"/>
      <c r="C867" s="16"/>
      <c r="D867" s="16"/>
      <c r="E867" s="16"/>
      <c r="F867" s="16"/>
      <c r="G867" s="16"/>
    </row>
    <row r="868" spans="1:7" ht="12.75">
      <c r="A868" s="16"/>
      <c r="B868" s="16"/>
      <c r="C868" s="16"/>
      <c r="D868" s="16"/>
      <c r="E868" s="16"/>
      <c r="F868" s="16"/>
      <c r="G868" s="16"/>
    </row>
    <row r="869" spans="1:7" ht="12.75">
      <c r="A869" s="16"/>
      <c r="B869" s="16"/>
      <c r="C869" s="16"/>
      <c r="D869" s="16"/>
      <c r="E869" s="16"/>
      <c r="F869" s="16"/>
      <c r="G869" s="16"/>
    </row>
    <row r="870" spans="1:7" ht="12.75">
      <c r="A870" s="16"/>
      <c r="B870" s="16"/>
      <c r="C870" s="16"/>
      <c r="D870" s="16"/>
      <c r="E870" s="16"/>
      <c r="F870" s="16"/>
      <c r="G870" s="16"/>
    </row>
    <row r="871" spans="1:7" ht="12.75">
      <c r="A871" s="16"/>
      <c r="B871" s="16"/>
      <c r="C871" s="16"/>
      <c r="D871" s="16"/>
      <c r="E871" s="16"/>
      <c r="F871" s="16"/>
      <c r="G871" s="16"/>
    </row>
    <row r="872" spans="1:7" ht="12.75">
      <c r="A872" s="16"/>
      <c r="B872" s="16"/>
      <c r="C872" s="16"/>
      <c r="D872" s="16"/>
      <c r="E872" s="16"/>
      <c r="F872" s="16"/>
      <c r="G872" s="16"/>
    </row>
    <row r="873" spans="1:7" ht="12.75">
      <c r="A873" s="16"/>
      <c r="B873" s="16"/>
      <c r="C873" s="16"/>
      <c r="D873" s="16"/>
      <c r="E873" s="16"/>
      <c r="F873" s="16"/>
      <c r="G873" s="16"/>
    </row>
    <row r="874" spans="1:7" ht="12.75">
      <c r="A874" s="16"/>
      <c r="B874" s="16"/>
      <c r="C874" s="16"/>
      <c r="D874" s="16"/>
      <c r="E874" s="16"/>
      <c r="F874" s="16"/>
      <c r="G874" s="16"/>
    </row>
    <row r="875" spans="1:7" ht="12.75">
      <c r="A875" s="16"/>
      <c r="B875" s="16"/>
      <c r="C875" s="16"/>
      <c r="D875" s="16"/>
      <c r="E875" s="16"/>
      <c r="F875" s="16"/>
      <c r="G875" s="16"/>
    </row>
    <row r="876" spans="1:7" ht="12.75">
      <c r="A876" s="16"/>
      <c r="B876" s="16"/>
      <c r="C876" s="16"/>
      <c r="D876" s="16"/>
      <c r="E876" s="16"/>
      <c r="F876" s="16"/>
      <c r="G876" s="16"/>
    </row>
    <row r="877" spans="1:7" ht="12.75">
      <c r="A877" s="16"/>
      <c r="B877" s="16"/>
      <c r="C877" s="16"/>
      <c r="D877" s="16"/>
      <c r="E877" s="16"/>
      <c r="F877" s="16"/>
      <c r="G877" s="16"/>
    </row>
    <row r="878" spans="1:7" ht="12.75">
      <c r="A878" s="16"/>
      <c r="B878" s="16"/>
      <c r="C878" s="16"/>
      <c r="D878" s="16"/>
      <c r="E878" s="16"/>
      <c r="F878" s="16"/>
      <c r="G878" s="16"/>
    </row>
    <row r="879" spans="1:7" ht="12.75">
      <c r="A879" s="16"/>
      <c r="B879" s="16"/>
      <c r="C879" s="16"/>
      <c r="D879" s="16"/>
      <c r="E879" s="16"/>
      <c r="F879" s="16"/>
      <c r="G879" s="16"/>
    </row>
    <row r="880" spans="1:7" ht="12.75">
      <c r="A880" s="16"/>
      <c r="B880" s="16"/>
      <c r="C880" s="16"/>
      <c r="D880" s="16"/>
      <c r="E880" s="16"/>
      <c r="F880" s="16"/>
      <c r="G880" s="16"/>
    </row>
    <row r="881" spans="1:7" ht="12.75">
      <c r="A881" s="16"/>
      <c r="B881" s="16"/>
      <c r="C881" s="16"/>
      <c r="D881" s="16"/>
      <c r="E881" s="16"/>
      <c r="F881" s="16"/>
      <c r="G881" s="16"/>
    </row>
    <row r="882" spans="1:7" ht="12.75">
      <c r="A882" s="16"/>
      <c r="B882" s="16"/>
      <c r="C882" s="16"/>
      <c r="D882" s="16"/>
      <c r="E882" s="16"/>
      <c r="F882" s="16"/>
      <c r="G882" s="16"/>
    </row>
    <row r="883" spans="1:7" ht="12.75">
      <c r="A883" s="16"/>
      <c r="B883" s="16"/>
      <c r="C883" s="16"/>
      <c r="D883" s="16"/>
      <c r="E883" s="16"/>
      <c r="F883" s="16"/>
      <c r="G883" s="16"/>
    </row>
    <row r="884" spans="1:7" ht="12.75">
      <c r="A884" s="16"/>
      <c r="B884" s="16"/>
      <c r="C884" s="16"/>
      <c r="D884" s="16"/>
      <c r="E884" s="16"/>
      <c r="F884" s="16"/>
      <c r="G884" s="16"/>
    </row>
    <row r="885" spans="1:7" ht="12.75">
      <c r="A885" s="16"/>
      <c r="B885" s="16"/>
      <c r="C885" s="16"/>
      <c r="D885" s="16"/>
      <c r="E885" s="16"/>
      <c r="F885" s="16"/>
      <c r="G885" s="16"/>
    </row>
    <row r="886" spans="1:7" ht="12.75">
      <c r="A886" s="16"/>
      <c r="B886" s="16"/>
      <c r="C886" s="16"/>
      <c r="D886" s="16"/>
      <c r="E886" s="16"/>
      <c r="F886" s="16"/>
      <c r="G886" s="16"/>
    </row>
    <row r="887" spans="1:7" ht="12.75">
      <c r="A887" s="16"/>
      <c r="B887" s="16"/>
      <c r="C887" s="16"/>
      <c r="D887" s="16"/>
      <c r="E887" s="16"/>
      <c r="F887" s="16"/>
      <c r="G887" s="16"/>
    </row>
    <row r="888" spans="1:7" ht="12.75">
      <c r="A888" s="16"/>
      <c r="B888" s="16"/>
      <c r="C888" s="16"/>
      <c r="D888" s="16"/>
      <c r="E888" s="16"/>
      <c r="F888" s="16"/>
      <c r="G888" s="16"/>
    </row>
    <row r="889" spans="1:7" ht="12.75">
      <c r="A889" s="16"/>
      <c r="B889" s="16"/>
      <c r="C889" s="16"/>
      <c r="D889" s="16"/>
      <c r="E889" s="16"/>
      <c r="F889" s="16"/>
      <c r="G889" s="16"/>
    </row>
    <row r="890" spans="1:7" ht="12.75">
      <c r="A890" s="16"/>
      <c r="B890" s="16"/>
      <c r="C890" s="16"/>
      <c r="D890" s="16"/>
      <c r="E890" s="16"/>
      <c r="F890" s="16"/>
      <c r="G890" s="16"/>
    </row>
    <row r="891" spans="1:7" ht="12.75">
      <c r="A891" s="16"/>
      <c r="B891" s="16"/>
      <c r="C891" s="16"/>
      <c r="D891" s="16"/>
      <c r="E891" s="16"/>
      <c r="F891" s="16"/>
      <c r="G891" s="16"/>
    </row>
    <row r="892" spans="1:7" ht="12.75">
      <c r="A892" s="16"/>
      <c r="B892" s="16"/>
      <c r="C892" s="16"/>
      <c r="D892" s="16"/>
      <c r="E892" s="16"/>
      <c r="F892" s="16"/>
      <c r="G892" s="16"/>
    </row>
    <row r="893" spans="1:7" ht="12.75">
      <c r="A893" s="16"/>
      <c r="B893" s="16"/>
      <c r="C893" s="16"/>
      <c r="D893" s="16"/>
      <c r="E893" s="16"/>
      <c r="F893" s="16"/>
      <c r="G893" s="16"/>
    </row>
    <row r="894" spans="1:7" ht="12.75">
      <c r="A894" s="16"/>
      <c r="B894" s="16"/>
      <c r="C894" s="16"/>
      <c r="D894" s="16"/>
      <c r="E894" s="16"/>
      <c r="F894" s="16"/>
      <c r="G894" s="16"/>
    </row>
    <row r="895" spans="1:7" ht="12.75">
      <c r="A895" s="16"/>
      <c r="B895" s="16"/>
      <c r="C895" s="16"/>
      <c r="D895" s="16"/>
      <c r="E895" s="16"/>
      <c r="F895" s="16"/>
      <c r="G895" s="16"/>
    </row>
    <row r="896" spans="1:7" ht="12.75">
      <c r="A896" s="16"/>
      <c r="B896" s="16"/>
      <c r="C896" s="16"/>
      <c r="D896" s="16"/>
      <c r="E896" s="16"/>
      <c r="F896" s="16"/>
      <c r="G896" s="16"/>
    </row>
    <row r="897" spans="1:7" ht="12.75">
      <c r="A897" s="16"/>
      <c r="B897" s="16"/>
      <c r="C897" s="16"/>
      <c r="D897" s="16"/>
      <c r="E897" s="16"/>
      <c r="F897" s="16"/>
      <c r="G897" s="16"/>
    </row>
    <row r="898" spans="1:7" ht="12.75">
      <c r="A898" s="16"/>
      <c r="B898" s="16"/>
      <c r="C898" s="16"/>
      <c r="D898" s="16"/>
      <c r="E898" s="16"/>
      <c r="F898" s="16"/>
      <c r="G898" s="16"/>
    </row>
    <row r="899" spans="1:7" ht="12.75">
      <c r="A899" s="16"/>
      <c r="B899" s="16"/>
      <c r="C899" s="16"/>
      <c r="D899" s="16"/>
      <c r="E899" s="16"/>
      <c r="F899" s="16"/>
      <c r="G899" s="16"/>
    </row>
    <row r="900" spans="1:7" ht="12.75">
      <c r="A900" s="16"/>
      <c r="B900" s="16"/>
      <c r="C900" s="16"/>
      <c r="D900" s="16"/>
      <c r="E900" s="16"/>
      <c r="F900" s="16"/>
      <c r="G900" s="16"/>
    </row>
    <row r="901" spans="1:7" ht="12.75">
      <c r="A901" s="16"/>
      <c r="B901" s="16"/>
      <c r="C901" s="16"/>
      <c r="D901" s="16"/>
      <c r="E901" s="16"/>
      <c r="F901" s="16"/>
      <c r="G901" s="16"/>
    </row>
    <row r="902" spans="1:7" ht="12.75">
      <c r="A902" s="16"/>
      <c r="B902" s="16"/>
      <c r="C902" s="16"/>
      <c r="D902" s="16"/>
      <c r="E902" s="16"/>
      <c r="F902" s="16"/>
      <c r="G902" s="16"/>
    </row>
    <row r="903" spans="1:7" ht="12.75">
      <c r="A903" s="16"/>
      <c r="B903" s="16"/>
      <c r="C903" s="16"/>
      <c r="D903" s="16"/>
      <c r="E903" s="16"/>
      <c r="F903" s="16"/>
      <c r="G903" s="16"/>
    </row>
    <row r="904" spans="1:7" ht="12.75">
      <c r="A904" s="16"/>
      <c r="B904" s="16"/>
      <c r="C904" s="16"/>
      <c r="D904" s="16"/>
      <c r="E904" s="16"/>
      <c r="F904" s="16"/>
      <c r="G904" s="16"/>
    </row>
    <row r="905" spans="1:7" ht="12.75">
      <c r="A905" s="16"/>
      <c r="B905" s="16"/>
      <c r="C905" s="16"/>
      <c r="D905" s="16"/>
      <c r="E905" s="16"/>
      <c r="F905" s="16"/>
      <c r="G905" s="16"/>
    </row>
    <row r="906" spans="1:7" ht="12.75">
      <c r="A906" s="16"/>
      <c r="B906" s="16"/>
      <c r="C906" s="16"/>
      <c r="D906" s="16"/>
      <c r="E906" s="16"/>
      <c r="F906" s="16"/>
      <c r="G906" s="16"/>
    </row>
    <row r="907" spans="1:7" ht="12.75">
      <c r="A907" s="16"/>
      <c r="B907" s="16"/>
      <c r="C907" s="16"/>
      <c r="D907" s="16"/>
      <c r="E907" s="16"/>
      <c r="F907" s="16"/>
      <c r="G907" s="16"/>
    </row>
    <row r="908" spans="1:7" ht="12.75">
      <c r="A908" s="16"/>
      <c r="B908" s="16"/>
      <c r="C908" s="16"/>
      <c r="D908" s="16"/>
      <c r="E908" s="16"/>
      <c r="F908" s="16"/>
      <c r="G908" s="16"/>
    </row>
    <row r="909" spans="1:7" ht="12.75">
      <c r="A909" s="16"/>
      <c r="B909" s="16"/>
      <c r="C909" s="16"/>
      <c r="D909" s="16"/>
      <c r="E909" s="16"/>
      <c r="F909" s="16"/>
      <c r="G909" s="16"/>
    </row>
    <row r="910" spans="1:7" ht="12.75">
      <c r="A910" s="16"/>
      <c r="B910" s="16"/>
      <c r="C910" s="16"/>
      <c r="D910" s="16"/>
      <c r="E910" s="16"/>
      <c r="F910" s="16"/>
      <c r="G910" s="16"/>
    </row>
    <row r="911" spans="1:7" ht="12.75">
      <c r="A911" s="16"/>
      <c r="B911" s="16"/>
      <c r="C911" s="16"/>
      <c r="D911" s="16"/>
      <c r="E911" s="16"/>
      <c r="F911" s="16"/>
      <c r="G911" s="16"/>
    </row>
    <row r="912" spans="1:7" ht="12.75">
      <c r="A912" s="16"/>
      <c r="B912" s="16"/>
      <c r="C912" s="16"/>
      <c r="D912" s="16"/>
      <c r="E912" s="16"/>
      <c r="F912" s="16"/>
      <c r="G912" s="16"/>
    </row>
    <row r="913" spans="1:7" ht="12.75">
      <c r="A913" s="16"/>
      <c r="B913" s="16"/>
      <c r="C913" s="16"/>
      <c r="D913" s="16"/>
      <c r="E913" s="16"/>
      <c r="F913" s="16"/>
      <c r="G913" s="16"/>
    </row>
    <row r="914" spans="1:7" ht="12.75">
      <c r="A914" s="16"/>
      <c r="B914" s="16"/>
      <c r="C914" s="16"/>
      <c r="D914" s="16"/>
      <c r="E914" s="16"/>
      <c r="F914" s="16"/>
      <c r="G914" s="16"/>
    </row>
    <row r="915" spans="1:7" ht="12.75">
      <c r="A915" s="16"/>
      <c r="B915" s="16"/>
      <c r="C915" s="16"/>
      <c r="D915" s="16"/>
      <c r="E915" s="16"/>
      <c r="F915" s="16"/>
      <c r="G915" s="16"/>
    </row>
    <row r="916" spans="1:7" ht="12.75">
      <c r="A916" s="16"/>
      <c r="B916" s="16"/>
      <c r="C916" s="16"/>
      <c r="D916" s="16"/>
      <c r="E916" s="16"/>
      <c r="F916" s="16"/>
      <c r="G916" s="16"/>
    </row>
    <row r="917" spans="1:7" ht="12.75">
      <c r="A917" s="16"/>
      <c r="B917" s="16"/>
      <c r="C917" s="16"/>
      <c r="D917" s="16"/>
      <c r="E917" s="16"/>
      <c r="F917" s="16"/>
      <c r="G917" s="16"/>
    </row>
    <row r="918" spans="1:7" ht="12.75">
      <c r="A918" s="16"/>
      <c r="B918" s="16"/>
      <c r="C918" s="16"/>
      <c r="D918" s="16"/>
      <c r="E918" s="16"/>
      <c r="F918" s="16"/>
      <c r="G918" s="16"/>
    </row>
    <row r="919" spans="1:7" ht="12.75">
      <c r="A919" s="16"/>
      <c r="B919" s="16"/>
      <c r="C919" s="16"/>
      <c r="D919" s="16"/>
      <c r="E919" s="16"/>
      <c r="F919" s="16"/>
      <c r="G919" s="16"/>
    </row>
    <row r="920" spans="1:7" ht="12.75">
      <c r="A920" s="16"/>
      <c r="B920" s="16"/>
      <c r="C920" s="16"/>
      <c r="D920" s="16"/>
      <c r="E920" s="16"/>
      <c r="F920" s="16"/>
      <c r="G920" s="16"/>
    </row>
    <row r="921" spans="1:7" ht="12.75">
      <c r="A921" s="16"/>
      <c r="B921" s="16"/>
      <c r="C921" s="16"/>
      <c r="D921" s="16"/>
      <c r="E921" s="16"/>
      <c r="F921" s="16"/>
      <c r="G921" s="16"/>
    </row>
    <row r="922" spans="1:7" ht="12.75">
      <c r="A922" s="16"/>
      <c r="B922" s="16"/>
      <c r="C922" s="16"/>
      <c r="D922" s="16"/>
      <c r="E922" s="16"/>
      <c r="F922" s="16"/>
      <c r="G922" s="16"/>
    </row>
    <row r="923" spans="1:7" ht="12.75">
      <c r="A923" s="16"/>
      <c r="B923" s="16"/>
      <c r="C923" s="16"/>
      <c r="D923" s="16"/>
      <c r="E923" s="16"/>
      <c r="F923" s="16"/>
      <c r="G923" s="16"/>
    </row>
    <row r="924" spans="1:7" ht="12.75">
      <c r="A924" s="16"/>
      <c r="B924" s="16"/>
      <c r="C924" s="16"/>
      <c r="D924" s="16"/>
      <c r="E924" s="16"/>
      <c r="F924" s="16"/>
      <c r="G924" s="16"/>
    </row>
    <row r="925" spans="1:7" ht="12.75">
      <c r="A925" s="16"/>
      <c r="B925" s="16"/>
      <c r="C925" s="16"/>
      <c r="D925" s="16"/>
      <c r="E925" s="16"/>
      <c r="F925" s="16"/>
      <c r="G925" s="16"/>
    </row>
    <row r="926" spans="1:7" ht="12.75">
      <c r="A926" s="16"/>
      <c r="B926" s="16"/>
      <c r="C926" s="16"/>
      <c r="D926" s="16"/>
      <c r="E926" s="16"/>
      <c r="F926" s="16"/>
      <c r="G926" s="16"/>
    </row>
    <row r="927" spans="1:7" ht="12.75">
      <c r="A927" s="16"/>
      <c r="B927" s="16"/>
      <c r="C927" s="16"/>
      <c r="D927" s="16"/>
      <c r="E927" s="16"/>
      <c r="F927" s="16"/>
      <c r="G927" s="16"/>
    </row>
    <row r="928" spans="1:7" ht="12.75">
      <c r="A928" s="16"/>
      <c r="B928" s="16"/>
      <c r="C928" s="16"/>
      <c r="D928" s="16"/>
      <c r="E928" s="16"/>
      <c r="F928" s="16"/>
      <c r="G928" s="16"/>
    </row>
    <row r="929" spans="1:7" ht="12.75">
      <c r="A929" s="16"/>
      <c r="B929" s="16"/>
      <c r="C929" s="16"/>
      <c r="D929" s="16"/>
      <c r="E929" s="16"/>
      <c r="F929" s="16"/>
      <c r="G929" s="16"/>
    </row>
    <row r="930" spans="1:7" ht="12.75">
      <c r="A930" s="16"/>
      <c r="B930" s="16"/>
      <c r="C930" s="16"/>
      <c r="D930" s="16"/>
      <c r="E930" s="16"/>
      <c r="F930" s="16"/>
      <c r="G930" s="16"/>
    </row>
    <row r="931" spans="1:7" ht="12.75">
      <c r="A931" s="16"/>
      <c r="B931" s="16"/>
      <c r="C931" s="16"/>
      <c r="D931" s="16"/>
      <c r="E931" s="16"/>
      <c r="F931" s="16"/>
      <c r="G931" s="16"/>
    </row>
    <row r="932" spans="1:7" ht="12.75">
      <c r="A932" s="16"/>
      <c r="B932" s="16"/>
      <c r="C932" s="16"/>
      <c r="D932" s="16"/>
      <c r="E932" s="16"/>
      <c r="F932" s="16"/>
      <c r="G932" s="16"/>
    </row>
    <row r="933" spans="1:7" ht="12.75">
      <c r="A933" s="16"/>
      <c r="B933" s="16"/>
      <c r="C933" s="16"/>
      <c r="D933" s="16"/>
      <c r="E933" s="16"/>
      <c r="F933" s="16"/>
      <c r="G933" s="16"/>
    </row>
    <row r="934" spans="1:7" ht="12.75">
      <c r="A934" s="16"/>
      <c r="B934" s="16"/>
      <c r="C934" s="16"/>
      <c r="D934" s="16"/>
      <c r="E934" s="16"/>
      <c r="F934" s="16"/>
      <c r="G934" s="16"/>
    </row>
    <row r="935" spans="1:7" ht="12.75">
      <c r="A935" s="16"/>
      <c r="B935" s="16"/>
      <c r="C935" s="16"/>
      <c r="D935" s="16"/>
      <c r="E935" s="16"/>
      <c r="F935" s="16"/>
      <c r="G935" s="16"/>
    </row>
    <row r="936" spans="1:7" ht="12.75">
      <c r="A936" s="16"/>
      <c r="B936" s="16"/>
      <c r="C936" s="16"/>
      <c r="D936" s="16"/>
      <c r="E936" s="16"/>
      <c r="F936" s="16"/>
      <c r="G936" s="16"/>
    </row>
    <row r="937" spans="1:7" ht="12.75">
      <c r="A937" s="16"/>
      <c r="B937" s="16"/>
      <c r="C937" s="16"/>
      <c r="D937" s="16"/>
      <c r="E937" s="16"/>
      <c r="F937" s="16"/>
      <c r="G937" s="16"/>
    </row>
    <row r="938" spans="1:7" ht="12.75">
      <c r="A938" s="16"/>
      <c r="B938" s="16"/>
      <c r="C938" s="16"/>
      <c r="D938" s="16"/>
      <c r="E938" s="16"/>
      <c r="F938" s="16"/>
      <c r="G938" s="16"/>
    </row>
    <row r="939" spans="1:7" ht="12.75">
      <c r="A939" s="16"/>
      <c r="B939" s="16"/>
      <c r="C939" s="16"/>
      <c r="D939" s="16"/>
      <c r="E939" s="16"/>
      <c r="F939" s="16"/>
      <c r="G939" s="16"/>
    </row>
    <row r="940" spans="1:7" ht="12.75">
      <c r="A940" s="16"/>
      <c r="B940" s="16"/>
      <c r="C940" s="16"/>
      <c r="D940" s="16"/>
      <c r="E940" s="16"/>
      <c r="F940" s="16"/>
      <c r="G940" s="16"/>
    </row>
    <row r="941" spans="1:7" ht="12.75">
      <c r="A941" s="16"/>
      <c r="B941" s="16"/>
      <c r="C941" s="16"/>
      <c r="D941" s="16"/>
      <c r="E941" s="16"/>
      <c r="F941" s="16"/>
      <c r="G941" s="16"/>
    </row>
    <row r="942" spans="1:7" ht="12.75">
      <c r="A942" s="16"/>
      <c r="B942" s="16"/>
      <c r="C942" s="16"/>
      <c r="D942" s="16"/>
      <c r="E942" s="16"/>
      <c r="F942" s="16"/>
      <c r="G942" s="16"/>
    </row>
    <row r="943" spans="1:7" ht="12.75">
      <c r="A943" s="16"/>
      <c r="B943" s="16"/>
      <c r="C943" s="16"/>
      <c r="D943" s="16"/>
      <c r="E943" s="16"/>
      <c r="F943" s="16"/>
      <c r="G943" s="16"/>
    </row>
    <row r="944" spans="1:7" ht="12.75">
      <c r="A944" s="16"/>
      <c r="B944" s="16"/>
      <c r="C944" s="16"/>
      <c r="D944" s="16"/>
      <c r="E944" s="16"/>
      <c r="F944" s="16"/>
      <c r="G944" s="16"/>
    </row>
    <row r="945" spans="1:7" ht="12.75">
      <c r="A945" s="16"/>
      <c r="B945" s="16"/>
      <c r="C945" s="16"/>
      <c r="D945" s="16"/>
      <c r="E945" s="16"/>
      <c r="F945" s="16"/>
      <c r="G945" s="16"/>
    </row>
    <row r="946" spans="1:7" ht="12.75">
      <c r="A946" s="16"/>
      <c r="B946" s="16"/>
      <c r="C946" s="16"/>
      <c r="D946" s="16"/>
      <c r="E946" s="16"/>
      <c r="F946" s="16"/>
      <c r="G946" s="16"/>
    </row>
    <row r="947" spans="1:7" ht="12.75">
      <c r="A947" s="16"/>
      <c r="B947" s="16"/>
      <c r="C947" s="16"/>
      <c r="D947" s="16"/>
      <c r="E947" s="16"/>
      <c r="F947" s="16"/>
      <c r="G947" s="16"/>
    </row>
    <row r="948" spans="1:7" ht="12.75">
      <c r="A948" s="16"/>
      <c r="B948" s="16"/>
      <c r="C948" s="16"/>
      <c r="D948" s="16"/>
      <c r="E948" s="16"/>
      <c r="F948" s="16"/>
      <c r="G948" s="16"/>
    </row>
    <row r="949" spans="1:7" ht="12.75">
      <c r="A949" s="16"/>
      <c r="B949" s="16"/>
      <c r="C949" s="16"/>
      <c r="D949" s="16"/>
      <c r="E949" s="16"/>
      <c r="F949" s="16"/>
      <c r="G949" s="16"/>
    </row>
    <row r="950" spans="1:7" ht="12.75">
      <c r="A950" s="16"/>
      <c r="B950" s="16"/>
      <c r="C950" s="16"/>
      <c r="D950" s="16"/>
      <c r="E950" s="16"/>
      <c r="F950" s="16"/>
      <c r="G950" s="16"/>
    </row>
    <row r="951" spans="1:7" ht="12.75">
      <c r="A951" s="16"/>
      <c r="B951" s="16"/>
      <c r="C951" s="16"/>
      <c r="D951" s="16"/>
      <c r="E951" s="16"/>
      <c r="F951" s="16"/>
      <c r="G951" s="16"/>
    </row>
    <row r="952" spans="1:7" ht="12.75">
      <c r="A952" s="16"/>
      <c r="B952" s="16"/>
      <c r="C952" s="16"/>
      <c r="D952" s="16"/>
      <c r="E952" s="16"/>
      <c r="F952" s="16"/>
      <c r="G952" s="16"/>
    </row>
    <row r="953" spans="1:7" ht="12.75">
      <c r="A953" s="16"/>
      <c r="B953" s="16"/>
      <c r="C953" s="16"/>
      <c r="D953" s="16"/>
      <c r="E953" s="16"/>
      <c r="F953" s="16"/>
      <c r="G953" s="16"/>
    </row>
    <row r="954" spans="1:7" ht="12.75">
      <c r="A954" s="16"/>
      <c r="B954" s="16"/>
      <c r="C954" s="16"/>
      <c r="D954" s="16"/>
      <c r="E954" s="16"/>
      <c r="F954" s="16"/>
      <c r="G954" s="16"/>
    </row>
    <row r="955" spans="1:7" ht="12.75">
      <c r="A955" s="16"/>
      <c r="B955" s="16"/>
      <c r="C955" s="16"/>
      <c r="D955" s="16"/>
      <c r="E955" s="16"/>
      <c r="F955" s="16"/>
      <c r="G955" s="16"/>
    </row>
    <row r="956" spans="1:7" ht="12.75">
      <c r="A956" s="16"/>
      <c r="B956" s="16"/>
      <c r="C956" s="16"/>
      <c r="D956" s="16"/>
      <c r="E956" s="16"/>
      <c r="F956" s="16"/>
      <c r="G956" s="16"/>
    </row>
    <row r="957" spans="1:7" ht="12.75">
      <c r="A957" s="16"/>
      <c r="B957" s="16"/>
      <c r="C957" s="16"/>
      <c r="D957" s="16"/>
      <c r="E957" s="16"/>
      <c r="F957" s="16"/>
      <c r="G957" s="16"/>
    </row>
    <row r="958" spans="1:7" ht="12.75">
      <c r="A958" s="16"/>
      <c r="B958" s="16"/>
      <c r="C958" s="16"/>
      <c r="D958" s="16"/>
      <c r="E958" s="16"/>
      <c r="F958" s="16"/>
      <c r="G958" s="16"/>
    </row>
    <row r="959" spans="1:7" ht="12.75">
      <c r="A959" s="16"/>
      <c r="B959" s="16"/>
      <c r="C959" s="16"/>
      <c r="D959" s="16"/>
      <c r="E959" s="16"/>
      <c r="F959" s="16"/>
      <c r="G959" s="16"/>
    </row>
    <row r="960" spans="1:7" ht="12.75">
      <c r="A960" s="16"/>
      <c r="B960" s="16"/>
      <c r="C960" s="16"/>
      <c r="D960" s="16"/>
      <c r="E960" s="16"/>
      <c r="F960" s="16"/>
      <c r="G960" s="16"/>
    </row>
    <row r="961" spans="1:7" ht="12.75">
      <c r="A961" s="16"/>
      <c r="B961" s="16"/>
      <c r="C961" s="16"/>
      <c r="D961" s="16"/>
      <c r="E961" s="16"/>
      <c r="F961" s="16"/>
      <c r="G961" s="16"/>
    </row>
    <row r="962" spans="1:7" ht="12.75">
      <c r="A962" s="16"/>
      <c r="B962" s="16"/>
      <c r="C962" s="16"/>
      <c r="D962" s="16"/>
      <c r="E962" s="16"/>
      <c r="F962" s="16"/>
      <c r="G962" s="16"/>
    </row>
    <row r="963" spans="1:7" ht="12.75">
      <c r="A963" s="16"/>
      <c r="B963" s="16"/>
      <c r="C963" s="16"/>
      <c r="D963" s="16"/>
      <c r="E963" s="16"/>
      <c r="F963" s="16"/>
      <c r="G963" s="16"/>
    </row>
    <row r="964" spans="1:7" ht="12.75">
      <c r="A964" s="16"/>
      <c r="B964" s="16"/>
      <c r="C964" s="16"/>
      <c r="D964" s="16"/>
      <c r="E964" s="16"/>
      <c r="F964" s="16"/>
      <c r="G964" s="16"/>
    </row>
    <row r="965" spans="1:7" ht="12.75">
      <c r="A965" s="16"/>
      <c r="B965" s="16"/>
      <c r="C965" s="16"/>
      <c r="D965" s="16"/>
      <c r="E965" s="16"/>
      <c r="F965" s="16"/>
      <c r="G965" s="16"/>
    </row>
    <row r="966" spans="1:7" ht="12.75">
      <c r="A966" s="16"/>
      <c r="B966" s="16"/>
      <c r="C966" s="16"/>
      <c r="D966" s="16"/>
      <c r="E966" s="16"/>
      <c r="F966" s="16"/>
      <c r="G966" s="16"/>
    </row>
    <row r="967" spans="1:7" ht="12.75">
      <c r="A967" s="16"/>
      <c r="B967" s="16"/>
      <c r="C967" s="16"/>
      <c r="D967" s="16"/>
      <c r="E967" s="16"/>
      <c r="F967" s="16"/>
      <c r="G967" s="16"/>
    </row>
    <row r="968" spans="1:7" ht="12.75">
      <c r="A968" s="16"/>
      <c r="B968" s="16"/>
      <c r="C968" s="16"/>
      <c r="D968" s="16"/>
      <c r="E968" s="16"/>
      <c r="F968" s="16"/>
      <c r="G968" s="16"/>
    </row>
    <row r="969" spans="1:7" ht="12.75">
      <c r="A969" s="16"/>
      <c r="B969" s="16"/>
      <c r="C969" s="16"/>
      <c r="D969" s="16"/>
      <c r="E969" s="16"/>
      <c r="F969" s="16"/>
      <c r="G969" s="16"/>
    </row>
    <row r="970" spans="1:7" ht="12.75">
      <c r="A970" s="16"/>
      <c r="B970" s="16"/>
      <c r="C970" s="16"/>
      <c r="D970" s="16"/>
      <c r="E970" s="16"/>
      <c r="F970" s="16"/>
      <c r="G970" s="16"/>
    </row>
    <row r="971" spans="1:7" ht="12.75">
      <c r="A971" s="16"/>
      <c r="B971" s="16"/>
      <c r="C971" s="16"/>
      <c r="D971" s="16"/>
      <c r="E971" s="16"/>
      <c r="F971" s="16"/>
      <c r="G971" s="16"/>
    </row>
    <row r="972" spans="1:7" ht="12.75">
      <c r="A972" s="16"/>
      <c r="B972" s="16"/>
      <c r="C972" s="16"/>
      <c r="D972" s="16"/>
      <c r="E972" s="16"/>
      <c r="F972" s="16"/>
      <c r="G972" s="16"/>
    </row>
    <row r="973" spans="1:7" ht="12.75">
      <c r="A973" s="16"/>
      <c r="B973" s="16"/>
      <c r="C973" s="16"/>
      <c r="D973" s="16"/>
      <c r="E973" s="16"/>
      <c r="F973" s="16"/>
      <c r="G973" s="16"/>
    </row>
    <row r="974" spans="1:7" ht="12.75">
      <c r="A974" s="16"/>
      <c r="B974" s="16"/>
      <c r="C974" s="16"/>
      <c r="D974" s="16"/>
      <c r="E974" s="16"/>
      <c r="F974" s="16"/>
      <c r="G974" s="16"/>
    </row>
    <row r="975" spans="1:7" ht="12.75">
      <c r="A975" s="16"/>
      <c r="B975" s="16"/>
      <c r="C975" s="16"/>
      <c r="D975" s="16"/>
      <c r="E975" s="16"/>
      <c r="F975" s="16"/>
      <c r="G975" s="16"/>
    </row>
    <row r="976" spans="1:7" ht="12.75">
      <c r="A976" s="16"/>
      <c r="B976" s="16"/>
      <c r="C976" s="16"/>
      <c r="D976" s="16"/>
      <c r="E976" s="16"/>
      <c r="F976" s="16"/>
      <c r="G976" s="16"/>
    </row>
    <row r="977" spans="1:7" ht="12.75">
      <c r="A977" s="16"/>
      <c r="B977" s="16"/>
      <c r="C977" s="16"/>
      <c r="D977" s="16"/>
      <c r="E977" s="16"/>
      <c r="F977" s="16"/>
      <c r="G977" s="16"/>
    </row>
    <row r="978" spans="1:7" ht="12.75">
      <c r="A978" s="16"/>
      <c r="B978" s="16"/>
      <c r="C978" s="16"/>
      <c r="D978" s="16"/>
      <c r="E978" s="16"/>
      <c r="F978" s="16"/>
      <c r="G978" s="16"/>
    </row>
    <row r="979" spans="1:7" ht="12.75">
      <c r="A979" s="16"/>
      <c r="B979" s="16"/>
      <c r="C979" s="16"/>
      <c r="D979" s="16"/>
      <c r="E979" s="16"/>
      <c r="F979" s="16"/>
      <c r="G979" s="16"/>
    </row>
    <row r="980" spans="1:7" ht="12.75">
      <c r="A980" s="16"/>
      <c r="B980" s="16"/>
      <c r="C980" s="16"/>
      <c r="D980" s="16"/>
      <c r="E980" s="16"/>
      <c r="F980" s="16"/>
      <c r="G980" s="16"/>
    </row>
    <row r="981" spans="1:7" ht="12.75">
      <c r="A981" s="16"/>
      <c r="B981" s="16"/>
      <c r="C981" s="16"/>
      <c r="D981" s="16"/>
      <c r="E981" s="16"/>
      <c r="F981" s="16"/>
      <c r="G981" s="16"/>
    </row>
    <row r="982" spans="1:7" ht="12.75">
      <c r="A982" s="16"/>
      <c r="B982" s="16"/>
      <c r="C982" s="16"/>
      <c r="D982" s="16"/>
      <c r="E982" s="16"/>
      <c r="F982" s="16"/>
      <c r="G982" s="16"/>
    </row>
    <row r="983" spans="1:7" ht="12.75">
      <c r="A983" s="16"/>
      <c r="B983" s="16"/>
      <c r="C983" s="16"/>
      <c r="D983" s="16"/>
      <c r="E983" s="16"/>
      <c r="F983" s="16"/>
      <c r="G983" s="16"/>
    </row>
    <row r="984" spans="1:7" ht="12.75">
      <c r="A984" s="16"/>
      <c r="B984" s="16"/>
      <c r="C984" s="16"/>
      <c r="D984" s="16"/>
      <c r="E984" s="16"/>
      <c r="F984" s="16"/>
      <c r="G984" s="16"/>
    </row>
    <row r="985" spans="1:7" ht="12.75">
      <c r="A985" s="16"/>
      <c r="B985" s="16"/>
      <c r="C985" s="16"/>
      <c r="D985" s="16"/>
      <c r="E985" s="16"/>
      <c r="F985" s="16"/>
      <c r="G985" s="16"/>
    </row>
    <row r="986" spans="1:7" ht="12.75">
      <c r="A986" s="16"/>
      <c r="B986" s="16"/>
      <c r="C986" s="16"/>
      <c r="D986" s="16"/>
      <c r="E986" s="16"/>
      <c r="F986" s="16"/>
      <c r="G986" s="16"/>
    </row>
    <row r="987" spans="1:7" ht="12.75">
      <c r="A987" s="16"/>
      <c r="B987" s="16"/>
      <c r="C987" s="16"/>
      <c r="D987" s="16"/>
      <c r="E987" s="16"/>
      <c r="F987" s="16"/>
      <c r="G987" s="16"/>
    </row>
    <row r="988" spans="1:7" ht="12.75">
      <c r="A988" s="16"/>
      <c r="B988" s="16"/>
      <c r="C988" s="16"/>
      <c r="D988" s="16"/>
      <c r="E988" s="16"/>
      <c r="F988" s="16"/>
      <c r="G988" s="16"/>
    </row>
    <row r="989" spans="1:7" ht="12.75">
      <c r="A989" s="16"/>
      <c r="B989" s="16"/>
      <c r="C989" s="16"/>
      <c r="D989" s="16"/>
      <c r="E989" s="16"/>
      <c r="F989" s="16"/>
      <c r="G989" s="16"/>
    </row>
    <row r="990" spans="1:7" ht="12.75">
      <c r="A990" s="16"/>
      <c r="B990" s="16"/>
      <c r="C990" s="16"/>
      <c r="D990" s="16"/>
      <c r="E990" s="16"/>
      <c r="F990" s="16"/>
      <c r="G990" s="16"/>
    </row>
    <row r="991" spans="1:7" ht="12.75">
      <c r="A991" s="16"/>
      <c r="B991" s="16"/>
      <c r="C991" s="16"/>
      <c r="D991" s="16"/>
      <c r="E991" s="16"/>
      <c r="F991" s="16"/>
      <c r="G991" s="16"/>
    </row>
    <row r="992" spans="1:7" ht="12.75">
      <c r="A992" s="16"/>
      <c r="B992" s="16"/>
      <c r="C992" s="16"/>
      <c r="D992" s="16"/>
      <c r="E992" s="16"/>
      <c r="F992" s="16"/>
      <c r="G992" s="16"/>
    </row>
    <row r="993" spans="1:7" ht="12.75">
      <c r="A993" s="16"/>
      <c r="B993" s="16"/>
      <c r="C993" s="16"/>
      <c r="D993" s="16"/>
      <c r="E993" s="16"/>
      <c r="F993" s="16"/>
      <c r="G993" s="16"/>
    </row>
    <row r="994" spans="1:7" ht="12.75">
      <c r="A994" s="16"/>
      <c r="B994" s="16"/>
      <c r="C994" s="16"/>
      <c r="D994" s="16"/>
      <c r="E994" s="16"/>
      <c r="F994" s="16"/>
      <c r="G994" s="16"/>
    </row>
    <row r="995" spans="1:7" ht="12.75">
      <c r="A995" s="16"/>
      <c r="B995" s="16"/>
      <c r="C995" s="16"/>
      <c r="D995" s="16"/>
      <c r="E995" s="16"/>
      <c r="F995" s="16"/>
      <c r="G995" s="16"/>
    </row>
    <row r="996" spans="1:7" ht="12.75">
      <c r="A996" s="16"/>
      <c r="B996" s="16"/>
      <c r="C996" s="16"/>
      <c r="D996" s="16"/>
      <c r="E996" s="16"/>
      <c r="F996" s="16"/>
      <c r="G996" s="16"/>
    </row>
    <row r="997" spans="1:7" ht="12.75">
      <c r="A997" s="16"/>
      <c r="B997" s="16"/>
      <c r="C997" s="16"/>
      <c r="D997" s="16"/>
      <c r="E997" s="16"/>
      <c r="F997" s="16"/>
      <c r="G997" s="16"/>
    </row>
    <row r="998" spans="1:7" ht="12.75">
      <c r="A998" s="16"/>
      <c r="B998" s="16"/>
      <c r="C998" s="16"/>
      <c r="D998" s="16"/>
      <c r="E998" s="16"/>
      <c r="F998" s="16"/>
      <c r="G998" s="16"/>
    </row>
    <row r="999" spans="1:7" ht="12.75">
      <c r="A999" s="16"/>
      <c r="B999" s="16"/>
      <c r="C999" s="16"/>
      <c r="D999" s="16"/>
      <c r="E999" s="16"/>
      <c r="F999" s="16"/>
      <c r="G999" s="16"/>
    </row>
    <row r="1000" spans="1:7" ht="12.75">
      <c r="A1000" s="16"/>
      <c r="B1000" s="16"/>
      <c r="C1000" s="16"/>
      <c r="D1000" s="16"/>
      <c r="E1000" s="16"/>
      <c r="F1000" s="16"/>
      <c r="G1000" s="16"/>
    </row>
    <row r="1001" spans="1:7" ht="12.75">
      <c r="A1001" s="16"/>
      <c r="B1001" s="16"/>
      <c r="C1001" s="16"/>
      <c r="D1001" s="16"/>
      <c r="E1001" s="16"/>
      <c r="F1001" s="16"/>
      <c r="G1001" s="16"/>
    </row>
    <row r="1002" spans="1:7" ht="12.75">
      <c r="A1002" s="16"/>
      <c r="B1002" s="16"/>
      <c r="C1002" s="16"/>
      <c r="D1002" s="16"/>
      <c r="E1002" s="16"/>
      <c r="F1002" s="16"/>
      <c r="G1002" s="16"/>
    </row>
    <row r="1003" spans="1:7" ht="12.75">
      <c r="A1003" s="16"/>
      <c r="B1003" s="16"/>
      <c r="C1003" s="16"/>
      <c r="D1003" s="16"/>
      <c r="E1003" s="16"/>
      <c r="F1003" s="16"/>
      <c r="G1003" s="16"/>
    </row>
    <row r="1004" spans="1:7" ht="12.75">
      <c r="A1004" s="16"/>
      <c r="B1004" s="16"/>
      <c r="C1004" s="16"/>
      <c r="D1004" s="16"/>
      <c r="E1004" s="16"/>
      <c r="F1004" s="16"/>
      <c r="G1004" s="16"/>
    </row>
    <row r="1005" spans="1:7" ht="12.75">
      <c r="A1005" s="16"/>
      <c r="B1005" s="16"/>
      <c r="C1005" s="16"/>
      <c r="D1005" s="16"/>
      <c r="E1005" s="16"/>
      <c r="F1005" s="16"/>
      <c r="G1005" s="16"/>
    </row>
    <row r="1006" spans="1:7" ht="12.75">
      <c r="A1006" s="16"/>
      <c r="B1006" s="16"/>
      <c r="C1006" s="16"/>
      <c r="D1006" s="16"/>
      <c r="E1006" s="16"/>
      <c r="F1006" s="16"/>
      <c r="G1006" s="16"/>
    </row>
    <row r="1007" spans="1:7" ht="12.75">
      <c r="A1007" s="16"/>
      <c r="B1007" s="16"/>
      <c r="C1007" s="16"/>
      <c r="D1007" s="16"/>
      <c r="E1007" s="16"/>
      <c r="F1007" s="16"/>
      <c r="G1007" s="16"/>
    </row>
    <row r="1008" spans="1:7" ht="12.75">
      <c r="A1008" s="16"/>
      <c r="B1008" s="16"/>
      <c r="C1008" s="16"/>
      <c r="D1008" s="16"/>
      <c r="E1008" s="16"/>
      <c r="F1008" s="16"/>
      <c r="G1008" s="16"/>
    </row>
  </sheetData>
  <mergeCells count="1">
    <mergeCell ref="A45:B45"/>
  </mergeCells>
  <hyperlinks>
    <hyperlink ref="A2" location="Summary!A1" display="Back To Summary" xr:uid="{399E1EC2-7978-435C-8A29-7E554E3BABCA}"/>
  </hyperlinks>
  <printOptions horizontalCentered="1"/>
  <pageMargins left="0.7" right="0.7" top="0.75" bottom="0.75" header="0" footer="0"/>
  <pageSetup paperSize="8" fitToHeight="0" pageOrder="overThenDown" orientation="landscape" cellComments="atEnd"/>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A993"/>
  <sheetViews>
    <sheetView topLeftCell="A68" workbookViewId="0">
      <selection activeCell="H9" sqref="H9"/>
    </sheetView>
  </sheetViews>
  <sheetFormatPr defaultColWidth="14.42578125" defaultRowHeight="12.4"/>
  <cols>
    <col min="1" max="1" width="26.42578125" customWidth="1"/>
    <col min="2" max="2" width="38.42578125" customWidth="1"/>
    <col min="3" max="3" width="13.42578125" customWidth="1"/>
    <col min="4" max="4" width="8.85546875" customWidth="1"/>
    <col min="5" max="6" width="28.7109375" customWidth="1"/>
  </cols>
  <sheetData>
    <row r="1" spans="1:27" ht="17.649999999999999">
      <c r="A1" s="14" t="s">
        <v>48</v>
      </c>
      <c r="B1" s="16"/>
      <c r="D1" s="32"/>
      <c r="E1" s="16"/>
      <c r="F1" s="16"/>
    </row>
    <row r="2" spans="1:27">
      <c r="A2" s="56" t="s">
        <v>49</v>
      </c>
      <c r="B2" s="16"/>
      <c r="D2" s="32"/>
      <c r="E2" s="16"/>
      <c r="F2" s="16"/>
    </row>
    <row r="3" spans="1:27">
      <c r="A3" s="25" t="s">
        <v>50</v>
      </c>
      <c r="B3" s="33" t="s">
        <v>51</v>
      </c>
      <c r="C3" s="34" t="s">
        <v>52</v>
      </c>
      <c r="D3" s="35"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37.35">
      <c r="A4" s="15" t="s">
        <v>57</v>
      </c>
      <c r="B4" s="16" t="s">
        <v>58</v>
      </c>
      <c r="C4" s="16" t="s">
        <v>59</v>
      </c>
      <c r="D4" s="26">
        <v>0.5</v>
      </c>
      <c r="E4" s="16" t="s">
        <v>60</v>
      </c>
      <c r="F4" s="16" t="s">
        <v>61</v>
      </c>
    </row>
    <row r="5" spans="1:27" ht="37.35">
      <c r="A5" s="16"/>
      <c r="B5" s="16" t="s">
        <v>62</v>
      </c>
      <c r="C5" s="16" t="s">
        <v>63</v>
      </c>
      <c r="D5" s="26">
        <v>1</v>
      </c>
      <c r="E5" s="16" t="s">
        <v>64</v>
      </c>
      <c r="F5" s="16" t="s">
        <v>61</v>
      </c>
    </row>
    <row r="6" spans="1:27" ht="12.95">
      <c r="A6" s="17" t="s">
        <v>65</v>
      </c>
      <c r="B6" s="37"/>
      <c r="C6" s="37"/>
      <c r="D6" s="18">
        <f>SUM(D4:D5)/2</f>
        <v>0.75</v>
      </c>
      <c r="E6" s="16"/>
      <c r="F6" s="16"/>
    </row>
    <row r="7" spans="1:27" ht="37.35">
      <c r="A7" s="15" t="s">
        <v>66</v>
      </c>
      <c r="B7" s="16" t="s">
        <v>67</v>
      </c>
      <c r="C7" s="16" t="s">
        <v>63</v>
      </c>
      <c r="D7" s="26">
        <v>1</v>
      </c>
      <c r="E7" s="16"/>
      <c r="F7" s="16" t="s">
        <v>68</v>
      </c>
    </row>
    <row r="8" spans="1:27" ht="37.35">
      <c r="A8" s="16"/>
      <c r="B8" s="16" t="s">
        <v>69</v>
      </c>
      <c r="C8" s="13" t="s">
        <v>70</v>
      </c>
      <c r="D8" s="32">
        <v>0</v>
      </c>
      <c r="E8" s="16"/>
      <c r="F8" s="16"/>
    </row>
    <row r="9" spans="1:27" ht="37.35">
      <c r="A9" s="16"/>
      <c r="B9" s="16" t="s">
        <v>71</v>
      </c>
      <c r="C9" s="13" t="s">
        <v>63</v>
      </c>
      <c r="D9" s="32">
        <v>1</v>
      </c>
      <c r="E9" s="16" t="s">
        <v>72</v>
      </c>
      <c r="F9" s="16" t="s">
        <v>61</v>
      </c>
    </row>
    <row r="10" spans="1:27" ht="49.7">
      <c r="A10" s="16"/>
      <c r="B10" s="16" t="s">
        <v>73</v>
      </c>
      <c r="C10" s="13" t="s">
        <v>59</v>
      </c>
      <c r="D10" s="32">
        <v>0.5</v>
      </c>
      <c r="E10" s="16" t="s">
        <v>74</v>
      </c>
      <c r="F10" s="16" t="s">
        <v>61</v>
      </c>
    </row>
    <row r="11" spans="1:27" ht="37.35">
      <c r="A11" s="16"/>
      <c r="B11" s="16" t="s">
        <v>75</v>
      </c>
      <c r="C11" s="13" t="s">
        <v>59</v>
      </c>
      <c r="D11" s="32">
        <v>0.5</v>
      </c>
      <c r="E11" s="16" t="s">
        <v>76</v>
      </c>
      <c r="F11" s="16" t="s">
        <v>68</v>
      </c>
    </row>
    <row r="12" spans="1:27" ht="12.95">
      <c r="A12" s="17" t="s">
        <v>65</v>
      </c>
      <c r="B12" s="37"/>
      <c r="C12" s="37"/>
      <c r="D12" s="18">
        <f>SUM(D7:D11)/5</f>
        <v>0.6</v>
      </c>
      <c r="E12" s="16"/>
      <c r="F12" s="16"/>
    </row>
    <row r="13" spans="1:27" ht="24.95">
      <c r="A13" s="15" t="s">
        <v>77</v>
      </c>
      <c r="B13" s="16" t="s">
        <v>78</v>
      </c>
      <c r="C13" s="13" t="s">
        <v>70</v>
      </c>
      <c r="D13" s="32">
        <v>0.5</v>
      </c>
      <c r="E13" s="16" t="s">
        <v>79</v>
      </c>
      <c r="F13" s="16" t="s">
        <v>61</v>
      </c>
    </row>
    <row r="14" spans="1:27">
      <c r="A14" s="16"/>
      <c r="B14" s="16" t="s">
        <v>80</v>
      </c>
      <c r="C14" s="13" t="s">
        <v>70</v>
      </c>
      <c r="D14" s="32">
        <v>0</v>
      </c>
      <c r="E14" s="16"/>
      <c r="F14" s="16"/>
    </row>
    <row r="15" spans="1:27" ht="37.35">
      <c r="A15" s="16"/>
      <c r="B15" s="16" t="s">
        <v>81</v>
      </c>
      <c r="C15" s="13" t="s">
        <v>70</v>
      </c>
      <c r="D15" s="32">
        <v>0.5</v>
      </c>
      <c r="E15" s="16" t="s">
        <v>82</v>
      </c>
      <c r="F15" s="16" t="s">
        <v>61</v>
      </c>
    </row>
    <row r="16" spans="1:27" ht="12.95">
      <c r="A16" s="17" t="s">
        <v>65</v>
      </c>
      <c r="B16" s="37"/>
      <c r="C16" s="37"/>
      <c r="D16" s="18">
        <f>SUM(D13:D15)/3</f>
        <v>0.33333333333333331</v>
      </c>
      <c r="E16" s="16"/>
      <c r="F16" s="16"/>
    </row>
    <row r="17" spans="1:27" ht="49.7">
      <c r="A17" s="19" t="s">
        <v>83</v>
      </c>
      <c r="B17" s="16" t="s">
        <v>84</v>
      </c>
      <c r="C17" s="13" t="s">
        <v>59</v>
      </c>
      <c r="D17" s="32">
        <v>0.5</v>
      </c>
      <c r="E17" s="16" t="s">
        <v>85</v>
      </c>
      <c r="F17" s="16" t="s">
        <v>61</v>
      </c>
    </row>
    <row r="18" spans="1:27" ht="37.35">
      <c r="A18" s="16"/>
      <c r="B18" s="16" t="s">
        <v>86</v>
      </c>
      <c r="C18" s="13" t="s">
        <v>70</v>
      </c>
      <c r="D18" s="32">
        <v>0</v>
      </c>
      <c r="E18" s="16"/>
      <c r="F18" s="16"/>
    </row>
    <row r="19" spans="1:27" ht="12.95">
      <c r="A19" s="17" t="s">
        <v>65</v>
      </c>
      <c r="B19" s="37"/>
      <c r="C19" s="37"/>
      <c r="D19" s="18">
        <f>SUM(D17:D18)/2</f>
        <v>0.25</v>
      </c>
      <c r="E19" s="16"/>
      <c r="F19" s="16"/>
    </row>
    <row r="20" spans="1:27">
      <c r="A20" s="27" t="s">
        <v>87</v>
      </c>
      <c r="B20" s="27"/>
      <c r="C20" s="28">
        <f>COUNTA(C4:C19)</f>
        <v>12</v>
      </c>
      <c r="D20" s="38">
        <f>SUM(D18,D17,D15,D13,D14,D11,D10,D9,D8,D7,D5,D4)/C20</f>
        <v>0.5</v>
      </c>
      <c r="E20" s="16"/>
      <c r="F20" s="16"/>
    </row>
    <row r="21" spans="1:27">
      <c r="A21" s="16"/>
      <c r="B21" s="16"/>
      <c r="D21" s="32"/>
      <c r="E21" s="16"/>
      <c r="F21" s="16"/>
    </row>
    <row r="22" spans="1:27">
      <c r="A22" s="34" t="s">
        <v>88</v>
      </c>
      <c r="B22" s="34"/>
      <c r="C22" s="34" t="s">
        <v>52</v>
      </c>
      <c r="D22" s="35" t="s">
        <v>53</v>
      </c>
      <c r="E22" s="34" t="s">
        <v>54</v>
      </c>
      <c r="F22" s="34" t="s">
        <v>55</v>
      </c>
      <c r="G22" s="34" t="s">
        <v>56</v>
      </c>
      <c r="H22" s="36"/>
      <c r="I22" s="36"/>
      <c r="J22" s="36"/>
      <c r="K22" s="36"/>
      <c r="L22" s="36"/>
      <c r="M22" s="36"/>
      <c r="N22" s="36"/>
      <c r="O22" s="36"/>
      <c r="P22" s="36"/>
      <c r="Q22" s="36"/>
      <c r="R22" s="36"/>
      <c r="S22" s="36"/>
      <c r="T22" s="36"/>
      <c r="U22" s="36"/>
      <c r="V22" s="36"/>
      <c r="W22" s="36"/>
      <c r="X22" s="36"/>
      <c r="Y22" s="36"/>
      <c r="Z22" s="36"/>
      <c r="AA22" s="36"/>
    </row>
    <row r="23" spans="1:27">
      <c r="A23" s="67" t="s">
        <v>89</v>
      </c>
      <c r="B23" s="72"/>
      <c r="C23" s="13" t="s">
        <v>63</v>
      </c>
      <c r="D23" s="32">
        <v>1</v>
      </c>
      <c r="E23" s="16"/>
      <c r="F23" s="16"/>
    </row>
    <row r="24" spans="1:27">
      <c r="A24" s="67" t="s">
        <v>90</v>
      </c>
      <c r="B24" s="72"/>
      <c r="C24" s="13" t="s">
        <v>59</v>
      </c>
      <c r="D24" s="32">
        <f>SUM(D25:D32)/8</f>
        <v>0.75</v>
      </c>
      <c r="E24" s="16"/>
      <c r="F24" s="16"/>
    </row>
    <row r="25" spans="1:27">
      <c r="A25" s="16"/>
      <c r="B25" s="20" t="s">
        <v>91</v>
      </c>
      <c r="C25" s="13" t="s">
        <v>63</v>
      </c>
      <c r="D25" s="32">
        <v>1</v>
      </c>
      <c r="E25" s="16"/>
      <c r="F25" s="16"/>
    </row>
    <row r="26" spans="1:27">
      <c r="A26" s="16"/>
      <c r="B26" s="20" t="s">
        <v>92</v>
      </c>
      <c r="C26" s="13" t="s">
        <v>70</v>
      </c>
      <c r="D26" s="32">
        <v>0</v>
      </c>
      <c r="E26" s="16"/>
      <c r="F26" s="16"/>
    </row>
    <row r="27" spans="1:27">
      <c r="A27" s="16"/>
      <c r="B27" s="20" t="s">
        <v>93</v>
      </c>
      <c r="C27" s="13" t="s">
        <v>63</v>
      </c>
      <c r="D27" s="32">
        <v>1</v>
      </c>
      <c r="E27" s="16"/>
      <c r="F27" s="16"/>
    </row>
    <row r="28" spans="1:27" ht="24.95">
      <c r="A28" s="16"/>
      <c r="B28" s="20" t="s">
        <v>94</v>
      </c>
      <c r="C28" s="13" t="s">
        <v>63</v>
      </c>
      <c r="D28" s="32">
        <v>1</v>
      </c>
      <c r="E28" s="16"/>
      <c r="F28" s="16"/>
    </row>
    <row r="29" spans="1:27" ht="24.95">
      <c r="A29" s="16"/>
      <c r="B29" s="20" t="s">
        <v>95</v>
      </c>
      <c r="C29" s="13" t="s">
        <v>63</v>
      </c>
      <c r="D29" s="32">
        <v>1</v>
      </c>
      <c r="E29" s="16"/>
      <c r="F29" s="16"/>
    </row>
    <row r="30" spans="1:27" ht="24.95">
      <c r="A30" s="16"/>
      <c r="B30" s="20" t="s">
        <v>96</v>
      </c>
      <c r="C30" s="13" t="s">
        <v>63</v>
      </c>
      <c r="D30" s="32">
        <v>1</v>
      </c>
      <c r="E30" s="16"/>
      <c r="F30" s="16"/>
    </row>
    <row r="31" spans="1:27" ht="24.95">
      <c r="A31" s="16"/>
      <c r="B31" s="20" t="s">
        <v>97</v>
      </c>
      <c r="C31" s="13" t="s">
        <v>70</v>
      </c>
      <c r="D31" s="32">
        <v>0</v>
      </c>
      <c r="E31" s="16"/>
      <c r="F31" s="16"/>
    </row>
    <row r="32" spans="1:27">
      <c r="A32" s="16"/>
      <c r="B32" s="20" t="s">
        <v>98</v>
      </c>
      <c r="C32" s="13" t="s">
        <v>63</v>
      </c>
      <c r="D32" s="32">
        <v>1</v>
      </c>
      <c r="E32" s="16"/>
      <c r="F32" s="16"/>
    </row>
    <row r="33" spans="1:27">
      <c r="A33" s="67" t="s">
        <v>99</v>
      </c>
      <c r="B33" s="72"/>
      <c r="C33" s="13" t="s">
        <v>70</v>
      </c>
      <c r="D33" s="32">
        <v>0</v>
      </c>
      <c r="E33" s="16"/>
      <c r="F33" s="16"/>
    </row>
    <row r="34" spans="1:27">
      <c r="A34" s="27" t="s">
        <v>87</v>
      </c>
      <c r="B34" s="27"/>
      <c r="C34" s="28">
        <v>10</v>
      </c>
      <c r="D34" s="38">
        <f>SUM(D33,D32,D31,D30,D29,D28,D27,D26,D25,D23)/C34</f>
        <v>0.7</v>
      </c>
      <c r="E34" s="26">
        <f>SUM(D25:D33,D23)/10</f>
        <v>0.7</v>
      </c>
      <c r="F34" s="16"/>
    </row>
    <row r="35" spans="1:27">
      <c r="A35" s="16"/>
      <c r="B35" s="16"/>
      <c r="D35" s="32"/>
      <c r="E35" s="16"/>
      <c r="F35" s="16"/>
    </row>
    <row r="36" spans="1:27">
      <c r="A36" s="34" t="s">
        <v>100</v>
      </c>
      <c r="B36" s="25"/>
      <c r="C36" s="34" t="s">
        <v>52</v>
      </c>
      <c r="D36" s="35" t="s">
        <v>53</v>
      </c>
      <c r="E36" s="34" t="s">
        <v>54</v>
      </c>
      <c r="F36" s="34" t="s">
        <v>55</v>
      </c>
      <c r="G36" s="34" t="s">
        <v>56</v>
      </c>
      <c r="H36" s="36"/>
      <c r="I36" s="36"/>
      <c r="J36" s="36"/>
      <c r="K36" s="36"/>
      <c r="L36" s="36"/>
      <c r="M36" s="36"/>
      <c r="N36" s="36"/>
      <c r="O36" s="36"/>
      <c r="P36" s="36"/>
      <c r="Q36" s="36"/>
      <c r="R36" s="36"/>
      <c r="S36" s="36"/>
      <c r="T36" s="36"/>
      <c r="U36" s="36"/>
      <c r="V36" s="36"/>
      <c r="W36" s="36"/>
      <c r="X36" s="36"/>
      <c r="Y36" s="36"/>
      <c r="Z36" s="36"/>
      <c r="AA36" s="36"/>
    </row>
    <row r="37" spans="1:27">
      <c r="A37" s="67" t="s">
        <v>101</v>
      </c>
      <c r="B37" s="72"/>
      <c r="C37" s="13" t="s">
        <v>70</v>
      </c>
      <c r="D37" s="32">
        <v>0</v>
      </c>
      <c r="E37" s="16"/>
      <c r="F37" s="16"/>
    </row>
    <row r="38" spans="1:27" ht="24.95">
      <c r="B38" s="20" t="s">
        <v>102</v>
      </c>
      <c r="C38" s="13" t="s">
        <v>70</v>
      </c>
      <c r="D38" s="32">
        <v>0</v>
      </c>
      <c r="E38" s="16"/>
      <c r="F38" s="16"/>
    </row>
    <row r="39" spans="1:27">
      <c r="A39" s="16"/>
      <c r="B39" s="20" t="s">
        <v>103</v>
      </c>
      <c r="C39" s="13" t="s">
        <v>70</v>
      </c>
      <c r="D39" s="32">
        <v>0</v>
      </c>
      <c r="E39" s="16"/>
      <c r="F39" s="16"/>
    </row>
    <row r="40" spans="1:27" ht="37.35">
      <c r="A40" s="67" t="s">
        <v>104</v>
      </c>
      <c r="B40" s="72"/>
      <c r="C40" s="13" t="s">
        <v>105</v>
      </c>
      <c r="D40" s="32">
        <v>1</v>
      </c>
      <c r="E40" s="16" t="s">
        <v>106</v>
      </c>
      <c r="F40" s="16" t="s">
        <v>107</v>
      </c>
    </row>
    <row r="41" spans="1:27">
      <c r="A41" s="67" t="s">
        <v>108</v>
      </c>
      <c r="B41" s="72"/>
      <c r="C41" s="13" t="s">
        <v>105</v>
      </c>
      <c r="D41" s="32">
        <v>1</v>
      </c>
      <c r="E41" s="16"/>
      <c r="F41" s="16"/>
    </row>
    <row r="42" spans="1:27">
      <c r="A42" s="67" t="s">
        <v>109</v>
      </c>
      <c r="B42" s="72"/>
      <c r="C42" s="13" t="s">
        <v>105</v>
      </c>
      <c r="D42" s="32">
        <v>1</v>
      </c>
      <c r="E42" s="16"/>
      <c r="F42" s="16"/>
    </row>
    <row r="43" spans="1:27">
      <c r="A43" s="67" t="s">
        <v>110</v>
      </c>
      <c r="B43" s="72"/>
      <c r="C43" s="13" t="s">
        <v>70</v>
      </c>
      <c r="D43" s="32">
        <v>0</v>
      </c>
      <c r="E43" s="16"/>
      <c r="F43" s="16"/>
    </row>
    <row r="44" spans="1:27">
      <c r="A44" s="67" t="s">
        <v>111</v>
      </c>
      <c r="B44" s="72"/>
      <c r="C44" s="13" t="s">
        <v>70</v>
      </c>
      <c r="D44" s="32">
        <v>0</v>
      </c>
      <c r="E44" s="16"/>
      <c r="F44" s="16"/>
    </row>
    <row r="45" spans="1:27">
      <c r="A45" s="67" t="s">
        <v>112</v>
      </c>
      <c r="B45" s="72"/>
      <c r="C45" s="13" t="s">
        <v>105</v>
      </c>
      <c r="D45" s="32">
        <v>1</v>
      </c>
      <c r="E45" s="16"/>
      <c r="F45" s="16"/>
    </row>
    <row r="46" spans="1:27">
      <c r="A46" s="27" t="s">
        <v>87</v>
      </c>
      <c r="B46" s="27"/>
      <c r="C46" s="28">
        <v>7</v>
      </c>
      <c r="D46" s="38">
        <f>SUM(D40:D45,D37)/C46</f>
        <v>0.5714285714285714</v>
      </c>
      <c r="E46" s="16"/>
      <c r="F46" s="16"/>
    </row>
    <row r="47" spans="1:27">
      <c r="A47" s="16"/>
      <c r="B47" s="16"/>
      <c r="D47" s="32"/>
      <c r="E47" s="16"/>
      <c r="F47" s="16"/>
    </row>
    <row r="48" spans="1:27">
      <c r="A48" s="21" t="s">
        <v>113</v>
      </c>
      <c r="B48" s="25"/>
      <c r="C48" s="34" t="s">
        <v>52</v>
      </c>
      <c r="D48" s="35" t="s">
        <v>53</v>
      </c>
      <c r="E48" s="34" t="s">
        <v>54</v>
      </c>
      <c r="F48" s="34" t="s">
        <v>55</v>
      </c>
      <c r="G48" s="34" t="s">
        <v>56</v>
      </c>
      <c r="H48" s="36"/>
      <c r="I48" s="36"/>
      <c r="J48" s="36"/>
      <c r="K48" s="36"/>
      <c r="L48" s="36"/>
      <c r="M48" s="36"/>
      <c r="N48" s="36"/>
      <c r="O48" s="36"/>
      <c r="P48" s="36"/>
      <c r="Q48" s="36"/>
      <c r="R48" s="36"/>
      <c r="S48" s="36"/>
      <c r="T48" s="36"/>
      <c r="U48" s="36"/>
      <c r="V48" s="36"/>
      <c r="W48" s="36"/>
      <c r="X48" s="36"/>
      <c r="Y48" s="36"/>
      <c r="Z48" s="36"/>
      <c r="AA48" s="36"/>
    </row>
    <row r="49" spans="1:6">
      <c r="A49" s="67" t="s">
        <v>114</v>
      </c>
      <c r="B49" s="72"/>
      <c r="C49" s="13" t="s">
        <v>63</v>
      </c>
      <c r="D49" s="32">
        <v>1</v>
      </c>
      <c r="E49" s="16"/>
      <c r="F49" s="16"/>
    </row>
    <row r="50" spans="1:6">
      <c r="A50" s="67" t="s">
        <v>115</v>
      </c>
      <c r="B50" s="72"/>
      <c r="C50" s="13" t="s">
        <v>116</v>
      </c>
      <c r="D50" s="32">
        <v>0</v>
      </c>
      <c r="E50" s="16"/>
      <c r="F50" s="16"/>
    </row>
    <row r="51" spans="1:6">
      <c r="A51" s="67" t="s">
        <v>117</v>
      </c>
      <c r="B51" s="72"/>
      <c r="C51" s="13" t="s">
        <v>59</v>
      </c>
      <c r="D51" s="32">
        <f>SUM(D52:D54)/3</f>
        <v>0.66666666666666663</v>
      </c>
      <c r="E51" s="16"/>
      <c r="F51" s="16"/>
    </row>
    <row r="52" spans="1:6" ht="62.1">
      <c r="B52" s="20" t="s">
        <v>118</v>
      </c>
      <c r="C52" s="13" t="s">
        <v>63</v>
      </c>
      <c r="D52" s="32">
        <v>1</v>
      </c>
      <c r="E52" s="16" t="s">
        <v>119</v>
      </c>
      <c r="F52" s="16" t="s">
        <v>120</v>
      </c>
    </row>
    <row r="53" spans="1:6" ht="62.1">
      <c r="B53" s="20" t="s">
        <v>121</v>
      </c>
      <c r="C53" s="13" t="s">
        <v>63</v>
      </c>
      <c r="D53" s="32">
        <v>1</v>
      </c>
      <c r="E53" s="16" t="s">
        <v>122</v>
      </c>
      <c r="F53" s="16" t="s">
        <v>61</v>
      </c>
    </row>
    <row r="54" spans="1:6" ht="24.95">
      <c r="B54" s="20" t="s">
        <v>123</v>
      </c>
      <c r="C54" s="13" t="s">
        <v>70</v>
      </c>
      <c r="D54" s="32">
        <v>0</v>
      </c>
      <c r="E54" s="31" t="s">
        <v>124</v>
      </c>
      <c r="F54" s="16"/>
    </row>
    <row r="55" spans="1:6">
      <c r="A55" s="67" t="s">
        <v>125</v>
      </c>
      <c r="B55" s="72"/>
      <c r="C55" s="13" t="s">
        <v>116</v>
      </c>
      <c r="D55" s="32">
        <v>0</v>
      </c>
      <c r="E55" s="16"/>
      <c r="F55" s="16"/>
    </row>
    <row r="56" spans="1:6" ht="24.95">
      <c r="A56" s="67" t="s">
        <v>126</v>
      </c>
      <c r="B56" s="72"/>
      <c r="C56" s="13" t="s">
        <v>63</v>
      </c>
      <c r="D56" s="32">
        <v>1</v>
      </c>
      <c r="E56" s="16" t="s">
        <v>127</v>
      </c>
      <c r="F56" s="16" t="s">
        <v>68</v>
      </c>
    </row>
    <row r="57" spans="1:6">
      <c r="A57" s="67" t="s">
        <v>128</v>
      </c>
      <c r="B57" s="72"/>
      <c r="C57" s="13" t="s">
        <v>63</v>
      </c>
      <c r="D57" s="32">
        <v>1</v>
      </c>
      <c r="E57" s="16"/>
      <c r="F57" s="16"/>
    </row>
    <row r="58" spans="1:6">
      <c r="A58" s="67" t="s">
        <v>129</v>
      </c>
      <c r="B58" s="72"/>
      <c r="C58" s="13" t="s">
        <v>70</v>
      </c>
      <c r="D58" s="32">
        <v>0</v>
      </c>
      <c r="E58" s="16"/>
      <c r="F58" s="16"/>
    </row>
    <row r="59" spans="1:6">
      <c r="A59" s="67" t="s">
        <v>130</v>
      </c>
      <c r="B59" s="72"/>
      <c r="C59" s="13" t="s">
        <v>70</v>
      </c>
      <c r="D59" s="32">
        <v>0</v>
      </c>
      <c r="E59" s="16"/>
      <c r="F59" s="16"/>
    </row>
    <row r="60" spans="1:6">
      <c r="A60" s="67" t="s">
        <v>131</v>
      </c>
      <c r="B60" s="72"/>
      <c r="C60" s="13" t="s">
        <v>63</v>
      </c>
      <c r="D60" s="32">
        <v>1</v>
      </c>
      <c r="E60" s="16"/>
      <c r="F60" s="16"/>
    </row>
    <row r="61" spans="1:6">
      <c r="A61" s="67" t="s">
        <v>132</v>
      </c>
      <c r="B61" s="72"/>
      <c r="C61" s="13" t="s">
        <v>116</v>
      </c>
      <c r="D61" s="32">
        <v>0</v>
      </c>
      <c r="E61" s="16"/>
      <c r="F61" s="16"/>
    </row>
    <row r="62" spans="1:6">
      <c r="A62" s="67" t="s">
        <v>133</v>
      </c>
      <c r="B62" s="72"/>
      <c r="C62" s="13" t="s">
        <v>70</v>
      </c>
      <c r="D62" s="32">
        <v>0</v>
      </c>
      <c r="E62" s="16"/>
      <c r="F62" s="16"/>
    </row>
    <row r="63" spans="1:6">
      <c r="A63" s="27" t="s">
        <v>87</v>
      </c>
      <c r="B63" s="27"/>
      <c r="C63" s="28">
        <v>12</v>
      </c>
      <c r="D63" s="38">
        <f>SUM(D55:D62,D51,D50,D49)/C63</f>
        <v>0.38888888888888884</v>
      </c>
      <c r="E63" s="16"/>
      <c r="F63" s="16"/>
    </row>
    <row r="64" spans="1:6">
      <c r="A64" s="16"/>
      <c r="B64" s="16"/>
      <c r="D64" s="32"/>
      <c r="E64" s="16"/>
      <c r="F64" s="16"/>
    </row>
    <row r="65" spans="1:27">
      <c r="A65" s="34" t="s">
        <v>134</v>
      </c>
      <c r="B65" s="34"/>
      <c r="C65" s="34" t="s">
        <v>52</v>
      </c>
      <c r="D65" s="35" t="s">
        <v>53</v>
      </c>
      <c r="E65" s="34" t="s">
        <v>54</v>
      </c>
      <c r="F65" s="34" t="s">
        <v>55</v>
      </c>
      <c r="G65" s="34" t="s">
        <v>56</v>
      </c>
      <c r="H65" s="36"/>
      <c r="I65" s="36"/>
      <c r="J65" s="36"/>
      <c r="K65" s="36"/>
      <c r="L65" s="36"/>
      <c r="M65" s="36"/>
      <c r="N65" s="36"/>
      <c r="O65" s="36"/>
      <c r="P65" s="36"/>
      <c r="Q65" s="36"/>
      <c r="R65" s="36"/>
      <c r="S65" s="36"/>
      <c r="T65" s="36"/>
      <c r="U65" s="36"/>
      <c r="V65" s="36"/>
      <c r="W65" s="36"/>
      <c r="X65" s="36"/>
      <c r="Y65" s="36"/>
      <c r="Z65" s="36"/>
      <c r="AA65" s="36"/>
    </row>
    <row r="66" spans="1:27" ht="223.7">
      <c r="A66" s="4" t="s">
        <v>135</v>
      </c>
      <c r="B66" s="8" t="s">
        <v>136</v>
      </c>
      <c r="C66" s="13" t="s">
        <v>70</v>
      </c>
      <c r="D66" s="32">
        <v>0</v>
      </c>
      <c r="E66" s="16"/>
      <c r="F66" s="16"/>
    </row>
    <row r="67" spans="1:27" ht="174">
      <c r="A67" s="4" t="s">
        <v>137</v>
      </c>
      <c r="B67" s="8" t="s">
        <v>138</v>
      </c>
      <c r="C67" s="13" t="s">
        <v>63</v>
      </c>
      <c r="D67" s="32">
        <v>1</v>
      </c>
      <c r="E67" s="16"/>
      <c r="F67" s="16"/>
    </row>
    <row r="68" spans="1:27" ht="310.7">
      <c r="A68" s="4" t="s">
        <v>139</v>
      </c>
      <c r="B68" s="8" t="s">
        <v>140</v>
      </c>
      <c r="C68" s="13" t="s">
        <v>63</v>
      </c>
      <c r="D68" s="32">
        <v>1</v>
      </c>
      <c r="E68" s="16"/>
      <c r="F68" s="16" t="s">
        <v>68</v>
      </c>
    </row>
    <row r="69" spans="1:27" ht="248.65">
      <c r="A69" s="4" t="s">
        <v>141</v>
      </c>
      <c r="B69" s="8" t="s">
        <v>142</v>
      </c>
      <c r="C69" s="13" t="s">
        <v>63</v>
      </c>
      <c r="D69" s="32">
        <v>1</v>
      </c>
      <c r="E69" s="16"/>
      <c r="F69" s="16"/>
    </row>
    <row r="70" spans="1:27" ht="99.4">
      <c r="A70" s="4" t="s">
        <v>143</v>
      </c>
      <c r="B70" s="8" t="s">
        <v>144</v>
      </c>
      <c r="C70" s="13" t="s">
        <v>63</v>
      </c>
      <c r="D70" s="32">
        <v>1</v>
      </c>
      <c r="E70" s="16"/>
      <c r="F70" s="16" t="s">
        <v>61</v>
      </c>
    </row>
    <row r="71" spans="1:27" ht="149.1">
      <c r="A71" s="4" t="s">
        <v>145</v>
      </c>
      <c r="B71" s="8" t="s">
        <v>146</v>
      </c>
      <c r="C71" s="13" t="s">
        <v>70</v>
      </c>
      <c r="D71" s="32">
        <v>0</v>
      </c>
      <c r="E71" s="16"/>
      <c r="F71" s="16"/>
    </row>
    <row r="72" spans="1:27">
      <c r="A72" s="27" t="s">
        <v>87</v>
      </c>
      <c r="B72" s="27"/>
      <c r="C72" s="28">
        <v>6</v>
      </c>
      <c r="D72" s="38">
        <f>SUM(D66:D71)/6</f>
        <v>0.66666666666666663</v>
      </c>
      <c r="E72" s="16"/>
      <c r="F72" s="16"/>
    </row>
    <row r="73" spans="1:27">
      <c r="A73" s="16"/>
      <c r="B73" s="16"/>
      <c r="D73" s="32"/>
      <c r="E73" s="16"/>
      <c r="F73" s="16"/>
    </row>
    <row r="74" spans="1:27">
      <c r="A74" s="16"/>
      <c r="B74" s="16"/>
      <c r="D74" s="32"/>
      <c r="E74" s="16"/>
      <c r="F74" s="16"/>
    </row>
    <row r="75" spans="1:27">
      <c r="A75" s="16"/>
      <c r="B75" s="16"/>
      <c r="D75" s="32"/>
      <c r="E75" s="16"/>
      <c r="F75" s="16"/>
    </row>
    <row r="76" spans="1:27">
      <c r="A76" s="16"/>
      <c r="B76" s="16"/>
      <c r="D76" s="32"/>
      <c r="E76" s="16"/>
      <c r="F76" s="16"/>
    </row>
    <row r="77" spans="1:27">
      <c r="A77" s="16"/>
      <c r="B77" s="16"/>
      <c r="D77" s="32"/>
      <c r="E77" s="16"/>
      <c r="F77" s="16"/>
    </row>
    <row r="78" spans="1:27">
      <c r="A78" s="16"/>
      <c r="B78" s="16"/>
      <c r="D78" s="32"/>
      <c r="E78" s="16"/>
      <c r="F78" s="16"/>
    </row>
    <row r="79" spans="1:27">
      <c r="A79" s="16"/>
      <c r="B79" s="16"/>
      <c r="D79" s="32"/>
      <c r="E79" s="16"/>
      <c r="F79" s="16"/>
    </row>
    <row r="80" spans="1:27">
      <c r="A80" s="16"/>
      <c r="B80" s="16"/>
      <c r="D80" s="32"/>
      <c r="E80" s="16"/>
      <c r="F80" s="16"/>
    </row>
    <row r="81" spans="1:6">
      <c r="A81" s="16"/>
      <c r="B81" s="16"/>
      <c r="D81" s="32"/>
      <c r="E81" s="16"/>
      <c r="F81" s="16"/>
    </row>
    <row r="82" spans="1:6">
      <c r="A82" s="16"/>
      <c r="B82" s="16"/>
      <c r="D82" s="32"/>
      <c r="E82" s="16"/>
      <c r="F82" s="16"/>
    </row>
    <row r="83" spans="1:6">
      <c r="A83" s="16"/>
      <c r="B83" s="16"/>
      <c r="D83" s="32"/>
      <c r="E83" s="16"/>
      <c r="F83" s="16"/>
    </row>
    <row r="84" spans="1:6">
      <c r="A84" s="16"/>
      <c r="B84" s="16"/>
      <c r="D84" s="32"/>
      <c r="E84" s="16"/>
      <c r="F84" s="16"/>
    </row>
    <row r="85" spans="1:6">
      <c r="A85" s="16"/>
      <c r="B85" s="16"/>
      <c r="D85" s="32"/>
      <c r="E85" s="16"/>
      <c r="F85" s="16"/>
    </row>
    <row r="86" spans="1:6">
      <c r="A86" s="16"/>
      <c r="B86" s="16"/>
      <c r="D86" s="32"/>
      <c r="E86" s="16"/>
      <c r="F86" s="16"/>
    </row>
    <row r="87" spans="1:6">
      <c r="A87" s="16"/>
      <c r="B87" s="16"/>
      <c r="D87" s="32"/>
      <c r="E87" s="16"/>
      <c r="F87" s="16"/>
    </row>
    <row r="88" spans="1:6">
      <c r="A88" s="16"/>
      <c r="B88" s="16"/>
      <c r="D88" s="32"/>
      <c r="E88" s="16"/>
      <c r="F88" s="16"/>
    </row>
    <row r="89" spans="1:6">
      <c r="A89" s="16"/>
      <c r="B89" s="16"/>
      <c r="D89" s="32"/>
      <c r="E89" s="16"/>
      <c r="F89" s="16"/>
    </row>
    <row r="90" spans="1:6">
      <c r="A90" s="16"/>
      <c r="B90" s="16"/>
      <c r="D90" s="32"/>
      <c r="E90" s="16"/>
      <c r="F90" s="16"/>
    </row>
    <row r="91" spans="1:6">
      <c r="A91" s="16"/>
      <c r="B91" s="16"/>
      <c r="D91" s="32"/>
      <c r="E91" s="16"/>
      <c r="F91" s="16"/>
    </row>
    <row r="92" spans="1:6">
      <c r="A92" s="16"/>
      <c r="B92" s="16"/>
      <c r="D92" s="32"/>
      <c r="E92" s="16"/>
      <c r="F92" s="16"/>
    </row>
    <row r="93" spans="1:6">
      <c r="A93" s="16"/>
      <c r="B93" s="16"/>
      <c r="D93" s="32"/>
      <c r="E93" s="16"/>
      <c r="F93" s="16"/>
    </row>
    <row r="94" spans="1:6">
      <c r="A94" s="16"/>
      <c r="B94" s="16"/>
      <c r="D94" s="32"/>
      <c r="E94" s="16"/>
      <c r="F94" s="16"/>
    </row>
    <row r="95" spans="1:6">
      <c r="A95" s="16"/>
      <c r="B95" s="16"/>
      <c r="D95" s="32"/>
      <c r="E95" s="16"/>
      <c r="F95" s="16"/>
    </row>
    <row r="96" spans="1:6">
      <c r="A96" s="16"/>
      <c r="B96" s="16"/>
      <c r="D96" s="32"/>
      <c r="E96" s="16"/>
      <c r="F96" s="16"/>
    </row>
    <row r="97" spans="1:6">
      <c r="A97" s="16"/>
      <c r="B97" s="16"/>
      <c r="D97" s="32"/>
      <c r="E97" s="16"/>
      <c r="F97" s="16"/>
    </row>
    <row r="98" spans="1:6">
      <c r="A98" s="16"/>
      <c r="B98" s="16"/>
      <c r="D98" s="32"/>
      <c r="E98" s="16"/>
      <c r="F98" s="16"/>
    </row>
    <row r="99" spans="1:6">
      <c r="A99" s="16"/>
      <c r="B99" s="16"/>
      <c r="D99" s="32"/>
      <c r="E99" s="16"/>
      <c r="F99" s="16"/>
    </row>
    <row r="100" spans="1:6">
      <c r="A100" s="16"/>
      <c r="B100" s="16"/>
      <c r="D100" s="32"/>
      <c r="E100" s="16"/>
      <c r="F100" s="16"/>
    </row>
    <row r="101" spans="1:6">
      <c r="A101" s="16"/>
      <c r="B101" s="16"/>
      <c r="D101" s="32"/>
      <c r="E101" s="16"/>
      <c r="F101" s="16"/>
    </row>
    <row r="102" spans="1:6">
      <c r="A102" s="16"/>
      <c r="B102" s="16"/>
      <c r="D102" s="32"/>
      <c r="E102" s="16"/>
      <c r="F102" s="16"/>
    </row>
    <row r="103" spans="1:6">
      <c r="A103" s="16"/>
      <c r="B103" s="16"/>
      <c r="D103" s="32"/>
      <c r="E103" s="16"/>
      <c r="F103" s="16"/>
    </row>
    <row r="104" spans="1:6">
      <c r="A104" s="16"/>
      <c r="B104" s="16"/>
      <c r="D104" s="32"/>
      <c r="E104" s="16"/>
      <c r="F104" s="16"/>
    </row>
    <row r="105" spans="1:6">
      <c r="A105" s="16"/>
      <c r="B105" s="16"/>
      <c r="D105" s="32"/>
      <c r="E105" s="16"/>
      <c r="F105" s="16"/>
    </row>
    <row r="106" spans="1:6">
      <c r="A106" s="16"/>
      <c r="B106" s="16"/>
      <c r="D106" s="32"/>
      <c r="E106" s="16"/>
      <c r="F106" s="16"/>
    </row>
    <row r="107" spans="1:6">
      <c r="A107" s="16"/>
      <c r="B107" s="16"/>
      <c r="D107" s="32"/>
      <c r="E107" s="16"/>
      <c r="F107" s="16"/>
    </row>
    <row r="108" spans="1:6">
      <c r="A108" s="16"/>
      <c r="B108" s="16"/>
      <c r="D108" s="32"/>
      <c r="E108" s="16"/>
      <c r="F108" s="16"/>
    </row>
    <row r="109" spans="1:6">
      <c r="A109" s="16"/>
      <c r="B109" s="16"/>
      <c r="D109" s="32"/>
      <c r="E109" s="16"/>
      <c r="F109" s="16"/>
    </row>
    <row r="110" spans="1:6">
      <c r="A110" s="16"/>
      <c r="B110" s="16"/>
      <c r="D110" s="32"/>
      <c r="E110" s="16"/>
      <c r="F110" s="16"/>
    </row>
    <row r="111" spans="1:6">
      <c r="A111" s="16"/>
      <c r="B111" s="16"/>
      <c r="D111" s="32"/>
      <c r="E111" s="16"/>
      <c r="F111" s="16"/>
    </row>
    <row r="112" spans="1:6">
      <c r="A112" s="16"/>
      <c r="B112" s="16"/>
      <c r="D112" s="32"/>
      <c r="E112" s="16"/>
      <c r="F112" s="16"/>
    </row>
    <row r="113" spans="1:6">
      <c r="A113" s="16"/>
      <c r="B113" s="16"/>
      <c r="D113" s="32"/>
      <c r="E113" s="16"/>
      <c r="F113" s="16"/>
    </row>
    <row r="114" spans="1:6">
      <c r="A114" s="16"/>
      <c r="B114" s="16"/>
      <c r="D114" s="32"/>
      <c r="E114" s="16"/>
      <c r="F114" s="16"/>
    </row>
    <row r="115" spans="1:6">
      <c r="A115" s="16"/>
      <c r="B115" s="16"/>
      <c r="D115" s="32"/>
      <c r="E115" s="16"/>
      <c r="F115" s="16"/>
    </row>
    <row r="116" spans="1:6">
      <c r="A116" s="16"/>
      <c r="B116" s="16"/>
      <c r="D116" s="32"/>
      <c r="E116" s="16"/>
      <c r="F116" s="16"/>
    </row>
    <row r="117" spans="1:6">
      <c r="A117" s="16"/>
      <c r="B117" s="16"/>
      <c r="D117" s="32"/>
      <c r="E117" s="16"/>
      <c r="F117" s="16"/>
    </row>
    <row r="118" spans="1:6">
      <c r="A118" s="16"/>
      <c r="B118" s="16"/>
      <c r="D118" s="32"/>
      <c r="E118" s="16"/>
      <c r="F118" s="16"/>
    </row>
    <row r="119" spans="1:6">
      <c r="A119" s="16"/>
      <c r="B119" s="16"/>
      <c r="D119" s="32"/>
      <c r="E119" s="16"/>
      <c r="F119" s="16"/>
    </row>
    <row r="120" spans="1:6">
      <c r="A120" s="16"/>
      <c r="B120" s="16"/>
      <c r="D120" s="32"/>
      <c r="E120" s="16"/>
      <c r="F120" s="16"/>
    </row>
    <row r="121" spans="1:6">
      <c r="A121" s="16"/>
      <c r="B121" s="16"/>
      <c r="D121" s="32"/>
      <c r="E121" s="16"/>
      <c r="F121" s="16"/>
    </row>
    <row r="122" spans="1:6">
      <c r="A122" s="16"/>
      <c r="B122" s="16"/>
      <c r="D122" s="32"/>
      <c r="E122" s="16"/>
      <c r="F122" s="16"/>
    </row>
    <row r="123" spans="1:6">
      <c r="A123" s="16"/>
      <c r="B123" s="16"/>
      <c r="D123" s="32"/>
      <c r="E123" s="16"/>
      <c r="F123" s="16"/>
    </row>
    <row r="124" spans="1:6">
      <c r="A124" s="16"/>
      <c r="B124" s="16"/>
      <c r="D124" s="32"/>
      <c r="E124" s="16"/>
      <c r="F124" s="16"/>
    </row>
    <row r="125" spans="1:6">
      <c r="A125" s="16"/>
      <c r="B125" s="16"/>
      <c r="D125" s="32"/>
      <c r="E125" s="16"/>
      <c r="F125" s="16"/>
    </row>
    <row r="126" spans="1:6">
      <c r="A126" s="16"/>
      <c r="B126" s="16"/>
      <c r="D126" s="32"/>
      <c r="E126" s="16"/>
      <c r="F126" s="16"/>
    </row>
    <row r="127" spans="1:6">
      <c r="A127" s="16"/>
      <c r="B127" s="16"/>
      <c r="D127" s="32"/>
      <c r="E127" s="16"/>
      <c r="F127" s="16"/>
    </row>
    <row r="128" spans="1:6">
      <c r="A128" s="16"/>
      <c r="B128" s="16"/>
      <c r="D128" s="32"/>
      <c r="E128" s="16"/>
      <c r="F128" s="16"/>
    </row>
    <row r="129" spans="1:6">
      <c r="A129" s="16"/>
      <c r="B129" s="16"/>
      <c r="D129" s="32"/>
      <c r="E129" s="16"/>
      <c r="F129" s="16"/>
    </row>
    <row r="130" spans="1:6">
      <c r="A130" s="16"/>
      <c r="B130" s="16"/>
      <c r="D130" s="32"/>
      <c r="E130" s="16"/>
      <c r="F130" s="16"/>
    </row>
    <row r="131" spans="1:6">
      <c r="A131" s="16"/>
      <c r="B131" s="16"/>
      <c r="D131" s="32"/>
      <c r="E131" s="16"/>
      <c r="F131" s="16"/>
    </row>
    <row r="132" spans="1:6">
      <c r="A132" s="16"/>
      <c r="B132" s="16"/>
      <c r="D132" s="32"/>
      <c r="E132" s="16"/>
      <c r="F132" s="16"/>
    </row>
    <row r="133" spans="1:6">
      <c r="A133" s="16"/>
      <c r="B133" s="16"/>
      <c r="D133" s="32"/>
      <c r="E133" s="16"/>
      <c r="F133" s="16"/>
    </row>
    <row r="134" spans="1:6">
      <c r="A134" s="16"/>
      <c r="B134" s="16"/>
      <c r="D134" s="32"/>
      <c r="E134" s="16"/>
      <c r="F134" s="16"/>
    </row>
    <row r="135" spans="1:6">
      <c r="A135" s="16"/>
      <c r="B135" s="16"/>
      <c r="D135" s="32"/>
      <c r="E135" s="16"/>
      <c r="F135" s="16"/>
    </row>
    <row r="136" spans="1:6">
      <c r="A136" s="16"/>
      <c r="B136" s="16"/>
      <c r="D136" s="32"/>
      <c r="E136" s="16"/>
      <c r="F136" s="16"/>
    </row>
    <row r="137" spans="1:6">
      <c r="A137" s="16"/>
      <c r="B137" s="16"/>
      <c r="D137" s="32"/>
      <c r="E137" s="16"/>
      <c r="F137" s="16"/>
    </row>
    <row r="138" spans="1:6">
      <c r="A138" s="16"/>
      <c r="B138" s="16"/>
      <c r="D138" s="32"/>
      <c r="E138" s="16"/>
      <c r="F138" s="16"/>
    </row>
    <row r="139" spans="1:6">
      <c r="A139" s="16"/>
      <c r="B139" s="16"/>
      <c r="D139" s="32"/>
      <c r="E139" s="16"/>
      <c r="F139" s="16"/>
    </row>
    <row r="140" spans="1:6">
      <c r="A140" s="16"/>
      <c r="B140" s="16"/>
      <c r="D140" s="32"/>
      <c r="E140" s="16"/>
      <c r="F140" s="16"/>
    </row>
    <row r="141" spans="1:6">
      <c r="A141" s="16"/>
      <c r="B141" s="16"/>
      <c r="D141" s="32"/>
      <c r="E141" s="16"/>
      <c r="F141" s="16"/>
    </row>
    <row r="142" spans="1:6">
      <c r="A142" s="16"/>
      <c r="B142" s="16"/>
      <c r="D142" s="32"/>
      <c r="E142" s="16"/>
      <c r="F142" s="16"/>
    </row>
    <row r="143" spans="1:6">
      <c r="A143" s="16"/>
      <c r="B143" s="16"/>
      <c r="D143" s="32"/>
      <c r="E143" s="16"/>
      <c r="F143" s="16"/>
    </row>
    <row r="144" spans="1:6">
      <c r="A144" s="16"/>
      <c r="B144" s="16"/>
      <c r="D144" s="32"/>
      <c r="E144" s="16"/>
      <c r="F144" s="16"/>
    </row>
    <row r="145" spans="1:6">
      <c r="A145" s="16"/>
      <c r="B145" s="16"/>
      <c r="D145" s="32"/>
      <c r="E145" s="16"/>
      <c r="F145" s="16"/>
    </row>
    <row r="146" spans="1:6">
      <c r="A146" s="16"/>
      <c r="B146" s="16"/>
      <c r="D146" s="32"/>
      <c r="E146" s="16"/>
      <c r="F146" s="16"/>
    </row>
    <row r="147" spans="1:6">
      <c r="A147" s="16"/>
      <c r="B147" s="16"/>
      <c r="D147" s="32"/>
      <c r="E147" s="16"/>
      <c r="F147" s="16"/>
    </row>
    <row r="148" spans="1:6">
      <c r="A148" s="16"/>
      <c r="B148" s="16"/>
      <c r="D148" s="32"/>
      <c r="E148" s="16"/>
      <c r="F148" s="16"/>
    </row>
    <row r="149" spans="1:6">
      <c r="A149" s="16"/>
      <c r="B149" s="16"/>
      <c r="D149" s="32"/>
      <c r="E149" s="16"/>
      <c r="F149" s="16"/>
    </row>
    <row r="150" spans="1:6">
      <c r="A150" s="16"/>
      <c r="B150" s="16"/>
      <c r="D150" s="32"/>
      <c r="E150" s="16"/>
      <c r="F150" s="16"/>
    </row>
    <row r="151" spans="1:6">
      <c r="A151" s="16"/>
      <c r="B151" s="16"/>
      <c r="D151" s="32"/>
      <c r="E151" s="16"/>
      <c r="F151" s="16"/>
    </row>
    <row r="152" spans="1:6">
      <c r="A152" s="16"/>
      <c r="B152" s="16"/>
      <c r="D152" s="32"/>
      <c r="E152" s="16"/>
      <c r="F152" s="16"/>
    </row>
    <row r="153" spans="1:6">
      <c r="A153" s="16"/>
      <c r="B153" s="16"/>
      <c r="D153" s="32"/>
      <c r="E153" s="16"/>
      <c r="F153" s="16"/>
    </row>
    <row r="154" spans="1:6">
      <c r="A154" s="16"/>
      <c r="B154" s="16"/>
      <c r="D154" s="32"/>
      <c r="E154" s="16"/>
      <c r="F154" s="16"/>
    </row>
    <row r="155" spans="1:6">
      <c r="A155" s="16"/>
      <c r="B155" s="16"/>
      <c r="D155" s="32"/>
      <c r="E155" s="16"/>
      <c r="F155" s="16"/>
    </row>
    <row r="156" spans="1:6">
      <c r="A156" s="16"/>
      <c r="B156" s="16"/>
      <c r="D156" s="32"/>
      <c r="E156" s="16"/>
      <c r="F156" s="16"/>
    </row>
    <row r="157" spans="1:6">
      <c r="A157" s="16"/>
      <c r="B157" s="16"/>
      <c r="D157" s="32"/>
      <c r="E157" s="16"/>
      <c r="F157" s="16"/>
    </row>
    <row r="158" spans="1:6">
      <c r="A158" s="16"/>
      <c r="B158" s="16"/>
      <c r="D158" s="32"/>
      <c r="E158" s="16"/>
      <c r="F158" s="16"/>
    </row>
    <row r="159" spans="1:6">
      <c r="A159" s="16"/>
      <c r="B159" s="16"/>
      <c r="D159" s="32"/>
      <c r="E159" s="16"/>
      <c r="F159" s="16"/>
    </row>
    <row r="160" spans="1:6">
      <c r="A160" s="16"/>
      <c r="B160" s="16"/>
      <c r="D160" s="32"/>
      <c r="E160" s="16"/>
      <c r="F160" s="16"/>
    </row>
    <row r="161" spans="1:6">
      <c r="A161" s="16"/>
      <c r="B161" s="16"/>
      <c r="D161" s="32"/>
      <c r="E161" s="16"/>
      <c r="F161" s="16"/>
    </row>
    <row r="162" spans="1:6">
      <c r="A162" s="16"/>
      <c r="B162" s="16"/>
      <c r="D162" s="32"/>
      <c r="E162" s="16"/>
      <c r="F162" s="16"/>
    </row>
    <row r="163" spans="1:6">
      <c r="A163" s="16"/>
      <c r="B163" s="16"/>
      <c r="D163" s="32"/>
      <c r="E163" s="16"/>
      <c r="F163" s="16"/>
    </row>
    <row r="164" spans="1:6">
      <c r="A164" s="16"/>
      <c r="B164" s="16"/>
      <c r="D164" s="32"/>
      <c r="E164" s="16"/>
      <c r="F164" s="16"/>
    </row>
    <row r="165" spans="1:6">
      <c r="A165" s="16"/>
      <c r="B165" s="16"/>
      <c r="D165" s="32"/>
      <c r="E165" s="16"/>
      <c r="F165" s="16"/>
    </row>
    <row r="166" spans="1:6">
      <c r="A166" s="16"/>
      <c r="B166" s="16"/>
      <c r="D166" s="32"/>
      <c r="E166" s="16"/>
      <c r="F166" s="16"/>
    </row>
    <row r="167" spans="1:6">
      <c r="A167" s="16"/>
      <c r="B167" s="16"/>
      <c r="D167" s="32"/>
      <c r="E167" s="16"/>
      <c r="F167" s="16"/>
    </row>
    <row r="168" spans="1:6">
      <c r="A168" s="16"/>
      <c r="B168" s="16"/>
      <c r="D168" s="32"/>
      <c r="E168" s="16"/>
      <c r="F168" s="16"/>
    </row>
    <row r="169" spans="1:6">
      <c r="A169" s="16"/>
      <c r="B169" s="16"/>
      <c r="D169" s="32"/>
      <c r="E169" s="16"/>
      <c r="F169" s="16"/>
    </row>
    <row r="170" spans="1:6">
      <c r="A170" s="16"/>
      <c r="B170" s="16"/>
      <c r="D170" s="32"/>
      <c r="E170" s="16"/>
      <c r="F170" s="16"/>
    </row>
    <row r="171" spans="1:6">
      <c r="A171" s="16"/>
      <c r="B171" s="16"/>
      <c r="D171" s="32"/>
      <c r="E171" s="16"/>
      <c r="F171" s="16"/>
    </row>
    <row r="172" spans="1:6">
      <c r="A172" s="16"/>
      <c r="B172" s="16"/>
      <c r="D172" s="32"/>
      <c r="E172" s="16"/>
      <c r="F172" s="16"/>
    </row>
    <row r="173" spans="1:6">
      <c r="A173" s="16"/>
      <c r="B173" s="16"/>
      <c r="D173" s="32"/>
      <c r="E173" s="16"/>
      <c r="F173" s="16"/>
    </row>
    <row r="174" spans="1:6">
      <c r="A174" s="16"/>
      <c r="B174" s="16"/>
      <c r="D174" s="32"/>
      <c r="E174" s="16"/>
      <c r="F174" s="16"/>
    </row>
    <row r="175" spans="1:6">
      <c r="A175" s="16"/>
      <c r="B175" s="16"/>
      <c r="D175" s="32"/>
      <c r="E175" s="16"/>
      <c r="F175" s="16"/>
    </row>
    <row r="176" spans="1:6">
      <c r="A176" s="16"/>
      <c r="B176" s="16"/>
      <c r="D176" s="32"/>
      <c r="E176" s="16"/>
      <c r="F176" s="16"/>
    </row>
    <row r="177" spans="1:6">
      <c r="A177" s="16"/>
      <c r="B177" s="16"/>
      <c r="D177" s="32"/>
      <c r="E177" s="16"/>
      <c r="F177" s="16"/>
    </row>
    <row r="178" spans="1:6">
      <c r="A178" s="16"/>
      <c r="B178" s="16"/>
      <c r="D178" s="32"/>
      <c r="E178" s="16"/>
      <c r="F178" s="16"/>
    </row>
    <row r="179" spans="1:6">
      <c r="A179" s="16"/>
      <c r="B179" s="16"/>
      <c r="D179" s="32"/>
      <c r="E179" s="16"/>
      <c r="F179" s="16"/>
    </row>
    <row r="180" spans="1:6">
      <c r="A180" s="16"/>
      <c r="B180" s="16"/>
      <c r="D180" s="32"/>
      <c r="E180" s="16"/>
      <c r="F180" s="16"/>
    </row>
    <row r="181" spans="1:6">
      <c r="A181" s="16"/>
      <c r="B181" s="16"/>
      <c r="D181" s="32"/>
      <c r="E181" s="16"/>
      <c r="F181" s="16"/>
    </row>
    <row r="182" spans="1:6">
      <c r="A182" s="16"/>
      <c r="B182" s="16"/>
      <c r="D182" s="32"/>
      <c r="E182" s="16"/>
      <c r="F182" s="16"/>
    </row>
    <row r="183" spans="1:6">
      <c r="A183" s="16"/>
      <c r="B183" s="16"/>
      <c r="D183" s="32"/>
      <c r="E183" s="16"/>
      <c r="F183" s="16"/>
    </row>
    <row r="184" spans="1:6">
      <c r="A184" s="16"/>
      <c r="B184" s="16"/>
      <c r="D184" s="32"/>
      <c r="E184" s="16"/>
      <c r="F184" s="16"/>
    </row>
    <row r="185" spans="1:6">
      <c r="A185" s="16"/>
      <c r="B185" s="16"/>
      <c r="D185" s="32"/>
      <c r="E185" s="16"/>
      <c r="F185" s="16"/>
    </row>
    <row r="186" spans="1:6">
      <c r="A186" s="16"/>
      <c r="B186" s="16"/>
      <c r="D186" s="32"/>
      <c r="E186" s="16"/>
      <c r="F186" s="16"/>
    </row>
    <row r="187" spans="1:6">
      <c r="A187" s="16"/>
      <c r="B187" s="16"/>
      <c r="D187" s="32"/>
      <c r="E187" s="16"/>
      <c r="F187" s="16"/>
    </row>
    <row r="188" spans="1:6">
      <c r="A188" s="16"/>
      <c r="B188" s="16"/>
      <c r="D188" s="32"/>
      <c r="E188" s="16"/>
      <c r="F188" s="16"/>
    </row>
    <row r="189" spans="1:6">
      <c r="A189" s="16"/>
      <c r="B189" s="16"/>
      <c r="D189" s="32"/>
      <c r="E189" s="16"/>
      <c r="F189" s="16"/>
    </row>
    <row r="190" spans="1:6">
      <c r="A190" s="16"/>
      <c r="B190" s="16"/>
      <c r="D190" s="32"/>
      <c r="E190" s="16"/>
      <c r="F190" s="16"/>
    </row>
    <row r="191" spans="1:6">
      <c r="A191" s="16"/>
      <c r="B191" s="16"/>
      <c r="D191" s="32"/>
      <c r="E191" s="16"/>
      <c r="F191" s="16"/>
    </row>
    <row r="192" spans="1:6">
      <c r="A192" s="16"/>
      <c r="B192" s="16"/>
      <c r="D192" s="32"/>
      <c r="E192" s="16"/>
      <c r="F192" s="16"/>
    </row>
    <row r="193" spans="1:6">
      <c r="A193" s="16"/>
      <c r="B193" s="16"/>
      <c r="D193" s="32"/>
      <c r="E193" s="16"/>
      <c r="F193" s="16"/>
    </row>
    <row r="194" spans="1:6">
      <c r="A194" s="16"/>
      <c r="B194" s="16"/>
      <c r="D194" s="32"/>
      <c r="E194" s="16"/>
      <c r="F194" s="16"/>
    </row>
    <row r="195" spans="1:6">
      <c r="A195" s="16"/>
      <c r="B195" s="16"/>
      <c r="D195" s="32"/>
      <c r="E195" s="16"/>
      <c r="F195" s="16"/>
    </row>
    <row r="196" spans="1:6">
      <c r="A196" s="16"/>
      <c r="B196" s="16"/>
      <c r="D196" s="32"/>
      <c r="E196" s="16"/>
      <c r="F196" s="16"/>
    </row>
    <row r="197" spans="1:6">
      <c r="A197" s="16"/>
      <c r="B197" s="16"/>
      <c r="D197" s="32"/>
      <c r="E197" s="16"/>
      <c r="F197" s="16"/>
    </row>
    <row r="198" spans="1:6">
      <c r="A198" s="16"/>
      <c r="B198" s="16"/>
      <c r="D198" s="32"/>
      <c r="E198" s="16"/>
      <c r="F198" s="16"/>
    </row>
    <row r="199" spans="1:6">
      <c r="A199" s="16"/>
      <c r="B199" s="16"/>
      <c r="D199" s="32"/>
      <c r="E199" s="16"/>
      <c r="F199" s="16"/>
    </row>
    <row r="200" spans="1:6">
      <c r="A200" s="16"/>
      <c r="B200" s="16"/>
      <c r="D200" s="32"/>
      <c r="E200" s="16"/>
      <c r="F200" s="16"/>
    </row>
    <row r="201" spans="1:6">
      <c r="A201" s="16"/>
      <c r="B201" s="16"/>
      <c r="D201" s="32"/>
      <c r="E201" s="16"/>
      <c r="F201" s="16"/>
    </row>
    <row r="202" spans="1:6">
      <c r="A202" s="16"/>
      <c r="B202" s="16"/>
      <c r="D202" s="32"/>
      <c r="E202" s="16"/>
      <c r="F202" s="16"/>
    </row>
    <row r="203" spans="1:6">
      <c r="A203" s="16"/>
      <c r="B203" s="16"/>
      <c r="D203" s="32"/>
      <c r="E203" s="16"/>
      <c r="F203" s="16"/>
    </row>
    <row r="204" spans="1:6">
      <c r="A204" s="16"/>
      <c r="B204" s="16"/>
      <c r="D204" s="32"/>
      <c r="E204" s="16"/>
      <c r="F204" s="16"/>
    </row>
    <row r="205" spans="1:6">
      <c r="A205" s="16"/>
      <c r="B205" s="16"/>
      <c r="D205" s="32"/>
      <c r="E205" s="16"/>
      <c r="F205" s="16"/>
    </row>
    <row r="206" spans="1:6">
      <c r="A206" s="16"/>
      <c r="B206" s="16"/>
      <c r="D206" s="32"/>
      <c r="E206" s="16"/>
      <c r="F206" s="16"/>
    </row>
    <row r="207" spans="1:6">
      <c r="A207" s="16"/>
      <c r="B207" s="16"/>
      <c r="D207" s="32"/>
      <c r="E207" s="16"/>
      <c r="F207" s="16"/>
    </row>
    <row r="208" spans="1:6">
      <c r="A208" s="16"/>
      <c r="B208" s="16"/>
      <c r="D208" s="32"/>
      <c r="E208" s="16"/>
      <c r="F208" s="16"/>
    </row>
    <row r="209" spans="1:6">
      <c r="A209" s="16"/>
      <c r="B209" s="16"/>
      <c r="D209" s="32"/>
      <c r="E209" s="16"/>
      <c r="F209" s="16"/>
    </row>
    <row r="210" spans="1:6">
      <c r="A210" s="16"/>
      <c r="B210" s="16"/>
      <c r="D210" s="32"/>
      <c r="E210" s="16"/>
      <c r="F210" s="16"/>
    </row>
    <row r="211" spans="1:6">
      <c r="A211" s="16"/>
      <c r="B211" s="16"/>
      <c r="D211" s="32"/>
      <c r="E211" s="16"/>
      <c r="F211" s="16"/>
    </row>
    <row r="212" spans="1:6">
      <c r="A212" s="16"/>
      <c r="B212" s="16"/>
      <c r="D212" s="32"/>
      <c r="E212" s="16"/>
      <c r="F212" s="16"/>
    </row>
    <row r="213" spans="1:6">
      <c r="A213" s="16"/>
      <c r="B213" s="16"/>
      <c r="D213" s="32"/>
      <c r="E213" s="16"/>
      <c r="F213" s="16"/>
    </row>
    <row r="214" spans="1:6">
      <c r="A214" s="16"/>
      <c r="B214" s="16"/>
      <c r="D214" s="32"/>
      <c r="E214" s="16"/>
      <c r="F214" s="16"/>
    </row>
    <row r="215" spans="1:6">
      <c r="A215" s="16"/>
      <c r="B215" s="16"/>
      <c r="D215" s="32"/>
      <c r="E215" s="16"/>
      <c r="F215" s="16"/>
    </row>
    <row r="216" spans="1:6">
      <c r="A216" s="16"/>
      <c r="B216" s="16"/>
      <c r="D216" s="32"/>
      <c r="E216" s="16"/>
      <c r="F216" s="16"/>
    </row>
    <row r="217" spans="1:6">
      <c r="A217" s="16"/>
      <c r="B217" s="16"/>
      <c r="D217" s="32"/>
      <c r="E217" s="16"/>
      <c r="F217" s="16"/>
    </row>
    <row r="218" spans="1:6">
      <c r="A218" s="16"/>
      <c r="B218" s="16"/>
      <c r="D218" s="32"/>
      <c r="E218" s="16"/>
      <c r="F218" s="16"/>
    </row>
    <row r="219" spans="1:6">
      <c r="A219" s="16"/>
      <c r="B219" s="16"/>
      <c r="D219" s="32"/>
      <c r="E219" s="16"/>
      <c r="F219" s="16"/>
    </row>
    <row r="220" spans="1:6">
      <c r="A220" s="16"/>
      <c r="B220" s="16"/>
      <c r="D220" s="32"/>
      <c r="E220" s="16"/>
      <c r="F220" s="16"/>
    </row>
    <row r="221" spans="1:6">
      <c r="A221" s="16"/>
      <c r="B221" s="16"/>
      <c r="D221" s="32"/>
      <c r="E221" s="16"/>
      <c r="F221" s="16"/>
    </row>
    <row r="222" spans="1:6">
      <c r="A222" s="16"/>
      <c r="B222" s="16"/>
      <c r="D222" s="32"/>
      <c r="E222" s="16"/>
      <c r="F222" s="16"/>
    </row>
    <row r="223" spans="1:6">
      <c r="A223" s="16"/>
      <c r="B223" s="16"/>
      <c r="D223" s="32"/>
      <c r="E223" s="16"/>
      <c r="F223" s="16"/>
    </row>
    <row r="224" spans="1:6">
      <c r="A224" s="16"/>
      <c r="B224" s="16"/>
      <c r="D224" s="32"/>
      <c r="E224" s="16"/>
      <c r="F224" s="16"/>
    </row>
    <row r="225" spans="1:6">
      <c r="A225" s="16"/>
      <c r="B225" s="16"/>
      <c r="D225" s="32"/>
      <c r="E225" s="16"/>
      <c r="F225" s="16"/>
    </row>
    <row r="226" spans="1:6">
      <c r="A226" s="16"/>
      <c r="B226" s="16"/>
      <c r="D226" s="32"/>
      <c r="E226" s="16"/>
      <c r="F226" s="16"/>
    </row>
    <row r="227" spans="1:6">
      <c r="A227" s="16"/>
      <c r="B227" s="16"/>
      <c r="D227" s="32"/>
      <c r="E227" s="16"/>
      <c r="F227" s="16"/>
    </row>
    <row r="228" spans="1:6">
      <c r="A228" s="16"/>
      <c r="B228" s="16"/>
      <c r="D228" s="32"/>
      <c r="E228" s="16"/>
      <c r="F228" s="16"/>
    </row>
    <row r="229" spans="1:6">
      <c r="A229" s="16"/>
      <c r="B229" s="16"/>
      <c r="D229" s="32"/>
      <c r="E229" s="16"/>
      <c r="F229" s="16"/>
    </row>
    <row r="230" spans="1:6">
      <c r="A230" s="16"/>
      <c r="B230" s="16"/>
      <c r="D230" s="32"/>
      <c r="E230" s="16"/>
      <c r="F230" s="16"/>
    </row>
    <row r="231" spans="1:6">
      <c r="A231" s="16"/>
      <c r="B231" s="16"/>
      <c r="D231" s="32"/>
      <c r="E231" s="16"/>
      <c r="F231" s="16"/>
    </row>
    <row r="232" spans="1:6">
      <c r="A232" s="16"/>
      <c r="B232" s="16"/>
      <c r="D232" s="32"/>
      <c r="E232" s="16"/>
      <c r="F232" s="16"/>
    </row>
    <row r="233" spans="1:6">
      <c r="A233" s="16"/>
      <c r="B233" s="16"/>
      <c r="D233" s="32"/>
      <c r="E233" s="16"/>
      <c r="F233" s="16"/>
    </row>
    <row r="234" spans="1:6">
      <c r="A234" s="16"/>
      <c r="B234" s="16"/>
      <c r="D234" s="32"/>
      <c r="E234" s="16"/>
      <c r="F234" s="16"/>
    </row>
    <row r="235" spans="1:6">
      <c r="A235" s="16"/>
      <c r="B235" s="16"/>
      <c r="D235" s="32"/>
      <c r="E235" s="16"/>
      <c r="F235" s="16"/>
    </row>
    <row r="236" spans="1:6">
      <c r="A236" s="16"/>
      <c r="B236" s="16"/>
      <c r="D236" s="32"/>
      <c r="E236" s="16"/>
      <c r="F236" s="16"/>
    </row>
    <row r="237" spans="1:6">
      <c r="A237" s="16"/>
      <c r="B237" s="16"/>
      <c r="D237" s="32"/>
      <c r="E237" s="16"/>
      <c r="F237" s="16"/>
    </row>
    <row r="238" spans="1:6">
      <c r="A238" s="16"/>
      <c r="B238" s="16"/>
      <c r="D238" s="32"/>
      <c r="E238" s="16"/>
      <c r="F238" s="16"/>
    </row>
    <row r="239" spans="1:6">
      <c r="A239" s="16"/>
      <c r="B239" s="16"/>
      <c r="D239" s="32"/>
      <c r="E239" s="16"/>
      <c r="F239" s="16"/>
    </row>
    <row r="240" spans="1:6">
      <c r="A240" s="16"/>
      <c r="B240" s="16"/>
      <c r="D240" s="32"/>
      <c r="E240" s="16"/>
      <c r="F240" s="16"/>
    </row>
    <row r="241" spans="1:6">
      <c r="A241" s="16"/>
      <c r="B241" s="16"/>
      <c r="D241" s="32"/>
      <c r="E241" s="16"/>
      <c r="F241" s="16"/>
    </row>
    <row r="242" spans="1:6">
      <c r="A242" s="16"/>
      <c r="B242" s="16"/>
      <c r="D242" s="32"/>
      <c r="E242" s="16"/>
      <c r="F242" s="16"/>
    </row>
    <row r="243" spans="1:6">
      <c r="A243" s="16"/>
      <c r="B243" s="16"/>
      <c r="D243" s="32"/>
      <c r="E243" s="16"/>
      <c r="F243" s="16"/>
    </row>
    <row r="244" spans="1:6">
      <c r="A244" s="16"/>
      <c r="B244" s="16"/>
      <c r="D244" s="32"/>
      <c r="E244" s="16"/>
      <c r="F244" s="16"/>
    </row>
    <row r="245" spans="1:6">
      <c r="A245" s="16"/>
      <c r="B245" s="16"/>
      <c r="D245" s="32"/>
      <c r="E245" s="16"/>
      <c r="F245" s="16"/>
    </row>
    <row r="246" spans="1:6">
      <c r="A246" s="16"/>
      <c r="B246" s="16"/>
      <c r="D246" s="32"/>
      <c r="E246" s="16"/>
      <c r="F246" s="16"/>
    </row>
    <row r="247" spans="1:6">
      <c r="A247" s="16"/>
      <c r="B247" s="16"/>
      <c r="D247" s="32"/>
      <c r="E247" s="16"/>
      <c r="F247" s="16"/>
    </row>
    <row r="248" spans="1:6">
      <c r="A248" s="16"/>
      <c r="B248" s="16"/>
      <c r="D248" s="32"/>
      <c r="E248" s="16"/>
      <c r="F248" s="16"/>
    </row>
    <row r="249" spans="1:6">
      <c r="A249" s="16"/>
      <c r="B249" s="16"/>
      <c r="D249" s="32"/>
      <c r="E249" s="16"/>
      <c r="F249" s="16"/>
    </row>
    <row r="250" spans="1:6">
      <c r="A250" s="16"/>
      <c r="B250" s="16"/>
      <c r="D250" s="32"/>
      <c r="E250" s="16"/>
      <c r="F250" s="16"/>
    </row>
    <row r="251" spans="1:6">
      <c r="A251" s="16"/>
      <c r="B251" s="16"/>
      <c r="D251" s="32"/>
      <c r="E251" s="16"/>
      <c r="F251" s="16"/>
    </row>
    <row r="252" spans="1:6">
      <c r="A252" s="16"/>
      <c r="B252" s="16"/>
      <c r="D252" s="32"/>
      <c r="E252" s="16"/>
      <c r="F252" s="16"/>
    </row>
    <row r="253" spans="1:6">
      <c r="A253" s="16"/>
      <c r="B253" s="16"/>
      <c r="D253" s="32"/>
      <c r="E253" s="16"/>
      <c r="F253" s="16"/>
    </row>
    <row r="254" spans="1:6">
      <c r="A254" s="16"/>
      <c r="B254" s="16"/>
      <c r="D254" s="32"/>
      <c r="E254" s="16"/>
      <c r="F254" s="16"/>
    </row>
    <row r="255" spans="1:6">
      <c r="A255" s="16"/>
      <c r="B255" s="16"/>
      <c r="D255" s="32"/>
      <c r="E255" s="16"/>
      <c r="F255" s="16"/>
    </row>
    <row r="256" spans="1:6">
      <c r="A256" s="16"/>
      <c r="B256" s="16"/>
      <c r="D256" s="32"/>
      <c r="E256" s="16"/>
      <c r="F256" s="16"/>
    </row>
    <row r="257" spans="1:6">
      <c r="A257" s="16"/>
      <c r="B257" s="16"/>
      <c r="D257" s="32"/>
      <c r="E257" s="16"/>
      <c r="F257" s="16"/>
    </row>
    <row r="258" spans="1:6">
      <c r="A258" s="16"/>
      <c r="B258" s="16"/>
      <c r="D258" s="32"/>
      <c r="E258" s="16"/>
      <c r="F258" s="16"/>
    </row>
    <row r="259" spans="1:6">
      <c r="A259" s="16"/>
      <c r="B259" s="16"/>
      <c r="D259" s="32"/>
      <c r="E259" s="16"/>
      <c r="F259" s="16"/>
    </row>
    <row r="260" spans="1:6">
      <c r="A260" s="16"/>
      <c r="B260" s="16"/>
      <c r="D260" s="32"/>
      <c r="E260" s="16"/>
      <c r="F260" s="16"/>
    </row>
    <row r="261" spans="1:6">
      <c r="A261" s="16"/>
      <c r="B261" s="16"/>
      <c r="D261" s="32"/>
      <c r="E261" s="16"/>
      <c r="F261" s="16"/>
    </row>
    <row r="262" spans="1:6">
      <c r="A262" s="16"/>
      <c r="B262" s="16"/>
      <c r="D262" s="32"/>
      <c r="E262" s="16"/>
      <c r="F262" s="16"/>
    </row>
    <row r="263" spans="1:6">
      <c r="A263" s="16"/>
      <c r="B263" s="16"/>
      <c r="D263" s="32"/>
      <c r="E263" s="16"/>
      <c r="F263" s="16"/>
    </row>
    <row r="264" spans="1:6">
      <c r="A264" s="16"/>
      <c r="B264" s="16"/>
      <c r="D264" s="32"/>
      <c r="E264" s="16"/>
      <c r="F264" s="16"/>
    </row>
    <row r="265" spans="1:6">
      <c r="A265" s="16"/>
      <c r="B265" s="16"/>
      <c r="D265" s="32"/>
      <c r="E265" s="16"/>
      <c r="F265" s="16"/>
    </row>
    <row r="266" spans="1:6">
      <c r="A266" s="16"/>
      <c r="B266" s="16"/>
      <c r="D266" s="32"/>
      <c r="E266" s="16"/>
      <c r="F266" s="16"/>
    </row>
    <row r="267" spans="1:6">
      <c r="A267" s="16"/>
      <c r="B267" s="16"/>
      <c r="D267" s="32"/>
      <c r="E267" s="16"/>
      <c r="F267" s="16"/>
    </row>
    <row r="268" spans="1:6">
      <c r="A268" s="16"/>
      <c r="B268" s="16"/>
      <c r="D268" s="32"/>
      <c r="E268" s="16"/>
      <c r="F268" s="16"/>
    </row>
    <row r="269" spans="1:6">
      <c r="A269" s="16"/>
      <c r="B269" s="16"/>
      <c r="D269" s="32"/>
      <c r="E269" s="16"/>
      <c r="F269" s="16"/>
    </row>
    <row r="270" spans="1:6">
      <c r="A270" s="16"/>
      <c r="B270" s="16"/>
      <c r="D270" s="32"/>
      <c r="E270" s="16"/>
      <c r="F270" s="16"/>
    </row>
    <row r="271" spans="1:6">
      <c r="A271" s="16"/>
      <c r="B271" s="16"/>
      <c r="D271" s="32"/>
      <c r="E271" s="16"/>
      <c r="F271" s="16"/>
    </row>
    <row r="272" spans="1:6">
      <c r="A272" s="16"/>
      <c r="B272" s="16"/>
      <c r="D272" s="32"/>
      <c r="E272" s="16"/>
      <c r="F272" s="16"/>
    </row>
    <row r="273" spans="1:6">
      <c r="A273" s="16"/>
      <c r="B273" s="16"/>
      <c r="D273" s="32"/>
      <c r="E273" s="16"/>
      <c r="F273" s="16"/>
    </row>
    <row r="274" spans="1:6">
      <c r="A274" s="16"/>
      <c r="B274" s="16"/>
      <c r="D274" s="32"/>
      <c r="E274" s="16"/>
      <c r="F274" s="16"/>
    </row>
    <row r="275" spans="1:6">
      <c r="A275" s="16"/>
      <c r="B275" s="16"/>
      <c r="D275" s="32"/>
      <c r="E275" s="16"/>
      <c r="F275" s="16"/>
    </row>
    <row r="276" spans="1:6">
      <c r="A276" s="16"/>
      <c r="B276" s="16"/>
      <c r="D276" s="32"/>
      <c r="E276" s="16"/>
      <c r="F276" s="16"/>
    </row>
    <row r="277" spans="1:6">
      <c r="A277" s="16"/>
      <c r="B277" s="16"/>
      <c r="D277" s="32"/>
      <c r="E277" s="16"/>
      <c r="F277" s="16"/>
    </row>
    <row r="278" spans="1:6">
      <c r="A278" s="16"/>
      <c r="B278" s="16"/>
      <c r="D278" s="32"/>
      <c r="E278" s="16"/>
      <c r="F278" s="16"/>
    </row>
    <row r="279" spans="1:6">
      <c r="A279" s="16"/>
      <c r="B279" s="16"/>
      <c r="D279" s="32"/>
      <c r="E279" s="16"/>
      <c r="F279" s="16"/>
    </row>
    <row r="280" spans="1:6">
      <c r="A280" s="16"/>
      <c r="B280" s="16"/>
      <c r="D280" s="32"/>
      <c r="E280" s="16"/>
      <c r="F280" s="16"/>
    </row>
    <row r="281" spans="1:6">
      <c r="A281" s="16"/>
      <c r="B281" s="16"/>
      <c r="D281" s="32"/>
      <c r="E281" s="16"/>
      <c r="F281" s="16"/>
    </row>
    <row r="282" spans="1:6">
      <c r="A282" s="16"/>
      <c r="B282" s="16"/>
      <c r="D282" s="32"/>
      <c r="E282" s="16"/>
      <c r="F282" s="16"/>
    </row>
    <row r="283" spans="1:6">
      <c r="A283" s="16"/>
      <c r="B283" s="16"/>
      <c r="D283" s="32"/>
      <c r="E283" s="16"/>
      <c r="F283" s="16"/>
    </row>
    <row r="284" spans="1:6">
      <c r="A284" s="16"/>
      <c r="B284" s="16"/>
      <c r="D284" s="32"/>
      <c r="E284" s="16"/>
      <c r="F284" s="16"/>
    </row>
    <row r="285" spans="1:6">
      <c r="A285" s="16"/>
      <c r="B285" s="16"/>
      <c r="D285" s="32"/>
      <c r="E285" s="16"/>
      <c r="F285" s="16"/>
    </row>
    <row r="286" spans="1:6">
      <c r="A286" s="16"/>
      <c r="B286" s="16"/>
      <c r="D286" s="32"/>
      <c r="E286" s="16"/>
      <c r="F286" s="16"/>
    </row>
    <row r="287" spans="1:6">
      <c r="A287" s="16"/>
      <c r="B287" s="16"/>
      <c r="D287" s="32"/>
      <c r="E287" s="16"/>
      <c r="F287" s="16"/>
    </row>
    <row r="288" spans="1:6">
      <c r="A288" s="16"/>
      <c r="B288" s="16"/>
      <c r="D288" s="32"/>
      <c r="E288" s="16"/>
      <c r="F288" s="16"/>
    </row>
    <row r="289" spans="1:6">
      <c r="A289" s="16"/>
      <c r="B289" s="16"/>
      <c r="D289" s="32"/>
      <c r="E289" s="16"/>
      <c r="F289" s="16"/>
    </row>
    <row r="290" spans="1:6">
      <c r="A290" s="16"/>
      <c r="B290" s="16"/>
      <c r="D290" s="32"/>
      <c r="E290" s="16"/>
      <c r="F290" s="16"/>
    </row>
    <row r="291" spans="1:6">
      <c r="A291" s="16"/>
      <c r="B291" s="16"/>
      <c r="D291" s="32"/>
      <c r="E291" s="16"/>
      <c r="F291" s="16"/>
    </row>
    <row r="292" spans="1:6">
      <c r="A292" s="16"/>
      <c r="B292" s="16"/>
      <c r="D292" s="32"/>
      <c r="E292" s="16"/>
      <c r="F292" s="16"/>
    </row>
    <row r="293" spans="1:6">
      <c r="A293" s="16"/>
      <c r="B293" s="16"/>
      <c r="D293" s="32"/>
      <c r="E293" s="16"/>
      <c r="F293" s="16"/>
    </row>
    <row r="294" spans="1:6">
      <c r="A294" s="16"/>
      <c r="B294" s="16"/>
      <c r="D294" s="32"/>
      <c r="E294" s="16"/>
      <c r="F294" s="16"/>
    </row>
    <row r="295" spans="1:6">
      <c r="A295" s="16"/>
      <c r="B295" s="16"/>
      <c r="D295" s="32"/>
      <c r="E295" s="16"/>
      <c r="F295" s="16"/>
    </row>
    <row r="296" spans="1:6">
      <c r="A296" s="16"/>
      <c r="B296" s="16"/>
      <c r="D296" s="32"/>
      <c r="E296" s="16"/>
      <c r="F296" s="16"/>
    </row>
    <row r="297" spans="1:6">
      <c r="A297" s="16"/>
      <c r="B297" s="16"/>
      <c r="D297" s="32"/>
      <c r="E297" s="16"/>
      <c r="F297" s="16"/>
    </row>
    <row r="298" spans="1:6">
      <c r="A298" s="16"/>
      <c r="B298" s="16"/>
      <c r="D298" s="32"/>
      <c r="E298" s="16"/>
      <c r="F298" s="16"/>
    </row>
    <row r="299" spans="1:6">
      <c r="A299" s="16"/>
      <c r="B299" s="16"/>
      <c r="D299" s="32"/>
      <c r="E299" s="16"/>
      <c r="F299" s="16"/>
    </row>
    <row r="300" spans="1:6">
      <c r="A300" s="16"/>
      <c r="B300" s="16"/>
      <c r="D300" s="32"/>
      <c r="E300" s="16"/>
      <c r="F300" s="16"/>
    </row>
    <row r="301" spans="1:6">
      <c r="A301" s="16"/>
      <c r="B301" s="16"/>
      <c r="D301" s="32"/>
      <c r="E301" s="16"/>
      <c r="F301" s="16"/>
    </row>
    <row r="302" spans="1:6">
      <c r="A302" s="16"/>
      <c r="B302" s="16"/>
      <c r="D302" s="32"/>
      <c r="E302" s="16"/>
      <c r="F302" s="16"/>
    </row>
    <row r="303" spans="1:6">
      <c r="A303" s="16"/>
      <c r="B303" s="16"/>
      <c r="D303" s="32"/>
      <c r="E303" s="16"/>
      <c r="F303" s="16"/>
    </row>
    <row r="304" spans="1:6">
      <c r="A304" s="16"/>
      <c r="B304" s="16"/>
      <c r="D304" s="32"/>
      <c r="E304" s="16"/>
      <c r="F304" s="16"/>
    </row>
    <row r="305" spans="1:6">
      <c r="A305" s="16"/>
      <c r="B305" s="16"/>
      <c r="D305" s="32"/>
      <c r="E305" s="16"/>
      <c r="F305" s="16"/>
    </row>
    <row r="306" spans="1:6">
      <c r="A306" s="16"/>
      <c r="B306" s="16"/>
      <c r="D306" s="32"/>
      <c r="E306" s="16"/>
      <c r="F306" s="16"/>
    </row>
    <row r="307" spans="1:6">
      <c r="A307" s="16"/>
      <c r="B307" s="16"/>
      <c r="D307" s="32"/>
      <c r="E307" s="16"/>
      <c r="F307" s="16"/>
    </row>
    <row r="308" spans="1:6">
      <c r="A308" s="16"/>
      <c r="B308" s="16"/>
      <c r="D308" s="32"/>
      <c r="E308" s="16"/>
      <c r="F308" s="16"/>
    </row>
    <row r="309" spans="1:6">
      <c r="A309" s="16"/>
      <c r="B309" s="16"/>
      <c r="D309" s="32"/>
      <c r="E309" s="16"/>
      <c r="F309" s="16"/>
    </row>
    <row r="310" spans="1:6">
      <c r="A310" s="16"/>
      <c r="B310" s="16"/>
      <c r="D310" s="32"/>
      <c r="E310" s="16"/>
      <c r="F310" s="16"/>
    </row>
    <row r="311" spans="1:6">
      <c r="A311" s="16"/>
      <c r="B311" s="16"/>
      <c r="D311" s="32"/>
      <c r="E311" s="16"/>
      <c r="F311" s="16"/>
    </row>
    <row r="312" spans="1:6">
      <c r="A312" s="16"/>
      <c r="B312" s="16"/>
      <c r="D312" s="32"/>
      <c r="E312" s="16"/>
      <c r="F312" s="16"/>
    </row>
    <row r="313" spans="1:6">
      <c r="A313" s="16"/>
      <c r="B313" s="16"/>
      <c r="D313" s="32"/>
      <c r="E313" s="16"/>
      <c r="F313" s="16"/>
    </row>
    <row r="314" spans="1:6">
      <c r="A314" s="16"/>
      <c r="B314" s="16"/>
      <c r="D314" s="32"/>
      <c r="E314" s="16"/>
      <c r="F314" s="16"/>
    </row>
    <row r="315" spans="1:6">
      <c r="A315" s="16"/>
      <c r="B315" s="16"/>
      <c r="D315" s="32"/>
      <c r="E315" s="16"/>
      <c r="F315" s="16"/>
    </row>
    <row r="316" spans="1:6">
      <c r="A316" s="16"/>
      <c r="B316" s="16"/>
      <c r="D316" s="32"/>
      <c r="E316" s="16"/>
      <c r="F316" s="16"/>
    </row>
    <row r="317" spans="1:6">
      <c r="A317" s="16"/>
      <c r="B317" s="16"/>
      <c r="D317" s="32"/>
      <c r="E317" s="16"/>
      <c r="F317" s="16"/>
    </row>
    <row r="318" spans="1:6">
      <c r="A318" s="16"/>
      <c r="B318" s="16"/>
      <c r="D318" s="32"/>
      <c r="E318" s="16"/>
      <c r="F318" s="16"/>
    </row>
    <row r="319" spans="1:6">
      <c r="A319" s="16"/>
      <c r="B319" s="16"/>
      <c r="D319" s="32"/>
      <c r="E319" s="16"/>
      <c r="F319" s="16"/>
    </row>
    <row r="320" spans="1:6">
      <c r="A320" s="16"/>
      <c r="B320" s="16"/>
      <c r="D320" s="32"/>
      <c r="E320" s="16"/>
      <c r="F320" s="16"/>
    </row>
    <row r="321" spans="1:6">
      <c r="A321" s="16"/>
      <c r="B321" s="16"/>
      <c r="D321" s="32"/>
      <c r="E321" s="16"/>
      <c r="F321" s="16"/>
    </row>
    <row r="322" spans="1:6">
      <c r="A322" s="16"/>
      <c r="B322" s="16"/>
      <c r="D322" s="32"/>
      <c r="E322" s="16"/>
      <c r="F322" s="16"/>
    </row>
    <row r="323" spans="1:6">
      <c r="A323" s="16"/>
      <c r="B323" s="16"/>
      <c r="D323" s="32"/>
      <c r="E323" s="16"/>
      <c r="F323" s="16"/>
    </row>
    <row r="324" spans="1:6">
      <c r="A324" s="16"/>
      <c r="B324" s="16"/>
      <c r="D324" s="32"/>
      <c r="E324" s="16"/>
      <c r="F324" s="16"/>
    </row>
    <row r="325" spans="1:6">
      <c r="A325" s="16"/>
      <c r="B325" s="16"/>
      <c r="D325" s="32"/>
      <c r="E325" s="16"/>
      <c r="F325" s="16"/>
    </row>
    <row r="326" spans="1:6">
      <c r="A326" s="16"/>
      <c r="B326" s="16"/>
      <c r="D326" s="32"/>
      <c r="E326" s="16"/>
      <c r="F326" s="16"/>
    </row>
    <row r="327" spans="1:6">
      <c r="A327" s="16"/>
      <c r="B327" s="16"/>
      <c r="D327" s="32"/>
      <c r="E327" s="16"/>
      <c r="F327" s="16"/>
    </row>
    <row r="328" spans="1:6">
      <c r="A328" s="16"/>
      <c r="B328" s="16"/>
      <c r="D328" s="32"/>
      <c r="E328" s="16"/>
      <c r="F328" s="16"/>
    </row>
    <row r="329" spans="1:6">
      <c r="A329" s="16"/>
      <c r="B329" s="16"/>
      <c r="D329" s="32"/>
      <c r="E329" s="16"/>
      <c r="F329" s="16"/>
    </row>
    <row r="330" spans="1:6">
      <c r="A330" s="16"/>
      <c r="B330" s="16"/>
      <c r="D330" s="32"/>
      <c r="E330" s="16"/>
      <c r="F330" s="16"/>
    </row>
    <row r="331" spans="1:6">
      <c r="A331" s="16"/>
      <c r="B331" s="16"/>
      <c r="D331" s="32"/>
      <c r="E331" s="16"/>
      <c r="F331" s="16"/>
    </row>
    <row r="332" spans="1:6">
      <c r="A332" s="16"/>
      <c r="B332" s="16"/>
      <c r="D332" s="32"/>
      <c r="E332" s="16"/>
      <c r="F332" s="16"/>
    </row>
    <row r="333" spans="1:6">
      <c r="A333" s="16"/>
      <c r="B333" s="16"/>
      <c r="D333" s="32"/>
      <c r="E333" s="16"/>
      <c r="F333" s="16"/>
    </row>
    <row r="334" spans="1:6">
      <c r="A334" s="16"/>
      <c r="B334" s="16"/>
      <c r="D334" s="32"/>
      <c r="E334" s="16"/>
      <c r="F334" s="16"/>
    </row>
    <row r="335" spans="1:6">
      <c r="A335" s="16"/>
      <c r="B335" s="16"/>
      <c r="D335" s="32"/>
      <c r="E335" s="16"/>
      <c r="F335" s="16"/>
    </row>
    <row r="336" spans="1:6">
      <c r="A336" s="16"/>
      <c r="B336" s="16"/>
      <c r="D336" s="32"/>
      <c r="E336" s="16"/>
      <c r="F336" s="16"/>
    </row>
    <row r="337" spans="1:6">
      <c r="A337" s="16"/>
      <c r="B337" s="16"/>
      <c r="D337" s="32"/>
      <c r="E337" s="16"/>
      <c r="F337" s="16"/>
    </row>
    <row r="338" spans="1:6">
      <c r="A338" s="16"/>
      <c r="B338" s="16"/>
      <c r="D338" s="32"/>
      <c r="E338" s="16"/>
      <c r="F338" s="16"/>
    </row>
    <row r="339" spans="1:6">
      <c r="A339" s="16"/>
      <c r="B339" s="16"/>
      <c r="D339" s="32"/>
      <c r="E339" s="16"/>
      <c r="F339" s="16"/>
    </row>
    <row r="340" spans="1:6">
      <c r="A340" s="16"/>
      <c r="B340" s="16"/>
      <c r="D340" s="32"/>
      <c r="E340" s="16"/>
      <c r="F340" s="16"/>
    </row>
    <row r="341" spans="1:6">
      <c r="A341" s="16"/>
      <c r="B341" s="16"/>
      <c r="D341" s="32"/>
      <c r="E341" s="16"/>
      <c r="F341" s="16"/>
    </row>
    <row r="342" spans="1:6">
      <c r="A342" s="16"/>
      <c r="B342" s="16"/>
      <c r="D342" s="32"/>
      <c r="E342" s="16"/>
      <c r="F342" s="16"/>
    </row>
    <row r="343" spans="1:6">
      <c r="A343" s="16"/>
      <c r="B343" s="16"/>
      <c r="D343" s="32"/>
      <c r="E343" s="16"/>
      <c r="F343" s="16"/>
    </row>
    <row r="344" spans="1:6">
      <c r="A344" s="16"/>
      <c r="B344" s="16"/>
      <c r="D344" s="32"/>
      <c r="E344" s="16"/>
      <c r="F344" s="16"/>
    </row>
    <row r="345" spans="1:6">
      <c r="A345" s="16"/>
      <c r="B345" s="16"/>
      <c r="D345" s="32"/>
      <c r="E345" s="16"/>
      <c r="F345" s="16"/>
    </row>
    <row r="346" spans="1:6">
      <c r="A346" s="16"/>
      <c r="B346" s="16"/>
      <c r="D346" s="32"/>
      <c r="E346" s="16"/>
      <c r="F346" s="16"/>
    </row>
    <row r="347" spans="1:6">
      <c r="A347" s="16"/>
      <c r="B347" s="16"/>
      <c r="D347" s="32"/>
      <c r="E347" s="16"/>
      <c r="F347" s="16"/>
    </row>
    <row r="348" spans="1:6">
      <c r="A348" s="16"/>
      <c r="B348" s="16"/>
      <c r="D348" s="32"/>
      <c r="E348" s="16"/>
      <c r="F348" s="16"/>
    </row>
    <row r="349" spans="1:6">
      <c r="A349" s="16"/>
      <c r="B349" s="16"/>
      <c r="D349" s="32"/>
      <c r="E349" s="16"/>
      <c r="F349" s="16"/>
    </row>
    <row r="350" spans="1:6">
      <c r="A350" s="16"/>
      <c r="B350" s="16"/>
      <c r="D350" s="32"/>
      <c r="E350" s="16"/>
      <c r="F350" s="16"/>
    </row>
    <row r="351" spans="1:6">
      <c r="A351" s="16"/>
      <c r="B351" s="16"/>
      <c r="D351" s="32"/>
      <c r="E351" s="16"/>
      <c r="F351" s="16"/>
    </row>
    <row r="352" spans="1:6">
      <c r="A352" s="16"/>
      <c r="B352" s="16"/>
      <c r="D352" s="32"/>
      <c r="E352" s="16"/>
      <c r="F352" s="16"/>
    </row>
    <row r="353" spans="1:6">
      <c r="A353" s="16"/>
      <c r="B353" s="16"/>
      <c r="D353" s="32"/>
      <c r="E353" s="16"/>
      <c r="F353" s="16"/>
    </row>
    <row r="354" spans="1:6">
      <c r="A354" s="16"/>
      <c r="B354" s="16"/>
      <c r="D354" s="32"/>
      <c r="E354" s="16"/>
      <c r="F354" s="16"/>
    </row>
    <row r="355" spans="1:6">
      <c r="A355" s="16"/>
      <c r="B355" s="16"/>
      <c r="D355" s="32"/>
      <c r="E355" s="16"/>
      <c r="F355" s="16"/>
    </row>
    <row r="356" spans="1:6">
      <c r="A356" s="16"/>
      <c r="B356" s="16"/>
      <c r="D356" s="32"/>
      <c r="E356" s="16"/>
      <c r="F356" s="16"/>
    </row>
    <row r="357" spans="1:6">
      <c r="A357" s="16"/>
      <c r="B357" s="16"/>
      <c r="D357" s="32"/>
      <c r="E357" s="16"/>
      <c r="F357" s="16"/>
    </row>
    <row r="358" spans="1:6">
      <c r="A358" s="16"/>
      <c r="B358" s="16"/>
      <c r="D358" s="32"/>
      <c r="E358" s="16"/>
      <c r="F358" s="16"/>
    </row>
    <row r="359" spans="1:6">
      <c r="A359" s="16"/>
      <c r="B359" s="16"/>
      <c r="D359" s="32"/>
      <c r="E359" s="16"/>
      <c r="F359" s="16"/>
    </row>
    <row r="360" spans="1:6">
      <c r="A360" s="16"/>
      <c r="B360" s="16"/>
      <c r="D360" s="32"/>
      <c r="E360" s="16"/>
      <c r="F360" s="16"/>
    </row>
    <row r="361" spans="1:6">
      <c r="A361" s="16"/>
      <c r="B361" s="16"/>
      <c r="D361" s="32"/>
      <c r="E361" s="16"/>
      <c r="F361" s="16"/>
    </row>
    <row r="362" spans="1:6">
      <c r="A362" s="16"/>
      <c r="B362" s="16"/>
      <c r="D362" s="32"/>
      <c r="E362" s="16"/>
      <c r="F362" s="16"/>
    </row>
    <row r="363" spans="1:6">
      <c r="A363" s="16"/>
      <c r="B363" s="16"/>
      <c r="D363" s="32"/>
      <c r="E363" s="16"/>
      <c r="F363" s="16"/>
    </row>
    <row r="364" spans="1:6">
      <c r="A364" s="16"/>
      <c r="B364" s="16"/>
      <c r="D364" s="32"/>
      <c r="E364" s="16"/>
      <c r="F364" s="16"/>
    </row>
    <row r="365" spans="1:6">
      <c r="A365" s="16"/>
      <c r="B365" s="16"/>
      <c r="D365" s="32"/>
      <c r="E365" s="16"/>
      <c r="F365" s="16"/>
    </row>
    <row r="366" spans="1:6">
      <c r="A366" s="16"/>
      <c r="B366" s="16"/>
      <c r="D366" s="32"/>
      <c r="E366" s="16"/>
      <c r="F366" s="16"/>
    </row>
    <row r="367" spans="1:6">
      <c r="A367" s="16"/>
      <c r="B367" s="16"/>
      <c r="D367" s="32"/>
      <c r="E367" s="16"/>
      <c r="F367" s="16"/>
    </row>
    <row r="368" spans="1:6">
      <c r="A368" s="16"/>
      <c r="B368" s="16"/>
      <c r="D368" s="32"/>
      <c r="E368" s="16"/>
      <c r="F368" s="16"/>
    </row>
    <row r="369" spans="1:6">
      <c r="A369" s="16"/>
      <c r="B369" s="16"/>
      <c r="D369" s="32"/>
      <c r="E369" s="16"/>
      <c r="F369" s="16"/>
    </row>
    <row r="370" spans="1:6">
      <c r="A370" s="16"/>
      <c r="B370" s="16"/>
      <c r="D370" s="32"/>
      <c r="E370" s="16"/>
      <c r="F370" s="16"/>
    </row>
    <row r="371" spans="1:6">
      <c r="A371" s="16"/>
      <c r="B371" s="16"/>
      <c r="D371" s="32"/>
      <c r="E371" s="16"/>
      <c r="F371" s="16"/>
    </row>
    <row r="372" spans="1:6">
      <c r="A372" s="16"/>
      <c r="B372" s="16"/>
      <c r="D372" s="32"/>
      <c r="E372" s="16"/>
      <c r="F372" s="16"/>
    </row>
    <row r="373" spans="1:6">
      <c r="A373" s="16"/>
      <c r="B373" s="16"/>
      <c r="D373" s="32"/>
      <c r="E373" s="16"/>
      <c r="F373" s="16"/>
    </row>
    <row r="374" spans="1:6">
      <c r="A374" s="16"/>
      <c r="B374" s="16"/>
      <c r="D374" s="32"/>
      <c r="E374" s="16"/>
      <c r="F374" s="16"/>
    </row>
    <row r="375" spans="1:6">
      <c r="A375" s="16"/>
      <c r="B375" s="16"/>
      <c r="D375" s="32"/>
      <c r="E375" s="16"/>
      <c r="F375" s="16"/>
    </row>
    <row r="376" spans="1:6">
      <c r="A376" s="16"/>
      <c r="B376" s="16"/>
      <c r="D376" s="32"/>
      <c r="E376" s="16"/>
      <c r="F376" s="16"/>
    </row>
    <row r="377" spans="1:6">
      <c r="A377" s="16"/>
      <c r="B377" s="16"/>
      <c r="D377" s="32"/>
      <c r="E377" s="16"/>
      <c r="F377" s="16"/>
    </row>
    <row r="378" spans="1:6">
      <c r="A378" s="16"/>
      <c r="B378" s="16"/>
      <c r="D378" s="32"/>
      <c r="E378" s="16"/>
      <c r="F378" s="16"/>
    </row>
    <row r="379" spans="1:6">
      <c r="A379" s="16"/>
      <c r="B379" s="16"/>
      <c r="D379" s="32"/>
      <c r="E379" s="16"/>
      <c r="F379" s="16"/>
    </row>
    <row r="380" spans="1:6">
      <c r="A380" s="16"/>
      <c r="B380" s="16"/>
      <c r="D380" s="32"/>
      <c r="E380" s="16"/>
      <c r="F380" s="16"/>
    </row>
    <row r="381" spans="1:6">
      <c r="A381" s="16"/>
      <c r="B381" s="16"/>
      <c r="D381" s="32"/>
      <c r="E381" s="16"/>
      <c r="F381" s="16"/>
    </row>
    <row r="382" spans="1:6">
      <c r="A382" s="16"/>
      <c r="B382" s="16"/>
      <c r="D382" s="32"/>
      <c r="E382" s="16"/>
      <c r="F382" s="16"/>
    </row>
    <row r="383" spans="1:6">
      <c r="A383" s="16"/>
      <c r="B383" s="16"/>
      <c r="D383" s="32"/>
      <c r="E383" s="16"/>
      <c r="F383" s="16"/>
    </row>
    <row r="384" spans="1:6">
      <c r="A384" s="16"/>
      <c r="B384" s="16"/>
      <c r="D384" s="32"/>
      <c r="E384" s="16"/>
      <c r="F384" s="16"/>
    </row>
    <row r="385" spans="1:6">
      <c r="A385" s="16"/>
      <c r="B385" s="16"/>
      <c r="D385" s="32"/>
      <c r="E385" s="16"/>
      <c r="F385" s="16"/>
    </row>
    <row r="386" spans="1:6">
      <c r="A386" s="16"/>
      <c r="B386" s="16"/>
      <c r="D386" s="32"/>
      <c r="E386" s="16"/>
      <c r="F386" s="16"/>
    </row>
    <row r="387" spans="1:6">
      <c r="A387" s="16"/>
      <c r="B387" s="16"/>
      <c r="D387" s="32"/>
      <c r="E387" s="16"/>
      <c r="F387" s="16"/>
    </row>
    <row r="388" spans="1:6">
      <c r="A388" s="16"/>
      <c r="B388" s="16"/>
      <c r="D388" s="32"/>
      <c r="E388" s="16"/>
      <c r="F388" s="16"/>
    </row>
    <row r="389" spans="1:6">
      <c r="A389" s="16"/>
      <c r="B389" s="16"/>
      <c r="D389" s="32"/>
      <c r="E389" s="16"/>
      <c r="F389" s="16"/>
    </row>
    <row r="390" spans="1:6">
      <c r="A390" s="16"/>
      <c r="B390" s="16"/>
      <c r="D390" s="32"/>
      <c r="E390" s="16"/>
      <c r="F390" s="16"/>
    </row>
    <row r="391" spans="1:6">
      <c r="A391" s="16"/>
      <c r="B391" s="16"/>
      <c r="D391" s="32"/>
      <c r="E391" s="16"/>
      <c r="F391" s="16"/>
    </row>
    <row r="392" spans="1:6">
      <c r="A392" s="16"/>
      <c r="B392" s="16"/>
      <c r="D392" s="32"/>
      <c r="E392" s="16"/>
      <c r="F392" s="16"/>
    </row>
    <row r="393" spans="1:6">
      <c r="A393" s="16"/>
      <c r="B393" s="16"/>
      <c r="D393" s="32"/>
      <c r="E393" s="16"/>
      <c r="F393" s="16"/>
    </row>
    <row r="394" spans="1:6">
      <c r="A394" s="16"/>
      <c r="B394" s="16"/>
      <c r="D394" s="32"/>
      <c r="E394" s="16"/>
      <c r="F394" s="16"/>
    </row>
    <row r="395" spans="1:6">
      <c r="A395" s="16"/>
      <c r="B395" s="16"/>
      <c r="D395" s="32"/>
      <c r="E395" s="16"/>
      <c r="F395" s="16"/>
    </row>
    <row r="396" spans="1:6">
      <c r="A396" s="16"/>
      <c r="B396" s="16"/>
      <c r="D396" s="32"/>
      <c r="E396" s="16"/>
      <c r="F396" s="16"/>
    </row>
    <row r="397" spans="1:6">
      <c r="A397" s="16"/>
      <c r="B397" s="16"/>
      <c r="D397" s="32"/>
      <c r="E397" s="16"/>
      <c r="F397" s="16"/>
    </row>
    <row r="398" spans="1:6">
      <c r="A398" s="16"/>
      <c r="B398" s="16"/>
      <c r="D398" s="32"/>
      <c r="E398" s="16"/>
      <c r="F398" s="16"/>
    </row>
    <row r="399" spans="1:6">
      <c r="A399" s="16"/>
      <c r="B399" s="16"/>
      <c r="D399" s="32"/>
      <c r="E399" s="16"/>
      <c r="F399" s="16"/>
    </row>
    <row r="400" spans="1:6">
      <c r="A400" s="16"/>
      <c r="B400" s="16"/>
      <c r="D400" s="32"/>
      <c r="E400" s="16"/>
      <c r="F400" s="16"/>
    </row>
    <row r="401" spans="1:6">
      <c r="A401" s="16"/>
      <c r="B401" s="16"/>
      <c r="D401" s="32"/>
      <c r="E401" s="16"/>
      <c r="F401" s="16"/>
    </row>
    <row r="402" spans="1:6">
      <c r="A402" s="16"/>
      <c r="B402" s="16"/>
      <c r="D402" s="32"/>
      <c r="E402" s="16"/>
      <c r="F402" s="16"/>
    </row>
    <row r="403" spans="1:6">
      <c r="A403" s="16"/>
      <c r="B403" s="16"/>
      <c r="D403" s="32"/>
      <c r="E403" s="16"/>
      <c r="F403" s="16"/>
    </row>
    <row r="404" spans="1:6">
      <c r="A404" s="16"/>
      <c r="B404" s="16"/>
      <c r="D404" s="32"/>
      <c r="E404" s="16"/>
      <c r="F404" s="16"/>
    </row>
    <row r="405" spans="1:6">
      <c r="A405" s="16"/>
      <c r="B405" s="16"/>
      <c r="D405" s="32"/>
      <c r="E405" s="16"/>
      <c r="F405" s="16"/>
    </row>
    <row r="406" spans="1:6">
      <c r="A406" s="16"/>
      <c r="B406" s="16"/>
      <c r="D406" s="32"/>
      <c r="E406" s="16"/>
      <c r="F406" s="16"/>
    </row>
    <row r="407" spans="1:6">
      <c r="A407" s="16"/>
      <c r="B407" s="16"/>
      <c r="D407" s="32"/>
      <c r="E407" s="16"/>
      <c r="F407" s="16"/>
    </row>
    <row r="408" spans="1:6">
      <c r="A408" s="16"/>
      <c r="B408" s="16"/>
      <c r="D408" s="32"/>
      <c r="E408" s="16"/>
      <c r="F408" s="16"/>
    </row>
    <row r="409" spans="1:6">
      <c r="A409" s="16"/>
      <c r="B409" s="16"/>
      <c r="D409" s="32"/>
      <c r="E409" s="16"/>
      <c r="F409" s="16"/>
    </row>
    <row r="410" spans="1:6">
      <c r="A410" s="16"/>
      <c r="B410" s="16"/>
      <c r="D410" s="32"/>
      <c r="E410" s="16"/>
      <c r="F410" s="16"/>
    </row>
    <row r="411" spans="1:6">
      <c r="A411" s="16"/>
      <c r="B411" s="16"/>
      <c r="D411" s="32"/>
      <c r="E411" s="16"/>
      <c r="F411" s="16"/>
    </row>
    <row r="412" spans="1:6">
      <c r="A412" s="16"/>
      <c r="B412" s="16"/>
      <c r="D412" s="32"/>
      <c r="E412" s="16"/>
      <c r="F412" s="16"/>
    </row>
    <row r="413" spans="1:6">
      <c r="A413" s="16"/>
      <c r="B413" s="16"/>
      <c r="D413" s="32"/>
      <c r="E413" s="16"/>
      <c r="F413" s="16"/>
    </row>
    <row r="414" spans="1:6">
      <c r="A414" s="16"/>
      <c r="B414" s="16"/>
      <c r="D414" s="32"/>
      <c r="E414" s="16"/>
      <c r="F414" s="16"/>
    </row>
    <row r="415" spans="1:6">
      <c r="A415" s="16"/>
      <c r="B415" s="16"/>
      <c r="D415" s="32"/>
      <c r="E415" s="16"/>
      <c r="F415" s="16"/>
    </row>
    <row r="416" spans="1:6">
      <c r="A416" s="16"/>
      <c r="B416" s="16"/>
      <c r="D416" s="32"/>
      <c r="E416" s="16"/>
      <c r="F416" s="16"/>
    </row>
    <row r="417" spans="1:6">
      <c r="A417" s="16"/>
      <c r="B417" s="16"/>
      <c r="D417" s="32"/>
      <c r="E417" s="16"/>
      <c r="F417" s="16"/>
    </row>
    <row r="418" spans="1:6">
      <c r="A418" s="16"/>
      <c r="B418" s="16"/>
      <c r="D418" s="32"/>
      <c r="E418" s="16"/>
      <c r="F418" s="16"/>
    </row>
    <row r="419" spans="1:6">
      <c r="A419" s="16"/>
      <c r="B419" s="16"/>
      <c r="D419" s="32"/>
      <c r="E419" s="16"/>
      <c r="F419" s="16"/>
    </row>
    <row r="420" spans="1:6">
      <c r="A420" s="16"/>
      <c r="B420" s="16"/>
      <c r="D420" s="32"/>
      <c r="E420" s="16"/>
      <c r="F420" s="16"/>
    </row>
    <row r="421" spans="1:6">
      <c r="A421" s="16"/>
      <c r="B421" s="16"/>
      <c r="D421" s="32"/>
      <c r="E421" s="16"/>
      <c r="F421" s="16"/>
    </row>
    <row r="422" spans="1:6">
      <c r="A422" s="16"/>
      <c r="B422" s="16"/>
      <c r="D422" s="32"/>
      <c r="E422" s="16"/>
      <c r="F422" s="16"/>
    </row>
    <row r="423" spans="1:6">
      <c r="A423" s="16"/>
      <c r="B423" s="16"/>
      <c r="D423" s="32"/>
      <c r="E423" s="16"/>
      <c r="F423" s="16"/>
    </row>
    <row r="424" spans="1:6">
      <c r="A424" s="16"/>
      <c r="B424" s="16"/>
      <c r="D424" s="32"/>
      <c r="E424" s="16"/>
      <c r="F424" s="16"/>
    </row>
    <row r="425" spans="1:6">
      <c r="A425" s="16"/>
      <c r="B425" s="16"/>
      <c r="D425" s="32"/>
      <c r="E425" s="16"/>
      <c r="F425" s="16"/>
    </row>
    <row r="426" spans="1:6">
      <c r="A426" s="16"/>
      <c r="B426" s="16"/>
      <c r="D426" s="32"/>
      <c r="E426" s="16"/>
      <c r="F426" s="16"/>
    </row>
    <row r="427" spans="1:6">
      <c r="A427" s="16"/>
      <c r="B427" s="16"/>
      <c r="D427" s="32"/>
      <c r="E427" s="16"/>
      <c r="F427" s="16"/>
    </row>
    <row r="428" spans="1:6">
      <c r="A428" s="16"/>
      <c r="B428" s="16"/>
      <c r="D428" s="32"/>
      <c r="E428" s="16"/>
      <c r="F428" s="16"/>
    </row>
    <row r="429" spans="1:6">
      <c r="A429" s="16"/>
      <c r="B429" s="16"/>
      <c r="D429" s="32"/>
      <c r="E429" s="16"/>
      <c r="F429" s="16"/>
    </row>
    <row r="430" spans="1:6">
      <c r="A430" s="16"/>
      <c r="B430" s="16"/>
      <c r="D430" s="32"/>
      <c r="E430" s="16"/>
      <c r="F430" s="16"/>
    </row>
    <row r="431" spans="1:6">
      <c r="A431" s="16"/>
      <c r="B431" s="16"/>
      <c r="D431" s="32"/>
      <c r="E431" s="16"/>
      <c r="F431" s="16"/>
    </row>
    <row r="432" spans="1:6">
      <c r="A432" s="16"/>
      <c r="B432" s="16"/>
      <c r="D432" s="32"/>
      <c r="E432" s="16"/>
      <c r="F432" s="16"/>
    </row>
    <row r="433" spans="1:6">
      <c r="A433" s="16"/>
      <c r="B433" s="16"/>
      <c r="D433" s="32"/>
      <c r="E433" s="16"/>
      <c r="F433" s="16"/>
    </row>
    <row r="434" spans="1:6">
      <c r="A434" s="16"/>
      <c r="B434" s="16"/>
      <c r="D434" s="32"/>
      <c r="E434" s="16"/>
      <c r="F434" s="16"/>
    </row>
    <row r="435" spans="1:6">
      <c r="A435" s="16"/>
      <c r="B435" s="16"/>
      <c r="D435" s="32"/>
      <c r="E435" s="16"/>
      <c r="F435" s="16"/>
    </row>
    <row r="436" spans="1:6">
      <c r="A436" s="16"/>
      <c r="B436" s="16"/>
      <c r="D436" s="32"/>
      <c r="E436" s="16"/>
      <c r="F436" s="16"/>
    </row>
    <row r="437" spans="1:6">
      <c r="A437" s="16"/>
      <c r="B437" s="16"/>
      <c r="D437" s="32"/>
      <c r="E437" s="16"/>
      <c r="F437" s="16"/>
    </row>
    <row r="438" spans="1:6">
      <c r="A438" s="16"/>
      <c r="B438" s="16"/>
      <c r="D438" s="32"/>
      <c r="E438" s="16"/>
      <c r="F438" s="16"/>
    </row>
    <row r="439" spans="1:6">
      <c r="A439" s="16"/>
      <c r="B439" s="16"/>
      <c r="D439" s="32"/>
      <c r="E439" s="16"/>
      <c r="F439" s="16"/>
    </row>
    <row r="440" spans="1:6">
      <c r="A440" s="16"/>
      <c r="B440" s="16"/>
      <c r="D440" s="32"/>
      <c r="E440" s="16"/>
      <c r="F440" s="16"/>
    </row>
    <row r="441" spans="1:6">
      <c r="A441" s="16"/>
      <c r="B441" s="16"/>
      <c r="D441" s="32"/>
      <c r="E441" s="16"/>
      <c r="F441" s="16"/>
    </row>
    <row r="442" spans="1:6">
      <c r="A442" s="16"/>
      <c r="B442" s="16"/>
      <c r="D442" s="32"/>
      <c r="E442" s="16"/>
      <c r="F442" s="16"/>
    </row>
    <row r="443" spans="1:6">
      <c r="A443" s="16"/>
      <c r="B443" s="16"/>
      <c r="D443" s="32"/>
      <c r="E443" s="16"/>
      <c r="F443" s="16"/>
    </row>
    <row r="444" spans="1:6">
      <c r="A444" s="16"/>
      <c r="B444" s="16"/>
      <c r="D444" s="32"/>
      <c r="E444" s="16"/>
      <c r="F444" s="16"/>
    </row>
    <row r="445" spans="1:6">
      <c r="A445" s="16"/>
      <c r="B445" s="16"/>
      <c r="D445" s="32"/>
      <c r="E445" s="16"/>
      <c r="F445" s="16"/>
    </row>
    <row r="446" spans="1:6">
      <c r="A446" s="16"/>
      <c r="B446" s="16"/>
      <c r="D446" s="32"/>
      <c r="E446" s="16"/>
      <c r="F446" s="16"/>
    </row>
    <row r="447" spans="1:6">
      <c r="A447" s="16"/>
      <c r="B447" s="16"/>
      <c r="D447" s="32"/>
      <c r="E447" s="16"/>
      <c r="F447" s="16"/>
    </row>
    <row r="448" spans="1:6">
      <c r="A448" s="16"/>
      <c r="B448" s="16"/>
      <c r="D448" s="32"/>
      <c r="E448" s="16"/>
      <c r="F448" s="16"/>
    </row>
    <row r="449" spans="1:6">
      <c r="A449" s="16"/>
      <c r="B449" s="16"/>
      <c r="D449" s="32"/>
      <c r="E449" s="16"/>
      <c r="F449" s="16"/>
    </row>
    <row r="450" spans="1:6">
      <c r="A450" s="16"/>
      <c r="B450" s="16"/>
      <c r="D450" s="32"/>
      <c r="E450" s="16"/>
      <c r="F450" s="16"/>
    </row>
    <row r="451" spans="1:6">
      <c r="A451" s="16"/>
      <c r="B451" s="16"/>
      <c r="D451" s="32"/>
      <c r="E451" s="16"/>
      <c r="F451" s="16"/>
    </row>
    <row r="452" spans="1:6">
      <c r="A452" s="16"/>
      <c r="B452" s="16"/>
      <c r="D452" s="32"/>
      <c r="E452" s="16"/>
      <c r="F452" s="16"/>
    </row>
    <row r="453" spans="1:6">
      <c r="A453" s="16"/>
      <c r="B453" s="16"/>
      <c r="D453" s="32"/>
      <c r="E453" s="16"/>
      <c r="F453" s="16"/>
    </row>
    <row r="454" spans="1:6">
      <c r="A454" s="16"/>
      <c r="B454" s="16"/>
      <c r="D454" s="32"/>
      <c r="E454" s="16"/>
      <c r="F454" s="16"/>
    </row>
    <row r="455" spans="1:6">
      <c r="A455" s="16"/>
      <c r="B455" s="16"/>
      <c r="D455" s="32"/>
      <c r="E455" s="16"/>
      <c r="F455" s="16"/>
    </row>
    <row r="456" spans="1:6">
      <c r="A456" s="16"/>
      <c r="B456" s="16"/>
      <c r="D456" s="32"/>
      <c r="E456" s="16"/>
      <c r="F456" s="16"/>
    </row>
    <row r="457" spans="1:6">
      <c r="A457" s="16"/>
      <c r="B457" s="16"/>
      <c r="D457" s="32"/>
      <c r="E457" s="16"/>
      <c r="F457" s="16"/>
    </row>
    <row r="458" spans="1:6">
      <c r="A458" s="16"/>
      <c r="B458" s="16"/>
      <c r="D458" s="32"/>
      <c r="E458" s="16"/>
      <c r="F458" s="16"/>
    </row>
    <row r="459" spans="1:6">
      <c r="A459" s="16"/>
      <c r="B459" s="16"/>
      <c r="D459" s="32"/>
      <c r="E459" s="16"/>
      <c r="F459" s="16"/>
    </row>
    <row r="460" spans="1:6">
      <c r="A460" s="16"/>
      <c r="B460" s="16"/>
      <c r="D460" s="32"/>
      <c r="E460" s="16"/>
      <c r="F460" s="16"/>
    </row>
    <row r="461" spans="1:6">
      <c r="A461" s="16"/>
      <c r="B461" s="16"/>
      <c r="D461" s="32"/>
      <c r="E461" s="16"/>
      <c r="F461" s="16"/>
    </row>
    <row r="462" spans="1:6">
      <c r="A462" s="16"/>
      <c r="B462" s="16"/>
      <c r="D462" s="32"/>
      <c r="E462" s="16"/>
      <c r="F462" s="16"/>
    </row>
    <row r="463" spans="1:6">
      <c r="A463" s="16"/>
      <c r="B463" s="16"/>
      <c r="D463" s="32"/>
      <c r="E463" s="16"/>
      <c r="F463" s="16"/>
    </row>
    <row r="464" spans="1:6">
      <c r="A464" s="16"/>
      <c r="B464" s="16"/>
      <c r="D464" s="32"/>
      <c r="E464" s="16"/>
      <c r="F464" s="16"/>
    </row>
    <row r="465" spans="1:6">
      <c r="A465" s="16"/>
      <c r="B465" s="16"/>
      <c r="D465" s="32"/>
      <c r="E465" s="16"/>
      <c r="F465" s="16"/>
    </row>
    <row r="466" spans="1:6">
      <c r="A466" s="16"/>
      <c r="B466" s="16"/>
      <c r="D466" s="32"/>
      <c r="E466" s="16"/>
      <c r="F466" s="16"/>
    </row>
    <row r="467" spans="1:6">
      <c r="A467" s="16"/>
      <c r="B467" s="16"/>
      <c r="D467" s="32"/>
      <c r="E467" s="16"/>
      <c r="F467" s="16"/>
    </row>
    <row r="468" spans="1:6">
      <c r="A468" s="16"/>
      <c r="B468" s="16"/>
      <c r="D468" s="32"/>
      <c r="E468" s="16"/>
      <c r="F468" s="16"/>
    </row>
    <row r="469" spans="1:6">
      <c r="A469" s="16"/>
      <c r="B469" s="16"/>
      <c r="D469" s="32"/>
      <c r="E469" s="16"/>
      <c r="F469" s="16"/>
    </row>
    <row r="470" spans="1:6">
      <c r="A470" s="16"/>
      <c r="B470" s="16"/>
      <c r="D470" s="32"/>
      <c r="E470" s="16"/>
      <c r="F470" s="16"/>
    </row>
    <row r="471" spans="1:6">
      <c r="A471" s="16"/>
      <c r="B471" s="16"/>
      <c r="D471" s="32"/>
      <c r="E471" s="16"/>
      <c r="F471" s="16"/>
    </row>
    <row r="472" spans="1:6">
      <c r="A472" s="16"/>
      <c r="B472" s="16"/>
      <c r="D472" s="32"/>
      <c r="E472" s="16"/>
      <c r="F472" s="16"/>
    </row>
    <row r="473" spans="1:6">
      <c r="A473" s="16"/>
      <c r="B473" s="16"/>
      <c r="D473" s="32"/>
      <c r="E473" s="16"/>
      <c r="F473" s="16"/>
    </row>
    <row r="474" spans="1:6">
      <c r="A474" s="16"/>
      <c r="B474" s="16"/>
      <c r="D474" s="32"/>
      <c r="E474" s="16"/>
      <c r="F474" s="16"/>
    </row>
    <row r="475" spans="1:6">
      <c r="A475" s="16"/>
      <c r="B475" s="16"/>
      <c r="D475" s="32"/>
      <c r="E475" s="16"/>
      <c r="F475" s="16"/>
    </row>
    <row r="476" spans="1:6">
      <c r="A476" s="16"/>
      <c r="B476" s="16"/>
      <c r="D476" s="32"/>
      <c r="E476" s="16"/>
      <c r="F476" s="16"/>
    </row>
    <row r="477" spans="1:6">
      <c r="A477" s="16"/>
      <c r="B477" s="16"/>
      <c r="D477" s="32"/>
      <c r="E477" s="16"/>
      <c r="F477" s="16"/>
    </row>
    <row r="478" spans="1:6">
      <c r="A478" s="16"/>
      <c r="B478" s="16"/>
      <c r="D478" s="32"/>
      <c r="E478" s="16"/>
      <c r="F478" s="16"/>
    </row>
    <row r="479" spans="1:6">
      <c r="A479" s="16"/>
      <c r="B479" s="16"/>
      <c r="D479" s="32"/>
      <c r="E479" s="16"/>
      <c r="F479" s="16"/>
    </row>
    <row r="480" spans="1:6">
      <c r="A480" s="16"/>
      <c r="B480" s="16"/>
      <c r="D480" s="32"/>
      <c r="E480" s="16"/>
      <c r="F480" s="16"/>
    </row>
    <row r="481" spans="1:6">
      <c r="A481" s="16"/>
      <c r="B481" s="16"/>
      <c r="D481" s="32"/>
      <c r="E481" s="16"/>
      <c r="F481" s="16"/>
    </row>
    <row r="482" spans="1:6">
      <c r="A482" s="16"/>
      <c r="B482" s="16"/>
      <c r="D482" s="32"/>
      <c r="E482" s="16"/>
      <c r="F482" s="16"/>
    </row>
    <row r="483" spans="1:6">
      <c r="A483" s="16"/>
      <c r="B483" s="16"/>
      <c r="D483" s="32"/>
      <c r="E483" s="16"/>
      <c r="F483" s="16"/>
    </row>
    <row r="484" spans="1:6">
      <c r="A484" s="16"/>
      <c r="B484" s="16"/>
      <c r="D484" s="32"/>
      <c r="E484" s="16"/>
      <c r="F484" s="16"/>
    </row>
    <row r="485" spans="1:6">
      <c r="A485" s="16"/>
      <c r="B485" s="16"/>
      <c r="D485" s="32"/>
      <c r="E485" s="16"/>
      <c r="F485" s="16"/>
    </row>
    <row r="486" spans="1:6">
      <c r="A486" s="16"/>
      <c r="B486" s="16"/>
      <c r="D486" s="32"/>
      <c r="E486" s="16"/>
      <c r="F486" s="16"/>
    </row>
    <row r="487" spans="1:6">
      <c r="A487" s="16"/>
      <c r="B487" s="16"/>
      <c r="D487" s="32"/>
      <c r="E487" s="16"/>
      <c r="F487" s="16"/>
    </row>
    <row r="488" spans="1:6">
      <c r="A488" s="16"/>
      <c r="B488" s="16"/>
      <c r="D488" s="32"/>
      <c r="E488" s="16"/>
      <c r="F488" s="16"/>
    </row>
    <row r="489" spans="1:6">
      <c r="A489" s="16"/>
      <c r="B489" s="16"/>
      <c r="D489" s="32"/>
      <c r="E489" s="16"/>
      <c r="F489" s="16"/>
    </row>
    <row r="490" spans="1:6">
      <c r="A490" s="16"/>
      <c r="B490" s="16"/>
      <c r="D490" s="32"/>
      <c r="E490" s="16"/>
      <c r="F490" s="16"/>
    </row>
    <row r="491" spans="1:6">
      <c r="A491" s="16"/>
      <c r="B491" s="16"/>
      <c r="D491" s="32"/>
      <c r="E491" s="16"/>
      <c r="F491" s="16"/>
    </row>
    <row r="492" spans="1:6">
      <c r="A492" s="16"/>
      <c r="B492" s="16"/>
      <c r="D492" s="32"/>
      <c r="E492" s="16"/>
      <c r="F492" s="16"/>
    </row>
    <row r="493" spans="1:6">
      <c r="A493" s="16"/>
      <c r="B493" s="16"/>
      <c r="D493" s="32"/>
      <c r="E493" s="16"/>
      <c r="F493" s="16"/>
    </row>
    <row r="494" spans="1:6">
      <c r="A494" s="16"/>
      <c r="B494" s="16"/>
      <c r="D494" s="32"/>
      <c r="E494" s="16"/>
      <c r="F494" s="16"/>
    </row>
    <row r="495" spans="1:6">
      <c r="A495" s="16"/>
      <c r="B495" s="16"/>
      <c r="D495" s="32"/>
      <c r="E495" s="16"/>
      <c r="F495" s="16"/>
    </row>
    <row r="496" spans="1:6">
      <c r="A496" s="16"/>
      <c r="B496" s="16"/>
      <c r="D496" s="32"/>
      <c r="E496" s="16"/>
      <c r="F496" s="16"/>
    </row>
    <row r="497" spans="1:6">
      <c r="A497" s="16"/>
      <c r="B497" s="16"/>
      <c r="D497" s="32"/>
      <c r="E497" s="16"/>
      <c r="F497" s="16"/>
    </row>
    <row r="498" spans="1:6">
      <c r="A498" s="16"/>
      <c r="B498" s="16"/>
      <c r="D498" s="32"/>
      <c r="E498" s="16"/>
      <c r="F498" s="16"/>
    </row>
    <row r="499" spans="1:6">
      <c r="A499" s="16"/>
      <c r="B499" s="16"/>
      <c r="D499" s="32"/>
      <c r="E499" s="16"/>
      <c r="F499" s="16"/>
    </row>
    <row r="500" spans="1:6">
      <c r="A500" s="16"/>
      <c r="B500" s="16"/>
      <c r="D500" s="32"/>
      <c r="E500" s="16"/>
      <c r="F500" s="16"/>
    </row>
    <row r="501" spans="1:6">
      <c r="A501" s="16"/>
      <c r="B501" s="16"/>
      <c r="D501" s="32"/>
      <c r="E501" s="16"/>
      <c r="F501" s="16"/>
    </row>
    <row r="502" spans="1:6">
      <c r="A502" s="16"/>
      <c r="B502" s="16"/>
      <c r="D502" s="32"/>
      <c r="E502" s="16"/>
      <c r="F502" s="16"/>
    </row>
    <row r="503" spans="1:6">
      <c r="A503" s="16"/>
      <c r="B503" s="16"/>
      <c r="D503" s="32"/>
      <c r="E503" s="16"/>
      <c r="F503" s="16"/>
    </row>
    <row r="504" spans="1:6">
      <c r="A504" s="16"/>
      <c r="B504" s="16"/>
      <c r="D504" s="32"/>
      <c r="E504" s="16"/>
      <c r="F504" s="16"/>
    </row>
    <row r="505" spans="1:6">
      <c r="A505" s="16"/>
      <c r="B505" s="16"/>
      <c r="D505" s="32"/>
      <c r="E505" s="16"/>
      <c r="F505" s="16"/>
    </row>
    <row r="506" spans="1:6">
      <c r="A506" s="16"/>
      <c r="B506" s="16"/>
      <c r="D506" s="32"/>
      <c r="E506" s="16"/>
      <c r="F506" s="16"/>
    </row>
    <row r="507" spans="1:6">
      <c r="A507" s="16"/>
      <c r="B507" s="16"/>
      <c r="D507" s="32"/>
      <c r="E507" s="16"/>
      <c r="F507" s="16"/>
    </row>
    <row r="508" spans="1:6">
      <c r="A508" s="16"/>
      <c r="B508" s="16"/>
      <c r="D508" s="32"/>
      <c r="E508" s="16"/>
      <c r="F508" s="16"/>
    </row>
    <row r="509" spans="1:6">
      <c r="A509" s="16"/>
      <c r="B509" s="16"/>
      <c r="D509" s="32"/>
      <c r="E509" s="16"/>
      <c r="F509" s="16"/>
    </row>
    <row r="510" spans="1:6">
      <c r="A510" s="16"/>
      <c r="B510" s="16"/>
      <c r="D510" s="32"/>
      <c r="E510" s="16"/>
      <c r="F510" s="16"/>
    </row>
    <row r="511" spans="1:6">
      <c r="A511" s="16"/>
      <c r="B511" s="16"/>
      <c r="D511" s="32"/>
      <c r="E511" s="16"/>
      <c r="F511" s="16"/>
    </row>
    <row r="512" spans="1:6">
      <c r="A512" s="16"/>
      <c r="B512" s="16"/>
      <c r="D512" s="32"/>
      <c r="E512" s="16"/>
      <c r="F512" s="16"/>
    </row>
    <row r="513" spans="1:6">
      <c r="A513" s="16"/>
      <c r="B513" s="16"/>
      <c r="D513" s="32"/>
      <c r="E513" s="16"/>
      <c r="F513" s="16"/>
    </row>
    <row r="514" spans="1:6">
      <c r="A514" s="16"/>
      <c r="B514" s="16"/>
      <c r="D514" s="32"/>
      <c r="E514" s="16"/>
      <c r="F514" s="16"/>
    </row>
    <row r="515" spans="1:6">
      <c r="A515" s="16"/>
      <c r="B515" s="16"/>
      <c r="D515" s="32"/>
      <c r="E515" s="16"/>
      <c r="F515" s="16"/>
    </row>
    <row r="516" spans="1:6">
      <c r="A516" s="16"/>
      <c r="B516" s="16"/>
      <c r="D516" s="32"/>
      <c r="E516" s="16"/>
      <c r="F516" s="16"/>
    </row>
    <row r="517" spans="1:6">
      <c r="A517" s="16"/>
      <c r="B517" s="16"/>
      <c r="D517" s="32"/>
      <c r="E517" s="16"/>
      <c r="F517" s="16"/>
    </row>
    <row r="518" spans="1:6">
      <c r="A518" s="16"/>
      <c r="B518" s="16"/>
      <c r="D518" s="32"/>
      <c r="E518" s="16"/>
      <c r="F518" s="16"/>
    </row>
    <row r="519" spans="1:6">
      <c r="A519" s="16"/>
      <c r="B519" s="16"/>
      <c r="D519" s="32"/>
      <c r="E519" s="16"/>
      <c r="F519" s="16"/>
    </row>
    <row r="520" spans="1:6">
      <c r="A520" s="16"/>
      <c r="B520" s="16"/>
      <c r="D520" s="32"/>
      <c r="E520" s="16"/>
      <c r="F520" s="16"/>
    </row>
    <row r="521" spans="1:6">
      <c r="A521" s="16"/>
      <c r="B521" s="16"/>
      <c r="D521" s="32"/>
      <c r="E521" s="16"/>
      <c r="F521" s="16"/>
    </row>
    <row r="522" spans="1:6">
      <c r="A522" s="16"/>
      <c r="B522" s="16"/>
      <c r="D522" s="32"/>
      <c r="E522" s="16"/>
      <c r="F522" s="16"/>
    </row>
    <row r="523" spans="1:6">
      <c r="A523" s="16"/>
      <c r="B523" s="16"/>
      <c r="D523" s="32"/>
      <c r="E523" s="16"/>
      <c r="F523" s="16"/>
    </row>
    <row r="524" spans="1:6">
      <c r="A524" s="16"/>
      <c r="B524" s="16"/>
      <c r="D524" s="32"/>
      <c r="E524" s="16"/>
      <c r="F524" s="16"/>
    </row>
    <row r="525" spans="1:6">
      <c r="A525" s="16"/>
      <c r="B525" s="16"/>
      <c r="D525" s="32"/>
      <c r="E525" s="16"/>
      <c r="F525" s="16"/>
    </row>
    <row r="526" spans="1:6">
      <c r="A526" s="16"/>
      <c r="B526" s="16"/>
      <c r="D526" s="32"/>
      <c r="E526" s="16"/>
      <c r="F526" s="16"/>
    </row>
    <row r="527" spans="1:6">
      <c r="A527" s="16"/>
      <c r="B527" s="16"/>
      <c r="D527" s="32"/>
      <c r="E527" s="16"/>
      <c r="F527" s="16"/>
    </row>
    <row r="528" spans="1:6">
      <c r="A528" s="16"/>
      <c r="B528" s="16"/>
      <c r="D528" s="32"/>
      <c r="E528" s="16"/>
      <c r="F528" s="16"/>
    </row>
    <row r="529" spans="1:6">
      <c r="A529" s="16"/>
      <c r="B529" s="16"/>
      <c r="D529" s="32"/>
      <c r="E529" s="16"/>
      <c r="F529" s="16"/>
    </row>
    <row r="530" spans="1:6">
      <c r="A530" s="16"/>
      <c r="B530" s="16"/>
      <c r="D530" s="32"/>
      <c r="E530" s="16"/>
      <c r="F530" s="16"/>
    </row>
    <row r="531" spans="1:6">
      <c r="A531" s="16"/>
      <c r="B531" s="16"/>
      <c r="D531" s="32"/>
      <c r="E531" s="16"/>
      <c r="F531" s="16"/>
    </row>
    <row r="532" spans="1:6">
      <c r="A532" s="16"/>
      <c r="B532" s="16"/>
      <c r="D532" s="32"/>
      <c r="E532" s="16"/>
      <c r="F532" s="16"/>
    </row>
    <row r="533" spans="1:6">
      <c r="A533" s="16"/>
      <c r="B533" s="16"/>
      <c r="D533" s="32"/>
      <c r="E533" s="16"/>
      <c r="F533" s="16"/>
    </row>
    <row r="534" spans="1:6">
      <c r="A534" s="16"/>
      <c r="B534" s="16"/>
      <c r="D534" s="32"/>
      <c r="E534" s="16"/>
      <c r="F534" s="16"/>
    </row>
    <row r="535" spans="1:6">
      <c r="A535" s="16"/>
      <c r="B535" s="16"/>
      <c r="D535" s="32"/>
      <c r="E535" s="16"/>
      <c r="F535" s="16"/>
    </row>
    <row r="536" spans="1:6">
      <c r="A536" s="16"/>
      <c r="B536" s="16"/>
      <c r="D536" s="32"/>
      <c r="E536" s="16"/>
      <c r="F536" s="16"/>
    </row>
    <row r="537" spans="1:6">
      <c r="A537" s="16"/>
      <c r="B537" s="16"/>
      <c r="D537" s="32"/>
      <c r="E537" s="16"/>
      <c r="F537" s="16"/>
    </row>
    <row r="538" spans="1:6">
      <c r="A538" s="16"/>
      <c r="B538" s="16"/>
      <c r="D538" s="32"/>
      <c r="E538" s="16"/>
      <c r="F538" s="16"/>
    </row>
    <row r="539" spans="1:6">
      <c r="A539" s="16"/>
      <c r="B539" s="16"/>
      <c r="D539" s="32"/>
      <c r="E539" s="16"/>
      <c r="F539" s="16"/>
    </row>
    <row r="540" spans="1:6">
      <c r="A540" s="16"/>
      <c r="B540" s="16"/>
      <c r="D540" s="32"/>
      <c r="E540" s="16"/>
      <c r="F540" s="16"/>
    </row>
    <row r="541" spans="1:6">
      <c r="A541" s="16"/>
      <c r="B541" s="16"/>
      <c r="D541" s="32"/>
      <c r="E541" s="16"/>
      <c r="F541" s="16"/>
    </row>
    <row r="542" spans="1:6">
      <c r="A542" s="16"/>
      <c r="B542" s="16"/>
      <c r="D542" s="32"/>
      <c r="E542" s="16"/>
      <c r="F542" s="16"/>
    </row>
    <row r="543" spans="1:6">
      <c r="A543" s="16"/>
      <c r="B543" s="16"/>
      <c r="D543" s="32"/>
      <c r="E543" s="16"/>
      <c r="F543" s="16"/>
    </row>
    <row r="544" spans="1:6">
      <c r="A544" s="16"/>
      <c r="B544" s="16"/>
      <c r="D544" s="32"/>
      <c r="E544" s="16"/>
      <c r="F544" s="16"/>
    </row>
    <row r="545" spans="1:6">
      <c r="A545" s="16"/>
      <c r="B545" s="16"/>
      <c r="D545" s="32"/>
      <c r="E545" s="16"/>
      <c r="F545" s="16"/>
    </row>
    <row r="546" spans="1:6">
      <c r="A546" s="16"/>
      <c r="B546" s="16"/>
      <c r="D546" s="32"/>
      <c r="E546" s="16"/>
      <c r="F546" s="16"/>
    </row>
    <row r="547" spans="1:6">
      <c r="A547" s="16"/>
      <c r="B547" s="16"/>
      <c r="D547" s="32"/>
      <c r="E547" s="16"/>
      <c r="F547" s="16"/>
    </row>
    <row r="548" spans="1:6">
      <c r="A548" s="16"/>
      <c r="B548" s="16"/>
      <c r="D548" s="32"/>
      <c r="E548" s="16"/>
      <c r="F548" s="16"/>
    </row>
    <row r="549" spans="1:6">
      <c r="A549" s="16"/>
      <c r="B549" s="16"/>
      <c r="D549" s="32"/>
      <c r="E549" s="16"/>
      <c r="F549" s="16"/>
    </row>
    <row r="550" spans="1:6">
      <c r="A550" s="16"/>
      <c r="B550" s="16"/>
      <c r="D550" s="32"/>
      <c r="E550" s="16"/>
      <c r="F550" s="16"/>
    </row>
    <row r="551" spans="1:6">
      <c r="A551" s="16"/>
      <c r="B551" s="16"/>
      <c r="D551" s="32"/>
      <c r="E551" s="16"/>
      <c r="F551" s="16"/>
    </row>
    <row r="552" spans="1:6">
      <c r="A552" s="16"/>
      <c r="B552" s="16"/>
      <c r="D552" s="32"/>
      <c r="E552" s="16"/>
      <c r="F552" s="16"/>
    </row>
    <row r="553" spans="1:6">
      <c r="A553" s="16"/>
      <c r="B553" s="16"/>
      <c r="D553" s="32"/>
      <c r="E553" s="16"/>
      <c r="F553" s="16"/>
    </row>
    <row r="554" spans="1:6">
      <c r="A554" s="16"/>
      <c r="B554" s="16"/>
      <c r="D554" s="32"/>
      <c r="E554" s="16"/>
      <c r="F554" s="16"/>
    </row>
    <row r="555" spans="1:6">
      <c r="A555" s="16"/>
      <c r="B555" s="16"/>
      <c r="D555" s="32"/>
      <c r="E555" s="16"/>
      <c r="F555" s="16"/>
    </row>
    <row r="556" spans="1:6">
      <c r="A556" s="16"/>
      <c r="B556" s="16"/>
      <c r="D556" s="32"/>
      <c r="E556" s="16"/>
      <c r="F556" s="16"/>
    </row>
    <row r="557" spans="1:6">
      <c r="A557" s="16"/>
      <c r="B557" s="16"/>
      <c r="D557" s="32"/>
      <c r="E557" s="16"/>
      <c r="F557" s="16"/>
    </row>
    <row r="558" spans="1:6">
      <c r="A558" s="16"/>
      <c r="B558" s="16"/>
      <c r="D558" s="32"/>
      <c r="E558" s="16"/>
      <c r="F558" s="16"/>
    </row>
    <row r="559" spans="1:6">
      <c r="A559" s="16"/>
      <c r="B559" s="16"/>
      <c r="D559" s="32"/>
      <c r="E559" s="16"/>
      <c r="F559" s="16"/>
    </row>
    <row r="560" spans="1:6">
      <c r="A560" s="16"/>
      <c r="B560" s="16"/>
      <c r="D560" s="32"/>
      <c r="E560" s="16"/>
      <c r="F560" s="16"/>
    </row>
    <row r="561" spans="1:6">
      <c r="A561" s="16"/>
      <c r="B561" s="16"/>
      <c r="D561" s="32"/>
      <c r="E561" s="16"/>
      <c r="F561" s="16"/>
    </row>
    <row r="562" spans="1:6">
      <c r="A562" s="16"/>
      <c r="B562" s="16"/>
      <c r="D562" s="32"/>
      <c r="E562" s="16"/>
      <c r="F562" s="16"/>
    </row>
    <row r="563" spans="1:6">
      <c r="A563" s="16"/>
      <c r="B563" s="16"/>
      <c r="D563" s="32"/>
      <c r="E563" s="16"/>
      <c r="F563" s="16"/>
    </row>
    <row r="564" spans="1:6">
      <c r="A564" s="16"/>
      <c r="B564" s="16"/>
      <c r="D564" s="32"/>
      <c r="E564" s="16"/>
      <c r="F564" s="16"/>
    </row>
    <row r="565" spans="1:6">
      <c r="A565" s="16"/>
      <c r="B565" s="16"/>
      <c r="D565" s="32"/>
      <c r="E565" s="16"/>
      <c r="F565" s="16"/>
    </row>
    <row r="566" spans="1:6">
      <c r="A566" s="16"/>
      <c r="B566" s="16"/>
      <c r="D566" s="32"/>
      <c r="E566" s="16"/>
      <c r="F566" s="16"/>
    </row>
    <row r="567" spans="1:6">
      <c r="A567" s="16"/>
      <c r="B567" s="16"/>
      <c r="D567" s="32"/>
      <c r="E567" s="16"/>
      <c r="F567" s="16"/>
    </row>
    <row r="568" spans="1:6">
      <c r="A568" s="16"/>
      <c r="B568" s="16"/>
      <c r="D568" s="32"/>
      <c r="E568" s="16"/>
      <c r="F568" s="16"/>
    </row>
    <row r="569" spans="1:6">
      <c r="A569" s="16"/>
      <c r="B569" s="16"/>
      <c r="D569" s="32"/>
      <c r="E569" s="16"/>
      <c r="F569" s="16"/>
    </row>
    <row r="570" spans="1:6">
      <c r="A570" s="16"/>
      <c r="B570" s="16"/>
      <c r="D570" s="32"/>
      <c r="E570" s="16"/>
      <c r="F570" s="16"/>
    </row>
    <row r="571" spans="1:6">
      <c r="A571" s="16"/>
      <c r="B571" s="16"/>
      <c r="D571" s="32"/>
      <c r="E571" s="16"/>
      <c r="F571" s="16"/>
    </row>
    <row r="572" spans="1:6">
      <c r="A572" s="16"/>
      <c r="B572" s="16"/>
      <c r="D572" s="32"/>
      <c r="E572" s="16"/>
      <c r="F572" s="16"/>
    </row>
    <row r="573" spans="1:6">
      <c r="A573" s="16"/>
      <c r="B573" s="16"/>
      <c r="D573" s="32"/>
      <c r="E573" s="16"/>
      <c r="F573" s="16"/>
    </row>
    <row r="574" spans="1:6">
      <c r="A574" s="16"/>
      <c r="B574" s="16"/>
      <c r="D574" s="32"/>
      <c r="E574" s="16"/>
      <c r="F574" s="16"/>
    </row>
    <row r="575" spans="1:6">
      <c r="A575" s="16"/>
      <c r="B575" s="16"/>
      <c r="D575" s="32"/>
      <c r="E575" s="16"/>
      <c r="F575" s="16"/>
    </row>
    <row r="576" spans="1:6">
      <c r="A576" s="16"/>
      <c r="B576" s="16"/>
      <c r="D576" s="32"/>
      <c r="E576" s="16"/>
      <c r="F576" s="16"/>
    </row>
    <row r="577" spans="1:6">
      <c r="A577" s="16"/>
      <c r="B577" s="16"/>
      <c r="D577" s="32"/>
      <c r="E577" s="16"/>
      <c r="F577" s="16"/>
    </row>
    <row r="578" spans="1:6">
      <c r="A578" s="16"/>
      <c r="B578" s="16"/>
      <c r="D578" s="32"/>
      <c r="E578" s="16"/>
      <c r="F578" s="16"/>
    </row>
    <row r="579" spans="1:6">
      <c r="A579" s="16"/>
      <c r="B579" s="16"/>
      <c r="D579" s="32"/>
      <c r="E579" s="16"/>
      <c r="F579" s="16"/>
    </row>
    <row r="580" spans="1:6">
      <c r="A580" s="16"/>
      <c r="B580" s="16"/>
      <c r="D580" s="32"/>
      <c r="E580" s="16"/>
      <c r="F580" s="16"/>
    </row>
    <row r="581" spans="1:6">
      <c r="A581" s="16"/>
      <c r="B581" s="16"/>
      <c r="D581" s="32"/>
      <c r="E581" s="16"/>
      <c r="F581" s="16"/>
    </row>
    <row r="582" spans="1:6">
      <c r="A582" s="16"/>
      <c r="B582" s="16"/>
      <c r="D582" s="32"/>
      <c r="E582" s="16"/>
      <c r="F582" s="16"/>
    </row>
    <row r="583" spans="1:6">
      <c r="A583" s="16"/>
      <c r="B583" s="16"/>
      <c r="D583" s="32"/>
      <c r="E583" s="16"/>
      <c r="F583" s="16"/>
    </row>
    <row r="584" spans="1:6">
      <c r="A584" s="16"/>
      <c r="B584" s="16"/>
      <c r="D584" s="32"/>
      <c r="E584" s="16"/>
      <c r="F584" s="16"/>
    </row>
    <row r="585" spans="1:6">
      <c r="A585" s="16"/>
      <c r="B585" s="16"/>
      <c r="D585" s="32"/>
      <c r="E585" s="16"/>
      <c r="F585" s="16"/>
    </row>
    <row r="586" spans="1:6">
      <c r="A586" s="16"/>
      <c r="B586" s="16"/>
      <c r="D586" s="32"/>
      <c r="E586" s="16"/>
      <c r="F586" s="16"/>
    </row>
    <row r="587" spans="1:6">
      <c r="A587" s="16"/>
      <c r="B587" s="16"/>
      <c r="D587" s="32"/>
      <c r="E587" s="16"/>
      <c r="F587" s="16"/>
    </row>
    <row r="588" spans="1:6">
      <c r="A588" s="16"/>
      <c r="B588" s="16"/>
      <c r="D588" s="32"/>
      <c r="E588" s="16"/>
      <c r="F588" s="16"/>
    </row>
    <row r="589" spans="1:6">
      <c r="A589" s="16"/>
      <c r="B589" s="16"/>
      <c r="D589" s="32"/>
      <c r="E589" s="16"/>
      <c r="F589" s="16"/>
    </row>
    <row r="590" spans="1:6">
      <c r="A590" s="16"/>
      <c r="B590" s="16"/>
      <c r="D590" s="32"/>
      <c r="E590" s="16"/>
      <c r="F590" s="16"/>
    </row>
    <row r="591" spans="1:6">
      <c r="A591" s="16"/>
      <c r="B591" s="16"/>
      <c r="D591" s="32"/>
      <c r="E591" s="16"/>
      <c r="F591" s="16"/>
    </row>
    <row r="592" spans="1:6">
      <c r="A592" s="16"/>
      <c r="B592" s="16"/>
      <c r="D592" s="32"/>
      <c r="E592" s="16"/>
      <c r="F592" s="16"/>
    </row>
    <row r="593" spans="1:6">
      <c r="A593" s="16"/>
      <c r="B593" s="16"/>
      <c r="D593" s="32"/>
      <c r="E593" s="16"/>
      <c r="F593" s="16"/>
    </row>
    <row r="594" spans="1:6">
      <c r="A594" s="16"/>
      <c r="B594" s="16"/>
      <c r="D594" s="32"/>
      <c r="E594" s="16"/>
      <c r="F594" s="16"/>
    </row>
    <row r="595" spans="1:6">
      <c r="A595" s="16"/>
      <c r="B595" s="16"/>
      <c r="D595" s="32"/>
      <c r="E595" s="16"/>
      <c r="F595" s="16"/>
    </row>
    <row r="596" spans="1:6">
      <c r="A596" s="16"/>
      <c r="B596" s="16"/>
      <c r="D596" s="32"/>
      <c r="E596" s="16"/>
      <c r="F596" s="16"/>
    </row>
    <row r="597" spans="1:6">
      <c r="A597" s="16"/>
      <c r="B597" s="16"/>
      <c r="D597" s="32"/>
      <c r="E597" s="16"/>
      <c r="F597" s="16"/>
    </row>
    <row r="598" spans="1:6">
      <c r="A598" s="16"/>
      <c r="B598" s="16"/>
      <c r="D598" s="32"/>
      <c r="E598" s="16"/>
      <c r="F598" s="16"/>
    </row>
    <row r="599" spans="1:6">
      <c r="A599" s="16"/>
      <c r="B599" s="16"/>
      <c r="D599" s="32"/>
      <c r="E599" s="16"/>
      <c r="F599" s="16"/>
    </row>
    <row r="600" spans="1:6">
      <c r="A600" s="16"/>
      <c r="B600" s="16"/>
      <c r="D600" s="32"/>
      <c r="E600" s="16"/>
      <c r="F600" s="16"/>
    </row>
    <row r="601" spans="1:6">
      <c r="A601" s="16"/>
      <c r="B601" s="16"/>
      <c r="D601" s="32"/>
      <c r="E601" s="16"/>
      <c r="F601" s="16"/>
    </row>
    <row r="602" spans="1:6">
      <c r="A602" s="16"/>
      <c r="B602" s="16"/>
      <c r="D602" s="32"/>
      <c r="E602" s="16"/>
      <c r="F602" s="16"/>
    </row>
    <row r="603" spans="1:6">
      <c r="A603" s="16"/>
      <c r="B603" s="16"/>
      <c r="D603" s="32"/>
      <c r="E603" s="16"/>
      <c r="F603" s="16"/>
    </row>
    <row r="604" spans="1:6">
      <c r="A604" s="16"/>
      <c r="B604" s="16"/>
      <c r="D604" s="32"/>
      <c r="E604" s="16"/>
      <c r="F604" s="16"/>
    </row>
    <row r="605" spans="1:6">
      <c r="A605" s="16"/>
      <c r="B605" s="16"/>
      <c r="D605" s="32"/>
      <c r="E605" s="16"/>
      <c r="F605" s="16"/>
    </row>
    <row r="606" spans="1:6">
      <c r="A606" s="16"/>
      <c r="B606" s="16"/>
      <c r="D606" s="32"/>
      <c r="E606" s="16"/>
      <c r="F606" s="16"/>
    </row>
    <row r="607" spans="1:6">
      <c r="A607" s="16"/>
      <c r="B607" s="16"/>
      <c r="D607" s="32"/>
      <c r="E607" s="16"/>
      <c r="F607" s="16"/>
    </row>
    <row r="608" spans="1:6">
      <c r="A608" s="16"/>
      <c r="B608" s="16"/>
      <c r="D608" s="32"/>
      <c r="E608" s="16"/>
      <c r="F608" s="16"/>
    </row>
    <row r="609" spans="1:6">
      <c r="A609" s="16"/>
      <c r="B609" s="16"/>
      <c r="D609" s="32"/>
      <c r="E609" s="16"/>
      <c r="F609" s="16"/>
    </row>
    <row r="610" spans="1:6">
      <c r="A610" s="16"/>
      <c r="B610" s="16"/>
      <c r="D610" s="32"/>
      <c r="E610" s="16"/>
      <c r="F610" s="16"/>
    </row>
    <row r="611" spans="1:6">
      <c r="A611" s="16"/>
      <c r="B611" s="16"/>
      <c r="D611" s="32"/>
      <c r="E611" s="16"/>
      <c r="F611" s="16"/>
    </row>
    <row r="612" spans="1:6">
      <c r="A612" s="16"/>
      <c r="B612" s="16"/>
      <c r="D612" s="32"/>
      <c r="E612" s="16"/>
      <c r="F612" s="16"/>
    </row>
    <row r="613" spans="1:6">
      <c r="A613" s="16"/>
      <c r="B613" s="16"/>
      <c r="D613" s="32"/>
      <c r="E613" s="16"/>
      <c r="F613" s="16"/>
    </row>
    <row r="614" spans="1:6">
      <c r="A614" s="16"/>
      <c r="B614" s="16"/>
      <c r="D614" s="32"/>
      <c r="E614" s="16"/>
      <c r="F614" s="16"/>
    </row>
    <row r="615" spans="1:6">
      <c r="A615" s="16"/>
      <c r="B615" s="16"/>
      <c r="D615" s="32"/>
      <c r="E615" s="16"/>
      <c r="F615" s="16"/>
    </row>
    <row r="616" spans="1:6">
      <c r="A616" s="16"/>
      <c r="B616" s="16"/>
      <c r="D616" s="32"/>
      <c r="E616" s="16"/>
      <c r="F616" s="16"/>
    </row>
    <row r="617" spans="1:6">
      <c r="A617" s="16"/>
      <c r="B617" s="16"/>
      <c r="D617" s="32"/>
      <c r="E617" s="16"/>
      <c r="F617" s="16"/>
    </row>
    <row r="618" spans="1:6">
      <c r="A618" s="16"/>
      <c r="B618" s="16"/>
      <c r="D618" s="32"/>
      <c r="E618" s="16"/>
      <c r="F618" s="16"/>
    </row>
    <row r="619" spans="1:6">
      <c r="A619" s="16"/>
      <c r="B619" s="16"/>
      <c r="D619" s="32"/>
      <c r="E619" s="16"/>
      <c r="F619" s="16"/>
    </row>
    <row r="620" spans="1:6">
      <c r="A620" s="16"/>
      <c r="B620" s="16"/>
      <c r="D620" s="32"/>
      <c r="E620" s="16"/>
      <c r="F620" s="16"/>
    </row>
    <row r="621" spans="1:6">
      <c r="A621" s="16"/>
      <c r="B621" s="16"/>
      <c r="D621" s="32"/>
      <c r="E621" s="16"/>
      <c r="F621" s="16"/>
    </row>
    <row r="622" spans="1:6">
      <c r="A622" s="16"/>
      <c r="B622" s="16"/>
      <c r="D622" s="32"/>
      <c r="E622" s="16"/>
      <c r="F622" s="16"/>
    </row>
    <row r="623" spans="1:6">
      <c r="A623" s="16"/>
      <c r="B623" s="16"/>
      <c r="D623" s="32"/>
      <c r="E623" s="16"/>
      <c r="F623" s="16"/>
    </row>
    <row r="624" spans="1:6">
      <c r="A624" s="16"/>
      <c r="B624" s="16"/>
      <c r="D624" s="32"/>
      <c r="E624" s="16"/>
      <c r="F624" s="16"/>
    </row>
    <row r="625" spans="1:6">
      <c r="A625" s="16"/>
      <c r="B625" s="16"/>
      <c r="D625" s="32"/>
      <c r="E625" s="16"/>
      <c r="F625" s="16"/>
    </row>
    <row r="626" spans="1:6">
      <c r="A626" s="16"/>
      <c r="B626" s="16"/>
      <c r="D626" s="32"/>
      <c r="E626" s="16"/>
      <c r="F626" s="16"/>
    </row>
    <row r="627" spans="1:6">
      <c r="A627" s="16"/>
      <c r="B627" s="16"/>
      <c r="D627" s="32"/>
      <c r="E627" s="16"/>
      <c r="F627" s="16"/>
    </row>
    <row r="628" spans="1:6">
      <c r="A628" s="16"/>
      <c r="B628" s="16"/>
      <c r="D628" s="32"/>
      <c r="E628" s="16"/>
      <c r="F628" s="16"/>
    </row>
    <row r="629" spans="1:6">
      <c r="A629" s="16"/>
      <c r="B629" s="16"/>
      <c r="D629" s="32"/>
      <c r="E629" s="16"/>
      <c r="F629" s="16"/>
    </row>
    <row r="630" spans="1:6">
      <c r="A630" s="16"/>
      <c r="B630" s="16"/>
      <c r="D630" s="32"/>
      <c r="E630" s="16"/>
      <c r="F630" s="16"/>
    </row>
    <row r="631" spans="1:6">
      <c r="A631" s="16"/>
      <c r="B631" s="16"/>
      <c r="D631" s="32"/>
      <c r="E631" s="16"/>
      <c r="F631" s="16"/>
    </row>
    <row r="632" spans="1:6">
      <c r="A632" s="16"/>
      <c r="B632" s="16"/>
      <c r="D632" s="32"/>
      <c r="E632" s="16"/>
      <c r="F632" s="16"/>
    </row>
    <row r="633" spans="1:6">
      <c r="A633" s="16"/>
      <c r="B633" s="16"/>
      <c r="D633" s="32"/>
      <c r="E633" s="16"/>
      <c r="F633" s="16"/>
    </row>
    <row r="634" spans="1:6">
      <c r="A634" s="16"/>
      <c r="B634" s="16"/>
      <c r="D634" s="32"/>
      <c r="E634" s="16"/>
      <c r="F634" s="16"/>
    </row>
    <row r="635" spans="1:6">
      <c r="A635" s="16"/>
      <c r="B635" s="16"/>
      <c r="D635" s="32"/>
      <c r="E635" s="16"/>
      <c r="F635" s="16"/>
    </row>
    <row r="636" spans="1:6">
      <c r="A636" s="16"/>
      <c r="B636" s="16"/>
      <c r="D636" s="32"/>
      <c r="E636" s="16"/>
      <c r="F636" s="16"/>
    </row>
    <row r="637" spans="1:6">
      <c r="A637" s="16"/>
      <c r="B637" s="16"/>
      <c r="D637" s="32"/>
      <c r="E637" s="16"/>
      <c r="F637" s="16"/>
    </row>
    <row r="638" spans="1:6">
      <c r="A638" s="16"/>
      <c r="B638" s="16"/>
      <c r="D638" s="32"/>
      <c r="E638" s="16"/>
      <c r="F638" s="16"/>
    </row>
    <row r="639" spans="1:6">
      <c r="A639" s="16"/>
      <c r="B639" s="16"/>
      <c r="D639" s="32"/>
      <c r="E639" s="16"/>
      <c r="F639" s="16"/>
    </row>
    <row r="640" spans="1:6">
      <c r="A640" s="16"/>
      <c r="B640" s="16"/>
      <c r="D640" s="32"/>
      <c r="E640" s="16"/>
      <c r="F640" s="16"/>
    </row>
    <row r="641" spans="1:6">
      <c r="A641" s="16"/>
      <c r="B641" s="16"/>
      <c r="D641" s="32"/>
      <c r="E641" s="16"/>
      <c r="F641" s="16"/>
    </row>
    <row r="642" spans="1:6">
      <c r="A642" s="16"/>
      <c r="B642" s="16"/>
      <c r="D642" s="32"/>
      <c r="E642" s="16"/>
      <c r="F642" s="16"/>
    </row>
    <row r="643" spans="1:6">
      <c r="A643" s="16"/>
      <c r="B643" s="16"/>
      <c r="D643" s="32"/>
      <c r="E643" s="16"/>
      <c r="F643" s="16"/>
    </row>
    <row r="644" spans="1:6">
      <c r="A644" s="16"/>
      <c r="B644" s="16"/>
      <c r="D644" s="32"/>
      <c r="E644" s="16"/>
      <c r="F644" s="16"/>
    </row>
    <row r="645" spans="1:6">
      <c r="A645" s="16"/>
      <c r="B645" s="16"/>
      <c r="D645" s="32"/>
      <c r="E645" s="16"/>
      <c r="F645" s="16"/>
    </row>
    <row r="646" spans="1:6">
      <c r="A646" s="16"/>
      <c r="B646" s="16"/>
      <c r="D646" s="32"/>
      <c r="E646" s="16"/>
      <c r="F646" s="16"/>
    </row>
    <row r="647" spans="1:6">
      <c r="A647" s="16"/>
      <c r="B647" s="16"/>
      <c r="D647" s="32"/>
      <c r="E647" s="16"/>
      <c r="F647" s="16"/>
    </row>
    <row r="648" spans="1:6">
      <c r="A648" s="16"/>
      <c r="B648" s="16"/>
      <c r="D648" s="32"/>
      <c r="E648" s="16"/>
      <c r="F648" s="16"/>
    </row>
    <row r="649" spans="1:6">
      <c r="A649" s="16"/>
      <c r="B649" s="16"/>
      <c r="D649" s="32"/>
      <c r="E649" s="16"/>
      <c r="F649" s="16"/>
    </row>
    <row r="650" spans="1:6">
      <c r="A650" s="16"/>
      <c r="B650" s="16"/>
      <c r="D650" s="32"/>
      <c r="E650" s="16"/>
      <c r="F650" s="16"/>
    </row>
    <row r="651" spans="1:6">
      <c r="A651" s="16"/>
      <c r="B651" s="16"/>
      <c r="D651" s="32"/>
      <c r="E651" s="16"/>
      <c r="F651" s="16"/>
    </row>
    <row r="652" spans="1:6">
      <c r="A652" s="16"/>
      <c r="B652" s="16"/>
      <c r="D652" s="32"/>
      <c r="E652" s="16"/>
      <c r="F652" s="16"/>
    </row>
    <row r="653" spans="1:6">
      <c r="A653" s="16"/>
      <c r="B653" s="16"/>
      <c r="D653" s="32"/>
      <c r="E653" s="16"/>
      <c r="F653" s="16"/>
    </row>
    <row r="654" spans="1:6">
      <c r="A654" s="16"/>
      <c r="B654" s="16"/>
      <c r="D654" s="32"/>
      <c r="E654" s="16"/>
      <c r="F654" s="16"/>
    </row>
    <row r="655" spans="1:6">
      <c r="A655" s="16"/>
      <c r="B655" s="16"/>
      <c r="D655" s="32"/>
      <c r="E655" s="16"/>
      <c r="F655" s="16"/>
    </row>
    <row r="656" spans="1:6">
      <c r="A656" s="16"/>
      <c r="B656" s="16"/>
      <c r="D656" s="32"/>
      <c r="E656" s="16"/>
      <c r="F656" s="16"/>
    </row>
    <row r="657" spans="1:6">
      <c r="A657" s="16"/>
      <c r="B657" s="16"/>
      <c r="D657" s="32"/>
      <c r="E657" s="16"/>
      <c r="F657" s="16"/>
    </row>
    <row r="658" spans="1:6">
      <c r="A658" s="16"/>
      <c r="B658" s="16"/>
      <c r="D658" s="32"/>
      <c r="E658" s="16"/>
      <c r="F658" s="16"/>
    </row>
    <row r="659" spans="1:6">
      <c r="A659" s="16"/>
      <c r="B659" s="16"/>
      <c r="D659" s="32"/>
      <c r="E659" s="16"/>
      <c r="F659" s="16"/>
    </row>
    <row r="660" spans="1:6">
      <c r="A660" s="16"/>
      <c r="B660" s="16"/>
      <c r="D660" s="32"/>
      <c r="E660" s="16"/>
      <c r="F660" s="16"/>
    </row>
    <row r="661" spans="1:6">
      <c r="A661" s="16"/>
      <c r="B661" s="16"/>
      <c r="D661" s="32"/>
      <c r="E661" s="16"/>
      <c r="F661" s="16"/>
    </row>
    <row r="662" spans="1:6">
      <c r="A662" s="16"/>
      <c r="B662" s="16"/>
      <c r="D662" s="32"/>
      <c r="E662" s="16"/>
      <c r="F662" s="16"/>
    </row>
    <row r="663" spans="1:6">
      <c r="A663" s="16"/>
      <c r="B663" s="16"/>
      <c r="D663" s="32"/>
      <c r="E663" s="16"/>
      <c r="F663" s="16"/>
    </row>
    <row r="664" spans="1:6">
      <c r="A664" s="16"/>
      <c r="B664" s="16"/>
      <c r="D664" s="32"/>
      <c r="E664" s="16"/>
      <c r="F664" s="16"/>
    </row>
    <row r="665" spans="1:6">
      <c r="A665" s="16"/>
      <c r="B665" s="16"/>
      <c r="D665" s="32"/>
      <c r="E665" s="16"/>
      <c r="F665" s="16"/>
    </row>
    <row r="666" spans="1:6">
      <c r="A666" s="16"/>
      <c r="B666" s="16"/>
      <c r="D666" s="32"/>
      <c r="E666" s="16"/>
      <c r="F666" s="16"/>
    </row>
    <row r="667" spans="1:6">
      <c r="A667" s="16"/>
      <c r="B667" s="16"/>
      <c r="D667" s="32"/>
      <c r="E667" s="16"/>
      <c r="F667" s="16"/>
    </row>
    <row r="668" spans="1:6">
      <c r="A668" s="16"/>
      <c r="B668" s="16"/>
      <c r="D668" s="32"/>
      <c r="E668" s="16"/>
      <c r="F668" s="16"/>
    </row>
    <row r="669" spans="1:6">
      <c r="A669" s="16"/>
      <c r="B669" s="16"/>
      <c r="D669" s="32"/>
      <c r="E669" s="16"/>
      <c r="F669" s="16"/>
    </row>
    <row r="670" spans="1:6">
      <c r="A670" s="16"/>
      <c r="B670" s="16"/>
      <c r="D670" s="32"/>
      <c r="E670" s="16"/>
      <c r="F670" s="16"/>
    </row>
    <row r="671" spans="1:6">
      <c r="A671" s="16"/>
      <c r="B671" s="16"/>
      <c r="D671" s="32"/>
      <c r="E671" s="16"/>
      <c r="F671" s="16"/>
    </row>
    <row r="672" spans="1:6">
      <c r="A672" s="16"/>
      <c r="B672" s="16"/>
      <c r="D672" s="32"/>
      <c r="E672" s="16"/>
      <c r="F672" s="16"/>
    </row>
    <row r="673" spans="1:6">
      <c r="A673" s="16"/>
      <c r="B673" s="16"/>
      <c r="D673" s="32"/>
      <c r="E673" s="16"/>
      <c r="F673" s="16"/>
    </row>
    <row r="674" spans="1:6">
      <c r="A674" s="16"/>
      <c r="B674" s="16"/>
      <c r="D674" s="32"/>
      <c r="E674" s="16"/>
      <c r="F674" s="16"/>
    </row>
    <row r="675" spans="1:6">
      <c r="A675" s="16"/>
      <c r="B675" s="16"/>
      <c r="D675" s="32"/>
      <c r="E675" s="16"/>
      <c r="F675" s="16"/>
    </row>
    <row r="676" spans="1:6">
      <c r="A676" s="16"/>
      <c r="B676" s="16"/>
      <c r="D676" s="32"/>
      <c r="E676" s="16"/>
      <c r="F676" s="16"/>
    </row>
    <row r="677" spans="1:6">
      <c r="A677" s="16"/>
      <c r="B677" s="16"/>
      <c r="D677" s="32"/>
      <c r="E677" s="16"/>
      <c r="F677" s="16"/>
    </row>
    <row r="678" spans="1:6">
      <c r="A678" s="16"/>
      <c r="B678" s="16"/>
      <c r="D678" s="32"/>
      <c r="E678" s="16"/>
      <c r="F678" s="16"/>
    </row>
    <row r="679" spans="1:6">
      <c r="A679" s="16"/>
      <c r="B679" s="16"/>
      <c r="D679" s="32"/>
      <c r="E679" s="16"/>
      <c r="F679" s="16"/>
    </row>
    <row r="680" spans="1:6">
      <c r="A680" s="16"/>
      <c r="B680" s="16"/>
      <c r="D680" s="32"/>
      <c r="E680" s="16"/>
      <c r="F680" s="16"/>
    </row>
    <row r="681" spans="1:6">
      <c r="A681" s="16"/>
      <c r="B681" s="16"/>
      <c r="D681" s="32"/>
      <c r="E681" s="16"/>
      <c r="F681" s="16"/>
    </row>
    <row r="682" spans="1:6">
      <c r="A682" s="16"/>
      <c r="B682" s="16"/>
      <c r="D682" s="32"/>
      <c r="E682" s="16"/>
      <c r="F682" s="16"/>
    </row>
    <row r="683" spans="1:6">
      <c r="A683" s="16"/>
      <c r="B683" s="16"/>
      <c r="D683" s="32"/>
      <c r="E683" s="16"/>
      <c r="F683" s="16"/>
    </row>
    <row r="684" spans="1:6">
      <c r="A684" s="16"/>
      <c r="B684" s="16"/>
      <c r="D684" s="32"/>
      <c r="E684" s="16"/>
      <c r="F684" s="16"/>
    </row>
    <row r="685" spans="1:6">
      <c r="A685" s="16"/>
      <c r="B685" s="16"/>
      <c r="D685" s="32"/>
      <c r="E685" s="16"/>
      <c r="F685" s="16"/>
    </row>
    <row r="686" spans="1:6">
      <c r="A686" s="16"/>
      <c r="B686" s="16"/>
      <c r="D686" s="32"/>
      <c r="E686" s="16"/>
      <c r="F686" s="16"/>
    </row>
    <row r="687" spans="1:6">
      <c r="A687" s="16"/>
      <c r="B687" s="16"/>
      <c r="D687" s="32"/>
      <c r="E687" s="16"/>
      <c r="F687" s="16"/>
    </row>
    <row r="688" spans="1:6">
      <c r="A688" s="16"/>
      <c r="B688" s="16"/>
      <c r="D688" s="32"/>
      <c r="E688" s="16"/>
      <c r="F688" s="16"/>
    </row>
    <row r="689" spans="1:6">
      <c r="A689" s="16"/>
      <c r="B689" s="16"/>
      <c r="D689" s="32"/>
      <c r="E689" s="16"/>
      <c r="F689" s="16"/>
    </row>
    <row r="690" spans="1:6">
      <c r="A690" s="16"/>
      <c r="B690" s="16"/>
      <c r="D690" s="32"/>
      <c r="E690" s="16"/>
      <c r="F690" s="16"/>
    </row>
    <row r="691" spans="1:6">
      <c r="A691" s="16"/>
      <c r="B691" s="16"/>
      <c r="D691" s="32"/>
      <c r="E691" s="16"/>
      <c r="F691" s="16"/>
    </row>
    <row r="692" spans="1:6">
      <c r="A692" s="16"/>
      <c r="B692" s="16"/>
      <c r="D692" s="32"/>
      <c r="E692" s="16"/>
      <c r="F692" s="16"/>
    </row>
    <row r="693" spans="1:6">
      <c r="A693" s="16"/>
      <c r="B693" s="16"/>
      <c r="D693" s="32"/>
      <c r="E693" s="16"/>
      <c r="F693" s="16"/>
    </row>
    <row r="694" spans="1:6">
      <c r="A694" s="16"/>
      <c r="B694" s="16"/>
      <c r="D694" s="32"/>
      <c r="E694" s="16"/>
      <c r="F694" s="16"/>
    </row>
    <row r="695" spans="1:6">
      <c r="A695" s="16"/>
      <c r="B695" s="16"/>
      <c r="D695" s="32"/>
      <c r="E695" s="16"/>
      <c r="F695" s="16"/>
    </row>
    <row r="696" spans="1:6">
      <c r="A696" s="16"/>
      <c r="B696" s="16"/>
      <c r="D696" s="32"/>
      <c r="E696" s="16"/>
      <c r="F696" s="16"/>
    </row>
    <row r="697" spans="1:6">
      <c r="A697" s="16"/>
      <c r="B697" s="16"/>
      <c r="D697" s="32"/>
      <c r="E697" s="16"/>
      <c r="F697" s="16"/>
    </row>
    <row r="698" spans="1:6">
      <c r="A698" s="16"/>
      <c r="B698" s="16"/>
      <c r="D698" s="32"/>
      <c r="E698" s="16"/>
      <c r="F698" s="16"/>
    </row>
    <row r="699" spans="1:6">
      <c r="A699" s="16"/>
      <c r="B699" s="16"/>
      <c r="D699" s="32"/>
      <c r="E699" s="16"/>
      <c r="F699" s="16"/>
    </row>
    <row r="700" spans="1:6">
      <c r="A700" s="16"/>
      <c r="B700" s="16"/>
      <c r="D700" s="32"/>
      <c r="E700" s="16"/>
      <c r="F700" s="16"/>
    </row>
    <row r="701" spans="1:6">
      <c r="A701" s="16"/>
      <c r="B701" s="16"/>
      <c r="D701" s="32"/>
      <c r="E701" s="16"/>
      <c r="F701" s="16"/>
    </row>
    <row r="702" spans="1:6">
      <c r="A702" s="16"/>
      <c r="B702" s="16"/>
      <c r="D702" s="32"/>
      <c r="E702" s="16"/>
      <c r="F702" s="16"/>
    </row>
    <row r="703" spans="1:6">
      <c r="A703" s="16"/>
      <c r="B703" s="16"/>
      <c r="D703" s="32"/>
      <c r="E703" s="16"/>
      <c r="F703" s="16"/>
    </row>
    <row r="704" spans="1:6">
      <c r="A704" s="16"/>
      <c r="B704" s="16"/>
      <c r="D704" s="32"/>
      <c r="E704" s="16"/>
      <c r="F704" s="16"/>
    </row>
    <row r="705" spans="1:6">
      <c r="A705" s="16"/>
      <c r="B705" s="16"/>
      <c r="D705" s="32"/>
      <c r="E705" s="16"/>
      <c r="F705" s="16"/>
    </row>
    <row r="706" spans="1:6">
      <c r="A706" s="16"/>
      <c r="B706" s="16"/>
      <c r="D706" s="32"/>
      <c r="E706" s="16"/>
      <c r="F706" s="16"/>
    </row>
    <row r="707" spans="1:6">
      <c r="A707" s="16"/>
      <c r="B707" s="16"/>
      <c r="D707" s="32"/>
      <c r="E707" s="16"/>
      <c r="F707" s="16"/>
    </row>
    <row r="708" spans="1:6">
      <c r="A708" s="16"/>
      <c r="B708" s="16"/>
      <c r="D708" s="32"/>
      <c r="E708" s="16"/>
      <c r="F708" s="16"/>
    </row>
    <row r="709" spans="1:6">
      <c r="A709" s="16"/>
      <c r="B709" s="16"/>
      <c r="D709" s="32"/>
      <c r="E709" s="16"/>
      <c r="F709" s="16"/>
    </row>
    <row r="710" spans="1:6">
      <c r="A710" s="16"/>
      <c r="B710" s="16"/>
      <c r="D710" s="32"/>
      <c r="E710" s="16"/>
      <c r="F710" s="16"/>
    </row>
    <row r="711" spans="1:6">
      <c r="A711" s="16"/>
      <c r="B711" s="16"/>
      <c r="D711" s="32"/>
      <c r="E711" s="16"/>
      <c r="F711" s="16"/>
    </row>
    <row r="712" spans="1:6">
      <c r="A712" s="16"/>
      <c r="B712" s="16"/>
      <c r="D712" s="32"/>
      <c r="E712" s="16"/>
      <c r="F712" s="16"/>
    </row>
    <row r="713" spans="1:6">
      <c r="A713" s="16"/>
      <c r="B713" s="16"/>
      <c r="D713" s="32"/>
      <c r="E713" s="16"/>
      <c r="F713" s="16"/>
    </row>
    <row r="714" spans="1:6">
      <c r="A714" s="16"/>
      <c r="B714" s="16"/>
      <c r="D714" s="32"/>
      <c r="E714" s="16"/>
      <c r="F714" s="16"/>
    </row>
    <row r="715" spans="1:6">
      <c r="A715" s="16"/>
      <c r="B715" s="16"/>
      <c r="D715" s="32"/>
      <c r="E715" s="16"/>
      <c r="F715" s="16"/>
    </row>
    <row r="716" spans="1:6">
      <c r="A716" s="16"/>
      <c r="B716" s="16"/>
      <c r="D716" s="32"/>
      <c r="E716" s="16"/>
      <c r="F716" s="16"/>
    </row>
    <row r="717" spans="1:6">
      <c r="A717" s="16"/>
      <c r="B717" s="16"/>
      <c r="D717" s="32"/>
      <c r="E717" s="16"/>
      <c r="F717" s="16"/>
    </row>
    <row r="718" spans="1:6">
      <c r="A718" s="16"/>
      <c r="B718" s="16"/>
      <c r="D718" s="32"/>
      <c r="E718" s="16"/>
      <c r="F718" s="16"/>
    </row>
    <row r="719" spans="1:6">
      <c r="A719" s="16"/>
      <c r="B719" s="16"/>
      <c r="D719" s="32"/>
      <c r="E719" s="16"/>
      <c r="F719" s="16"/>
    </row>
    <row r="720" spans="1:6">
      <c r="A720" s="16"/>
      <c r="B720" s="16"/>
      <c r="D720" s="32"/>
      <c r="E720" s="16"/>
      <c r="F720" s="16"/>
    </row>
    <row r="721" spans="1:6">
      <c r="A721" s="16"/>
      <c r="B721" s="16"/>
      <c r="D721" s="32"/>
      <c r="E721" s="16"/>
      <c r="F721" s="16"/>
    </row>
    <row r="722" spans="1:6">
      <c r="A722" s="16"/>
      <c r="B722" s="16"/>
      <c r="D722" s="32"/>
      <c r="E722" s="16"/>
      <c r="F722" s="16"/>
    </row>
    <row r="723" spans="1:6">
      <c r="A723" s="16"/>
      <c r="B723" s="16"/>
      <c r="D723" s="32"/>
      <c r="E723" s="16"/>
      <c r="F723" s="16"/>
    </row>
    <row r="724" spans="1:6">
      <c r="A724" s="16"/>
      <c r="B724" s="16"/>
      <c r="D724" s="32"/>
      <c r="E724" s="16"/>
      <c r="F724" s="16"/>
    </row>
    <row r="725" spans="1:6">
      <c r="A725" s="16"/>
      <c r="B725" s="16"/>
      <c r="D725" s="32"/>
      <c r="E725" s="16"/>
      <c r="F725" s="16"/>
    </row>
    <row r="726" spans="1:6">
      <c r="A726" s="16"/>
      <c r="B726" s="16"/>
      <c r="D726" s="32"/>
      <c r="E726" s="16"/>
      <c r="F726" s="16"/>
    </row>
    <row r="727" spans="1:6">
      <c r="A727" s="16"/>
      <c r="B727" s="16"/>
      <c r="D727" s="32"/>
      <c r="E727" s="16"/>
      <c r="F727" s="16"/>
    </row>
    <row r="728" spans="1:6">
      <c r="A728" s="16"/>
      <c r="B728" s="16"/>
      <c r="D728" s="32"/>
      <c r="E728" s="16"/>
      <c r="F728" s="16"/>
    </row>
    <row r="729" spans="1:6">
      <c r="A729" s="16"/>
      <c r="B729" s="16"/>
      <c r="D729" s="32"/>
      <c r="E729" s="16"/>
      <c r="F729" s="16"/>
    </row>
    <row r="730" spans="1:6">
      <c r="A730" s="16"/>
      <c r="B730" s="16"/>
      <c r="D730" s="32"/>
      <c r="E730" s="16"/>
      <c r="F730" s="16"/>
    </row>
    <row r="731" spans="1:6">
      <c r="A731" s="16"/>
      <c r="B731" s="16"/>
      <c r="D731" s="32"/>
      <c r="E731" s="16"/>
      <c r="F731" s="16"/>
    </row>
    <row r="732" spans="1:6">
      <c r="A732" s="16"/>
      <c r="B732" s="16"/>
      <c r="D732" s="32"/>
      <c r="E732" s="16"/>
      <c r="F732" s="16"/>
    </row>
    <row r="733" spans="1:6">
      <c r="A733" s="16"/>
      <c r="B733" s="16"/>
      <c r="D733" s="32"/>
      <c r="E733" s="16"/>
      <c r="F733" s="16"/>
    </row>
    <row r="734" spans="1:6">
      <c r="A734" s="16"/>
      <c r="B734" s="16"/>
      <c r="D734" s="32"/>
      <c r="E734" s="16"/>
      <c r="F734" s="16"/>
    </row>
    <row r="735" spans="1:6">
      <c r="A735" s="16"/>
      <c r="B735" s="16"/>
      <c r="D735" s="32"/>
      <c r="E735" s="16"/>
      <c r="F735" s="16"/>
    </row>
    <row r="736" spans="1:6">
      <c r="A736" s="16"/>
      <c r="B736" s="16"/>
      <c r="D736" s="32"/>
      <c r="E736" s="16"/>
      <c r="F736" s="16"/>
    </row>
    <row r="737" spans="1:6">
      <c r="A737" s="16"/>
      <c r="B737" s="16"/>
      <c r="D737" s="32"/>
      <c r="E737" s="16"/>
      <c r="F737" s="16"/>
    </row>
    <row r="738" spans="1:6">
      <c r="A738" s="16"/>
      <c r="B738" s="16"/>
      <c r="D738" s="32"/>
      <c r="E738" s="16"/>
      <c r="F738" s="16"/>
    </row>
    <row r="739" spans="1:6">
      <c r="A739" s="16"/>
      <c r="B739" s="16"/>
      <c r="D739" s="32"/>
      <c r="E739" s="16"/>
      <c r="F739" s="16"/>
    </row>
    <row r="740" spans="1:6">
      <c r="A740" s="16"/>
      <c r="B740" s="16"/>
      <c r="D740" s="32"/>
      <c r="E740" s="16"/>
      <c r="F740" s="16"/>
    </row>
    <row r="741" spans="1:6">
      <c r="A741" s="16"/>
      <c r="B741" s="16"/>
      <c r="D741" s="32"/>
      <c r="E741" s="16"/>
      <c r="F741" s="16"/>
    </row>
    <row r="742" spans="1:6">
      <c r="A742" s="16"/>
      <c r="B742" s="16"/>
      <c r="D742" s="32"/>
      <c r="E742" s="16"/>
      <c r="F742" s="16"/>
    </row>
    <row r="743" spans="1:6">
      <c r="A743" s="16"/>
      <c r="B743" s="16"/>
      <c r="D743" s="32"/>
      <c r="E743" s="16"/>
      <c r="F743" s="16"/>
    </row>
    <row r="744" spans="1:6">
      <c r="A744" s="16"/>
      <c r="B744" s="16"/>
      <c r="D744" s="32"/>
      <c r="E744" s="16"/>
      <c r="F744" s="16"/>
    </row>
    <row r="745" spans="1:6">
      <c r="A745" s="16"/>
      <c r="B745" s="16"/>
      <c r="D745" s="32"/>
      <c r="E745" s="16"/>
      <c r="F745" s="16"/>
    </row>
    <row r="746" spans="1:6">
      <c r="A746" s="16"/>
      <c r="B746" s="16"/>
      <c r="D746" s="32"/>
      <c r="E746" s="16"/>
      <c r="F746" s="16"/>
    </row>
    <row r="747" spans="1:6">
      <c r="A747" s="16"/>
      <c r="B747" s="16"/>
      <c r="D747" s="32"/>
      <c r="E747" s="16"/>
      <c r="F747" s="16"/>
    </row>
    <row r="748" spans="1:6">
      <c r="A748" s="16"/>
      <c r="B748" s="16"/>
      <c r="D748" s="32"/>
      <c r="E748" s="16"/>
      <c r="F748" s="16"/>
    </row>
    <row r="749" spans="1:6">
      <c r="A749" s="16"/>
      <c r="B749" s="16"/>
      <c r="D749" s="32"/>
      <c r="E749" s="16"/>
      <c r="F749" s="16"/>
    </row>
    <row r="750" spans="1:6">
      <c r="A750" s="16"/>
      <c r="B750" s="16"/>
      <c r="D750" s="32"/>
      <c r="E750" s="16"/>
      <c r="F750" s="16"/>
    </row>
    <row r="751" spans="1:6">
      <c r="A751" s="16"/>
      <c r="B751" s="16"/>
      <c r="D751" s="32"/>
      <c r="E751" s="16"/>
      <c r="F751" s="16"/>
    </row>
    <row r="752" spans="1:6">
      <c r="A752" s="16"/>
      <c r="B752" s="16"/>
      <c r="D752" s="32"/>
      <c r="E752" s="16"/>
      <c r="F752" s="16"/>
    </row>
    <row r="753" spans="1:6">
      <c r="A753" s="16"/>
      <c r="B753" s="16"/>
      <c r="D753" s="32"/>
      <c r="E753" s="16"/>
      <c r="F753" s="16"/>
    </row>
    <row r="754" spans="1:6">
      <c r="A754" s="16"/>
      <c r="B754" s="16"/>
      <c r="D754" s="32"/>
      <c r="E754" s="16"/>
      <c r="F754" s="16"/>
    </row>
    <row r="755" spans="1:6">
      <c r="A755" s="16"/>
      <c r="B755" s="16"/>
      <c r="D755" s="32"/>
      <c r="E755" s="16"/>
      <c r="F755" s="16"/>
    </row>
    <row r="756" spans="1:6">
      <c r="A756" s="16"/>
      <c r="B756" s="16"/>
      <c r="D756" s="32"/>
      <c r="E756" s="16"/>
      <c r="F756" s="16"/>
    </row>
    <row r="757" spans="1:6">
      <c r="A757" s="16"/>
      <c r="B757" s="16"/>
      <c r="D757" s="32"/>
      <c r="E757" s="16"/>
      <c r="F757" s="16"/>
    </row>
    <row r="758" spans="1:6">
      <c r="A758" s="16"/>
      <c r="B758" s="16"/>
      <c r="D758" s="32"/>
      <c r="E758" s="16"/>
      <c r="F758" s="16"/>
    </row>
    <row r="759" spans="1:6">
      <c r="A759" s="16"/>
      <c r="B759" s="16"/>
      <c r="D759" s="32"/>
      <c r="E759" s="16"/>
      <c r="F759" s="16"/>
    </row>
    <row r="760" spans="1:6">
      <c r="A760" s="16"/>
      <c r="B760" s="16"/>
      <c r="D760" s="32"/>
      <c r="E760" s="16"/>
      <c r="F760" s="16"/>
    </row>
    <row r="761" spans="1:6">
      <c r="A761" s="16"/>
      <c r="B761" s="16"/>
      <c r="D761" s="32"/>
      <c r="E761" s="16"/>
      <c r="F761" s="16"/>
    </row>
    <row r="762" spans="1:6">
      <c r="A762" s="16"/>
      <c r="B762" s="16"/>
      <c r="D762" s="32"/>
      <c r="E762" s="16"/>
      <c r="F762" s="16"/>
    </row>
    <row r="763" spans="1:6">
      <c r="A763" s="16"/>
      <c r="B763" s="16"/>
      <c r="D763" s="32"/>
      <c r="E763" s="16"/>
      <c r="F763" s="16"/>
    </row>
    <row r="764" spans="1:6">
      <c r="A764" s="16"/>
      <c r="B764" s="16"/>
      <c r="D764" s="32"/>
      <c r="E764" s="16"/>
      <c r="F764" s="16"/>
    </row>
    <row r="765" spans="1:6">
      <c r="A765" s="16"/>
      <c r="B765" s="16"/>
      <c r="D765" s="32"/>
      <c r="E765" s="16"/>
      <c r="F765" s="16"/>
    </row>
    <row r="766" spans="1:6">
      <c r="A766" s="16"/>
      <c r="B766" s="16"/>
      <c r="D766" s="32"/>
      <c r="E766" s="16"/>
      <c r="F766" s="16"/>
    </row>
    <row r="767" spans="1:6">
      <c r="A767" s="16"/>
      <c r="B767" s="16"/>
      <c r="D767" s="32"/>
      <c r="E767" s="16"/>
      <c r="F767" s="16"/>
    </row>
    <row r="768" spans="1:6">
      <c r="A768" s="16"/>
      <c r="B768" s="16"/>
      <c r="D768" s="32"/>
      <c r="E768" s="16"/>
      <c r="F768" s="16"/>
    </row>
    <row r="769" spans="1:6">
      <c r="A769" s="16"/>
      <c r="B769" s="16"/>
      <c r="D769" s="32"/>
      <c r="E769" s="16"/>
      <c r="F769" s="16"/>
    </row>
    <row r="770" spans="1:6">
      <c r="A770" s="16"/>
      <c r="B770" s="16"/>
      <c r="D770" s="32"/>
      <c r="E770" s="16"/>
      <c r="F770" s="16"/>
    </row>
    <row r="771" spans="1:6">
      <c r="A771" s="16"/>
      <c r="B771" s="16"/>
      <c r="D771" s="32"/>
      <c r="E771" s="16"/>
      <c r="F771" s="16"/>
    </row>
    <row r="772" spans="1:6">
      <c r="A772" s="16"/>
      <c r="B772" s="16"/>
      <c r="D772" s="32"/>
      <c r="E772" s="16"/>
      <c r="F772" s="16"/>
    </row>
    <row r="773" spans="1:6">
      <c r="A773" s="16"/>
      <c r="B773" s="16"/>
      <c r="D773" s="32"/>
      <c r="E773" s="16"/>
      <c r="F773" s="16"/>
    </row>
    <row r="774" spans="1:6">
      <c r="A774" s="16"/>
      <c r="B774" s="16"/>
      <c r="D774" s="32"/>
      <c r="E774" s="16"/>
      <c r="F774" s="16"/>
    </row>
    <row r="775" spans="1:6">
      <c r="A775" s="16"/>
      <c r="B775" s="16"/>
      <c r="D775" s="32"/>
      <c r="E775" s="16"/>
      <c r="F775" s="16"/>
    </row>
    <row r="776" spans="1:6">
      <c r="A776" s="16"/>
      <c r="B776" s="16"/>
      <c r="D776" s="32"/>
      <c r="E776" s="16"/>
      <c r="F776" s="16"/>
    </row>
    <row r="777" spans="1:6">
      <c r="A777" s="16"/>
      <c r="B777" s="16"/>
      <c r="D777" s="32"/>
      <c r="E777" s="16"/>
      <c r="F777" s="16"/>
    </row>
    <row r="778" spans="1:6">
      <c r="A778" s="16"/>
      <c r="B778" s="16"/>
      <c r="D778" s="32"/>
      <c r="E778" s="16"/>
      <c r="F778" s="16"/>
    </row>
    <row r="779" spans="1:6">
      <c r="A779" s="16"/>
      <c r="B779" s="16"/>
      <c r="D779" s="32"/>
      <c r="E779" s="16"/>
      <c r="F779" s="16"/>
    </row>
    <row r="780" spans="1:6">
      <c r="A780" s="16"/>
      <c r="B780" s="16"/>
      <c r="D780" s="32"/>
      <c r="E780" s="16"/>
      <c r="F780" s="16"/>
    </row>
    <row r="781" spans="1:6">
      <c r="A781" s="16"/>
      <c r="B781" s="16"/>
      <c r="D781" s="32"/>
      <c r="E781" s="16"/>
      <c r="F781" s="16"/>
    </row>
    <row r="782" spans="1:6">
      <c r="A782" s="16"/>
      <c r="B782" s="16"/>
      <c r="D782" s="32"/>
      <c r="E782" s="16"/>
      <c r="F782" s="16"/>
    </row>
    <row r="783" spans="1:6">
      <c r="A783" s="16"/>
      <c r="B783" s="16"/>
      <c r="D783" s="32"/>
      <c r="E783" s="16"/>
      <c r="F783" s="16"/>
    </row>
    <row r="784" spans="1:6">
      <c r="A784" s="16"/>
      <c r="B784" s="16"/>
      <c r="D784" s="32"/>
      <c r="E784" s="16"/>
      <c r="F784" s="16"/>
    </row>
    <row r="785" spans="1:6">
      <c r="A785" s="16"/>
      <c r="B785" s="16"/>
      <c r="D785" s="32"/>
      <c r="E785" s="16"/>
      <c r="F785" s="16"/>
    </row>
    <row r="786" spans="1:6">
      <c r="A786" s="16"/>
      <c r="B786" s="16"/>
      <c r="D786" s="32"/>
      <c r="E786" s="16"/>
      <c r="F786" s="16"/>
    </row>
    <row r="787" spans="1:6">
      <c r="A787" s="16"/>
      <c r="B787" s="16"/>
      <c r="D787" s="32"/>
      <c r="E787" s="16"/>
      <c r="F787" s="16"/>
    </row>
    <row r="788" spans="1:6">
      <c r="A788" s="16"/>
      <c r="B788" s="16"/>
      <c r="D788" s="32"/>
      <c r="E788" s="16"/>
      <c r="F788" s="16"/>
    </row>
    <row r="789" spans="1:6">
      <c r="A789" s="16"/>
      <c r="B789" s="16"/>
      <c r="D789" s="32"/>
      <c r="E789" s="16"/>
      <c r="F789" s="16"/>
    </row>
    <row r="790" spans="1:6">
      <c r="A790" s="16"/>
      <c r="B790" s="16"/>
      <c r="D790" s="32"/>
      <c r="E790" s="16"/>
      <c r="F790" s="16"/>
    </row>
    <row r="791" spans="1:6">
      <c r="A791" s="16"/>
      <c r="B791" s="16"/>
      <c r="D791" s="32"/>
      <c r="E791" s="16"/>
      <c r="F791" s="16"/>
    </row>
    <row r="792" spans="1:6">
      <c r="A792" s="16"/>
      <c r="B792" s="16"/>
      <c r="D792" s="32"/>
      <c r="E792" s="16"/>
      <c r="F792" s="16"/>
    </row>
    <row r="793" spans="1:6">
      <c r="A793" s="16"/>
      <c r="B793" s="16"/>
      <c r="D793" s="32"/>
      <c r="E793" s="16"/>
      <c r="F793" s="16"/>
    </row>
    <row r="794" spans="1:6">
      <c r="A794" s="16"/>
      <c r="B794" s="16"/>
      <c r="D794" s="32"/>
      <c r="E794" s="16"/>
      <c r="F794" s="16"/>
    </row>
    <row r="795" spans="1:6">
      <c r="A795" s="16"/>
      <c r="B795" s="16"/>
      <c r="D795" s="32"/>
      <c r="E795" s="16"/>
      <c r="F795" s="16"/>
    </row>
    <row r="796" spans="1:6">
      <c r="A796" s="16"/>
      <c r="B796" s="16"/>
      <c r="D796" s="32"/>
      <c r="E796" s="16"/>
      <c r="F796" s="16"/>
    </row>
    <row r="797" spans="1:6">
      <c r="A797" s="16"/>
      <c r="B797" s="16"/>
      <c r="D797" s="32"/>
      <c r="E797" s="16"/>
      <c r="F797" s="16"/>
    </row>
    <row r="798" spans="1:6">
      <c r="A798" s="16"/>
      <c r="B798" s="16"/>
      <c r="D798" s="32"/>
      <c r="E798" s="16"/>
      <c r="F798" s="16"/>
    </row>
    <row r="799" spans="1:6">
      <c r="A799" s="16"/>
      <c r="B799" s="16"/>
      <c r="D799" s="32"/>
      <c r="E799" s="16"/>
      <c r="F799" s="16"/>
    </row>
    <row r="800" spans="1:6">
      <c r="A800" s="16"/>
      <c r="B800" s="16"/>
      <c r="D800" s="32"/>
      <c r="E800" s="16"/>
      <c r="F800" s="16"/>
    </row>
    <row r="801" spans="1:6">
      <c r="A801" s="16"/>
      <c r="B801" s="16"/>
      <c r="D801" s="32"/>
      <c r="E801" s="16"/>
      <c r="F801" s="16"/>
    </row>
    <row r="802" spans="1:6">
      <c r="A802" s="16"/>
      <c r="B802" s="16"/>
      <c r="D802" s="32"/>
      <c r="E802" s="16"/>
      <c r="F802" s="16"/>
    </row>
    <row r="803" spans="1:6">
      <c r="A803" s="16"/>
      <c r="B803" s="16"/>
      <c r="D803" s="32"/>
      <c r="E803" s="16"/>
      <c r="F803" s="16"/>
    </row>
    <row r="804" spans="1:6">
      <c r="A804" s="16"/>
      <c r="B804" s="16"/>
      <c r="D804" s="32"/>
      <c r="E804" s="16"/>
      <c r="F804" s="16"/>
    </row>
    <row r="805" spans="1:6">
      <c r="A805" s="16"/>
      <c r="B805" s="16"/>
      <c r="D805" s="32"/>
      <c r="E805" s="16"/>
      <c r="F805" s="16"/>
    </row>
    <row r="806" spans="1:6">
      <c r="A806" s="16"/>
      <c r="B806" s="16"/>
      <c r="D806" s="32"/>
      <c r="E806" s="16"/>
      <c r="F806" s="16"/>
    </row>
    <row r="807" spans="1:6">
      <c r="A807" s="16"/>
      <c r="B807" s="16"/>
      <c r="D807" s="32"/>
      <c r="E807" s="16"/>
      <c r="F807" s="16"/>
    </row>
    <row r="808" spans="1:6">
      <c r="A808" s="16"/>
      <c r="B808" s="16"/>
      <c r="D808" s="32"/>
      <c r="E808" s="16"/>
      <c r="F808" s="16"/>
    </row>
    <row r="809" spans="1:6">
      <c r="A809" s="16"/>
      <c r="B809" s="16"/>
      <c r="D809" s="32"/>
      <c r="E809" s="16"/>
      <c r="F809" s="16"/>
    </row>
    <row r="810" spans="1:6">
      <c r="A810" s="16"/>
      <c r="B810" s="16"/>
      <c r="D810" s="32"/>
      <c r="E810" s="16"/>
      <c r="F810" s="16"/>
    </row>
    <row r="811" spans="1:6">
      <c r="A811" s="16"/>
      <c r="B811" s="16"/>
      <c r="D811" s="32"/>
      <c r="E811" s="16"/>
      <c r="F811" s="16"/>
    </row>
    <row r="812" spans="1:6">
      <c r="A812" s="16"/>
      <c r="B812" s="16"/>
      <c r="D812" s="32"/>
      <c r="E812" s="16"/>
      <c r="F812" s="16"/>
    </row>
    <row r="813" spans="1:6">
      <c r="A813" s="16"/>
      <c r="B813" s="16"/>
      <c r="D813" s="32"/>
      <c r="E813" s="16"/>
      <c r="F813" s="16"/>
    </row>
    <row r="814" spans="1:6">
      <c r="A814" s="16"/>
      <c r="B814" s="16"/>
      <c r="D814" s="32"/>
      <c r="E814" s="16"/>
      <c r="F814" s="16"/>
    </row>
    <row r="815" spans="1:6">
      <c r="A815" s="16"/>
      <c r="B815" s="16"/>
      <c r="D815" s="32"/>
      <c r="E815" s="16"/>
      <c r="F815" s="16"/>
    </row>
    <row r="816" spans="1:6">
      <c r="A816" s="16"/>
      <c r="B816" s="16"/>
      <c r="D816" s="32"/>
      <c r="E816" s="16"/>
      <c r="F816" s="16"/>
    </row>
    <row r="817" spans="1:6">
      <c r="A817" s="16"/>
      <c r="B817" s="16"/>
      <c r="D817" s="32"/>
      <c r="E817" s="16"/>
      <c r="F817" s="16"/>
    </row>
    <row r="818" spans="1:6">
      <c r="A818" s="16"/>
      <c r="B818" s="16"/>
      <c r="D818" s="32"/>
      <c r="E818" s="16"/>
      <c r="F818" s="16"/>
    </row>
    <row r="819" spans="1:6">
      <c r="A819" s="16"/>
      <c r="B819" s="16"/>
      <c r="D819" s="32"/>
      <c r="E819" s="16"/>
      <c r="F819" s="16"/>
    </row>
    <row r="820" spans="1:6">
      <c r="A820" s="16"/>
      <c r="B820" s="16"/>
      <c r="D820" s="32"/>
      <c r="E820" s="16"/>
      <c r="F820" s="16"/>
    </row>
    <row r="821" spans="1:6">
      <c r="A821" s="16"/>
      <c r="B821" s="16"/>
      <c r="D821" s="32"/>
      <c r="E821" s="16"/>
      <c r="F821" s="16"/>
    </row>
    <row r="822" spans="1:6">
      <c r="A822" s="16"/>
      <c r="B822" s="16"/>
      <c r="D822" s="32"/>
      <c r="E822" s="16"/>
      <c r="F822" s="16"/>
    </row>
    <row r="823" spans="1:6">
      <c r="A823" s="16"/>
      <c r="B823" s="16"/>
      <c r="D823" s="32"/>
      <c r="E823" s="16"/>
      <c r="F823" s="16"/>
    </row>
    <row r="824" spans="1:6">
      <c r="A824" s="16"/>
      <c r="B824" s="16"/>
      <c r="D824" s="32"/>
      <c r="E824" s="16"/>
      <c r="F824" s="16"/>
    </row>
    <row r="825" spans="1:6">
      <c r="A825" s="16"/>
      <c r="B825" s="16"/>
      <c r="D825" s="32"/>
      <c r="E825" s="16"/>
      <c r="F825" s="16"/>
    </row>
    <row r="826" spans="1:6">
      <c r="A826" s="16"/>
      <c r="B826" s="16"/>
      <c r="D826" s="32"/>
      <c r="E826" s="16"/>
      <c r="F826" s="16"/>
    </row>
    <row r="827" spans="1:6">
      <c r="A827" s="16"/>
      <c r="B827" s="16"/>
      <c r="D827" s="32"/>
      <c r="E827" s="16"/>
      <c r="F827" s="16"/>
    </row>
    <row r="828" spans="1:6">
      <c r="A828" s="16"/>
      <c r="B828" s="16"/>
      <c r="D828" s="32"/>
      <c r="E828" s="16"/>
      <c r="F828" s="16"/>
    </row>
    <row r="829" spans="1:6">
      <c r="A829" s="16"/>
      <c r="B829" s="16"/>
      <c r="D829" s="32"/>
      <c r="E829" s="16"/>
      <c r="F829" s="16"/>
    </row>
    <row r="830" spans="1:6">
      <c r="A830" s="16"/>
      <c r="B830" s="16"/>
      <c r="D830" s="32"/>
      <c r="E830" s="16"/>
      <c r="F830" s="16"/>
    </row>
    <row r="831" spans="1:6">
      <c r="A831" s="16"/>
      <c r="B831" s="16"/>
      <c r="D831" s="32"/>
      <c r="E831" s="16"/>
      <c r="F831" s="16"/>
    </row>
    <row r="832" spans="1:6">
      <c r="A832" s="16"/>
      <c r="B832" s="16"/>
      <c r="D832" s="32"/>
      <c r="E832" s="16"/>
      <c r="F832" s="16"/>
    </row>
    <row r="833" spans="1:6">
      <c r="A833" s="16"/>
      <c r="B833" s="16"/>
      <c r="D833" s="32"/>
      <c r="E833" s="16"/>
      <c r="F833" s="16"/>
    </row>
    <row r="834" spans="1:6">
      <c r="A834" s="16"/>
      <c r="B834" s="16"/>
      <c r="D834" s="32"/>
      <c r="E834" s="16"/>
      <c r="F834" s="16"/>
    </row>
    <row r="835" spans="1:6">
      <c r="A835" s="16"/>
      <c r="B835" s="16"/>
      <c r="D835" s="32"/>
      <c r="E835" s="16"/>
      <c r="F835" s="16"/>
    </row>
    <row r="836" spans="1:6">
      <c r="A836" s="16"/>
      <c r="B836" s="16"/>
      <c r="D836" s="32"/>
      <c r="E836" s="16"/>
      <c r="F836" s="16"/>
    </row>
    <row r="837" spans="1:6">
      <c r="A837" s="16"/>
      <c r="B837" s="16"/>
      <c r="D837" s="32"/>
      <c r="E837" s="16"/>
      <c r="F837" s="16"/>
    </row>
    <row r="838" spans="1:6">
      <c r="A838" s="16"/>
      <c r="B838" s="16"/>
      <c r="D838" s="32"/>
      <c r="E838" s="16"/>
      <c r="F838" s="16"/>
    </row>
    <row r="839" spans="1:6">
      <c r="A839" s="16"/>
      <c r="B839" s="16"/>
      <c r="D839" s="32"/>
      <c r="E839" s="16"/>
      <c r="F839" s="16"/>
    </row>
    <row r="840" spans="1:6">
      <c r="A840" s="16"/>
      <c r="B840" s="16"/>
      <c r="D840" s="32"/>
      <c r="E840" s="16"/>
      <c r="F840" s="16"/>
    </row>
    <row r="841" spans="1:6">
      <c r="A841" s="16"/>
      <c r="B841" s="16"/>
      <c r="D841" s="32"/>
      <c r="E841" s="16"/>
      <c r="F841" s="16"/>
    </row>
    <row r="842" spans="1:6">
      <c r="A842" s="16"/>
      <c r="B842" s="16"/>
      <c r="D842" s="32"/>
      <c r="E842" s="16"/>
      <c r="F842" s="16"/>
    </row>
    <row r="843" spans="1:6">
      <c r="A843" s="16"/>
      <c r="B843" s="16"/>
      <c r="D843" s="32"/>
      <c r="E843" s="16"/>
      <c r="F843" s="16"/>
    </row>
    <row r="844" spans="1:6">
      <c r="A844" s="16"/>
      <c r="B844" s="16"/>
      <c r="D844" s="32"/>
      <c r="E844" s="16"/>
      <c r="F844" s="16"/>
    </row>
    <row r="845" spans="1:6">
      <c r="A845" s="16"/>
      <c r="B845" s="16"/>
      <c r="D845" s="32"/>
      <c r="E845" s="16"/>
      <c r="F845" s="16"/>
    </row>
    <row r="846" spans="1:6">
      <c r="A846" s="16"/>
      <c r="B846" s="16"/>
      <c r="D846" s="32"/>
      <c r="E846" s="16"/>
      <c r="F846" s="16"/>
    </row>
    <row r="847" spans="1:6">
      <c r="A847" s="16"/>
      <c r="B847" s="16"/>
      <c r="D847" s="32"/>
      <c r="E847" s="16"/>
      <c r="F847" s="16"/>
    </row>
    <row r="848" spans="1:6">
      <c r="A848" s="16"/>
      <c r="B848" s="16"/>
      <c r="D848" s="32"/>
      <c r="E848" s="16"/>
      <c r="F848" s="16"/>
    </row>
    <row r="849" spans="1:6">
      <c r="A849" s="16"/>
      <c r="B849" s="16"/>
      <c r="D849" s="32"/>
      <c r="E849" s="16"/>
      <c r="F849" s="16"/>
    </row>
    <row r="850" spans="1:6">
      <c r="A850" s="16"/>
      <c r="B850" s="16"/>
      <c r="D850" s="32"/>
      <c r="E850" s="16"/>
      <c r="F850" s="16"/>
    </row>
    <row r="851" spans="1:6">
      <c r="A851" s="16"/>
      <c r="B851" s="16"/>
      <c r="D851" s="32"/>
      <c r="E851" s="16"/>
      <c r="F851" s="16"/>
    </row>
    <row r="852" spans="1:6">
      <c r="A852" s="16"/>
      <c r="B852" s="16"/>
      <c r="D852" s="32"/>
      <c r="E852" s="16"/>
      <c r="F852" s="16"/>
    </row>
    <row r="853" spans="1:6">
      <c r="A853" s="16"/>
      <c r="B853" s="16"/>
      <c r="D853" s="32"/>
      <c r="E853" s="16"/>
      <c r="F853" s="16"/>
    </row>
    <row r="854" spans="1:6">
      <c r="A854" s="16"/>
      <c r="B854" s="16"/>
      <c r="D854" s="32"/>
      <c r="E854" s="16"/>
      <c r="F854" s="16"/>
    </row>
    <row r="855" spans="1:6">
      <c r="A855" s="16"/>
      <c r="B855" s="16"/>
      <c r="D855" s="32"/>
      <c r="E855" s="16"/>
      <c r="F855" s="16"/>
    </row>
    <row r="856" spans="1:6">
      <c r="A856" s="16"/>
      <c r="B856" s="16"/>
      <c r="D856" s="32"/>
      <c r="E856" s="16"/>
      <c r="F856" s="16"/>
    </row>
    <row r="857" spans="1:6">
      <c r="A857" s="16"/>
      <c r="B857" s="16"/>
      <c r="D857" s="32"/>
      <c r="E857" s="16"/>
      <c r="F857" s="16"/>
    </row>
    <row r="858" spans="1:6">
      <c r="A858" s="16"/>
      <c r="B858" s="16"/>
      <c r="D858" s="32"/>
      <c r="E858" s="16"/>
      <c r="F858" s="16"/>
    </row>
    <row r="859" spans="1:6">
      <c r="A859" s="16"/>
      <c r="B859" s="16"/>
      <c r="D859" s="32"/>
      <c r="E859" s="16"/>
      <c r="F859" s="16"/>
    </row>
    <row r="860" spans="1:6">
      <c r="A860" s="16"/>
      <c r="B860" s="16"/>
      <c r="D860" s="32"/>
      <c r="E860" s="16"/>
      <c r="F860" s="16"/>
    </row>
    <row r="861" spans="1:6">
      <c r="A861" s="16"/>
      <c r="B861" s="16"/>
      <c r="D861" s="32"/>
      <c r="E861" s="16"/>
      <c r="F861" s="16"/>
    </row>
    <row r="862" spans="1:6">
      <c r="A862" s="16"/>
      <c r="B862" s="16"/>
      <c r="D862" s="32"/>
      <c r="E862" s="16"/>
      <c r="F862" s="16"/>
    </row>
    <row r="863" spans="1:6">
      <c r="A863" s="16"/>
      <c r="B863" s="16"/>
      <c r="D863" s="32"/>
      <c r="E863" s="16"/>
      <c r="F863" s="16"/>
    </row>
    <row r="864" spans="1:6">
      <c r="A864" s="16"/>
      <c r="B864" s="16"/>
      <c r="D864" s="32"/>
      <c r="E864" s="16"/>
      <c r="F864" s="16"/>
    </row>
    <row r="865" spans="1:6">
      <c r="A865" s="16"/>
      <c r="B865" s="16"/>
      <c r="D865" s="32"/>
      <c r="E865" s="16"/>
      <c r="F865" s="16"/>
    </row>
    <row r="866" spans="1:6">
      <c r="A866" s="16"/>
      <c r="B866" s="16"/>
      <c r="D866" s="32"/>
      <c r="E866" s="16"/>
      <c r="F866" s="16"/>
    </row>
    <row r="867" spans="1:6">
      <c r="A867" s="16"/>
      <c r="B867" s="16"/>
      <c r="D867" s="32"/>
      <c r="E867" s="16"/>
      <c r="F867" s="16"/>
    </row>
    <row r="868" spans="1:6">
      <c r="A868" s="16"/>
      <c r="B868" s="16"/>
      <c r="D868" s="32"/>
      <c r="E868" s="16"/>
      <c r="F868" s="16"/>
    </row>
    <row r="869" spans="1:6">
      <c r="A869" s="16"/>
      <c r="B869" s="16"/>
      <c r="D869" s="32"/>
      <c r="E869" s="16"/>
      <c r="F869" s="16"/>
    </row>
    <row r="870" spans="1:6">
      <c r="A870" s="16"/>
      <c r="B870" s="16"/>
      <c r="D870" s="32"/>
      <c r="E870" s="16"/>
      <c r="F870" s="16"/>
    </row>
    <row r="871" spans="1:6">
      <c r="A871" s="16"/>
      <c r="B871" s="16"/>
      <c r="D871" s="32"/>
      <c r="E871" s="16"/>
      <c r="F871" s="16"/>
    </row>
    <row r="872" spans="1:6">
      <c r="A872" s="16"/>
      <c r="B872" s="16"/>
      <c r="D872" s="32"/>
      <c r="E872" s="16"/>
      <c r="F872" s="16"/>
    </row>
    <row r="873" spans="1:6">
      <c r="A873" s="16"/>
      <c r="B873" s="16"/>
      <c r="D873" s="32"/>
      <c r="E873" s="16"/>
      <c r="F873" s="16"/>
    </row>
    <row r="874" spans="1:6">
      <c r="A874" s="16"/>
      <c r="B874" s="16"/>
      <c r="D874" s="32"/>
      <c r="E874" s="16"/>
      <c r="F874" s="16"/>
    </row>
    <row r="875" spans="1:6">
      <c r="A875" s="16"/>
      <c r="B875" s="16"/>
      <c r="D875" s="32"/>
      <c r="E875" s="16"/>
      <c r="F875" s="16"/>
    </row>
    <row r="876" spans="1:6">
      <c r="A876" s="16"/>
      <c r="B876" s="16"/>
      <c r="D876" s="32"/>
      <c r="E876" s="16"/>
      <c r="F876" s="16"/>
    </row>
    <row r="877" spans="1:6">
      <c r="A877" s="16"/>
      <c r="B877" s="16"/>
      <c r="D877" s="32"/>
      <c r="E877" s="16"/>
      <c r="F877" s="16"/>
    </row>
    <row r="878" spans="1:6">
      <c r="A878" s="16"/>
      <c r="B878" s="16"/>
      <c r="D878" s="32"/>
      <c r="E878" s="16"/>
      <c r="F878" s="16"/>
    </row>
    <row r="879" spans="1:6">
      <c r="A879" s="16"/>
      <c r="B879" s="16"/>
      <c r="D879" s="32"/>
      <c r="E879" s="16"/>
      <c r="F879" s="16"/>
    </row>
    <row r="880" spans="1:6">
      <c r="A880" s="16"/>
      <c r="B880" s="16"/>
      <c r="D880" s="32"/>
      <c r="E880" s="16"/>
      <c r="F880" s="16"/>
    </row>
    <row r="881" spans="1:6">
      <c r="A881" s="16"/>
      <c r="B881" s="16"/>
      <c r="D881" s="32"/>
      <c r="E881" s="16"/>
      <c r="F881" s="16"/>
    </row>
    <row r="882" spans="1:6">
      <c r="A882" s="16"/>
      <c r="B882" s="16"/>
      <c r="D882" s="32"/>
      <c r="E882" s="16"/>
      <c r="F882" s="16"/>
    </row>
    <row r="883" spans="1:6">
      <c r="A883" s="16"/>
      <c r="B883" s="16"/>
      <c r="D883" s="32"/>
      <c r="E883" s="16"/>
      <c r="F883" s="16"/>
    </row>
    <row r="884" spans="1:6">
      <c r="A884" s="16"/>
      <c r="B884" s="16"/>
      <c r="D884" s="32"/>
      <c r="E884" s="16"/>
      <c r="F884" s="16"/>
    </row>
    <row r="885" spans="1:6">
      <c r="A885" s="16"/>
      <c r="B885" s="16"/>
      <c r="D885" s="32"/>
      <c r="E885" s="16"/>
      <c r="F885" s="16"/>
    </row>
    <row r="886" spans="1:6">
      <c r="A886" s="16"/>
      <c r="B886" s="16"/>
      <c r="D886" s="32"/>
      <c r="E886" s="16"/>
      <c r="F886" s="16"/>
    </row>
    <row r="887" spans="1:6">
      <c r="A887" s="16"/>
      <c r="B887" s="16"/>
      <c r="D887" s="32"/>
      <c r="E887" s="16"/>
      <c r="F887" s="16"/>
    </row>
    <row r="888" spans="1:6">
      <c r="A888" s="16"/>
      <c r="B888" s="16"/>
      <c r="D888" s="32"/>
      <c r="E888" s="16"/>
      <c r="F888" s="16"/>
    </row>
    <row r="889" spans="1:6">
      <c r="A889" s="16"/>
      <c r="B889" s="16"/>
      <c r="D889" s="32"/>
      <c r="E889" s="16"/>
      <c r="F889" s="16"/>
    </row>
    <row r="890" spans="1:6">
      <c r="A890" s="16"/>
      <c r="B890" s="16"/>
      <c r="D890" s="32"/>
      <c r="E890" s="16"/>
      <c r="F890" s="16"/>
    </row>
    <row r="891" spans="1:6">
      <c r="A891" s="16"/>
      <c r="B891" s="16"/>
      <c r="D891" s="32"/>
      <c r="E891" s="16"/>
      <c r="F891" s="16"/>
    </row>
    <row r="892" spans="1:6">
      <c r="A892" s="16"/>
      <c r="B892" s="16"/>
      <c r="D892" s="32"/>
      <c r="E892" s="16"/>
      <c r="F892" s="16"/>
    </row>
    <row r="893" spans="1:6">
      <c r="A893" s="16"/>
      <c r="B893" s="16"/>
      <c r="D893" s="32"/>
      <c r="E893" s="16"/>
      <c r="F893" s="16"/>
    </row>
    <row r="894" spans="1:6">
      <c r="A894" s="16"/>
      <c r="B894" s="16"/>
      <c r="D894" s="32"/>
      <c r="E894" s="16"/>
      <c r="F894" s="16"/>
    </row>
    <row r="895" spans="1:6">
      <c r="A895" s="16"/>
      <c r="B895" s="16"/>
      <c r="D895" s="32"/>
      <c r="E895" s="16"/>
      <c r="F895" s="16"/>
    </row>
    <row r="896" spans="1:6">
      <c r="A896" s="16"/>
      <c r="B896" s="16"/>
      <c r="D896" s="32"/>
      <c r="E896" s="16"/>
      <c r="F896" s="16"/>
    </row>
    <row r="897" spans="1:6">
      <c r="A897" s="16"/>
      <c r="B897" s="16"/>
      <c r="D897" s="32"/>
      <c r="E897" s="16"/>
      <c r="F897" s="16"/>
    </row>
    <row r="898" spans="1:6">
      <c r="A898" s="16"/>
      <c r="B898" s="16"/>
      <c r="D898" s="32"/>
      <c r="E898" s="16"/>
      <c r="F898" s="16"/>
    </row>
    <row r="899" spans="1:6">
      <c r="A899" s="16"/>
      <c r="B899" s="16"/>
      <c r="D899" s="32"/>
      <c r="E899" s="16"/>
      <c r="F899" s="16"/>
    </row>
    <row r="900" spans="1:6">
      <c r="A900" s="16"/>
      <c r="B900" s="16"/>
      <c r="D900" s="32"/>
      <c r="E900" s="16"/>
      <c r="F900" s="16"/>
    </row>
    <row r="901" spans="1:6">
      <c r="A901" s="16"/>
      <c r="B901" s="16"/>
      <c r="D901" s="32"/>
      <c r="E901" s="16"/>
      <c r="F901" s="16"/>
    </row>
    <row r="902" spans="1:6">
      <c r="A902" s="16"/>
      <c r="B902" s="16"/>
      <c r="D902" s="32"/>
      <c r="E902" s="16"/>
      <c r="F902" s="16"/>
    </row>
    <row r="903" spans="1:6">
      <c r="A903" s="16"/>
      <c r="B903" s="16"/>
      <c r="D903" s="32"/>
      <c r="E903" s="16"/>
      <c r="F903" s="16"/>
    </row>
    <row r="904" spans="1:6">
      <c r="A904" s="16"/>
      <c r="B904" s="16"/>
      <c r="D904" s="32"/>
      <c r="E904" s="16"/>
      <c r="F904" s="16"/>
    </row>
    <row r="905" spans="1:6">
      <c r="A905" s="16"/>
      <c r="B905" s="16"/>
      <c r="D905" s="32"/>
      <c r="E905" s="16"/>
      <c r="F905" s="16"/>
    </row>
    <row r="906" spans="1:6">
      <c r="A906" s="16"/>
      <c r="B906" s="16"/>
      <c r="D906" s="32"/>
      <c r="E906" s="16"/>
      <c r="F906" s="16"/>
    </row>
    <row r="907" spans="1:6">
      <c r="A907" s="16"/>
      <c r="B907" s="16"/>
      <c r="D907" s="32"/>
      <c r="E907" s="16"/>
      <c r="F907" s="16"/>
    </row>
    <row r="908" spans="1:6">
      <c r="A908" s="16"/>
      <c r="B908" s="16"/>
      <c r="D908" s="32"/>
      <c r="E908" s="16"/>
      <c r="F908" s="16"/>
    </row>
    <row r="909" spans="1:6">
      <c r="A909" s="16"/>
      <c r="B909" s="16"/>
      <c r="D909" s="32"/>
      <c r="E909" s="16"/>
      <c r="F909" s="16"/>
    </row>
    <row r="910" spans="1:6">
      <c r="A910" s="16"/>
      <c r="B910" s="16"/>
      <c r="D910" s="32"/>
      <c r="E910" s="16"/>
      <c r="F910" s="16"/>
    </row>
    <row r="911" spans="1:6">
      <c r="A911" s="16"/>
      <c r="B911" s="16"/>
      <c r="D911" s="32"/>
      <c r="E911" s="16"/>
      <c r="F911" s="16"/>
    </row>
    <row r="912" spans="1:6">
      <c r="A912" s="16"/>
      <c r="B912" s="16"/>
      <c r="D912" s="32"/>
      <c r="E912" s="16"/>
      <c r="F912" s="16"/>
    </row>
    <row r="913" spans="1:6">
      <c r="A913" s="16"/>
      <c r="B913" s="16"/>
      <c r="D913" s="32"/>
      <c r="E913" s="16"/>
      <c r="F913" s="16"/>
    </row>
    <row r="914" spans="1:6">
      <c r="A914" s="16"/>
      <c r="B914" s="16"/>
      <c r="D914" s="32"/>
      <c r="E914" s="16"/>
      <c r="F914" s="16"/>
    </row>
    <row r="915" spans="1:6">
      <c r="A915" s="16"/>
      <c r="B915" s="16"/>
      <c r="D915" s="32"/>
      <c r="E915" s="16"/>
      <c r="F915" s="16"/>
    </row>
    <row r="916" spans="1:6">
      <c r="A916" s="16"/>
      <c r="B916" s="16"/>
      <c r="D916" s="32"/>
      <c r="E916" s="16"/>
      <c r="F916" s="16"/>
    </row>
    <row r="917" spans="1:6">
      <c r="A917" s="16"/>
      <c r="B917" s="16"/>
      <c r="D917" s="32"/>
      <c r="E917" s="16"/>
      <c r="F917" s="16"/>
    </row>
    <row r="918" spans="1:6">
      <c r="A918" s="16"/>
      <c r="B918" s="16"/>
      <c r="D918" s="32"/>
      <c r="E918" s="16"/>
      <c r="F918" s="16"/>
    </row>
    <row r="919" spans="1:6">
      <c r="A919" s="16"/>
      <c r="B919" s="16"/>
      <c r="D919" s="32"/>
      <c r="E919" s="16"/>
      <c r="F919" s="16"/>
    </row>
    <row r="920" spans="1:6">
      <c r="A920" s="16"/>
      <c r="B920" s="16"/>
      <c r="D920" s="32"/>
      <c r="E920" s="16"/>
      <c r="F920" s="16"/>
    </row>
    <row r="921" spans="1:6">
      <c r="A921" s="16"/>
      <c r="B921" s="16"/>
      <c r="D921" s="32"/>
      <c r="E921" s="16"/>
      <c r="F921" s="16"/>
    </row>
    <row r="922" spans="1:6">
      <c r="A922" s="16"/>
      <c r="B922" s="16"/>
      <c r="D922" s="32"/>
      <c r="E922" s="16"/>
      <c r="F922" s="16"/>
    </row>
    <row r="923" spans="1:6">
      <c r="A923" s="16"/>
      <c r="B923" s="16"/>
      <c r="D923" s="32"/>
      <c r="E923" s="16"/>
      <c r="F923" s="16"/>
    </row>
    <row r="924" spans="1:6">
      <c r="A924" s="16"/>
      <c r="B924" s="16"/>
      <c r="D924" s="32"/>
      <c r="E924" s="16"/>
      <c r="F924" s="16"/>
    </row>
    <row r="925" spans="1:6">
      <c r="A925" s="16"/>
      <c r="B925" s="16"/>
      <c r="D925" s="32"/>
      <c r="E925" s="16"/>
      <c r="F925" s="16"/>
    </row>
    <row r="926" spans="1:6">
      <c r="A926" s="16"/>
      <c r="B926" s="16"/>
      <c r="D926" s="32"/>
      <c r="E926" s="16"/>
      <c r="F926" s="16"/>
    </row>
    <row r="927" spans="1:6">
      <c r="A927" s="16"/>
      <c r="B927" s="16"/>
      <c r="D927" s="32"/>
      <c r="E927" s="16"/>
      <c r="F927" s="16"/>
    </row>
    <row r="928" spans="1:6">
      <c r="A928" s="16"/>
      <c r="B928" s="16"/>
      <c r="D928" s="32"/>
      <c r="E928" s="16"/>
      <c r="F928" s="16"/>
    </row>
    <row r="929" spans="1:6">
      <c r="A929" s="16"/>
      <c r="B929" s="16"/>
      <c r="D929" s="32"/>
      <c r="E929" s="16"/>
      <c r="F929" s="16"/>
    </row>
    <row r="930" spans="1:6">
      <c r="A930" s="16"/>
      <c r="B930" s="16"/>
      <c r="D930" s="32"/>
      <c r="E930" s="16"/>
      <c r="F930" s="16"/>
    </row>
    <row r="931" spans="1:6">
      <c r="A931" s="16"/>
      <c r="B931" s="16"/>
      <c r="D931" s="32"/>
      <c r="E931" s="16"/>
      <c r="F931" s="16"/>
    </row>
    <row r="932" spans="1:6">
      <c r="A932" s="16"/>
      <c r="B932" s="16"/>
      <c r="D932" s="32"/>
      <c r="E932" s="16"/>
      <c r="F932" s="16"/>
    </row>
    <row r="933" spans="1:6">
      <c r="A933" s="16"/>
      <c r="B933" s="16"/>
      <c r="D933" s="32"/>
      <c r="E933" s="16"/>
      <c r="F933" s="16"/>
    </row>
    <row r="934" spans="1:6">
      <c r="A934" s="16"/>
      <c r="B934" s="16"/>
      <c r="D934" s="32"/>
      <c r="E934" s="16"/>
      <c r="F934" s="16"/>
    </row>
    <row r="935" spans="1:6">
      <c r="A935" s="16"/>
      <c r="B935" s="16"/>
      <c r="D935" s="32"/>
      <c r="E935" s="16"/>
      <c r="F935" s="16"/>
    </row>
    <row r="936" spans="1:6">
      <c r="A936" s="16"/>
      <c r="B936" s="16"/>
      <c r="D936" s="32"/>
      <c r="E936" s="16"/>
      <c r="F936" s="16"/>
    </row>
    <row r="937" spans="1:6">
      <c r="A937" s="16"/>
      <c r="B937" s="16"/>
      <c r="D937" s="32"/>
      <c r="E937" s="16"/>
      <c r="F937" s="16"/>
    </row>
    <row r="938" spans="1:6">
      <c r="A938" s="16"/>
      <c r="B938" s="16"/>
      <c r="D938" s="32"/>
      <c r="E938" s="16"/>
      <c r="F938" s="16"/>
    </row>
    <row r="939" spans="1:6">
      <c r="A939" s="16"/>
      <c r="B939" s="16"/>
      <c r="D939" s="32"/>
      <c r="E939" s="16"/>
      <c r="F939" s="16"/>
    </row>
    <row r="940" spans="1:6">
      <c r="A940" s="16"/>
      <c r="B940" s="16"/>
      <c r="D940" s="32"/>
      <c r="E940" s="16"/>
      <c r="F940" s="16"/>
    </row>
    <row r="941" spans="1:6">
      <c r="A941" s="16"/>
      <c r="B941" s="16"/>
      <c r="D941" s="32"/>
      <c r="E941" s="16"/>
      <c r="F941" s="16"/>
    </row>
    <row r="942" spans="1:6">
      <c r="A942" s="16"/>
      <c r="B942" s="16"/>
      <c r="D942" s="32"/>
      <c r="E942" s="16"/>
      <c r="F942" s="16"/>
    </row>
    <row r="943" spans="1:6">
      <c r="A943" s="16"/>
      <c r="B943" s="16"/>
      <c r="D943" s="32"/>
      <c r="E943" s="16"/>
      <c r="F943" s="16"/>
    </row>
    <row r="944" spans="1:6">
      <c r="A944" s="16"/>
      <c r="B944" s="16"/>
      <c r="D944" s="32"/>
      <c r="E944" s="16"/>
      <c r="F944" s="16"/>
    </row>
    <row r="945" spans="1:6">
      <c r="A945" s="16"/>
      <c r="B945" s="16"/>
      <c r="D945" s="32"/>
      <c r="E945" s="16"/>
      <c r="F945" s="16"/>
    </row>
    <row r="946" spans="1:6">
      <c r="A946" s="16"/>
      <c r="B946" s="16"/>
      <c r="D946" s="32"/>
      <c r="E946" s="16"/>
      <c r="F946" s="16"/>
    </row>
    <row r="947" spans="1:6">
      <c r="A947" s="16"/>
      <c r="B947" s="16"/>
      <c r="D947" s="32"/>
      <c r="E947" s="16"/>
      <c r="F947" s="16"/>
    </row>
    <row r="948" spans="1:6">
      <c r="A948" s="16"/>
      <c r="B948" s="16"/>
      <c r="D948" s="32"/>
      <c r="E948" s="16"/>
      <c r="F948" s="16"/>
    </row>
    <row r="949" spans="1:6">
      <c r="A949" s="16"/>
      <c r="B949" s="16"/>
      <c r="D949" s="32"/>
      <c r="E949" s="16"/>
      <c r="F949" s="16"/>
    </row>
    <row r="950" spans="1:6">
      <c r="A950" s="16"/>
      <c r="B950" s="16"/>
      <c r="D950" s="32"/>
      <c r="E950" s="16"/>
      <c r="F950" s="16"/>
    </row>
    <row r="951" spans="1:6">
      <c r="A951" s="16"/>
      <c r="B951" s="16"/>
      <c r="D951" s="32"/>
      <c r="E951" s="16"/>
      <c r="F951" s="16"/>
    </row>
    <row r="952" spans="1:6">
      <c r="A952" s="16"/>
      <c r="B952" s="16"/>
      <c r="D952" s="32"/>
      <c r="E952" s="16"/>
      <c r="F952" s="16"/>
    </row>
    <row r="953" spans="1:6">
      <c r="A953" s="16"/>
      <c r="B953" s="16"/>
      <c r="D953" s="32"/>
      <c r="E953" s="16"/>
      <c r="F953" s="16"/>
    </row>
    <row r="954" spans="1:6">
      <c r="A954" s="16"/>
      <c r="B954" s="16"/>
      <c r="D954" s="32"/>
      <c r="E954" s="16"/>
      <c r="F954" s="16"/>
    </row>
    <row r="955" spans="1:6">
      <c r="A955" s="16"/>
      <c r="B955" s="16"/>
      <c r="D955" s="32"/>
      <c r="E955" s="16"/>
      <c r="F955" s="16"/>
    </row>
    <row r="956" spans="1:6">
      <c r="A956" s="16"/>
      <c r="B956" s="16"/>
      <c r="D956" s="32"/>
      <c r="E956" s="16"/>
      <c r="F956" s="16"/>
    </row>
    <row r="957" spans="1:6">
      <c r="A957" s="16"/>
      <c r="B957" s="16"/>
      <c r="D957" s="32"/>
      <c r="E957" s="16"/>
      <c r="F957" s="16"/>
    </row>
    <row r="958" spans="1:6">
      <c r="A958" s="16"/>
      <c r="B958" s="16"/>
      <c r="D958" s="32"/>
      <c r="E958" s="16"/>
      <c r="F958" s="16"/>
    </row>
    <row r="959" spans="1:6">
      <c r="A959" s="16"/>
      <c r="B959" s="16"/>
      <c r="D959" s="32"/>
      <c r="E959" s="16"/>
      <c r="F959" s="16"/>
    </row>
    <row r="960" spans="1:6">
      <c r="A960" s="16"/>
      <c r="B960" s="16"/>
      <c r="D960" s="32"/>
      <c r="E960" s="16"/>
      <c r="F960" s="16"/>
    </row>
    <row r="961" spans="1:6">
      <c r="A961" s="16"/>
      <c r="B961" s="16"/>
      <c r="D961" s="32"/>
      <c r="E961" s="16"/>
      <c r="F961" s="16"/>
    </row>
    <row r="962" spans="1:6">
      <c r="A962" s="16"/>
      <c r="B962" s="16"/>
      <c r="D962" s="32"/>
      <c r="E962" s="16"/>
      <c r="F962" s="16"/>
    </row>
    <row r="963" spans="1:6">
      <c r="A963" s="16"/>
      <c r="B963" s="16"/>
      <c r="D963" s="32"/>
      <c r="E963" s="16"/>
      <c r="F963" s="16"/>
    </row>
    <row r="964" spans="1:6">
      <c r="A964" s="16"/>
      <c r="B964" s="16"/>
      <c r="D964" s="32"/>
      <c r="E964" s="16"/>
      <c r="F964" s="16"/>
    </row>
    <row r="965" spans="1:6">
      <c r="A965" s="16"/>
      <c r="B965" s="16"/>
      <c r="D965" s="32"/>
      <c r="E965" s="16"/>
      <c r="F965" s="16"/>
    </row>
    <row r="966" spans="1:6">
      <c r="A966" s="16"/>
      <c r="B966" s="16"/>
      <c r="D966" s="32"/>
      <c r="E966" s="16"/>
      <c r="F966" s="16"/>
    </row>
    <row r="967" spans="1:6">
      <c r="A967" s="16"/>
      <c r="B967" s="16"/>
      <c r="D967" s="32"/>
      <c r="E967" s="16"/>
      <c r="F967" s="16"/>
    </row>
    <row r="968" spans="1:6">
      <c r="A968" s="16"/>
      <c r="B968" s="16"/>
      <c r="D968" s="32"/>
      <c r="E968" s="16"/>
      <c r="F968" s="16"/>
    </row>
    <row r="969" spans="1:6">
      <c r="A969" s="16"/>
      <c r="B969" s="16"/>
      <c r="D969" s="32"/>
      <c r="E969" s="16"/>
      <c r="F969" s="16"/>
    </row>
    <row r="970" spans="1:6">
      <c r="A970" s="16"/>
      <c r="B970" s="16"/>
      <c r="D970" s="32"/>
      <c r="E970" s="16"/>
      <c r="F970" s="16"/>
    </row>
    <row r="971" spans="1:6">
      <c r="A971" s="16"/>
      <c r="B971" s="16"/>
      <c r="D971" s="32"/>
      <c r="E971" s="16"/>
      <c r="F971" s="16"/>
    </row>
    <row r="972" spans="1:6">
      <c r="A972" s="16"/>
      <c r="B972" s="16"/>
      <c r="D972" s="32"/>
      <c r="E972" s="16"/>
      <c r="F972" s="16"/>
    </row>
    <row r="973" spans="1:6">
      <c r="A973" s="16"/>
      <c r="B973" s="16"/>
      <c r="D973" s="32"/>
      <c r="E973" s="16"/>
      <c r="F973" s="16"/>
    </row>
    <row r="974" spans="1:6">
      <c r="A974" s="16"/>
      <c r="B974" s="16"/>
      <c r="D974" s="32"/>
      <c r="E974" s="16"/>
      <c r="F974" s="16"/>
    </row>
    <row r="975" spans="1:6">
      <c r="A975" s="16"/>
      <c r="B975" s="16"/>
      <c r="D975" s="32"/>
      <c r="E975" s="16"/>
      <c r="F975" s="16"/>
    </row>
    <row r="976" spans="1:6">
      <c r="A976" s="16"/>
      <c r="B976" s="16"/>
      <c r="D976" s="32"/>
      <c r="E976" s="16"/>
      <c r="F976" s="16"/>
    </row>
    <row r="977" spans="1:6">
      <c r="A977" s="16"/>
      <c r="B977" s="16"/>
      <c r="D977" s="32"/>
      <c r="E977" s="16"/>
      <c r="F977" s="16"/>
    </row>
    <row r="978" spans="1:6">
      <c r="A978" s="16"/>
      <c r="B978" s="16"/>
      <c r="D978" s="32"/>
      <c r="E978" s="16"/>
      <c r="F978" s="16"/>
    </row>
    <row r="979" spans="1:6">
      <c r="A979" s="16"/>
      <c r="B979" s="16"/>
      <c r="D979" s="32"/>
      <c r="E979" s="16"/>
      <c r="F979" s="16"/>
    </row>
    <row r="980" spans="1:6">
      <c r="A980" s="16"/>
      <c r="B980" s="16"/>
      <c r="D980" s="32"/>
      <c r="E980" s="16"/>
      <c r="F980" s="16"/>
    </row>
    <row r="981" spans="1:6">
      <c r="A981" s="16"/>
      <c r="B981" s="16"/>
      <c r="D981" s="32"/>
      <c r="E981" s="16"/>
      <c r="F981" s="16"/>
    </row>
    <row r="982" spans="1:6">
      <c r="A982" s="16"/>
      <c r="B982" s="16"/>
      <c r="D982" s="32"/>
      <c r="E982" s="16"/>
      <c r="F982" s="16"/>
    </row>
    <row r="983" spans="1:6">
      <c r="A983" s="16"/>
      <c r="B983" s="16"/>
      <c r="D983" s="32"/>
      <c r="E983" s="16"/>
      <c r="F983" s="16"/>
    </row>
    <row r="984" spans="1:6">
      <c r="A984" s="16"/>
      <c r="B984" s="16"/>
      <c r="D984" s="32"/>
      <c r="E984" s="16"/>
      <c r="F984" s="16"/>
    </row>
    <row r="985" spans="1:6">
      <c r="A985" s="16"/>
      <c r="B985" s="16"/>
      <c r="D985" s="32"/>
      <c r="E985" s="16"/>
      <c r="F985" s="16"/>
    </row>
    <row r="986" spans="1:6">
      <c r="A986" s="16"/>
      <c r="B986" s="16"/>
      <c r="D986" s="32"/>
      <c r="E986" s="16"/>
      <c r="F986" s="16"/>
    </row>
    <row r="987" spans="1:6">
      <c r="A987" s="16"/>
      <c r="B987" s="16"/>
      <c r="D987" s="32"/>
      <c r="E987" s="16"/>
      <c r="F987" s="16"/>
    </row>
    <row r="988" spans="1:6">
      <c r="A988" s="16"/>
      <c r="B988" s="16"/>
      <c r="D988" s="32"/>
      <c r="E988" s="16"/>
      <c r="F988" s="16"/>
    </row>
    <row r="989" spans="1:6">
      <c r="A989" s="16"/>
      <c r="B989" s="16"/>
      <c r="D989" s="32"/>
      <c r="E989" s="16"/>
      <c r="F989" s="16"/>
    </row>
    <row r="990" spans="1:6">
      <c r="A990" s="16"/>
      <c r="B990" s="16"/>
      <c r="D990" s="32"/>
      <c r="E990" s="16"/>
      <c r="F990" s="16"/>
    </row>
    <row r="991" spans="1:6">
      <c r="A991" s="16"/>
      <c r="B991" s="16"/>
      <c r="D991" s="32"/>
      <c r="E991" s="16"/>
      <c r="F991" s="16"/>
    </row>
    <row r="992" spans="1:6">
      <c r="A992" s="16"/>
      <c r="B992" s="16"/>
      <c r="D992" s="32"/>
      <c r="E992" s="16"/>
      <c r="F992" s="16"/>
    </row>
    <row r="993" spans="1:6">
      <c r="A993" s="16"/>
      <c r="B993" s="16"/>
      <c r="D993" s="32"/>
      <c r="E993" s="16"/>
      <c r="F993" s="16"/>
    </row>
  </sheetData>
  <mergeCells count="21">
    <mergeCell ref="A59:B59"/>
    <mergeCell ref="A60:B60"/>
    <mergeCell ref="A61:B61"/>
    <mergeCell ref="A62:B62"/>
    <mergeCell ref="A43:B43"/>
    <mergeCell ref="A44:B44"/>
    <mergeCell ref="A45:B45"/>
    <mergeCell ref="A49:B49"/>
    <mergeCell ref="A50:B50"/>
    <mergeCell ref="A51:B51"/>
    <mergeCell ref="A55:B55"/>
    <mergeCell ref="A41:B41"/>
    <mergeCell ref="A42:B42"/>
    <mergeCell ref="A56:B56"/>
    <mergeCell ref="A57:B57"/>
    <mergeCell ref="A58:B58"/>
    <mergeCell ref="A23:B23"/>
    <mergeCell ref="A24:B24"/>
    <mergeCell ref="A33:B33"/>
    <mergeCell ref="A37:B37"/>
    <mergeCell ref="A40:B40"/>
  </mergeCells>
  <hyperlinks>
    <hyperlink ref="A2" location="Summary!A1" display="Back To Summary" xr:uid="{3C1B4D48-A374-46CB-9B6E-9F669D05A851}"/>
  </hyperlinks>
  <pageMargins left="0" right="0" top="0" bottom="0" header="0" footer="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A1034"/>
  <sheetViews>
    <sheetView workbookViewId="0">
      <selection activeCell="G10" sqref="G10"/>
    </sheetView>
  </sheetViews>
  <sheetFormatPr defaultColWidth="14.42578125" defaultRowHeight="12.4"/>
  <cols>
    <col min="1" max="1" width="34.5703125" customWidth="1"/>
    <col min="2" max="2" width="51.7109375" customWidth="1"/>
    <col min="5" max="5" width="48.28515625" customWidth="1"/>
  </cols>
  <sheetData>
    <row r="1" spans="1:27" ht="17.649999999999999">
      <c r="A1" s="14" t="s">
        <v>147</v>
      </c>
      <c r="E1" s="16"/>
    </row>
    <row r="2" spans="1:27">
      <c r="A2" s="56" t="s">
        <v>49</v>
      </c>
      <c r="E2" s="16"/>
    </row>
    <row r="3" spans="1:27">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24.95">
      <c r="A4" s="13" t="s">
        <v>148</v>
      </c>
      <c r="B4" s="39" t="s">
        <v>149</v>
      </c>
      <c r="C4" s="13" t="s">
        <v>59</v>
      </c>
      <c r="D4" s="32">
        <v>0.5</v>
      </c>
      <c r="E4" s="16" t="s">
        <v>150</v>
      </c>
    </row>
    <row r="5" spans="1:27" ht="24.95">
      <c r="B5" s="16" t="s">
        <v>151</v>
      </c>
      <c r="C5" s="13" t="s">
        <v>63</v>
      </c>
      <c r="D5" s="32">
        <v>1</v>
      </c>
      <c r="E5" s="16" t="s">
        <v>152</v>
      </c>
      <c r="F5" s="13" t="s">
        <v>153</v>
      </c>
    </row>
    <row r="6" spans="1:27" ht="24.95">
      <c r="B6" s="16" t="s">
        <v>154</v>
      </c>
      <c r="C6" s="13" t="s">
        <v>59</v>
      </c>
      <c r="D6" s="32">
        <v>0.5</v>
      </c>
      <c r="E6" s="16" t="s">
        <v>155</v>
      </c>
    </row>
    <row r="7" spans="1:27" ht="24.95">
      <c r="B7" s="16" t="s">
        <v>156</v>
      </c>
      <c r="C7" s="13" t="s">
        <v>70</v>
      </c>
      <c r="D7" s="32">
        <v>0</v>
      </c>
      <c r="E7" s="16" t="s">
        <v>157</v>
      </c>
    </row>
    <row r="8" spans="1:27" ht="12.95">
      <c r="A8" s="22" t="s">
        <v>65</v>
      </c>
      <c r="B8" s="40"/>
      <c r="C8" s="37"/>
      <c r="D8" s="23">
        <f>SUM(D4:D6)/4</f>
        <v>0.5</v>
      </c>
      <c r="E8" s="16"/>
    </row>
    <row r="9" spans="1:27" ht="37.35">
      <c r="A9" s="13" t="s">
        <v>158</v>
      </c>
      <c r="B9" s="16" t="s">
        <v>159</v>
      </c>
      <c r="C9" s="13" t="s">
        <v>59</v>
      </c>
      <c r="D9" s="32">
        <v>0.5</v>
      </c>
      <c r="E9" s="16" t="s">
        <v>160</v>
      </c>
    </row>
    <row r="10" spans="1:27" ht="37.35">
      <c r="B10" s="16" t="s">
        <v>161</v>
      </c>
      <c r="C10" s="13" t="s">
        <v>59</v>
      </c>
      <c r="D10" s="32">
        <v>0.5</v>
      </c>
      <c r="E10" s="16" t="s">
        <v>162</v>
      </c>
    </row>
    <row r="11" spans="1:27" ht="12.95">
      <c r="A11" s="22" t="s">
        <v>65</v>
      </c>
      <c r="B11" s="40"/>
      <c r="C11" s="37"/>
      <c r="D11" s="23">
        <f>SUM(D9:D10)/2</f>
        <v>0.5</v>
      </c>
      <c r="E11" s="16"/>
    </row>
    <row r="12" spans="1:27">
      <c r="A12" s="13" t="s">
        <v>163</v>
      </c>
      <c r="B12" s="16" t="s">
        <v>164</v>
      </c>
      <c r="C12" s="13" t="s">
        <v>63</v>
      </c>
      <c r="D12" s="32">
        <v>1</v>
      </c>
      <c r="E12" s="16" t="s">
        <v>165</v>
      </c>
      <c r="F12" s="13" t="s">
        <v>166</v>
      </c>
    </row>
    <row r="13" spans="1:27" ht="24.95">
      <c r="B13" s="16" t="s">
        <v>167</v>
      </c>
      <c r="C13" s="13" t="s">
        <v>59</v>
      </c>
      <c r="D13" s="32">
        <v>0.5</v>
      </c>
      <c r="E13" s="16" t="s">
        <v>168</v>
      </c>
    </row>
    <row r="14" spans="1:27" ht="24.95">
      <c r="B14" s="16" t="s">
        <v>169</v>
      </c>
      <c r="C14" s="13" t="s">
        <v>63</v>
      </c>
      <c r="D14" s="32">
        <v>1</v>
      </c>
      <c r="E14" s="16" t="s">
        <v>170</v>
      </c>
      <c r="F14" s="13" t="s">
        <v>166</v>
      </c>
    </row>
    <row r="15" spans="1:27" ht="24.95">
      <c r="B15" s="16" t="s">
        <v>171</v>
      </c>
      <c r="C15" s="13" t="s">
        <v>59</v>
      </c>
      <c r="D15" s="32">
        <v>0.5</v>
      </c>
      <c r="E15" s="16" t="s">
        <v>168</v>
      </c>
    </row>
    <row r="16" spans="1:27" ht="12.95">
      <c r="A16" s="22" t="s">
        <v>65</v>
      </c>
      <c r="B16" s="37"/>
      <c r="C16" s="37"/>
      <c r="D16" s="24">
        <f>SUM(D12:D15)/4</f>
        <v>0.75</v>
      </c>
      <c r="E16" s="16"/>
    </row>
    <row r="17" spans="1:7">
      <c r="A17" s="28" t="s">
        <v>87</v>
      </c>
      <c r="B17" s="41"/>
      <c r="C17" s="28">
        <f>COUNTA(C4:C15)</f>
        <v>10</v>
      </c>
      <c r="D17" s="29">
        <f>SUM(D2:D15)/C17</f>
        <v>0.7</v>
      </c>
      <c r="E17" s="16"/>
    </row>
    <row r="18" spans="1:7">
      <c r="E18" s="16"/>
    </row>
    <row r="19" spans="1:7">
      <c r="A19" s="25" t="s">
        <v>88</v>
      </c>
      <c r="B19" s="33"/>
      <c r="C19" s="34" t="s">
        <v>52</v>
      </c>
      <c r="D19" s="34" t="s">
        <v>53</v>
      </c>
      <c r="E19" s="34" t="s">
        <v>54</v>
      </c>
      <c r="F19" s="34" t="s">
        <v>55</v>
      </c>
      <c r="G19" s="34" t="s">
        <v>56</v>
      </c>
    </row>
    <row r="20" spans="1:7" ht="24.95">
      <c r="A20" s="68" t="s">
        <v>172</v>
      </c>
      <c r="B20" s="72"/>
      <c r="C20" s="13" t="s">
        <v>59</v>
      </c>
      <c r="D20" s="32">
        <v>0.5</v>
      </c>
      <c r="E20" s="16" t="s">
        <v>173</v>
      </c>
    </row>
    <row r="21" spans="1:7" ht="37.35">
      <c r="A21" s="68" t="s">
        <v>174</v>
      </c>
      <c r="B21" s="72"/>
      <c r="C21" s="13" t="s">
        <v>63</v>
      </c>
      <c r="D21" s="32">
        <v>1</v>
      </c>
      <c r="E21" s="16" t="s">
        <v>175</v>
      </c>
    </row>
    <row r="22" spans="1:7" ht="37.35">
      <c r="A22" s="68" t="s">
        <v>176</v>
      </c>
      <c r="B22" s="72"/>
      <c r="C22" s="13" t="s">
        <v>59</v>
      </c>
      <c r="D22" s="32">
        <v>0.5</v>
      </c>
      <c r="E22" s="16" t="s">
        <v>177</v>
      </c>
    </row>
    <row r="23" spans="1:7">
      <c r="A23" s="28" t="s">
        <v>87</v>
      </c>
      <c r="B23" s="41"/>
      <c r="C23" s="28">
        <f>COUNTA(C10:C22)</f>
        <v>10</v>
      </c>
      <c r="D23" s="29">
        <f>SUM(D8:D21)/C23</f>
        <v>0.79500000000000004</v>
      </c>
      <c r="E23" s="16"/>
    </row>
    <row r="24" spans="1:7">
      <c r="E24" s="16"/>
    </row>
    <row r="25" spans="1:7">
      <c r="A25" s="25" t="s">
        <v>100</v>
      </c>
      <c r="B25" s="33"/>
      <c r="C25" s="34" t="s">
        <v>52</v>
      </c>
      <c r="D25" s="34" t="s">
        <v>53</v>
      </c>
      <c r="E25" s="34" t="s">
        <v>54</v>
      </c>
      <c r="F25" s="34" t="s">
        <v>55</v>
      </c>
      <c r="G25" s="34" t="s">
        <v>56</v>
      </c>
    </row>
    <row r="26" spans="1:7">
      <c r="A26" s="13" t="s">
        <v>178</v>
      </c>
      <c r="C26" s="13" t="s">
        <v>59</v>
      </c>
      <c r="D26" s="32">
        <v>0.5</v>
      </c>
      <c r="E26" s="16" t="s">
        <v>179</v>
      </c>
    </row>
    <row r="27" spans="1:7">
      <c r="A27" s="13" t="s">
        <v>180</v>
      </c>
      <c r="C27" s="13" t="s">
        <v>63</v>
      </c>
      <c r="D27" s="32">
        <v>1</v>
      </c>
      <c r="E27" s="16" t="s">
        <v>181</v>
      </c>
    </row>
    <row r="28" spans="1:7">
      <c r="A28" s="13" t="s">
        <v>182</v>
      </c>
      <c r="C28" s="13" t="s">
        <v>63</v>
      </c>
      <c r="D28" s="32">
        <v>1</v>
      </c>
      <c r="E28" s="16"/>
    </row>
    <row r="29" spans="1:7">
      <c r="A29" s="13" t="s">
        <v>183</v>
      </c>
      <c r="C29" s="13" t="s">
        <v>63</v>
      </c>
      <c r="D29" s="32">
        <v>1</v>
      </c>
      <c r="E29" s="16"/>
    </row>
    <row r="30" spans="1:7">
      <c r="A30" s="13" t="s">
        <v>184</v>
      </c>
      <c r="C30" s="13" t="s">
        <v>59</v>
      </c>
      <c r="D30" s="32">
        <v>0.5</v>
      </c>
      <c r="E30" s="16" t="s">
        <v>185</v>
      </c>
    </row>
    <row r="31" spans="1:7">
      <c r="A31" s="28" t="s">
        <v>87</v>
      </c>
      <c r="B31" s="41"/>
      <c r="C31" s="28">
        <f>COUNTA(C26:C30)</f>
        <v>5</v>
      </c>
      <c r="D31" s="29">
        <f>SUM(D26:D30)/C31</f>
        <v>0.8</v>
      </c>
      <c r="E31" s="16"/>
    </row>
    <row r="32" spans="1:7">
      <c r="E32" s="16"/>
    </row>
    <row r="33" spans="1:7">
      <c r="A33" s="25" t="s">
        <v>113</v>
      </c>
      <c r="B33" s="33"/>
      <c r="C33" s="34" t="s">
        <v>52</v>
      </c>
      <c r="D33" s="34" t="s">
        <v>53</v>
      </c>
      <c r="E33" s="34" t="s">
        <v>54</v>
      </c>
      <c r="F33" s="34" t="s">
        <v>55</v>
      </c>
      <c r="G33" s="34" t="s">
        <v>56</v>
      </c>
    </row>
    <row r="34" spans="1:7">
      <c r="A34" s="13" t="s">
        <v>186</v>
      </c>
      <c r="E34" s="16"/>
    </row>
    <row r="35" spans="1:7" ht="37.35">
      <c r="B35" s="16" t="s">
        <v>187</v>
      </c>
      <c r="C35" s="13" t="s">
        <v>188</v>
      </c>
      <c r="E35" s="16"/>
    </row>
    <row r="36" spans="1:7" ht="74.650000000000006">
      <c r="B36" s="16" t="s">
        <v>189</v>
      </c>
      <c r="C36" s="13" t="s">
        <v>188</v>
      </c>
      <c r="E36" s="16"/>
    </row>
    <row r="37" spans="1:7">
      <c r="A37" s="68" t="s">
        <v>190</v>
      </c>
      <c r="B37" s="72"/>
      <c r="C37" s="13" t="s">
        <v>63</v>
      </c>
      <c r="D37" s="32">
        <v>1</v>
      </c>
      <c r="E37" s="16" t="s">
        <v>191</v>
      </c>
    </row>
    <row r="38" spans="1:7">
      <c r="A38" s="68" t="s">
        <v>192</v>
      </c>
      <c r="B38" s="72"/>
      <c r="C38" s="13" t="s">
        <v>59</v>
      </c>
      <c r="D38" s="32">
        <v>0.5</v>
      </c>
      <c r="E38" s="16" t="s">
        <v>193</v>
      </c>
    </row>
    <row r="39" spans="1:7">
      <c r="A39" s="68" t="s">
        <v>128</v>
      </c>
      <c r="B39" s="72"/>
      <c r="C39" s="13" t="s">
        <v>105</v>
      </c>
      <c r="D39" s="32">
        <v>1</v>
      </c>
      <c r="E39" s="16" t="s">
        <v>194</v>
      </c>
    </row>
    <row r="40" spans="1:7">
      <c r="A40" s="28" t="s">
        <v>87</v>
      </c>
      <c r="B40" s="41"/>
      <c r="C40" s="28">
        <f>COUNTA(C37:C39)</f>
        <v>3</v>
      </c>
      <c r="D40" s="29">
        <f>SUM(D37:D39)/C40</f>
        <v>0.83333333333333337</v>
      </c>
      <c r="E40" s="16"/>
    </row>
    <row r="41" spans="1:7">
      <c r="E41" s="16"/>
    </row>
    <row r="42" spans="1:7">
      <c r="A42" s="25" t="s">
        <v>134</v>
      </c>
      <c r="B42" s="33"/>
      <c r="C42" s="34" t="s">
        <v>52</v>
      </c>
      <c r="D42" s="34" t="s">
        <v>53</v>
      </c>
      <c r="E42" s="34" t="s">
        <v>54</v>
      </c>
      <c r="F42" s="34" t="s">
        <v>55</v>
      </c>
      <c r="G42" s="34" t="s">
        <v>56</v>
      </c>
    </row>
    <row r="43" spans="1:7" ht="24.95">
      <c r="A43" s="8" t="s">
        <v>195</v>
      </c>
      <c r="B43" s="8" t="s">
        <v>196</v>
      </c>
      <c r="C43" s="13" t="s">
        <v>63</v>
      </c>
      <c r="D43" s="32">
        <v>1</v>
      </c>
      <c r="E43" s="16" t="s">
        <v>197</v>
      </c>
    </row>
    <row r="44" spans="1:7" ht="37.35">
      <c r="A44" s="8" t="s">
        <v>198</v>
      </c>
      <c r="B44" s="8" t="s">
        <v>199</v>
      </c>
      <c r="C44" s="13" t="s">
        <v>63</v>
      </c>
      <c r="D44" s="32">
        <v>1</v>
      </c>
      <c r="E44" s="16"/>
    </row>
    <row r="45" spans="1:7" ht="87">
      <c r="A45" s="8" t="s">
        <v>200</v>
      </c>
      <c r="B45" s="8" t="s">
        <v>201</v>
      </c>
      <c r="C45" s="13" t="s">
        <v>63</v>
      </c>
      <c r="D45" s="32">
        <v>1</v>
      </c>
      <c r="E45" s="16"/>
    </row>
    <row r="46" spans="1:7">
      <c r="A46" s="28" t="s">
        <v>87</v>
      </c>
      <c r="B46" s="41"/>
      <c r="C46" s="28">
        <f>COUNTA(C43:C45)</f>
        <v>3</v>
      </c>
      <c r="D46" s="29">
        <f>SUM(D43:D45)/C46</f>
        <v>1</v>
      </c>
      <c r="E46" s="16"/>
    </row>
    <row r="47" spans="1:7">
      <c r="E47" s="16"/>
    </row>
    <row r="48" spans="1:7">
      <c r="E48" s="16"/>
    </row>
    <row r="49" spans="5:5">
      <c r="E49" s="16"/>
    </row>
    <row r="55" spans="5:5">
      <c r="E55" s="16"/>
    </row>
    <row r="56" spans="5:5">
      <c r="E56" s="16"/>
    </row>
    <row r="57" spans="5:5">
      <c r="E57" s="16"/>
    </row>
    <row r="58" spans="5:5">
      <c r="E58" s="16"/>
    </row>
    <row r="59" spans="5:5">
      <c r="E59" s="16"/>
    </row>
    <row r="60" spans="5:5">
      <c r="E60" s="16"/>
    </row>
    <row r="61" spans="5:5">
      <c r="E61" s="16"/>
    </row>
    <row r="62" spans="5:5">
      <c r="E62" s="16"/>
    </row>
    <row r="63" spans="5:5">
      <c r="E63" s="16"/>
    </row>
    <row r="64" spans="5:5">
      <c r="E64" s="16"/>
    </row>
    <row r="65" spans="5:5">
      <c r="E65" s="16"/>
    </row>
    <row r="66" spans="5:5">
      <c r="E66" s="16"/>
    </row>
    <row r="67" spans="5:5">
      <c r="E67" s="16"/>
    </row>
    <row r="68" spans="5:5">
      <c r="E68" s="16"/>
    </row>
    <row r="69" spans="5:5">
      <c r="E69" s="16"/>
    </row>
    <row r="70" spans="5:5">
      <c r="E70" s="16"/>
    </row>
    <row r="71" spans="5:5">
      <c r="E71" s="16"/>
    </row>
    <row r="72" spans="5:5">
      <c r="E72" s="16"/>
    </row>
    <row r="73" spans="5:5">
      <c r="E73" s="16"/>
    </row>
    <row r="74" spans="5:5">
      <c r="E74" s="16"/>
    </row>
    <row r="75" spans="5:5">
      <c r="E75" s="16"/>
    </row>
    <row r="76" spans="5:5">
      <c r="E76" s="16"/>
    </row>
    <row r="77" spans="5:5">
      <c r="E77" s="16"/>
    </row>
    <row r="78" spans="5:5">
      <c r="E78" s="16"/>
    </row>
    <row r="79" spans="5:5">
      <c r="E79" s="16"/>
    </row>
    <row r="80" spans="5:5">
      <c r="E80" s="16"/>
    </row>
    <row r="81" spans="5:5">
      <c r="E81" s="16"/>
    </row>
    <row r="82" spans="5:5">
      <c r="E82" s="16"/>
    </row>
    <row r="83" spans="5:5">
      <c r="E83" s="16"/>
    </row>
    <row r="84" spans="5:5">
      <c r="E84" s="16"/>
    </row>
    <row r="85" spans="5:5">
      <c r="E85" s="16"/>
    </row>
    <row r="86" spans="5:5">
      <c r="E86" s="16"/>
    </row>
    <row r="87" spans="5:5">
      <c r="E87" s="16"/>
    </row>
    <row r="88" spans="5:5">
      <c r="E88" s="16"/>
    </row>
    <row r="89" spans="5:5">
      <c r="E89" s="16"/>
    </row>
    <row r="90" spans="5:5">
      <c r="E90" s="16"/>
    </row>
    <row r="91" spans="5:5">
      <c r="E91" s="16"/>
    </row>
    <row r="92" spans="5:5">
      <c r="E92" s="16"/>
    </row>
    <row r="93" spans="5:5">
      <c r="E93" s="16"/>
    </row>
    <row r="94" spans="5:5">
      <c r="E94" s="16"/>
    </row>
    <row r="95" spans="5:5">
      <c r="E95" s="16"/>
    </row>
    <row r="96" spans="5:5">
      <c r="E96" s="16"/>
    </row>
    <row r="97" spans="5:5">
      <c r="E97" s="16"/>
    </row>
    <row r="98" spans="5:5">
      <c r="E98" s="16"/>
    </row>
    <row r="99" spans="5:5">
      <c r="E99" s="16"/>
    </row>
    <row r="100" spans="5:5">
      <c r="E100" s="16"/>
    </row>
    <row r="101" spans="5:5">
      <c r="E101" s="16"/>
    </row>
    <row r="102" spans="5:5">
      <c r="E102" s="16"/>
    </row>
    <row r="103" spans="5:5">
      <c r="E103" s="16"/>
    </row>
    <row r="104" spans="5:5">
      <c r="E104" s="16"/>
    </row>
    <row r="105" spans="5:5">
      <c r="E105" s="16"/>
    </row>
    <row r="106" spans="5:5">
      <c r="E106" s="16"/>
    </row>
    <row r="107" spans="5:5">
      <c r="E107" s="16"/>
    </row>
    <row r="108" spans="5:5">
      <c r="E108" s="16"/>
    </row>
    <row r="109" spans="5:5">
      <c r="E109" s="16"/>
    </row>
    <row r="110" spans="5:5">
      <c r="E110" s="16"/>
    </row>
    <row r="111" spans="5:5">
      <c r="E111" s="16"/>
    </row>
    <row r="112" spans="5:5">
      <c r="E112" s="16"/>
    </row>
    <row r="113" spans="5:5">
      <c r="E113" s="16"/>
    </row>
    <row r="114" spans="5:5">
      <c r="E114" s="16"/>
    </row>
    <row r="115" spans="5:5">
      <c r="E115" s="16"/>
    </row>
    <row r="116" spans="5:5">
      <c r="E116" s="16"/>
    </row>
    <row r="117" spans="5:5">
      <c r="E117" s="16"/>
    </row>
    <row r="118" spans="5:5">
      <c r="E118" s="16"/>
    </row>
    <row r="119" spans="5:5">
      <c r="E119" s="16"/>
    </row>
    <row r="120" spans="5:5">
      <c r="E120" s="16"/>
    </row>
    <row r="121" spans="5:5">
      <c r="E121" s="16"/>
    </row>
    <row r="122" spans="5:5">
      <c r="E122" s="16"/>
    </row>
    <row r="123" spans="5:5">
      <c r="E123" s="16"/>
    </row>
    <row r="124" spans="5:5">
      <c r="E124" s="16"/>
    </row>
    <row r="125" spans="5:5">
      <c r="E125" s="16"/>
    </row>
    <row r="126" spans="5:5">
      <c r="E126" s="16"/>
    </row>
    <row r="127" spans="5:5">
      <c r="E127" s="16"/>
    </row>
    <row r="128" spans="5:5">
      <c r="E128" s="16"/>
    </row>
    <row r="129" spans="5:5">
      <c r="E129" s="16"/>
    </row>
    <row r="130" spans="5:5">
      <c r="E130" s="16"/>
    </row>
    <row r="131" spans="5:5">
      <c r="E131" s="16"/>
    </row>
    <row r="132" spans="5:5">
      <c r="E132" s="16"/>
    </row>
    <row r="133" spans="5:5">
      <c r="E133" s="16"/>
    </row>
    <row r="134" spans="5:5">
      <c r="E134" s="16"/>
    </row>
    <row r="135" spans="5:5">
      <c r="E135" s="16"/>
    </row>
    <row r="136" spans="5:5">
      <c r="E136" s="16"/>
    </row>
    <row r="137" spans="5:5">
      <c r="E137" s="16"/>
    </row>
    <row r="138" spans="5:5">
      <c r="E138" s="16"/>
    </row>
    <row r="139" spans="5:5">
      <c r="E139" s="16"/>
    </row>
    <row r="140" spans="5:5">
      <c r="E140" s="16"/>
    </row>
    <row r="141" spans="5:5">
      <c r="E141" s="16"/>
    </row>
    <row r="142" spans="5:5">
      <c r="E142" s="16"/>
    </row>
    <row r="143" spans="5:5">
      <c r="E143" s="16"/>
    </row>
    <row r="144" spans="5:5">
      <c r="E144" s="16"/>
    </row>
    <row r="145" spans="5:5">
      <c r="E145" s="16"/>
    </row>
    <row r="146" spans="5:5">
      <c r="E146" s="16"/>
    </row>
    <row r="147" spans="5:5">
      <c r="E147" s="16"/>
    </row>
    <row r="148" spans="5:5">
      <c r="E148" s="16"/>
    </row>
    <row r="149" spans="5:5">
      <c r="E149" s="16"/>
    </row>
    <row r="150" spans="5:5">
      <c r="E150" s="16"/>
    </row>
    <row r="151" spans="5:5">
      <c r="E151" s="16"/>
    </row>
    <row r="152" spans="5:5">
      <c r="E152" s="16"/>
    </row>
    <row r="153" spans="5:5">
      <c r="E153" s="16"/>
    </row>
    <row r="154" spans="5:5">
      <c r="E154" s="16"/>
    </row>
    <row r="155" spans="5:5">
      <c r="E155" s="16"/>
    </row>
    <row r="156" spans="5:5">
      <c r="E156" s="16"/>
    </row>
    <row r="157" spans="5:5">
      <c r="E157" s="16"/>
    </row>
    <row r="158" spans="5:5">
      <c r="E158" s="16"/>
    </row>
    <row r="159" spans="5:5">
      <c r="E159" s="16"/>
    </row>
    <row r="160" spans="5:5">
      <c r="E160" s="16"/>
    </row>
    <row r="161" spans="5:5">
      <c r="E161" s="16"/>
    </row>
    <row r="162" spans="5:5">
      <c r="E162" s="16"/>
    </row>
    <row r="163" spans="5:5">
      <c r="E163" s="16"/>
    </row>
    <row r="164" spans="5:5">
      <c r="E164" s="16"/>
    </row>
    <row r="165" spans="5:5">
      <c r="E165" s="16"/>
    </row>
    <row r="166" spans="5:5">
      <c r="E166" s="16"/>
    </row>
    <row r="167" spans="5:5">
      <c r="E167" s="16"/>
    </row>
    <row r="168" spans="5:5">
      <c r="E168" s="16"/>
    </row>
    <row r="169" spans="5:5">
      <c r="E169" s="16"/>
    </row>
    <row r="170" spans="5:5">
      <c r="E170" s="16"/>
    </row>
    <row r="171" spans="5:5">
      <c r="E171" s="16"/>
    </row>
    <row r="172" spans="5:5">
      <c r="E172" s="16"/>
    </row>
    <row r="173" spans="5:5">
      <c r="E173" s="16"/>
    </row>
    <row r="174" spans="5:5">
      <c r="E174" s="16"/>
    </row>
    <row r="175" spans="5:5">
      <c r="E175" s="16"/>
    </row>
    <row r="176" spans="5:5">
      <c r="E176" s="16"/>
    </row>
    <row r="177" spans="5:5">
      <c r="E177" s="16"/>
    </row>
    <row r="178" spans="5:5">
      <c r="E178" s="16"/>
    </row>
    <row r="179" spans="5:5">
      <c r="E179" s="16"/>
    </row>
    <row r="180" spans="5:5">
      <c r="E180" s="16"/>
    </row>
    <row r="181" spans="5:5">
      <c r="E181" s="16"/>
    </row>
    <row r="182" spans="5:5">
      <c r="E182" s="16"/>
    </row>
    <row r="183" spans="5:5">
      <c r="E183" s="16"/>
    </row>
    <row r="184" spans="5:5">
      <c r="E184" s="16"/>
    </row>
    <row r="185" spans="5:5">
      <c r="E185" s="16"/>
    </row>
    <row r="186" spans="5:5">
      <c r="E186" s="16"/>
    </row>
    <row r="187" spans="5:5">
      <c r="E187" s="16"/>
    </row>
    <row r="188" spans="5:5">
      <c r="E188" s="16"/>
    </row>
    <row r="189" spans="5:5">
      <c r="E189" s="16"/>
    </row>
    <row r="190" spans="5:5">
      <c r="E190" s="16"/>
    </row>
    <row r="191" spans="5:5">
      <c r="E191" s="16"/>
    </row>
    <row r="192" spans="5:5">
      <c r="E192" s="16"/>
    </row>
    <row r="193" spans="5:5">
      <c r="E193" s="16"/>
    </row>
    <row r="194" spans="5:5">
      <c r="E194" s="16"/>
    </row>
    <row r="195" spans="5:5">
      <c r="E195" s="16"/>
    </row>
    <row r="196" spans="5:5">
      <c r="E196" s="16"/>
    </row>
    <row r="197" spans="5:5">
      <c r="E197" s="16"/>
    </row>
    <row r="198" spans="5:5">
      <c r="E198" s="16"/>
    </row>
    <row r="199" spans="5:5">
      <c r="E199" s="16"/>
    </row>
    <row r="200" spans="5:5">
      <c r="E200" s="16"/>
    </row>
    <row r="201" spans="5:5">
      <c r="E201" s="16"/>
    </row>
    <row r="202" spans="5:5">
      <c r="E202" s="16"/>
    </row>
    <row r="203" spans="5:5">
      <c r="E203" s="16"/>
    </row>
    <row r="204" spans="5:5">
      <c r="E204" s="16"/>
    </row>
    <row r="205" spans="5:5">
      <c r="E205" s="16"/>
    </row>
    <row r="206" spans="5:5">
      <c r="E206" s="16"/>
    </row>
    <row r="207" spans="5:5">
      <c r="E207" s="16"/>
    </row>
    <row r="208" spans="5:5">
      <c r="E208" s="16"/>
    </row>
    <row r="209" spans="5:5">
      <c r="E209" s="16"/>
    </row>
    <row r="210" spans="5:5">
      <c r="E210" s="16"/>
    </row>
    <row r="211" spans="5:5">
      <c r="E211" s="16"/>
    </row>
    <row r="212" spans="5:5">
      <c r="E212" s="16"/>
    </row>
    <row r="213" spans="5:5">
      <c r="E213" s="16"/>
    </row>
    <row r="214" spans="5:5">
      <c r="E214" s="16"/>
    </row>
    <row r="215" spans="5:5">
      <c r="E215" s="16"/>
    </row>
    <row r="216" spans="5:5">
      <c r="E216" s="16"/>
    </row>
    <row r="217" spans="5:5">
      <c r="E217" s="16"/>
    </row>
    <row r="218" spans="5:5">
      <c r="E218" s="16"/>
    </row>
    <row r="219" spans="5:5">
      <c r="E219" s="16"/>
    </row>
    <row r="220" spans="5:5">
      <c r="E220" s="16"/>
    </row>
    <row r="221" spans="5:5">
      <c r="E221" s="16"/>
    </row>
    <row r="222" spans="5:5">
      <c r="E222" s="16"/>
    </row>
    <row r="223" spans="5:5">
      <c r="E223" s="16"/>
    </row>
    <row r="224" spans="5:5">
      <c r="E224" s="16"/>
    </row>
    <row r="225" spans="5:5">
      <c r="E225" s="16"/>
    </row>
    <row r="226" spans="5:5">
      <c r="E226" s="16"/>
    </row>
    <row r="227" spans="5:5">
      <c r="E227" s="16"/>
    </row>
    <row r="228" spans="5:5">
      <c r="E228" s="16"/>
    </row>
    <row r="229" spans="5:5">
      <c r="E229" s="16"/>
    </row>
    <row r="230" spans="5:5">
      <c r="E230" s="16"/>
    </row>
    <row r="231" spans="5:5">
      <c r="E231" s="16"/>
    </row>
    <row r="232" spans="5:5">
      <c r="E232" s="16"/>
    </row>
    <row r="233" spans="5:5">
      <c r="E233" s="16"/>
    </row>
    <row r="234" spans="5:5">
      <c r="E234" s="16"/>
    </row>
    <row r="235" spans="5:5">
      <c r="E235" s="16"/>
    </row>
    <row r="236" spans="5:5">
      <c r="E236" s="16"/>
    </row>
    <row r="237" spans="5:5">
      <c r="E237" s="16"/>
    </row>
    <row r="238" spans="5:5">
      <c r="E238" s="16"/>
    </row>
    <row r="239" spans="5:5">
      <c r="E239" s="16"/>
    </row>
    <row r="240" spans="5:5">
      <c r="E240" s="16"/>
    </row>
    <row r="241" spans="5:5">
      <c r="E241" s="16"/>
    </row>
    <row r="242" spans="5:5">
      <c r="E242" s="16"/>
    </row>
    <row r="243" spans="5:5">
      <c r="E243" s="16"/>
    </row>
    <row r="244" spans="5:5">
      <c r="E244" s="16"/>
    </row>
    <row r="245" spans="5:5">
      <c r="E245" s="16"/>
    </row>
    <row r="246" spans="5:5">
      <c r="E246" s="16"/>
    </row>
    <row r="247" spans="5:5">
      <c r="E247" s="16"/>
    </row>
    <row r="248" spans="5:5">
      <c r="E248" s="16"/>
    </row>
    <row r="249" spans="5:5">
      <c r="E249" s="16"/>
    </row>
    <row r="250" spans="5:5">
      <c r="E250" s="16"/>
    </row>
    <row r="251" spans="5:5">
      <c r="E251" s="16"/>
    </row>
    <row r="252" spans="5:5">
      <c r="E252" s="16"/>
    </row>
    <row r="253" spans="5:5">
      <c r="E253" s="16"/>
    </row>
    <row r="254" spans="5:5">
      <c r="E254" s="16"/>
    </row>
    <row r="255" spans="5:5">
      <c r="E255" s="16"/>
    </row>
    <row r="256" spans="5:5">
      <c r="E256" s="16"/>
    </row>
    <row r="257" spans="5:5">
      <c r="E257" s="16"/>
    </row>
    <row r="258" spans="5:5">
      <c r="E258" s="16"/>
    </row>
    <row r="259" spans="5:5">
      <c r="E259" s="16"/>
    </row>
    <row r="260" spans="5:5">
      <c r="E260" s="16"/>
    </row>
    <row r="261" spans="5:5">
      <c r="E261" s="16"/>
    </row>
    <row r="262" spans="5:5">
      <c r="E262" s="16"/>
    </row>
    <row r="263" spans="5:5">
      <c r="E263" s="16"/>
    </row>
    <row r="264" spans="5:5">
      <c r="E264" s="16"/>
    </row>
    <row r="265" spans="5:5">
      <c r="E265" s="16"/>
    </row>
    <row r="266" spans="5:5">
      <c r="E266" s="16"/>
    </row>
    <row r="267" spans="5:5">
      <c r="E267" s="16"/>
    </row>
    <row r="268" spans="5:5">
      <c r="E268" s="16"/>
    </row>
    <row r="269" spans="5:5">
      <c r="E269" s="16"/>
    </row>
    <row r="270" spans="5:5">
      <c r="E270" s="16"/>
    </row>
    <row r="271" spans="5:5">
      <c r="E271" s="16"/>
    </row>
    <row r="272" spans="5:5">
      <c r="E272" s="16"/>
    </row>
    <row r="273" spans="5:5">
      <c r="E273" s="16"/>
    </row>
    <row r="274" spans="5:5">
      <c r="E274" s="16"/>
    </row>
    <row r="275" spans="5:5">
      <c r="E275" s="16"/>
    </row>
    <row r="276" spans="5:5">
      <c r="E276" s="16"/>
    </row>
    <row r="277" spans="5:5">
      <c r="E277" s="16"/>
    </row>
    <row r="278" spans="5:5">
      <c r="E278" s="16"/>
    </row>
    <row r="279" spans="5:5">
      <c r="E279" s="16"/>
    </row>
    <row r="280" spans="5:5">
      <c r="E280" s="16"/>
    </row>
    <row r="281" spans="5:5">
      <c r="E281" s="16"/>
    </row>
    <row r="282" spans="5:5">
      <c r="E282" s="16"/>
    </row>
    <row r="283" spans="5:5">
      <c r="E283" s="16"/>
    </row>
    <row r="284" spans="5:5">
      <c r="E284" s="16"/>
    </row>
    <row r="285" spans="5:5">
      <c r="E285" s="16"/>
    </row>
    <row r="286" spans="5:5">
      <c r="E286" s="16"/>
    </row>
    <row r="287" spans="5:5">
      <c r="E287" s="16"/>
    </row>
    <row r="288" spans="5:5">
      <c r="E288" s="16"/>
    </row>
    <row r="289" spans="5:5">
      <c r="E289" s="16"/>
    </row>
    <row r="290" spans="5:5">
      <c r="E290" s="16"/>
    </row>
    <row r="291" spans="5:5">
      <c r="E291" s="16"/>
    </row>
    <row r="292" spans="5:5">
      <c r="E292" s="16"/>
    </row>
    <row r="293" spans="5:5">
      <c r="E293" s="16"/>
    </row>
    <row r="294" spans="5:5">
      <c r="E294" s="16"/>
    </row>
    <row r="295" spans="5:5">
      <c r="E295" s="16"/>
    </row>
    <row r="296" spans="5:5">
      <c r="E296" s="16"/>
    </row>
    <row r="297" spans="5:5">
      <c r="E297" s="16"/>
    </row>
    <row r="298" spans="5:5">
      <c r="E298" s="16"/>
    </row>
    <row r="299" spans="5:5">
      <c r="E299" s="16"/>
    </row>
    <row r="300" spans="5:5">
      <c r="E300" s="16"/>
    </row>
    <row r="301" spans="5:5">
      <c r="E301" s="16"/>
    </row>
    <row r="302" spans="5:5">
      <c r="E302" s="16"/>
    </row>
    <row r="303" spans="5:5">
      <c r="E303" s="16"/>
    </row>
    <row r="304" spans="5:5">
      <c r="E304" s="16"/>
    </row>
    <row r="305" spans="5:5">
      <c r="E305" s="16"/>
    </row>
    <row r="306" spans="5:5">
      <c r="E306" s="16"/>
    </row>
    <row r="307" spans="5:5">
      <c r="E307" s="16"/>
    </row>
    <row r="308" spans="5:5">
      <c r="E308" s="16"/>
    </row>
    <row r="309" spans="5:5">
      <c r="E309" s="16"/>
    </row>
    <row r="310" spans="5:5">
      <c r="E310" s="16"/>
    </row>
    <row r="311" spans="5:5">
      <c r="E311" s="16"/>
    </row>
    <row r="312" spans="5:5">
      <c r="E312" s="16"/>
    </row>
    <row r="313" spans="5:5">
      <c r="E313" s="16"/>
    </row>
    <row r="314" spans="5:5">
      <c r="E314" s="16"/>
    </row>
    <row r="315" spans="5:5">
      <c r="E315" s="16"/>
    </row>
    <row r="316" spans="5:5">
      <c r="E316" s="16"/>
    </row>
    <row r="317" spans="5:5">
      <c r="E317" s="16"/>
    </row>
    <row r="318" spans="5:5">
      <c r="E318" s="16"/>
    </row>
    <row r="319" spans="5:5">
      <c r="E319" s="16"/>
    </row>
    <row r="320" spans="5:5">
      <c r="E320" s="16"/>
    </row>
    <row r="321" spans="5:5">
      <c r="E321" s="16"/>
    </row>
    <row r="322" spans="5:5">
      <c r="E322" s="16"/>
    </row>
    <row r="323" spans="5:5">
      <c r="E323" s="16"/>
    </row>
    <row r="324" spans="5:5">
      <c r="E324" s="16"/>
    </row>
    <row r="325" spans="5:5">
      <c r="E325" s="16"/>
    </row>
    <row r="326" spans="5:5">
      <c r="E326" s="16"/>
    </row>
    <row r="327" spans="5:5">
      <c r="E327" s="16"/>
    </row>
    <row r="328" spans="5:5">
      <c r="E328" s="16"/>
    </row>
    <row r="329" spans="5:5">
      <c r="E329" s="16"/>
    </row>
    <row r="330" spans="5:5">
      <c r="E330" s="16"/>
    </row>
    <row r="331" spans="5:5">
      <c r="E331" s="16"/>
    </row>
    <row r="332" spans="5:5">
      <c r="E332" s="16"/>
    </row>
    <row r="333" spans="5:5">
      <c r="E333" s="16"/>
    </row>
    <row r="334" spans="5:5">
      <c r="E334" s="16"/>
    </row>
    <row r="335" spans="5:5">
      <c r="E335" s="16"/>
    </row>
    <row r="336" spans="5:5">
      <c r="E336" s="16"/>
    </row>
    <row r="337" spans="5:5">
      <c r="E337" s="16"/>
    </row>
    <row r="338" spans="5:5">
      <c r="E338" s="16"/>
    </row>
    <row r="339" spans="5:5">
      <c r="E339" s="16"/>
    </row>
    <row r="340" spans="5:5">
      <c r="E340" s="16"/>
    </row>
    <row r="341" spans="5:5">
      <c r="E341" s="16"/>
    </row>
    <row r="342" spans="5:5">
      <c r="E342" s="16"/>
    </row>
    <row r="343" spans="5:5">
      <c r="E343" s="16"/>
    </row>
    <row r="344" spans="5:5">
      <c r="E344" s="16"/>
    </row>
    <row r="345" spans="5:5">
      <c r="E345" s="16"/>
    </row>
    <row r="346" spans="5:5">
      <c r="E346" s="16"/>
    </row>
    <row r="347" spans="5:5">
      <c r="E347" s="16"/>
    </row>
    <row r="348" spans="5:5">
      <c r="E348" s="16"/>
    </row>
    <row r="349" spans="5:5">
      <c r="E349" s="16"/>
    </row>
    <row r="350" spans="5:5">
      <c r="E350" s="16"/>
    </row>
    <row r="351" spans="5:5">
      <c r="E351" s="16"/>
    </row>
    <row r="352" spans="5:5">
      <c r="E352" s="16"/>
    </row>
    <row r="353" spans="5:5">
      <c r="E353" s="16"/>
    </row>
    <row r="354" spans="5:5">
      <c r="E354" s="16"/>
    </row>
    <row r="355" spans="5:5">
      <c r="E355" s="16"/>
    </row>
    <row r="356" spans="5:5">
      <c r="E356" s="16"/>
    </row>
    <row r="357" spans="5:5">
      <c r="E357" s="16"/>
    </row>
    <row r="358" spans="5:5">
      <c r="E358" s="16"/>
    </row>
    <row r="359" spans="5:5">
      <c r="E359" s="16"/>
    </row>
    <row r="360" spans="5:5">
      <c r="E360" s="16"/>
    </row>
    <row r="361" spans="5:5">
      <c r="E361" s="16"/>
    </row>
    <row r="362" spans="5:5">
      <c r="E362" s="16"/>
    </row>
    <row r="363" spans="5:5">
      <c r="E363" s="16"/>
    </row>
    <row r="364" spans="5:5">
      <c r="E364" s="16"/>
    </row>
    <row r="365" spans="5:5">
      <c r="E365" s="16"/>
    </row>
    <row r="366" spans="5:5">
      <c r="E366" s="16"/>
    </row>
    <row r="367" spans="5:5">
      <c r="E367" s="16"/>
    </row>
    <row r="368" spans="5:5">
      <c r="E368" s="16"/>
    </row>
    <row r="369" spans="5:5">
      <c r="E369" s="16"/>
    </row>
    <row r="370" spans="5:5">
      <c r="E370" s="16"/>
    </row>
    <row r="371" spans="5:5">
      <c r="E371" s="16"/>
    </row>
    <row r="372" spans="5:5">
      <c r="E372" s="16"/>
    </row>
    <row r="373" spans="5:5">
      <c r="E373" s="16"/>
    </row>
    <row r="374" spans="5:5">
      <c r="E374" s="16"/>
    </row>
    <row r="375" spans="5:5">
      <c r="E375" s="16"/>
    </row>
    <row r="376" spans="5:5">
      <c r="E376" s="16"/>
    </row>
    <row r="377" spans="5:5">
      <c r="E377" s="16"/>
    </row>
    <row r="378" spans="5:5">
      <c r="E378" s="16"/>
    </row>
    <row r="379" spans="5:5">
      <c r="E379" s="16"/>
    </row>
    <row r="380" spans="5:5">
      <c r="E380" s="16"/>
    </row>
    <row r="381" spans="5:5">
      <c r="E381" s="16"/>
    </row>
    <row r="382" spans="5:5">
      <c r="E382" s="16"/>
    </row>
    <row r="383" spans="5:5">
      <c r="E383" s="16"/>
    </row>
    <row r="384" spans="5:5">
      <c r="E384" s="16"/>
    </row>
    <row r="385" spans="5:5">
      <c r="E385" s="16"/>
    </row>
    <row r="386" spans="5:5">
      <c r="E386" s="16"/>
    </row>
    <row r="387" spans="5:5">
      <c r="E387" s="16"/>
    </row>
    <row r="388" spans="5:5">
      <c r="E388" s="16"/>
    </row>
    <row r="389" spans="5:5">
      <c r="E389" s="16"/>
    </row>
    <row r="390" spans="5:5">
      <c r="E390" s="16"/>
    </row>
    <row r="391" spans="5:5">
      <c r="E391" s="16"/>
    </row>
    <row r="392" spans="5:5">
      <c r="E392" s="16"/>
    </row>
    <row r="393" spans="5:5">
      <c r="E393" s="16"/>
    </row>
    <row r="394" spans="5:5">
      <c r="E394" s="16"/>
    </row>
    <row r="395" spans="5:5">
      <c r="E395" s="16"/>
    </row>
    <row r="396" spans="5:5">
      <c r="E396" s="16"/>
    </row>
    <row r="397" spans="5:5">
      <c r="E397" s="16"/>
    </row>
    <row r="398" spans="5:5">
      <c r="E398" s="16"/>
    </row>
    <row r="399" spans="5:5">
      <c r="E399" s="16"/>
    </row>
    <row r="400" spans="5:5">
      <c r="E400" s="16"/>
    </row>
    <row r="401" spans="5:5">
      <c r="E401" s="16"/>
    </row>
    <row r="402" spans="5:5">
      <c r="E402" s="16"/>
    </row>
    <row r="403" spans="5:5">
      <c r="E403" s="16"/>
    </row>
    <row r="404" spans="5:5">
      <c r="E404" s="16"/>
    </row>
    <row r="405" spans="5:5">
      <c r="E405" s="16"/>
    </row>
    <row r="406" spans="5:5">
      <c r="E406" s="16"/>
    </row>
    <row r="407" spans="5:5">
      <c r="E407" s="16"/>
    </row>
    <row r="408" spans="5:5">
      <c r="E408" s="16"/>
    </row>
    <row r="409" spans="5:5">
      <c r="E409" s="16"/>
    </row>
    <row r="410" spans="5:5">
      <c r="E410" s="16"/>
    </row>
    <row r="411" spans="5:5">
      <c r="E411" s="16"/>
    </row>
    <row r="412" spans="5:5">
      <c r="E412" s="16"/>
    </row>
    <row r="413" spans="5:5">
      <c r="E413" s="16"/>
    </row>
    <row r="414" spans="5:5">
      <c r="E414" s="16"/>
    </row>
    <row r="415" spans="5:5">
      <c r="E415" s="16"/>
    </row>
    <row r="416" spans="5:5">
      <c r="E416" s="16"/>
    </row>
    <row r="417" spans="5:5">
      <c r="E417" s="16"/>
    </row>
    <row r="418" spans="5:5">
      <c r="E418" s="16"/>
    </row>
    <row r="419" spans="5:5">
      <c r="E419" s="16"/>
    </row>
    <row r="420" spans="5:5">
      <c r="E420" s="16"/>
    </row>
    <row r="421" spans="5:5">
      <c r="E421" s="16"/>
    </row>
    <row r="422" spans="5:5">
      <c r="E422" s="16"/>
    </row>
    <row r="423" spans="5:5">
      <c r="E423" s="16"/>
    </row>
    <row r="424" spans="5:5">
      <c r="E424" s="16"/>
    </row>
    <row r="425" spans="5:5">
      <c r="E425" s="16"/>
    </row>
    <row r="426" spans="5:5">
      <c r="E426" s="16"/>
    </row>
    <row r="427" spans="5:5">
      <c r="E427" s="16"/>
    </row>
    <row r="428" spans="5:5">
      <c r="E428" s="16"/>
    </row>
    <row r="429" spans="5:5">
      <c r="E429" s="16"/>
    </row>
    <row r="430" spans="5:5">
      <c r="E430" s="16"/>
    </row>
    <row r="431" spans="5:5">
      <c r="E431" s="16"/>
    </row>
    <row r="432" spans="5:5">
      <c r="E432" s="16"/>
    </row>
    <row r="433" spans="5:5">
      <c r="E433" s="16"/>
    </row>
    <row r="434" spans="5:5">
      <c r="E434" s="16"/>
    </row>
    <row r="435" spans="5:5">
      <c r="E435" s="16"/>
    </row>
    <row r="436" spans="5:5">
      <c r="E436" s="16"/>
    </row>
    <row r="437" spans="5:5">
      <c r="E437" s="16"/>
    </row>
    <row r="438" spans="5:5">
      <c r="E438" s="16"/>
    </row>
    <row r="439" spans="5:5">
      <c r="E439" s="16"/>
    </row>
    <row r="440" spans="5:5">
      <c r="E440" s="16"/>
    </row>
    <row r="441" spans="5:5">
      <c r="E441" s="16"/>
    </row>
    <row r="442" spans="5:5">
      <c r="E442" s="16"/>
    </row>
    <row r="443" spans="5:5">
      <c r="E443" s="16"/>
    </row>
    <row r="444" spans="5:5">
      <c r="E444" s="16"/>
    </row>
    <row r="445" spans="5:5">
      <c r="E445" s="16"/>
    </row>
    <row r="446" spans="5:5">
      <c r="E446" s="16"/>
    </row>
    <row r="447" spans="5:5">
      <c r="E447" s="16"/>
    </row>
    <row r="448" spans="5:5">
      <c r="E448" s="16"/>
    </row>
    <row r="449" spans="5:5">
      <c r="E449" s="16"/>
    </row>
    <row r="450" spans="5:5">
      <c r="E450" s="16"/>
    </row>
    <row r="451" spans="5:5">
      <c r="E451" s="16"/>
    </row>
    <row r="452" spans="5:5">
      <c r="E452" s="16"/>
    </row>
    <row r="453" spans="5:5">
      <c r="E453" s="16"/>
    </row>
    <row r="454" spans="5:5">
      <c r="E454" s="16"/>
    </row>
    <row r="455" spans="5:5">
      <c r="E455" s="16"/>
    </row>
    <row r="456" spans="5:5">
      <c r="E456" s="16"/>
    </row>
    <row r="457" spans="5:5">
      <c r="E457" s="16"/>
    </row>
    <row r="458" spans="5:5">
      <c r="E458" s="16"/>
    </row>
    <row r="459" spans="5:5">
      <c r="E459" s="16"/>
    </row>
    <row r="460" spans="5:5">
      <c r="E460" s="16"/>
    </row>
    <row r="461" spans="5:5">
      <c r="E461" s="16"/>
    </row>
    <row r="462" spans="5:5">
      <c r="E462" s="16"/>
    </row>
    <row r="463" spans="5:5">
      <c r="E463" s="16"/>
    </row>
    <row r="464" spans="5:5">
      <c r="E464" s="16"/>
    </row>
    <row r="465" spans="5:5">
      <c r="E465" s="16"/>
    </row>
    <row r="466" spans="5:5">
      <c r="E466" s="16"/>
    </row>
    <row r="467" spans="5:5">
      <c r="E467" s="16"/>
    </row>
    <row r="468" spans="5:5">
      <c r="E468" s="16"/>
    </row>
    <row r="469" spans="5:5">
      <c r="E469" s="16"/>
    </row>
    <row r="470" spans="5:5">
      <c r="E470" s="16"/>
    </row>
    <row r="471" spans="5:5">
      <c r="E471" s="16"/>
    </row>
    <row r="472" spans="5:5">
      <c r="E472" s="16"/>
    </row>
    <row r="473" spans="5:5">
      <c r="E473" s="16"/>
    </row>
    <row r="474" spans="5:5">
      <c r="E474" s="16"/>
    </row>
    <row r="475" spans="5:5">
      <c r="E475" s="16"/>
    </row>
    <row r="476" spans="5:5">
      <c r="E476" s="16"/>
    </row>
    <row r="477" spans="5:5">
      <c r="E477" s="16"/>
    </row>
    <row r="478" spans="5:5">
      <c r="E478" s="16"/>
    </row>
    <row r="479" spans="5:5">
      <c r="E479" s="16"/>
    </row>
    <row r="480" spans="5:5">
      <c r="E480" s="16"/>
    </row>
    <row r="481" spans="5:5">
      <c r="E481" s="16"/>
    </row>
    <row r="482" spans="5:5">
      <c r="E482" s="16"/>
    </row>
    <row r="483" spans="5:5">
      <c r="E483" s="16"/>
    </row>
    <row r="484" spans="5:5">
      <c r="E484" s="16"/>
    </row>
    <row r="485" spans="5:5">
      <c r="E485" s="16"/>
    </row>
    <row r="486" spans="5:5">
      <c r="E486" s="16"/>
    </row>
    <row r="487" spans="5:5">
      <c r="E487" s="16"/>
    </row>
    <row r="488" spans="5:5">
      <c r="E488" s="16"/>
    </row>
    <row r="489" spans="5:5">
      <c r="E489" s="16"/>
    </row>
    <row r="490" spans="5:5">
      <c r="E490" s="16"/>
    </row>
    <row r="491" spans="5:5">
      <c r="E491" s="16"/>
    </row>
    <row r="492" spans="5:5">
      <c r="E492" s="16"/>
    </row>
    <row r="493" spans="5:5">
      <c r="E493" s="16"/>
    </row>
    <row r="494" spans="5:5">
      <c r="E494" s="16"/>
    </row>
    <row r="495" spans="5:5">
      <c r="E495" s="16"/>
    </row>
    <row r="496" spans="5:5">
      <c r="E496" s="16"/>
    </row>
    <row r="497" spans="5:5">
      <c r="E497" s="16"/>
    </row>
    <row r="498" spans="5:5">
      <c r="E498" s="16"/>
    </row>
    <row r="499" spans="5:5">
      <c r="E499" s="16"/>
    </row>
    <row r="500" spans="5:5">
      <c r="E500" s="16"/>
    </row>
    <row r="501" spans="5:5">
      <c r="E501" s="16"/>
    </row>
    <row r="502" spans="5:5">
      <c r="E502" s="16"/>
    </row>
    <row r="503" spans="5:5">
      <c r="E503" s="16"/>
    </row>
    <row r="504" spans="5:5">
      <c r="E504" s="16"/>
    </row>
    <row r="505" spans="5:5">
      <c r="E505" s="16"/>
    </row>
    <row r="506" spans="5:5">
      <c r="E506" s="16"/>
    </row>
    <row r="507" spans="5:5">
      <c r="E507" s="16"/>
    </row>
    <row r="508" spans="5:5">
      <c r="E508" s="16"/>
    </row>
    <row r="509" spans="5:5">
      <c r="E509" s="16"/>
    </row>
    <row r="510" spans="5:5">
      <c r="E510" s="16"/>
    </row>
    <row r="511" spans="5:5">
      <c r="E511" s="16"/>
    </row>
    <row r="512" spans="5:5">
      <c r="E512" s="16"/>
    </row>
    <row r="513" spans="5:5">
      <c r="E513" s="16"/>
    </row>
    <row r="514" spans="5:5">
      <c r="E514" s="16"/>
    </row>
    <row r="515" spans="5:5">
      <c r="E515" s="16"/>
    </row>
    <row r="516" spans="5:5">
      <c r="E516" s="16"/>
    </row>
    <row r="517" spans="5:5">
      <c r="E517" s="16"/>
    </row>
    <row r="518" spans="5:5">
      <c r="E518" s="16"/>
    </row>
    <row r="519" spans="5:5">
      <c r="E519" s="16"/>
    </row>
    <row r="520" spans="5:5">
      <c r="E520" s="16"/>
    </row>
    <row r="521" spans="5:5">
      <c r="E521" s="16"/>
    </row>
    <row r="522" spans="5:5">
      <c r="E522" s="16"/>
    </row>
    <row r="523" spans="5:5">
      <c r="E523" s="16"/>
    </row>
    <row r="524" spans="5:5">
      <c r="E524" s="16"/>
    </row>
    <row r="525" spans="5:5">
      <c r="E525" s="16"/>
    </row>
    <row r="526" spans="5:5">
      <c r="E526" s="16"/>
    </row>
    <row r="527" spans="5:5">
      <c r="E527" s="16"/>
    </row>
    <row r="528" spans="5:5">
      <c r="E528" s="16"/>
    </row>
    <row r="529" spans="5:5">
      <c r="E529" s="16"/>
    </row>
    <row r="530" spans="5:5">
      <c r="E530" s="16"/>
    </row>
    <row r="531" spans="5:5">
      <c r="E531" s="16"/>
    </row>
    <row r="532" spans="5:5">
      <c r="E532" s="16"/>
    </row>
    <row r="533" spans="5:5">
      <c r="E533" s="16"/>
    </row>
    <row r="534" spans="5:5">
      <c r="E534" s="16"/>
    </row>
    <row r="535" spans="5:5">
      <c r="E535" s="16"/>
    </row>
    <row r="536" spans="5:5">
      <c r="E536" s="16"/>
    </row>
    <row r="537" spans="5:5">
      <c r="E537" s="16"/>
    </row>
    <row r="538" spans="5:5">
      <c r="E538" s="16"/>
    </row>
    <row r="539" spans="5:5">
      <c r="E539" s="16"/>
    </row>
    <row r="540" spans="5:5">
      <c r="E540" s="16"/>
    </row>
    <row r="541" spans="5:5">
      <c r="E541" s="16"/>
    </row>
    <row r="542" spans="5:5">
      <c r="E542" s="16"/>
    </row>
    <row r="543" spans="5:5">
      <c r="E543" s="16"/>
    </row>
    <row r="544" spans="5:5">
      <c r="E544" s="16"/>
    </row>
    <row r="545" spans="5:5">
      <c r="E545" s="16"/>
    </row>
    <row r="546" spans="5:5">
      <c r="E546" s="16"/>
    </row>
    <row r="547" spans="5:5">
      <c r="E547" s="16"/>
    </row>
    <row r="548" spans="5:5">
      <c r="E548" s="16"/>
    </row>
    <row r="549" spans="5:5">
      <c r="E549" s="16"/>
    </row>
    <row r="550" spans="5:5">
      <c r="E550" s="16"/>
    </row>
    <row r="551" spans="5:5">
      <c r="E551" s="16"/>
    </row>
    <row r="552" spans="5:5">
      <c r="E552" s="16"/>
    </row>
    <row r="553" spans="5:5">
      <c r="E553" s="16"/>
    </row>
    <row r="554" spans="5:5">
      <c r="E554" s="16"/>
    </row>
    <row r="555" spans="5:5">
      <c r="E555" s="16"/>
    </row>
    <row r="556" spans="5:5">
      <c r="E556" s="16"/>
    </row>
    <row r="557" spans="5:5">
      <c r="E557" s="16"/>
    </row>
    <row r="558" spans="5:5">
      <c r="E558" s="16"/>
    </row>
    <row r="559" spans="5:5">
      <c r="E559" s="16"/>
    </row>
    <row r="560" spans="5:5">
      <c r="E560" s="16"/>
    </row>
    <row r="561" spans="5:5">
      <c r="E561" s="16"/>
    </row>
    <row r="562" spans="5:5">
      <c r="E562" s="16"/>
    </row>
    <row r="563" spans="5:5">
      <c r="E563" s="16"/>
    </row>
    <row r="564" spans="5:5">
      <c r="E564" s="16"/>
    </row>
    <row r="565" spans="5:5">
      <c r="E565" s="16"/>
    </row>
    <row r="566" spans="5:5">
      <c r="E566" s="16"/>
    </row>
    <row r="567" spans="5:5">
      <c r="E567" s="16"/>
    </row>
    <row r="568" spans="5:5">
      <c r="E568" s="16"/>
    </row>
    <row r="569" spans="5:5">
      <c r="E569" s="16"/>
    </row>
    <row r="570" spans="5:5">
      <c r="E570" s="16"/>
    </row>
    <row r="571" spans="5:5">
      <c r="E571" s="16"/>
    </row>
    <row r="572" spans="5:5">
      <c r="E572" s="16"/>
    </row>
    <row r="573" spans="5:5">
      <c r="E573" s="16"/>
    </row>
    <row r="574" spans="5:5">
      <c r="E574" s="16"/>
    </row>
    <row r="575" spans="5:5">
      <c r="E575" s="16"/>
    </row>
    <row r="576" spans="5:5">
      <c r="E576" s="16"/>
    </row>
    <row r="577" spans="5:5">
      <c r="E577" s="16"/>
    </row>
    <row r="578" spans="5:5">
      <c r="E578" s="16"/>
    </row>
    <row r="579" spans="5:5">
      <c r="E579" s="16"/>
    </row>
    <row r="580" spans="5:5">
      <c r="E580" s="16"/>
    </row>
    <row r="581" spans="5:5">
      <c r="E581" s="16"/>
    </row>
    <row r="582" spans="5:5">
      <c r="E582" s="16"/>
    </row>
    <row r="583" spans="5:5">
      <c r="E583" s="16"/>
    </row>
    <row r="584" spans="5:5">
      <c r="E584" s="16"/>
    </row>
    <row r="585" spans="5:5">
      <c r="E585" s="16"/>
    </row>
    <row r="586" spans="5:5">
      <c r="E586" s="16"/>
    </row>
    <row r="587" spans="5:5">
      <c r="E587" s="16"/>
    </row>
    <row r="588" spans="5:5">
      <c r="E588" s="16"/>
    </row>
    <row r="589" spans="5:5">
      <c r="E589" s="16"/>
    </row>
    <row r="590" spans="5:5">
      <c r="E590" s="16"/>
    </row>
    <row r="591" spans="5:5">
      <c r="E591" s="16"/>
    </row>
    <row r="592" spans="5:5">
      <c r="E592" s="16"/>
    </row>
    <row r="593" spans="5:5">
      <c r="E593" s="16"/>
    </row>
    <row r="594" spans="5:5">
      <c r="E594" s="16"/>
    </row>
    <row r="595" spans="5:5">
      <c r="E595" s="16"/>
    </row>
    <row r="596" spans="5:5">
      <c r="E596" s="16"/>
    </row>
    <row r="597" spans="5:5">
      <c r="E597" s="16"/>
    </row>
    <row r="598" spans="5:5">
      <c r="E598" s="16"/>
    </row>
    <row r="599" spans="5:5">
      <c r="E599" s="16"/>
    </row>
    <row r="600" spans="5:5">
      <c r="E600" s="16"/>
    </row>
    <row r="601" spans="5:5">
      <c r="E601" s="16"/>
    </row>
    <row r="602" spans="5:5">
      <c r="E602" s="16"/>
    </row>
    <row r="603" spans="5:5">
      <c r="E603" s="16"/>
    </row>
    <row r="604" spans="5:5">
      <c r="E604" s="16"/>
    </row>
    <row r="605" spans="5:5">
      <c r="E605" s="16"/>
    </row>
    <row r="606" spans="5:5">
      <c r="E606" s="16"/>
    </row>
    <row r="607" spans="5:5">
      <c r="E607" s="16"/>
    </row>
    <row r="608" spans="5:5">
      <c r="E608" s="16"/>
    </row>
    <row r="609" spans="5:5">
      <c r="E609" s="16"/>
    </row>
    <row r="610" spans="5:5">
      <c r="E610" s="16"/>
    </row>
    <row r="611" spans="5:5">
      <c r="E611" s="16"/>
    </row>
    <row r="612" spans="5:5">
      <c r="E612" s="16"/>
    </row>
    <row r="613" spans="5:5">
      <c r="E613" s="16"/>
    </row>
    <row r="614" spans="5:5">
      <c r="E614" s="16"/>
    </row>
    <row r="615" spans="5:5">
      <c r="E615" s="16"/>
    </row>
    <row r="616" spans="5:5">
      <c r="E616" s="16"/>
    </row>
    <row r="617" spans="5:5">
      <c r="E617" s="16"/>
    </row>
    <row r="618" spans="5:5">
      <c r="E618" s="16"/>
    </row>
    <row r="619" spans="5:5">
      <c r="E619" s="16"/>
    </row>
    <row r="620" spans="5:5">
      <c r="E620" s="16"/>
    </row>
    <row r="621" spans="5:5">
      <c r="E621" s="16"/>
    </row>
    <row r="622" spans="5:5">
      <c r="E622" s="16"/>
    </row>
    <row r="623" spans="5:5">
      <c r="E623" s="16"/>
    </row>
    <row r="624" spans="5:5">
      <c r="E624" s="16"/>
    </row>
    <row r="625" spans="5:5">
      <c r="E625" s="16"/>
    </row>
    <row r="626" spans="5:5">
      <c r="E626" s="16"/>
    </row>
    <row r="627" spans="5:5">
      <c r="E627" s="16"/>
    </row>
    <row r="628" spans="5:5">
      <c r="E628" s="16"/>
    </row>
    <row r="629" spans="5:5">
      <c r="E629" s="16"/>
    </row>
    <row r="630" spans="5:5">
      <c r="E630" s="16"/>
    </row>
    <row r="631" spans="5:5">
      <c r="E631" s="16"/>
    </row>
    <row r="632" spans="5:5">
      <c r="E632" s="16"/>
    </row>
    <row r="633" spans="5:5">
      <c r="E633" s="16"/>
    </row>
    <row r="634" spans="5:5">
      <c r="E634" s="16"/>
    </row>
    <row r="635" spans="5:5">
      <c r="E635" s="16"/>
    </row>
    <row r="636" spans="5:5">
      <c r="E636" s="16"/>
    </row>
    <row r="637" spans="5:5">
      <c r="E637" s="16"/>
    </row>
    <row r="638" spans="5:5">
      <c r="E638" s="16"/>
    </row>
    <row r="639" spans="5:5">
      <c r="E639" s="16"/>
    </row>
    <row r="640" spans="5:5">
      <c r="E640" s="16"/>
    </row>
    <row r="641" spans="5:5">
      <c r="E641" s="16"/>
    </row>
    <row r="642" spans="5:5">
      <c r="E642" s="16"/>
    </row>
    <row r="643" spans="5:5">
      <c r="E643" s="16"/>
    </row>
    <row r="644" spans="5:5">
      <c r="E644" s="16"/>
    </row>
    <row r="645" spans="5:5">
      <c r="E645" s="16"/>
    </row>
    <row r="646" spans="5:5">
      <c r="E646" s="16"/>
    </row>
    <row r="647" spans="5:5">
      <c r="E647" s="16"/>
    </row>
    <row r="648" spans="5:5">
      <c r="E648" s="16"/>
    </row>
    <row r="649" spans="5:5">
      <c r="E649" s="16"/>
    </row>
    <row r="650" spans="5:5">
      <c r="E650" s="16"/>
    </row>
    <row r="651" spans="5:5">
      <c r="E651" s="16"/>
    </row>
    <row r="652" spans="5:5">
      <c r="E652" s="16"/>
    </row>
    <row r="653" spans="5:5">
      <c r="E653" s="16"/>
    </row>
    <row r="654" spans="5:5">
      <c r="E654" s="16"/>
    </row>
    <row r="655" spans="5:5">
      <c r="E655" s="16"/>
    </row>
    <row r="656" spans="5:5">
      <c r="E656" s="16"/>
    </row>
    <row r="657" spans="5:5">
      <c r="E657" s="16"/>
    </row>
    <row r="658" spans="5:5">
      <c r="E658" s="16"/>
    </row>
    <row r="659" spans="5:5">
      <c r="E659" s="16"/>
    </row>
    <row r="660" spans="5:5">
      <c r="E660" s="16"/>
    </row>
    <row r="661" spans="5:5">
      <c r="E661" s="16"/>
    </row>
    <row r="662" spans="5:5">
      <c r="E662" s="16"/>
    </row>
    <row r="663" spans="5:5">
      <c r="E663" s="16"/>
    </row>
    <row r="664" spans="5:5">
      <c r="E664" s="16"/>
    </row>
    <row r="665" spans="5:5">
      <c r="E665" s="16"/>
    </row>
    <row r="666" spans="5:5">
      <c r="E666" s="16"/>
    </row>
    <row r="667" spans="5:5">
      <c r="E667" s="16"/>
    </row>
    <row r="668" spans="5:5">
      <c r="E668" s="16"/>
    </row>
    <row r="669" spans="5:5">
      <c r="E669" s="16"/>
    </row>
    <row r="670" spans="5:5">
      <c r="E670" s="16"/>
    </row>
    <row r="671" spans="5:5">
      <c r="E671" s="16"/>
    </row>
    <row r="672" spans="5:5">
      <c r="E672" s="16"/>
    </row>
    <row r="673" spans="5:5">
      <c r="E673" s="16"/>
    </row>
    <row r="674" spans="5:5">
      <c r="E674" s="16"/>
    </row>
    <row r="675" spans="5:5">
      <c r="E675" s="16"/>
    </row>
    <row r="676" spans="5:5">
      <c r="E676" s="16"/>
    </row>
    <row r="677" spans="5:5">
      <c r="E677" s="16"/>
    </row>
    <row r="678" spans="5:5">
      <c r="E678" s="16"/>
    </row>
    <row r="679" spans="5:5">
      <c r="E679" s="16"/>
    </row>
    <row r="680" spans="5:5">
      <c r="E680" s="16"/>
    </row>
    <row r="681" spans="5:5">
      <c r="E681" s="16"/>
    </row>
    <row r="682" spans="5:5">
      <c r="E682" s="16"/>
    </row>
    <row r="683" spans="5:5">
      <c r="E683" s="16"/>
    </row>
    <row r="684" spans="5:5">
      <c r="E684" s="16"/>
    </row>
    <row r="685" spans="5:5">
      <c r="E685" s="16"/>
    </row>
    <row r="686" spans="5:5">
      <c r="E686" s="16"/>
    </row>
    <row r="687" spans="5:5">
      <c r="E687" s="16"/>
    </row>
    <row r="688" spans="5:5">
      <c r="E688" s="16"/>
    </row>
    <row r="689" spans="5:5">
      <c r="E689" s="16"/>
    </row>
    <row r="690" spans="5:5">
      <c r="E690" s="16"/>
    </row>
    <row r="691" spans="5:5">
      <c r="E691" s="16"/>
    </row>
    <row r="692" spans="5:5">
      <c r="E692" s="16"/>
    </row>
    <row r="693" spans="5:5">
      <c r="E693" s="16"/>
    </row>
    <row r="694" spans="5:5">
      <c r="E694" s="16"/>
    </row>
    <row r="695" spans="5:5">
      <c r="E695" s="16"/>
    </row>
    <row r="696" spans="5:5">
      <c r="E696" s="16"/>
    </row>
    <row r="697" spans="5:5">
      <c r="E697" s="16"/>
    </row>
    <row r="698" spans="5:5">
      <c r="E698" s="16"/>
    </row>
    <row r="699" spans="5:5">
      <c r="E699" s="16"/>
    </row>
    <row r="700" spans="5:5">
      <c r="E700" s="16"/>
    </row>
    <row r="701" spans="5:5">
      <c r="E701" s="16"/>
    </row>
    <row r="702" spans="5:5">
      <c r="E702" s="16"/>
    </row>
    <row r="703" spans="5:5">
      <c r="E703" s="16"/>
    </row>
    <row r="704" spans="5:5">
      <c r="E704" s="16"/>
    </row>
    <row r="705" spans="5:5">
      <c r="E705" s="16"/>
    </row>
    <row r="706" spans="5:5">
      <c r="E706" s="16"/>
    </row>
    <row r="707" spans="5:5">
      <c r="E707" s="16"/>
    </row>
    <row r="708" spans="5:5">
      <c r="E708" s="16"/>
    </row>
    <row r="709" spans="5:5">
      <c r="E709" s="16"/>
    </row>
    <row r="710" spans="5:5">
      <c r="E710" s="16"/>
    </row>
    <row r="711" spans="5:5">
      <c r="E711" s="16"/>
    </row>
    <row r="712" spans="5:5">
      <c r="E712" s="16"/>
    </row>
    <row r="713" spans="5:5">
      <c r="E713" s="16"/>
    </row>
    <row r="714" spans="5:5">
      <c r="E714" s="16"/>
    </row>
    <row r="715" spans="5:5">
      <c r="E715" s="16"/>
    </row>
    <row r="716" spans="5:5">
      <c r="E716" s="16"/>
    </row>
    <row r="717" spans="5:5">
      <c r="E717" s="16"/>
    </row>
    <row r="718" spans="5:5">
      <c r="E718" s="16"/>
    </row>
    <row r="719" spans="5:5">
      <c r="E719" s="16"/>
    </row>
    <row r="720" spans="5:5">
      <c r="E720" s="16"/>
    </row>
    <row r="721" spans="5:5">
      <c r="E721" s="16"/>
    </row>
    <row r="722" spans="5:5">
      <c r="E722" s="16"/>
    </row>
    <row r="723" spans="5:5">
      <c r="E723" s="16"/>
    </row>
    <row r="724" spans="5:5">
      <c r="E724" s="16"/>
    </row>
    <row r="725" spans="5:5">
      <c r="E725" s="16"/>
    </row>
    <row r="726" spans="5:5">
      <c r="E726" s="16"/>
    </row>
    <row r="727" spans="5:5">
      <c r="E727" s="16"/>
    </row>
    <row r="728" spans="5:5">
      <c r="E728" s="16"/>
    </row>
    <row r="729" spans="5:5">
      <c r="E729" s="16"/>
    </row>
    <row r="730" spans="5:5">
      <c r="E730" s="16"/>
    </row>
    <row r="731" spans="5:5">
      <c r="E731" s="16"/>
    </row>
    <row r="732" spans="5:5">
      <c r="E732" s="16"/>
    </row>
    <row r="733" spans="5:5">
      <c r="E733" s="16"/>
    </row>
    <row r="734" spans="5:5">
      <c r="E734" s="16"/>
    </row>
    <row r="735" spans="5:5">
      <c r="E735" s="16"/>
    </row>
    <row r="736" spans="5:5">
      <c r="E736" s="16"/>
    </row>
    <row r="737" spans="5:5">
      <c r="E737" s="16"/>
    </row>
    <row r="738" spans="5:5">
      <c r="E738" s="16"/>
    </row>
    <row r="739" spans="5:5">
      <c r="E739" s="16"/>
    </row>
    <row r="740" spans="5:5">
      <c r="E740" s="16"/>
    </row>
    <row r="741" spans="5:5">
      <c r="E741" s="16"/>
    </row>
    <row r="742" spans="5:5">
      <c r="E742" s="16"/>
    </row>
    <row r="743" spans="5:5">
      <c r="E743" s="16"/>
    </row>
    <row r="744" spans="5:5">
      <c r="E744" s="16"/>
    </row>
    <row r="745" spans="5:5">
      <c r="E745" s="16"/>
    </row>
    <row r="746" spans="5:5">
      <c r="E746" s="16"/>
    </row>
    <row r="747" spans="5:5">
      <c r="E747" s="16"/>
    </row>
    <row r="748" spans="5:5">
      <c r="E748" s="16"/>
    </row>
    <row r="749" spans="5:5">
      <c r="E749" s="16"/>
    </row>
    <row r="750" spans="5:5">
      <c r="E750" s="16"/>
    </row>
    <row r="751" spans="5:5">
      <c r="E751" s="16"/>
    </row>
    <row r="752" spans="5:5">
      <c r="E752" s="16"/>
    </row>
    <row r="753" spans="5:5">
      <c r="E753" s="16"/>
    </row>
    <row r="754" spans="5:5">
      <c r="E754" s="16"/>
    </row>
    <row r="755" spans="5:5">
      <c r="E755" s="16"/>
    </row>
    <row r="756" spans="5:5">
      <c r="E756" s="16"/>
    </row>
    <row r="757" spans="5:5">
      <c r="E757" s="16"/>
    </row>
    <row r="758" spans="5:5">
      <c r="E758" s="16"/>
    </row>
    <row r="759" spans="5:5">
      <c r="E759" s="16"/>
    </row>
    <row r="760" spans="5:5">
      <c r="E760" s="16"/>
    </row>
    <row r="761" spans="5:5">
      <c r="E761" s="16"/>
    </row>
    <row r="762" spans="5:5">
      <c r="E762" s="16"/>
    </row>
    <row r="763" spans="5:5">
      <c r="E763" s="16"/>
    </row>
    <row r="764" spans="5:5">
      <c r="E764" s="16"/>
    </row>
    <row r="765" spans="5:5">
      <c r="E765" s="16"/>
    </row>
    <row r="766" spans="5:5">
      <c r="E766" s="16"/>
    </row>
    <row r="767" spans="5:5">
      <c r="E767" s="16"/>
    </row>
    <row r="768" spans="5:5">
      <c r="E768" s="16"/>
    </row>
    <row r="769" spans="5:5">
      <c r="E769" s="16"/>
    </row>
    <row r="770" spans="5:5">
      <c r="E770" s="16"/>
    </row>
    <row r="771" spans="5:5">
      <c r="E771" s="16"/>
    </row>
    <row r="772" spans="5:5">
      <c r="E772" s="16"/>
    </row>
    <row r="773" spans="5:5">
      <c r="E773" s="16"/>
    </row>
    <row r="774" spans="5:5">
      <c r="E774" s="16"/>
    </row>
    <row r="775" spans="5:5">
      <c r="E775" s="16"/>
    </row>
    <row r="776" spans="5:5">
      <c r="E776" s="16"/>
    </row>
    <row r="777" spans="5:5">
      <c r="E777" s="16"/>
    </row>
    <row r="778" spans="5:5">
      <c r="E778" s="16"/>
    </row>
    <row r="779" spans="5:5">
      <c r="E779" s="16"/>
    </row>
    <row r="780" spans="5:5">
      <c r="E780" s="16"/>
    </row>
    <row r="781" spans="5:5">
      <c r="E781" s="16"/>
    </row>
    <row r="782" spans="5:5">
      <c r="E782" s="16"/>
    </row>
    <row r="783" spans="5:5">
      <c r="E783" s="16"/>
    </row>
    <row r="784" spans="5:5">
      <c r="E784" s="16"/>
    </row>
    <row r="785" spans="5:5">
      <c r="E785" s="16"/>
    </row>
    <row r="786" spans="5:5">
      <c r="E786" s="16"/>
    </row>
    <row r="787" spans="5:5">
      <c r="E787" s="16"/>
    </row>
    <row r="788" spans="5:5">
      <c r="E788" s="16"/>
    </row>
    <row r="789" spans="5:5">
      <c r="E789" s="16"/>
    </row>
    <row r="790" spans="5:5">
      <c r="E790" s="16"/>
    </row>
    <row r="791" spans="5:5">
      <c r="E791" s="16"/>
    </row>
    <row r="792" spans="5:5">
      <c r="E792" s="16"/>
    </row>
    <row r="793" spans="5:5">
      <c r="E793" s="16"/>
    </row>
    <row r="794" spans="5:5">
      <c r="E794" s="16"/>
    </row>
    <row r="795" spans="5:5">
      <c r="E795" s="16"/>
    </row>
    <row r="796" spans="5:5">
      <c r="E796" s="16"/>
    </row>
    <row r="797" spans="5:5">
      <c r="E797" s="16"/>
    </row>
    <row r="798" spans="5:5">
      <c r="E798" s="16"/>
    </row>
    <row r="799" spans="5:5">
      <c r="E799" s="16"/>
    </row>
    <row r="800" spans="5:5">
      <c r="E800" s="16"/>
    </row>
    <row r="801" spans="5:5">
      <c r="E801" s="16"/>
    </row>
    <row r="802" spans="5:5">
      <c r="E802" s="16"/>
    </row>
    <row r="803" spans="5:5">
      <c r="E803" s="16"/>
    </row>
    <row r="804" spans="5:5">
      <c r="E804" s="16"/>
    </row>
    <row r="805" spans="5:5">
      <c r="E805" s="16"/>
    </row>
    <row r="806" spans="5:5">
      <c r="E806" s="16"/>
    </row>
    <row r="807" spans="5:5">
      <c r="E807" s="16"/>
    </row>
    <row r="808" spans="5:5">
      <c r="E808" s="16"/>
    </row>
    <row r="809" spans="5:5">
      <c r="E809" s="16"/>
    </row>
    <row r="810" spans="5:5">
      <c r="E810" s="16"/>
    </row>
    <row r="811" spans="5:5">
      <c r="E811" s="16"/>
    </row>
    <row r="812" spans="5:5">
      <c r="E812" s="16"/>
    </row>
    <row r="813" spans="5:5">
      <c r="E813" s="16"/>
    </row>
    <row r="814" spans="5:5">
      <c r="E814" s="16"/>
    </row>
    <row r="815" spans="5:5">
      <c r="E815" s="16"/>
    </row>
    <row r="816" spans="5:5">
      <c r="E816" s="16"/>
    </row>
    <row r="817" spans="5:5">
      <c r="E817" s="16"/>
    </row>
    <row r="818" spans="5:5">
      <c r="E818" s="16"/>
    </row>
    <row r="819" spans="5:5">
      <c r="E819" s="16"/>
    </row>
    <row r="820" spans="5:5">
      <c r="E820" s="16"/>
    </row>
    <row r="821" spans="5:5">
      <c r="E821" s="16"/>
    </row>
    <row r="822" spans="5:5">
      <c r="E822" s="16"/>
    </row>
    <row r="823" spans="5:5">
      <c r="E823" s="16"/>
    </row>
    <row r="824" spans="5:5">
      <c r="E824" s="16"/>
    </row>
    <row r="825" spans="5:5">
      <c r="E825" s="16"/>
    </row>
    <row r="826" spans="5:5">
      <c r="E826" s="16"/>
    </row>
    <row r="827" spans="5:5">
      <c r="E827" s="16"/>
    </row>
    <row r="828" spans="5:5">
      <c r="E828" s="16"/>
    </row>
    <row r="829" spans="5:5">
      <c r="E829" s="16"/>
    </row>
    <row r="830" spans="5:5">
      <c r="E830" s="16"/>
    </row>
    <row r="831" spans="5:5">
      <c r="E831" s="16"/>
    </row>
    <row r="832" spans="5:5">
      <c r="E832" s="16"/>
    </row>
    <row r="833" spans="5:5">
      <c r="E833" s="16"/>
    </row>
    <row r="834" spans="5:5">
      <c r="E834" s="16"/>
    </row>
    <row r="835" spans="5:5">
      <c r="E835" s="16"/>
    </row>
    <row r="836" spans="5:5">
      <c r="E836" s="16"/>
    </row>
    <row r="837" spans="5:5">
      <c r="E837" s="16"/>
    </row>
    <row r="838" spans="5:5">
      <c r="E838" s="16"/>
    </row>
    <row r="839" spans="5:5">
      <c r="E839" s="16"/>
    </row>
    <row r="840" spans="5:5">
      <c r="E840" s="16"/>
    </row>
    <row r="841" spans="5:5">
      <c r="E841" s="16"/>
    </row>
    <row r="842" spans="5:5">
      <c r="E842" s="16"/>
    </row>
    <row r="843" spans="5:5">
      <c r="E843" s="16"/>
    </row>
    <row r="844" spans="5:5">
      <c r="E844" s="16"/>
    </row>
    <row r="845" spans="5:5">
      <c r="E845" s="16"/>
    </row>
    <row r="846" spans="5:5">
      <c r="E846" s="16"/>
    </row>
    <row r="847" spans="5:5">
      <c r="E847" s="16"/>
    </row>
    <row r="848" spans="5:5">
      <c r="E848" s="16"/>
    </row>
    <row r="849" spans="5:5">
      <c r="E849" s="16"/>
    </row>
    <row r="850" spans="5:5">
      <c r="E850" s="16"/>
    </row>
    <row r="851" spans="5:5">
      <c r="E851" s="16"/>
    </row>
    <row r="852" spans="5:5">
      <c r="E852" s="16"/>
    </row>
    <row r="853" spans="5:5">
      <c r="E853" s="16"/>
    </row>
    <row r="854" spans="5:5">
      <c r="E854" s="16"/>
    </row>
    <row r="855" spans="5:5">
      <c r="E855" s="16"/>
    </row>
    <row r="856" spans="5:5">
      <c r="E856" s="16"/>
    </row>
    <row r="857" spans="5:5">
      <c r="E857" s="16"/>
    </row>
    <row r="858" spans="5:5">
      <c r="E858" s="16"/>
    </row>
    <row r="859" spans="5:5">
      <c r="E859" s="16"/>
    </row>
    <row r="860" spans="5:5">
      <c r="E860" s="16"/>
    </row>
    <row r="861" spans="5:5">
      <c r="E861" s="16"/>
    </row>
    <row r="862" spans="5:5">
      <c r="E862" s="16"/>
    </row>
    <row r="863" spans="5:5">
      <c r="E863" s="16"/>
    </row>
    <row r="864" spans="5:5">
      <c r="E864" s="16"/>
    </row>
    <row r="865" spans="5:5">
      <c r="E865" s="16"/>
    </row>
    <row r="866" spans="5:5">
      <c r="E866" s="16"/>
    </row>
    <row r="867" spans="5:5">
      <c r="E867" s="16"/>
    </row>
    <row r="868" spans="5:5">
      <c r="E868" s="16"/>
    </row>
    <row r="869" spans="5:5">
      <c r="E869" s="16"/>
    </row>
    <row r="870" spans="5:5">
      <c r="E870" s="16"/>
    </row>
    <row r="871" spans="5:5">
      <c r="E871" s="16"/>
    </row>
    <row r="872" spans="5:5">
      <c r="E872" s="16"/>
    </row>
    <row r="873" spans="5:5">
      <c r="E873" s="16"/>
    </row>
    <row r="874" spans="5:5">
      <c r="E874" s="16"/>
    </row>
    <row r="875" spans="5:5">
      <c r="E875" s="16"/>
    </row>
    <row r="876" spans="5:5">
      <c r="E876" s="16"/>
    </row>
    <row r="877" spans="5:5">
      <c r="E877" s="16"/>
    </row>
    <row r="878" spans="5:5">
      <c r="E878" s="16"/>
    </row>
    <row r="879" spans="5:5">
      <c r="E879" s="16"/>
    </row>
    <row r="880" spans="5:5">
      <c r="E880" s="16"/>
    </row>
    <row r="881" spans="5:5">
      <c r="E881" s="16"/>
    </row>
    <row r="882" spans="5:5">
      <c r="E882" s="16"/>
    </row>
    <row r="883" spans="5:5">
      <c r="E883" s="16"/>
    </row>
    <row r="884" spans="5:5">
      <c r="E884" s="16"/>
    </row>
    <row r="885" spans="5:5">
      <c r="E885" s="16"/>
    </row>
    <row r="886" spans="5:5">
      <c r="E886" s="16"/>
    </row>
    <row r="887" spans="5:5">
      <c r="E887" s="16"/>
    </row>
    <row r="888" spans="5:5">
      <c r="E888" s="16"/>
    </row>
    <row r="889" spans="5:5">
      <c r="E889" s="16"/>
    </row>
    <row r="890" spans="5:5">
      <c r="E890" s="16"/>
    </row>
    <row r="891" spans="5:5">
      <c r="E891" s="16"/>
    </row>
    <row r="892" spans="5:5">
      <c r="E892" s="16"/>
    </row>
    <row r="893" spans="5:5">
      <c r="E893" s="16"/>
    </row>
    <row r="894" spans="5:5">
      <c r="E894" s="16"/>
    </row>
    <row r="895" spans="5:5">
      <c r="E895" s="16"/>
    </row>
    <row r="896" spans="5:5">
      <c r="E896" s="16"/>
    </row>
    <row r="897" spans="5:5">
      <c r="E897" s="16"/>
    </row>
    <row r="898" spans="5:5">
      <c r="E898" s="16"/>
    </row>
    <row r="899" spans="5:5">
      <c r="E899" s="16"/>
    </row>
    <row r="900" spans="5:5">
      <c r="E900" s="16"/>
    </row>
    <row r="901" spans="5:5">
      <c r="E901" s="16"/>
    </row>
    <row r="902" spans="5:5">
      <c r="E902" s="16"/>
    </row>
    <row r="903" spans="5:5">
      <c r="E903" s="16"/>
    </row>
    <row r="904" spans="5:5">
      <c r="E904" s="16"/>
    </row>
    <row r="905" spans="5:5">
      <c r="E905" s="16"/>
    </row>
    <row r="906" spans="5:5">
      <c r="E906" s="16"/>
    </row>
    <row r="907" spans="5:5">
      <c r="E907" s="16"/>
    </row>
    <row r="908" spans="5:5">
      <c r="E908" s="16"/>
    </row>
    <row r="909" spans="5:5">
      <c r="E909" s="16"/>
    </row>
    <row r="910" spans="5:5">
      <c r="E910" s="16"/>
    </row>
    <row r="911" spans="5:5">
      <c r="E911" s="16"/>
    </row>
    <row r="912" spans="5:5">
      <c r="E912" s="16"/>
    </row>
    <row r="913" spans="5:5">
      <c r="E913" s="16"/>
    </row>
    <row r="914" spans="5:5">
      <c r="E914" s="16"/>
    </row>
    <row r="915" spans="5:5">
      <c r="E915" s="16"/>
    </row>
    <row r="916" spans="5:5">
      <c r="E916" s="16"/>
    </row>
    <row r="917" spans="5:5">
      <c r="E917" s="16"/>
    </row>
    <row r="918" spans="5:5">
      <c r="E918" s="16"/>
    </row>
    <row r="919" spans="5:5">
      <c r="E919" s="16"/>
    </row>
    <row r="920" spans="5:5">
      <c r="E920" s="16"/>
    </row>
    <row r="921" spans="5:5">
      <c r="E921" s="16"/>
    </row>
    <row r="922" spans="5:5">
      <c r="E922" s="16"/>
    </row>
    <row r="923" spans="5:5">
      <c r="E923" s="16"/>
    </row>
    <row r="924" spans="5:5">
      <c r="E924" s="16"/>
    </row>
    <row r="925" spans="5:5">
      <c r="E925" s="16"/>
    </row>
    <row r="926" spans="5:5">
      <c r="E926" s="16"/>
    </row>
    <row r="927" spans="5:5">
      <c r="E927" s="16"/>
    </row>
    <row r="928" spans="5:5">
      <c r="E928" s="16"/>
    </row>
    <row r="929" spans="5:5">
      <c r="E929" s="16"/>
    </row>
    <row r="930" spans="5:5">
      <c r="E930" s="16"/>
    </row>
    <row r="931" spans="5:5">
      <c r="E931" s="16"/>
    </row>
    <row r="932" spans="5:5">
      <c r="E932" s="16"/>
    </row>
    <row r="933" spans="5:5">
      <c r="E933" s="16"/>
    </row>
    <row r="934" spans="5:5">
      <c r="E934" s="16"/>
    </row>
    <row r="935" spans="5:5">
      <c r="E935" s="16"/>
    </row>
    <row r="936" spans="5:5">
      <c r="E936" s="16"/>
    </row>
    <row r="937" spans="5:5">
      <c r="E937" s="16"/>
    </row>
    <row r="938" spans="5:5">
      <c r="E938" s="16"/>
    </row>
    <row r="939" spans="5:5">
      <c r="E939" s="16"/>
    </row>
    <row r="940" spans="5:5">
      <c r="E940" s="16"/>
    </row>
    <row r="941" spans="5:5">
      <c r="E941" s="16"/>
    </row>
    <row r="942" spans="5:5">
      <c r="E942" s="16"/>
    </row>
    <row r="943" spans="5:5">
      <c r="E943" s="16"/>
    </row>
    <row r="944" spans="5:5">
      <c r="E944" s="16"/>
    </row>
    <row r="945" spans="5:5">
      <c r="E945" s="16"/>
    </row>
    <row r="946" spans="5:5">
      <c r="E946" s="16"/>
    </row>
    <row r="947" spans="5:5">
      <c r="E947" s="16"/>
    </row>
    <row r="948" spans="5:5">
      <c r="E948" s="16"/>
    </row>
    <row r="949" spans="5:5">
      <c r="E949" s="16"/>
    </row>
    <row r="950" spans="5:5">
      <c r="E950" s="16"/>
    </row>
    <row r="951" spans="5:5">
      <c r="E951" s="16"/>
    </row>
    <row r="952" spans="5:5">
      <c r="E952" s="16"/>
    </row>
    <row r="953" spans="5:5">
      <c r="E953" s="16"/>
    </row>
    <row r="954" spans="5:5">
      <c r="E954" s="16"/>
    </row>
    <row r="955" spans="5:5">
      <c r="E955" s="16"/>
    </row>
    <row r="956" spans="5:5">
      <c r="E956" s="16"/>
    </row>
    <row r="957" spans="5:5">
      <c r="E957" s="16"/>
    </row>
    <row r="958" spans="5:5">
      <c r="E958" s="16"/>
    </row>
    <row r="959" spans="5:5">
      <c r="E959" s="16"/>
    </row>
    <row r="960" spans="5:5">
      <c r="E960" s="16"/>
    </row>
    <row r="961" spans="5:5">
      <c r="E961" s="16"/>
    </row>
    <row r="962" spans="5:5">
      <c r="E962" s="16"/>
    </row>
    <row r="963" spans="5:5">
      <c r="E963" s="16"/>
    </row>
    <row r="964" spans="5:5">
      <c r="E964" s="16"/>
    </row>
    <row r="965" spans="5:5">
      <c r="E965" s="16"/>
    </row>
    <row r="966" spans="5:5">
      <c r="E966" s="16"/>
    </row>
    <row r="967" spans="5:5">
      <c r="E967" s="16"/>
    </row>
    <row r="968" spans="5:5">
      <c r="E968" s="16"/>
    </row>
    <row r="969" spans="5:5">
      <c r="E969" s="16"/>
    </row>
    <row r="970" spans="5:5">
      <c r="E970" s="16"/>
    </row>
    <row r="971" spans="5:5">
      <c r="E971" s="16"/>
    </row>
    <row r="972" spans="5:5">
      <c r="E972" s="16"/>
    </row>
    <row r="973" spans="5:5">
      <c r="E973" s="16"/>
    </row>
    <row r="974" spans="5:5">
      <c r="E974" s="16"/>
    </row>
    <row r="975" spans="5:5">
      <c r="E975" s="16"/>
    </row>
    <row r="976" spans="5:5">
      <c r="E976" s="16"/>
    </row>
    <row r="977" spans="5:5">
      <c r="E977" s="16"/>
    </row>
    <row r="978" spans="5:5">
      <c r="E978" s="16"/>
    </row>
    <row r="979" spans="5:5">
      <c r="E979" s="16"/>
    </row>
    <row r="980" spans="5:5">
      <c r="E980" s="16"/>
    </row>
    <row r="981" spans="5:5">
      <c r="E981" s="16"/>
    </row>
    <row r="982" spans="5:5">
      <c r="E982" s="16"/>
    </row>
    <row r="983" spans="5:5">
      <c r="E983" s="16"/>
    </row>
    <row r="984" spans="5:5">
      <c r="E984" s="16"/>
    </row>
    <row r="985" spans="5:5">
      <c r="E985" s="16"/>
    </row>
    <row r="986" spans="5:5">
      <c r="E986" s="16"/>
    </row>
    <row r="987" spans="5:5">
      <c r="E987" s="16"/>
    </row>
    <row r="988" spans="5:5">
      <c r="E988" s="16"/>
    </row>
    <row r="989" spans="5:5">
      <c r="E989" s="16"/>
    </row>
    <row r="990" spans="5:5">
      <c r="E990" s="16"/>
    </row>
    <row r="991" spans="5:5">
      <c r="E991" s="16"/>
    </row>
    <row r="992" spans="5:5">
      <c r="E992" s="16"/>
    </row>
    <row r="993" spans="5:5">
      <c r="E993" s="16"/>
    </row>
    <row r="994" spans="5:5">
      <c r="E994" s="16"/>
    </row>
    <row r="995" spans="5:5">
      <c r="E995" s="16"/>
    </row>
    <row r="996" spans="5:5">
      <c r="E996" s="16"/>
    </row>
    <row r="997" spans="5:5">
      <c r="E997" s="16"/>
    </row>
    <row r="998" spans="5:5">
      <c r="E998" s="16"/>
    </row>
    <row r="999" spans="5:5">
      <c r="E999" s="16"/>
    </row>
    <row r="1000" spans="5:5">
      <c r="E1000" s="16"/>
    </row>
    <row r="1001" spans="5:5">
      <c r="E1001" s="16"/>
    </row>
    <row r="1002" spans="5:5">
      <c r="E1002" s="16"/>
    </row>
    <row r="1003" spans="5:5">
      <c r="E1003" s="16"/>
    </row>
    <row r="1004" spans="5:5">
      <c r="E1004" s="16"/>
    </row>
    <row r="1005" spans="5:5">
      <c r="E1005" s="16"/>
    </row>
    <row r="1006" spans="5:5">
      <c r="E1006" s="16"/>
    </row>
    <row r="1007" spans="5:5">
      <c r="E1007" s="16"/>
    </row>
    <row r="1008" spans="5:5">
      <c r="E1008" s="16"/>
    </row>
    <row r="1009" spans="5:5">
      <c r="E1009" s="16"/>
    </row>
    <row r="1010" spans="5:5">
      <c r="E1010" s="16"/>
    </row>
    <row r="1011" spans="5:5">
      <c r="E1011" s="16"/>
    </row>
    <row r="1012" spans="5:5">
      <c r="E1012" s="16"/>
    </row>
    <row r="1013" spans="5:5">
      <c r="E1013" s="16"/>
    </row>
    <row r="1014" spans="5:5">
      <c r="E1014" s="16"/>
    </row>
    <row r="1015" spans="5:5">
      <c r="E1015" s="16"/>
    </row>
    <row r="1016" spans="5:5">
      <c r="E1016" s="16"/>
    </row>
    <row r="1017" spans="5:5">
      <c r="E1017" s="16"/>
    </row>
    <row r="1018" spans="5:5">
      <c r="E1018" s="16"/>
    </row>
    <row r="1019" spans="5:5">
      <c r="E1019" s="16"/>
    </row>
    <row r="1020" spans="5:5">
      <c r="E1020" s="16"/>
    </row>
    <row r="1021" spans="5:5">
      <c r="E1021" s="16"/>
    </row>
    <row r="1022" spans="5:5">
      <c r="E1022" s="16"/>
    </row>
    <row r="1023" spans="5:5">
      <c r="E1023" s="16"/>
    </row>
    <row r="1024" spans="5:5">
      <c r="E1024" s="16"/>
    </row>
    <row r="1025" spans="5:5">
      <c r="E1025" s="16"/>
    </row>
    <row r="1026" spans="5:5">
      <c r="E1026" s="16"/>
    </row>
    <row r="1027" spans="5:5">
      <c r="E1027" s="16"/>
    </row>
    <row r="1028" spans="5:5">
      <c r="E1028" s="16"/>
    </row>
    <row r="1029" spans="5:5">
      <c r="E1029" s="16"/>
    </row>
    <row r="1030" spans="5:5">
      <c r="E1030" s="16"/>
    </row>
    <row r="1031" spans="5:5">
      <c r="E1031" s="16"/>
    </row>
    <row r="1032" spans="5:5">
      <c r="E1032" s="16"/>
    </row>
    <row r="1033" spans="5:5">
      <c r="E1033" s="16"/>
    </row>
    <row r="1034" spans="5:5">
      <c r="E1034" s="16"/>
    </row>
  </sheetData>
  <mergeCells count="6">
    <mergeCell ref="A39:B39"/>
    <mergeCell ref="A20:B20"/>
    <mergeCell ref="A21:B21"/>
    <mergeCell ref="A22:B22"/>
    <mergeCell ref="A37:B37"/>
    <mergeCell ref="A38:B38"/>
  </mergeCells>
  <hyperlinks>
    <hyperlink ref="A2" location="Summary!A1" display="Back To Summary" xr:uid="{44209B1F-781D-4371-835B-A71F6BA60D72}"/>
  </hyperlinks>
  <pageMargins left="0" right="0" top="0" bottom="0" header="0" footer="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B1004"/>
  <sheetViews>
    <sheetView workbookViewId="0"/>
  </sheetViews>
  <sheetFormatPr defaultColWidth="14.42578125" defaultRowHeight="12.4"/>
  <cols>
    <col min="1" max="1" width="29" customWidth="1"/>
    <col min="2" max="2" width="67.5703125" customWidth="1"/>
    <col min="3" max="4" width="10.7109375" customWidth="1"/>
    <col min="5" max="5" width="38.85546875" customWidth="1"/>
    <col min="6" max="6" width="18.140625" customWidth="1"/>
  </cols>
  <sheetData>
    <row r="1" spans="1:28" ht="17.649999999999999">
      <c r="A1" s="14" t="s">
        <v>202</v>
      </c>
      <c r="D1" s="32"/>
      <c r="E1" s="16"/>
    </row>
    <row r="2" spans="1:28">
      <c r="A2" s="56" t="s">
        <v>49</v>
      </c>
      <c r="D2" s="32"/>
      <c r="E2" s="16"/>
    </row>
    <row r="3" spans="1:28">
      <c r="A3" s="25" t="s">
        <v>50</v>
      </c>
      <c r="B3" s="33" t="s">
        <v>51</v>
      </c>
      <c r="C3" s="34" t="s">
        <v>52</v>
      </c>
      <c r="D3" s="35" t="s">
        <v>53</v>
      </c>
      <c r="E3" s="34" t="s">
        <v>54</v>
      </c>
      <c r="F3" s="42"/>
      <c r="G3" s="42"/>
      <c r="H3" s="36"/>
      <c r="I3" s="36"/>
      <c r="J3" s="36"/>
      <c r="K3" s="36"/>
      <c r="L3" s="36"/>
      <c r="M3" s="36"/>
      <c r="N3" s="36"/>
      <c r="O3" s="36"/>
      <c r="P3" s="36"/>
      <c r="Q3" s="36"/>
      <c r="R3" s="36"/>
      <c r="S3" s="36"/>
      <c r="T3" s="36"/>
      <c r="U3" s="36"/>
      <c r="V3" s="36"/>
      <c r="W3" s="36"/>
      <c r="X3" s="36"/>
      <c r="Y3" s="36"/>
      <c r="Z3" s="36"/>
      <c r="AA3" s="36"/>
      <c r="AB3" s="36"/>
    </row>
    <row r="4" spans="1:28" ht="24.95">
      <c r="A4" s="16" t="s">
        <v>203</v>
      </c>
      <c r="B4" s="16" t="s">
        <v>204</v>
      </c>
      <c r="C4" s="13" t="s">
        <v>59</v>
      </c>
      <c r="D4" s="32">
        <v>0.25</v>
      </c>
      <c r="E4" s="16" t="s">
        <v>205</v>
      </c>
    </row>
    <row r="5" spans="1:28">
      <c r="A5" s="16"/>
      <c r="B5" s="16" t="s">
        <v>206</v>
      </c>
      <c r="C5" s="13" t="s">
        <v>59</v>
      </c>
      <c r="D5" s="32">
        <v>0.5</v>
      </c>
      <c r="E5" s="16"/>
    </row>
    <row r="6" spans="1:28" ht="37.35">
      <c r="A6" s="16"/>
      <c r="B6" s="16" t="s">
        <v>207</v>
      </c>
      <c r="C6" s="13" t="s">
        <v>63</v>
      </c>
      <c r="D6" s="32">
        <v>1</v>
      </c>
      <c r="E6" s="16" t="s">
        <v>208</v>
      </c>
    </row>
    <row r="7" spans="1:28" ht="37.35">
      <c r="A7" s="16"/>
      <c r="B7" s="16" t="s">
        <v>209</v>
      </c>
      <c r="C7" s="13" t="s">
        <v>63</v>
      </c>
      <c r="D7" s="32">
        <v>1</v>
      </c>
      <c r="E7" s="16" t="s">
        <v>210</v>
      </c>
    </row>
    <row r="8" spans="1:28" ht="24.95">
      <c r="A8" s="16"/>
      <c r="B8" s="16" t="s">
        <v>211</v>
      </c>
      <c r="C8" s="13" t="s">
        <v>63</v>
      </c>
      <c r="D8" s="32">
        <v>1</v>
      </c>
      <c r="E8" s="16" t="s">
        <v>212</v>
      </c>
    </row>
    <row r="9" spans="1:28" ht="12.95">
      <c r="A9" s="17" t="s">
        <v>65</v>
      </c>
      <c r="B9" s="40"/>
      <c r="C9" s="37"/>
      <c r="D9" s="43">
        <f>SUM(D4:D8)/5</f>
        <v>0.75</v>
      </c>
      <c r="E9" s="16"/>
    </row>
    <row r="10" spans="1:28" ht="24.95">
      <c r="A10" s="16" t="s">
        <v>213</v>
      </c>
      <c r="B10" s="16" t="s">
        <v>214</v>
      </c>
      <c r="C10" s="13" t="s">
        <v>63</v>
      </c>
      <c r="D10" s="32">
        <v>1</v>
      </c>
      <c r="E10" s="16" t="s">
        <v>215</v>
      </c>
    </row>
    <row r="11" spans="1:28">
      <c r="A11" s="16"/>
      <c r="B11" s="16" t="s">
        <v>216</v>
      </c>
      <c r="C11" s="13" t="s">
        <v>59</v>
      </c>
      <c r="D11" s="32">
        <v>0.5</v>
      </c>
      <c r="E11" s="16" t="s">
        <v>217</v>
      </c>
    </row>
    <row r="12" spans="1:28">
      <c r="A12" s="16"/>
      <c r="B12" s="16" t="s">
        <v>218</v>
      </c>
      <c r="C12" s="13" t="s">
        <v>59</v>
      </c>
      <c r="D12" s="32">
        <v>0.5</v>
      </c>
      <c r="E12" s="16" t="s">
        <v>217</v>
      </c>
    </row>
    <row r="13" spans="1:28" ht="24.95">
      <c r="A13" s="16"/>
      <c r="B13" s="16" t="s">
        <v>219</v>
      </c>
      <c r="C13" s="13" t="s">
        <v>63</v>
      </c>
      <c r="D13" s="32">
        <v>1</v>
      </c>
      <c r="E13" s="16" t="s">
        <v>220</v>
      </c>
    </row>
    <row r="14" spans="1:28" ht="37.35">
      <c r="A14" s="16"/>
      <c r="B14" s="16" t="s">
        <v>221</v>
      </c>
      <c r="C14" s="13" t="s">
        <v>59</v>
      </c>
      <c r="D14" s="32">
        <v>0.5</v>
      </c>
      <c r="E14" s="16" t="s">
        <v>222</v>
      </c>
    </row>
    <row r="15" spans="1:28" ht="12.95">
      <c r="A15" s="17" t="s">
        <v>65</v>
      </c>
      <c r="B15" s="40"/>
      <c r="C15" s="37"/>
      <c r="D15" s="43">
        <f>SUM(D10:D14)/5</f>
        <v>0.7</v>
      </c>
      <c r="E15" s="16"/>
    </row>
    <row r="16" spans="1:28" ht="24.95">
      <c r="A16" s="16" t="s">
        <v>223</v>
      </c>
      <c r="B16" s="31" t="s">
        <v>224</v>
      </c>
      <c r="C16" s="13" t="s">
        <v>63</v>
      </c>
      <c r="D16" s="32">
        <v>1</v>
      </c>
      <c r="E16" s="16" t="s">
        <v>225</v>
      </c>
    </row>
    <row r="17" spans="1:28">
      <c r="A17" s="16"/>
      <c r="B17" s="16" t="s">
        <v>226</v>
      </c>
      <c r="C17" s="13" t="s">
        <v>70</v>
      </c>
      <c r="D17" s="32">
        <v>0</v>
      </c>
      <c r="E17" s="16" t="s">
        <v>227</v>
      </c>
    </row>
    <row r="18" spans="1:28">
      <c r="A18" s="16"/>
      <c r="B18" s="16" t="s">
        <v>228</v>
      </c>
      <c r="C18" s="13" t="s">
        <v>70</v>
      </c>
      <c r="D18" s="32">
        <v>0</v>
      </c>
      <c r="E18" s="16"/>
    </row>
    <row r="19" spans="1:28" ht="24.95">
      <c r="A19" s="16"/>
      <c r="B19" s="16" t="s">
        <v>229</v>
      </c>
      <c r="C19" s="13" t="s">
        <v>59</v>
      </c>
      <c r="D19" s="32">
        <v>0.5</v>
      </c>
      <c r="E19" s="16" t="s">
        <v>230</v>
      </c>
    </row>
    <row r="20" spans="1:28" ht="24.95">
      <c r="A20" s="16"/>
      <c r="B20" s="16" t="s">
        <v>231</v>
      </c>
      <c r="C20" s="13" t="s">
        <v>70</v>
      </c>
      <c r="D20" s="32">
        <v>0</v>
      </c>
      <c r="E20" s="16"/>
    </row>
    <row r="21" spans="1:28" ht="24.95">
      <c r="A21" s="16"/>
      <c r="B21" s="13" t="s">
        <v>232</v>
      </c>
      <c r="C21" s="13" t="s">
        <v>59</v>
      </c>
      <c r="D21" s="32">
        <v>0.5</v>
      </c>
      <c r="E21" s="16" t="s">
        <v>233</v>
      </c>
    </row>
    <row r="22" spans="1:28" ht="37.35">
      <c r="B22" s="13" t="s">
        <v>234</v>
      </c>
      <c r="C22" s="13" t="s">
        <v>70</v>
      </c>
      <c r="D22" s="32">
        <v>0</v>
      </c>
      <c r="E22" s="16" t="s">
        <v>235</v>
      </c>
    </row>
    <row r="23" spans="1:28" ht="12.95">
      <c r="A23" s="17" t="s">
        <v>65</v>
      </c>
      <c r="B23" s="40"/>
      <c r="C23" s="37"/>
      <c r="D23" s="43">
        <f>SUM(D16:D22)/7</f>
        <v>0.2857142857142857</v>
      </c>
      <c r="E23" s="16"/>
    </row>
    <row r="24" spans="1:28">
      <c r="A24" s="13" t="s">
        <v>236</v>
      </c>
      <c r="B24" s="13" t="s">
        <v>237</v>
      </c>
      <c r="C24" s="13" t="s">
        <v>70</v>
      </c>
      <c r="D24" s="32">
        <v>0</v>
      </c>
      <c r="E24" s="16"/>
    </row>
    <row r="25" spans="1:28" ht="24.95">
      <c r="B25" s="16" t="s">
        <v>238</v>
      </c>
      <c r="C25" s="13" t="s">
        <v>70</v>
      </c>
      <c r="D25" s="32">
        <v>0</v>
      </c>
      <c r="E25" s="16"/>
    </row>
    <row r="26" spans="1:28" ht="12.95">
      <c r="A26" s="17" t="s">
        <v>65</v>
      </c>
      <c r="B26" s="40"/>
      <c r="C26" s="37"/>
      <c r="D26" s="43">
        <f>SUM(D24:D25)/2</f>
        <v>0</v>
      </c>
      <c r="E26" s="16"/>
    </row>
    <row r="27" spans="1:28">
      <c r="A27" s="28" t="s">
        <v>87</v>
      </c>
      <c r="B27" s="41"/>
      <c r="C27" s="28">
        <f>COUNTA(C4:C25)</f>
        <v>19</v>
      </c>
      <c r="D27" s="38">
        <f>SUM(D2:D25)/C27</f>
        <v>0.57819548872180448</v>
      </c>
      <c r="E27" s="16"/>
    </row>
    <row r="28" spans="1:28">
      <c r="D28" s="32"/>
      <c r="E28" s="16"/>
    </row>
    <row r="29" spans="1:28">
      <c r="A29" s="25" t="s">
        <v>88</v>
      </c>
      <c r="B29" s="36"/>
      <c r="C29" s="34" t="s">
        <v>52</v>
      </c>
      <c r="D29" s="35" t="s">
        <v>53</v>
      </c>
      <c r="E29" s="34" t="s">
        <v>54</v>
      </c>
      <c r="F29" s="36"/>
      <c r="G29" s="36"/>
      <c r="H29" s="36"/>
      <c r="I29" s="36"/>
      <c r="J29" s="36"/>
      <c r="K29" s="36"/>
      <c r="L29" s="36"/>
      <c r="M29" s="36"/>
      <c r="N29" s="36"/>
      <c r="O29" s="36"/>
      <c r="P29" s="36"/>
      <c r="Q29" s="36"/>
      <c r="R29" s="36"/>
      <c r="S29" s="36"/>
      <c r="T29" s="36"/>
      <c r="U29" s="36"/>
      <c r="V29" s="36"/>
      <c r="W29" s="36"/>
      <c r="X29" s="36"/>
      <c r="Y29" s="36"/>
      <c r="Z29" s="36"/>
      <c r="AA29" s="36"/>
      <c r="AB29" s="36"/>
    </row>
    <row r="30" spans="1:28">
      <c r="A30" s="13" t="s">
        <v>239</v>
      </c>
      <c r="D30" s="32">
        <f>SUM(D31:D35)/5</f>
        <v>0.3</v>
      </c>
      <c r="E30" s="16"/>
    </row>
    <row r="31" spans="1:28">
      <c r="A31" s="13"/>
      <c r="B31" s="16" t="s">
        <v>240</v>
      </c>
      <c r="C31" s="13" t="s">
        <v>70</v>
      </c>
      <c r="D31" s="32">
        <v>0</v>
      </c>
      <c r="E31" s="16"/>
    </row>
    <row r="32" spans="1:28">
      <c r="A32" s="13"/>
      <c r="B32" s="16" t="s">
        <v>241</v>
      </c>
      <c r="C32" s="13" t="s">
        <v>70</v>
      </c>
      <c r="D32" s="32">
        <v>0</v>
      </c>
      <c r="E32" s="16"/>
    </row>
    <row r="33" spans="1:28">
      <c r="B33" s="16" t="s">
        <v>242</v>
      </c>
      <c r="C33" s="13" t="s">
        <v>63</v>
      </c>
      <c r="D33" s="32">
        <v>1</v>
      </c>
      <c r="E33" s="16"/>
    </row>
    <row r="34" spans="1:28">
      <c r="B34" s="16" t="s">
        <v>243</v>
      </c>
      <c r="C34" s="13" t="s">
        <v>59</v>
      </c>
      <c r="D34" s="32">
        <v>0.5</v>
      </c>
      <c r="E34" s="16"/>
    </row>
    <row r="35" spans="1:28" ht="24.95">
      <c r="B35" s="16" t="s">
        <v>244</v>
      </c>
      <c r="C35" s="13" t="s">
        <v>70</v>
      </c>
      <c r="D35" s="32">
        <v>0</v>
      </c>
      <c r="E35" s="16"/>
    </row>
    <row r="36" spans="1:28">
      <c r="A36" s="13" t="s">
        <v>245</v>
      </c>
      <c r="B36" s="16"/>
      <c r="D36" s="32">
        <f>SUM(D37:D40)/4</f>
        <v>0.125</v>
      </c>
      <c r="E36" s="16"/>
    </row>
    <row r="37" spans="1:28" ht="24.95">
      <c r="B37" s="16" t="s">
        <v>246</v>
      </c>
      <c r="C37" s="13" t="s">
        <v>70</v>
      </c>
      <c r="D37" s="32">
        <v>0</v>
      </c>
      <c r="E37" s="16"/>
    </row>
    <row r="38" spans="1:28" ht="24.95">
      <c r="B38" s="16" t="s">
        <v>247</v>
      </c>
      <c r="C38" s="13" t="s">
        <v>59</v>
      </c>
      <c r="D38" s="32">
        <v>0.5</v>
      </c>
      <c r="E38" s="16"/>
    </row>
    <row r="39" spans="1:28">
      <c r="A39" s="13"/>
      <c r="B39" s="16" t="s">
        <v>248</v>
      </c>
      <c r="C39" s="13" t="s">
        <v>70</v>
      </c>
      <c r="D39" s="32">
        <v>0</v>
      </c>
      <c r="E39" s="16"/>
    </row>
    <row r="40" spans="1:28" ht="24.95">
      <c r="B40" s="16" t="s">
        <v>249</v>
      </c>
      <c r="C40" s="13" t="s">
        <v>70</v>
      </c>
      <c r="D40" s="32">
        <v>0</v>
      </c>
      <c r="E40" s="16"/>
    </row>
    <row r="41" spans="1:28">
      <c r="A41" s="28" t="s">
        <v>87</v>
      </c>
      <c r="B41" s="41"/>
      <c r="C41" s="28"/>
      <c r="D41" s="38">
        <f>SUM(D36,D30)/2</f>
        <v>0.21249999999999999</v>
      </c>
      <c r="E41" s="16"/>
    </row>
    <row r="42" spans="1:28">
      <c r="D42" s="32"/>
      <c r="E42" s="16"/>
    </row>
    <row r="43" spans="1:28">
      <c r="A43" s="25" t="s">
        <v>100</v>
      </c>
      <c r="B43" s="36"/>
      <c r="C43" s="34" t="s">
        <v>52</v>
      </c>
      <c r="D43" s="35" t="s">
        <v>53</v>
      </c>
      <c r="E43" s="34" t="s">
        <v>54</v>
      </c>
      <c r="F43" s="36"/>
      <c r="G43" s="36"/>
      <c r="H43" s="36"/>
      <c r="I43" s="36"/>
      <c r="J43" s="36"/>
      <c r="K43" s="36"/>
      <c r="L43" s="36"/>
      <c r="M43" s="36"/>
      <c r="N43" s="36"/>
      <c r="O43" s="36"/>
      <c r="P43" s="36"/>
      <c r="Q43" s="36"/>
      <c r="R43" s="36"/>
      <c r="S43" s="36"/>
      <c r="T43" s="36"/>
      <c r="U43" s="36"/>
      <c r="V43" s="36"/>
      <c r="W43" s="36"/>
      <c r="X43" s="36"/>
      <c r="Y43" s="36"/>
      <c r="Z43" s="36"/>
      <c r="AA43" s="36"/>
      <c r="AB43" s="36"/>
    </row>
    <row r="44" spans="1:28">
      <c r="A44" s="13" t="s">
        <v>250</v>
      </c>
      <c r="D44" s="32">
        <f>SUM(D45:D48)/4</f>
        <v>0.125</v>
      </c>
      <c r="E44" s="16"/>
    </row>
    <row r="45" spans="1:28">
      <c r="A45" s="13"/>
      <c r="B45" s="16" t="s">
        <v>251</v>
      </c>
      <c r="C45" s="13" t="s">
        <v>70</v>
      </c>
      <c r="D45" s="32">
        <v>0</v>
      </c>
      <c r="E45" s="16"/>
    </row>
    <row r="46" spans="1:28">
      <c r="A46" s="13"/>
      <c r="B46" s="16" t="s">
        <v>252</v>
      </c>
      <c r="C46" s="13" t="s">
        <v>70</v>
      </c>
      <c r="D46" s="32">
        <v>0</v>
      </c>
      <c r="E46" s="16"/>
    </row>
    <row r="47" spans="1:28">
      <c r="B47" s="16" t="s">
        <v>253</v>
      </c>
      <c r="C47" s="13" t="s">
        <v>70</v>
      </c>
      <c r="D47" s="32">
        <v>0</v>
      </c>
      <c r="E47" s="16"/>
    </row>
    <row r="48" spans="1:28">
      <c r="B48" s="16" t="s">
        <v>254</v>
      </c>
      <c r="C48" s="13" t="s">
        <v>59</v>
      </c>
      <c r="D48" s="32">
        <v>0.5</v>
      </c>
      <c r="E48" s="16"/>
    </row>
    <row r="49" spans="1:28" ht="24.95">
      <c r="B49" s="16" t="s">
        <v>255</v>
      </c>
      <c r="C49" s="13" t="s">
        <v>70</v>
      </c>
      <c r="D49" s="32">
        <v>0</v>
      </c>
      <c r="E49" s="16"/>
    </row>
    <row r="50" spans="1:28">
      <c r="A50" s="13" t="s">
        <v>256</v>
      </c>
      <c r="B50" s="16"/>
      <c r="C50" s="13" t="s">
        <v>59</v>
      </c>
      <c r="D50" s="32">
        <v>0.5</v>
      </c>
      <c r="E50" s="16"/>
    </row>
    <row r="51" spans="1:28">
      <c r="A51" s="13" t="s">
        <v>257</v>
      </c>
      <c r="B51" s="16"/>
      <c r="D51" s="32">
        <f>SUM(D52:D53)/2</f>
        <v>0.75</v>
      </c>
      <c r="E51" s="16"/>
    </row>
    <row r="52" spans="1:28">
      <c r="B52" s="16" t="s">
        <v>258</v>
      </c>
      <c r="C52" s="13" t="s">
        <v>59</v>
      </c>
      <c r="D52" s="32">
        <v>0.5</v>
      </c>
      <c r="E52" s="16"/>
    </row>
    <row r="53" spans="1:28">
      <c r="B53" s="16" t="s">
        <v>259</v>
      </c>
      <c r="C53" s="13" t="s">
        <v>63</v>
      </c>
      <c r="D53" s="32">
        <v>1</v>
      </c>
      <c r="E53" s="16"/>
    </row>
    <row r="54" spans="1:28">
      <c r="A54" s="13" t="s">
        <v>260</v>
      </c>
      <c r="B54" s="16"/>
      <c r="D54" s="32">
        <v>0</v>
      </c>
      <c r="E54" s="16"/>
    </row>
    <row r="55" spans="1:28">
      <c r="B55" s="16" t="s">
        <v>261</v>
      </c>
      <c r="C55" s="13" t="s">
        <v>70</v>
      </c>
      <c r="D55" s="32">
        <v>0</v>
      </c>
      <c r="E55" s="16"/>
    </row>
    <row r="56" spans="1:28">
      <c r="B56" s="16" t="s">
        <v>262</v>
      </c>
      <c r="C56" s="13" t="s">
        <v>70</v>
      </c>
      <c r="D56" s="32">
        <v>0</v>
      </c>
      <c r="E56" s="16"/>
    </row>
    <row r="57" spans="1:28">
      <c r="B57" s="16" t="s">
        <v>263</v>
      </c>
      <c r="C57" s="13" t="s">
        <v>70</v>
      </c>
      <c r="D57" s="32">
        <v>0</v>
      </c>
      <c r="E57" s="16"/>
    </row>
    <row r="58" spans="1:28">
      <c r="A58" s="28" t="s">
        <v>87</v>
      </c>
      <c r="B58" s="41"/>
      <c r="C58" s="28"/>
      <c r="D58" s="38">
        <f>SUM(D54,D50,D51,D44)/4</f>
        <v>0.34375</v>
      </c>
      <c r="E58" s="16"/>
    </row>
    <row r="59" spans="1:28">
      <c r="D59" s="32"/>
      <c r="E59" s="16"/>
    </row>
    <row r="60" spans="1:28">
      <c r="A60" s="25" t="s">
        <v>113</v>
      </c>
      <c r="B60" s="36"/>
      <c r="C60" s="34" t="s">
        <v>52</v>
      </c>
      <c r="D60" s="35" t="s">
        <v>53</v>
      </c>
      <c r="E60" s="34" t="s">
        <v>54</v>
      </c>
      <c r="F60" s="36"/>
      <c r="G60" s="36"/>
      <c r="H60" s="36"/>
      <c r="I60" s="36"/>
      <c r="J60" s="36"/>
      <c r="K60" s="36"/>
      <c r="L60" s="36"/>
      <c r="M60" s="36"/>
      <c r="N60" s="36"/>
      <c r="O60" s="36"/>
      <c r="P60" s="36"/>
      <c r="Q60" s="36"/>
      <c r="R60" s="36"/>
      <c r="S60" s="36"/>
      <c r="T60" s="36"/>
      <c r="U60" s="36"/>
      <c r="V60" s="36"/>
      <c r="W60" s="36"/>
      <c r="X60" s="36"/>
      <c r="Y60" s="36"/>
      <c r="Z60" s="36"/>
      <c r="AA60" s="36"/>
      <c r="AB60" s="36"/>
    </row>
    <row r="61" spans="1:28">
      <c r="A61" s="16" t="s">
        <v>264</v>
      </c>
      <c r="B61" s="16"/>
      <c r="D61" s="32"/>
      <c r="E61" s="16"/>
    </row>
    <row r="62" spans="1:28">
      <c r="A62" s="16"/>
      <c r="B62" s="16" t="s">
        <v>265</v>
      </c>
      <c r="C62" s="13" t="s">
        <v>70</v>
      </c>
      <c r="D62" s="32">
        <v>0</v>
      </c>
      <c r="E62" s="16"/>
    </row>
    <row r="63" spans="1:28">
      <c r="A63" s="16"/>
      <c r="B63" s="16" t="s">
        <v>266</v>
      </c>
      <c r="C63" s="13" t="s">
        <v>59</v>
      </c>
      <c r="D63" s="32">
        <v>0.5</v>
      </c>
      <c r="E63" s="16"/>
    </row>
    <row r="64" spans="1:28">
      <c r="A64" s="16"/>
      <c r="B64" s="16" t="s">
        <v>267</v>
      </c>
      <c r="C64" s="13" t="s">
        <v>70</v>
      </c>
      <c r="D64" s="32">
        <v>0</v>
      </c>
      <c r="E64" s="16"/>
    </row>
    <row r="65" spans="1:5">
      <c r="A65" s="68" t="s">
        <v>268</v>
      </c>
      <c r="B65" s="72"/>
      <c r="C65" s="13" t="s">
        <v>63</v>
      </c>
      <c r="D65" s="32">
        <v>1</v>
      </c>
      <c r="E65" s="16"/>
    </row>
    <row r="66" spans="1:5">
      <c r="A66" s="68" t="s">
        <v>269</v>
      </c>
      <c r="B66" s="72"/>
      <c r="C66" s="13" t="s">
        <v>59</v>
      </c>
      <c r="D66" s="32">
        <v>0.5</v>
      </c>
      <c r="E66" s="16"/>
    </row>
    <row r="67" spans="1:5">
      <c r="A67" s="68" t="s">
        <v>270</v>
      </c>
      <c r="B67" s="72"/>
      <c r="C67" s="13" t="s">
        <v>59</v>
      </c>
      <c r="D67" s="32">
        <v>0.5</v>
      </c>
      <c r="E67" s="16"/>
    </row>
    <row r="68" spans="1:5">
      <c r="A68" s="68" t="s">
        <v>271</v>
      </c>
      <c r="B68" s="72"/>
      <c r="C68" s="13" t="s">
        <v>70</v>
      </c>
      <c r="D68" s="32">
        <v>0</v>
      </c>
      <c r="E68" s="16"/>
    </row>
    <row r="69" spans="1:5" ht="24.95">
      <c r="A69" s="68" t="s">
        <v>272</v>
      </c>
      <c r="B69" s="72"/>
      <c r="C69" s="13" t="s">
        <v>273</v>
      </c>
      <c r="D69" s="32">
        <v>0.5</v>
      </c>
      <c r="E69" s="16" t="s">
        <v>274</v>
      </c>
    </row>
    <row r="70" spans="1:5">
      <c r="A70" s="28" t="s">
        <v>87</v>
      </c>
      <c r="B70" s="41"/>
      <c r="C70" s="28">
        <f>COUNTA(C62:C69)</f>
        <v>8</v>
      </c>
      <c r="D70" s="38">
        <f>SUM(D61:D69)/C70</f>
        <v>0.375</v>
      </c>
      <c r="E70" s="16"/>
    </row>
    <row r="71" spans="1:5">
      <c r="D71" s="32"/>
      <c r="E71" s="16"/>
    </row>
    <row r="72" spans="1:5">
      <c r="A72" s="13"/>
      <c r="D72" s="32"/>
      <c r="E72" s="16"/>
    </row>
    <row r="73" spans="1:5">
      <c r="D73" s="32"/>
      <c r="E73" s="16"/>
    </row>
    <row r="74" spans="1:5">
      <c r="D74" s="32"/>
      <c r="E74" s="16"/>
    </row>
    <row r="75" spans="1:5">
      <c r="D75" s="32"/>
      <c r="E75" s="16"/>
    </row>
    <row r="76" spans="1:5">
      <c r="D76" s="32"/>
      <c r="E76" s="16"/>
    </row>
    <row r="77" spans="1:5">
      <c r="D77" s="32"/>
      <c r="E77" s="16"/>
    </row>
    <row r="78" spans="1:5">
      <c r="D78" s="32"/>
      <c r="E78" s="16"/>
    </row>
    <row r="79" spans="1:5">
      <c r="D79" s="32"/>
      <c r="E79" s="16"/>
    </row>
    <row r="80" spans="1:5">
      <c r="D80" s="32"/>
      <c r="E80" s="16"/>
    </row>
    <row r="81" spans="4:5">
      <c r="D81" s="32"/>
      <c r="E81" s="16"/>
    </row>
    <row r="82" spans="4:5">
      <c r="D82" s="32"/>
      <c r="E82" s="16"/>
    </row>
    <row r="83" spans="4:5">
      <c r="D83" s="32"/>
      <c r="E83" s="16"/>
    </row>
    <row r="84" spans="4:5">
      <c r="D84" s="32"/>
      <c r="E84" s="16"/>
    </row>
    <row r="85" spans="4:5">
      <c r="D85" s="32"/>
      <c r="E85" s="16"/>
    </row>
    <row r="86" spans="4:5">
      <c r="D86" s="32"/>
      <c r="E86" s="16"/>
    </row>
    <row r="87" spans="4:5">
      <c r="D87" s="32"/>
      <c r="E87" s="16"/>
    </row>
    <row r="88" spans="4:5">
      <c r="D88" s="32"/>
      <c r="E88" s="16"/>
    </row>
    <row r="89" spans="4:5">
      <c r="D89" s="32"/>
      <c r="E89" s="16"/>
    </row>
    <row r="90" spans="4:5">
      <c r="D90" s="32"/>
      <c r="E90" s="16"/>
    </row>
    <row r="91" spans="4:5">
      <c r="D91" s="32"/>
      <c r="E91" s="16"/>
    </row>
    <row r="92" spans="4:5">
      <c r="D92" s="32"/>
      <c r="E92" s="16"/>
    </row>
    <row r="93" spans="4:5">
      <c r="D93" s="32"/>
      <c r="E93" s="16"/>
    </row>
    <row r="94" spans="4:5">
      <c r="D94" s="32"/>
      <c r="E94" s="16"/>
    </row>
    <row r="95" spans="4:5">
      <c r="D95" s="32"/>
      <c r="E95" s="16"/>
    </row>
    <row r="96" spans="4:5">
      <c r="D96" s="32"/>
      <c r="E96" s="16"/>
    </row>
    <row r="97" spans="4:5">
      <c r="D97" s="32"/>
      <c r="E97" s="16"/>
    </row>
    <row r="98" spans="4:5">
      <c r="D98" s="32"/>
      <c r="E98" s="16"/>
    </row>
    <row r="99" spans="4:5">
      <c r="D99" s="32"/>
      <c r="E99" s="16"/>
    </row>
    <row r="100" spans="4:5">
      <c r="D100" s="32"/>
      <c r="E100" s="16"/>
    </row>
    <row r="101" spans="4:5">
      <c r="D101" s="32"/>
      <c r="E101" s="16"/>
    </row>
    <row r="102" spans="4:5">
      <c r="D102" s="32"/>
      <c r="E102" s="16"/>
    </row>
    <row r="103" spans="4:5">
      <c r="D103" s="32"/>
      <c r="E103" s="16"/>
    </row>
    <row r="104" spans="4:5">
      <c r="D104" s="32"/>
      <c r="E104" s="16"/>
    </row>
    <row r="105" spans="4:5">
      <c r="D105" s="32"/>
      <c r="E105" s="16"/>
    </row>
    <row r="106" spans="4:5">
      <c r="D106" s="32"/>
      <c r="E106" s="16"/>
    </row>
    <row r="107" spans="4:5">
      <c r="D107" s="32"/>
      <c r="E107" s="16"/>
    </row>
    <row r="108" spans="4:5">
      <c r="D108" s="32"/>
      <c r="E108" s="16"/>
    </row>
    <row r="109" spans="4:5">
      <c r="D109" s="32"/>
      <c r="E109" s="16"/>
    </row>
    <row r="110" spans="4:5">
      <c r="D110" s="32"/>
      <c r="E110" s="16"/>
    </row>
    <row r="111" spans="4:5">
      <c r="D111" s="32"/>
      <c r="E111" s="16"/>
    </row>
    <row r="112" spans="4:5">
      <c r="D112" s="32"/>
      <c r="E112" s="16"/>
    </row>
    <row r="113" spans="4:5">
      <c r="D113" s="32"/>
      <c r="E113" s="16"/>
    </row>
    <row r="114" spans="4:5">
      <c r="D114" s="32"/>
      <c r="E114" s="16"/>
    </row>
    <row r="115" spans="4:5">
      <c r="D115" s="32"/>
      <c r="E115" s="16"/>
    </row>
    <row r="116" spans="4:5">
      <c r="D116" s="32"/>
      <c r="E116" s="16"/>
    </row>
    <row r="117" spans="4:5">
      <c r="D117" s="32"/>
      <c r="E117" s="16"/>
    </row>
    <row r="118" spans="4:5">
      <c r="D118" s="32"/>
      <c r="E118" s="16"/>
    </row>
    <row r="119" spans="4:5">
      <c r="D119" s="32"/>
      <c r="E119" s="16"/>
    </row>
    <row r="120" spans="4:5">
      <c r="D120" s="32"/>
      <c r="E120" s="16"/>
    </row>
    <row r="121" spans="4:5">
      <c r="D121" s="32"/>
      <c r="E121" s="16"/>
    </row>
    <row r="122" spans="4:5">
      <c r="D122" s="32"/>
      <c r="E122" s="16"/>
    </row>
    <row r="123" spans="4:5">
      <c r="D123" s="32"/>
      <c r="E123" s="16"/>
    </row>
    <row r="124" spans="4:5">
      <c r="D124" s="32"/>
      <c r="E124" s="16"/>
    </row>
    <row r="125" spans="4:5">
      <c r="D125" s="32"/>
      <c r="E125" s="16"/>
    </row>
    <row r="126" spans="4:5">
      <c r="D126" s="32"/>
      <c r="E126" s="16"/>
    </row>
    <row r="127" spans="4:5">
      <c r="D127" s="32"/>
      <c r="E127" s="16"/>
    </row>
    <row r="128" spans="4:5">
      <c r="D128" s="32"/>
      <c r="E128" s="16"/>
    </row>
    <row r="129" spans="4:5">
      <c r="D129" s="32"/>
      <c r="E129" s="16"/>
    </row>
    <row r="130" spans="4:5">
      <c r="D130" s="32"/>
      <c r="E130" s="16"/>
    </row>
    <row r="131" spans="4:5">
      <c r="D131" s="32"/>
      <c r="E131" s="16"/>
    </row>
    <row r="132" spans="4:5">
      <c r="D132" s="32"/>
      <c r="E132" s="16"/>
    </row>
    <row r="133" spans="4:5">
      <c r="D133" s="32"/>
      <c r="E133" s="16"/>
    </row>
    <row r="134" spans="4:5">
      <c r="D134" s="32"/>
      <c r="E134" s="16"/>
    </row>
    <row r="135" spans="4:5">
      <c r="D135" s="32"/>
      <c r="E135" s="16"/>
    </row>
    <row r="136" spans="4:5">
      <c r="D136" s="32"/>
      <c r="E136" s="16"/>
    </row>
    <row r="137" spans="4:5">
      <c r="D137" s="32"/>
      <c r="E137" s="16"/>
    </row>
    <row r="138" spans="4:5">
      <c r="D138" s="32"/>
      <c r="E138" s="16"/>
    </row>
    <row r="139" spans="4:5">
      <c r="D139" s="32"/>
      <c r="E139" s="16"/>
    </row>
    <row r="140" spans="4:5">
      <c r="D140" s="32"/>
      <c r="E140" s="16"/>
    </row>
    <row r="141" spans="4:5">
      <c r="D141" s="32"/>
      <c r="E141" s="16"/>
    </row>
    <row r="142" spans="4:5">
      <c r="D142" s="32"/>
      <c r="E142" s="16"/>
    </row>
    <row r="143" spans="4:5">
      <c r="D143" s="32"/>
      <c r="E143" s="16"/>
    </row>
    <row r="144" spans="4:5">
      <c r="D144" s="32"/>
      <c r="E144" s="16"/>
    </row>
    <row r="145" spans="4:5">
      <c r="D145" s="32"/>
      <c r="E145" s="16"/>
    </row>
    <row r="146" spans="4:5">
      <c r="D146" s="32"/>
      <c r="E146" s="16"/>
    </row>
    <row r="147" spans="4:5">
      <c r="D147" s="32"/>
      <c r="E147" s="16"/>
    </row>
    <row r="148" spans="4:5">
      <c r="D148" s="32"/>
      <c r="E148" s="16"/>
    </row>
    <row r="149" spans="4:5">
      <c r="D149" s="32"/>
      <c r="E149" s="16"/>
    </row>
    <row r="150" spans="4:5">
      <c r="D150" s="32"/>
      <c r="E150" s="16"/>
    </row>
    <row r="151" spans="4:5">
      <c r="D151" s="32"/>
      <c r="E151" s="16"/>
    </row>
    <row r="152" spans="4:5">
      <c r="D152" s="32"/>
      <c r="E152" s="16"/>
    </row>
    <row r="153" spans="4:5">
      <c r="D153" s="32"/>
      <c r="E153" s="16"/>
    </row>
    <row r="154" spans="4:5">
      <c r="D154" s="32"/>
      <c r="E154" s="16"/>
    </row>
    <row r="155" spans="4:5">
      <c r="D155" s="32"/>
      <c r="E155" s="16"/>
    </row>
    <row r="156" spans="4:5">
      <c r="D156" s="32"/>
      <c r="E156" s="16"/>
    </row>
    <row r="157" spans="4:5">
      <c r="D157" s="32"/>
      <c r="E157" s="16"/>
    </row>
    <row r="158" spans="4:5">
      <c r="D158" s="32"/>
      <c r="E158" s="16"/>
    </row>
    <row r="159" spans="4:5">
      <c r="D159" s="32"/>
      <c r="E159" s="16"/>
    </row>
    <row r="160" spans="4:5">
      <c r="D160" s="32"/>
      <c r="E160" s="16"/>
    </row>
    <row r="161" spans="4:5">
      <c r="D161" s="32"/>
      <c r="E161" s="16"/>
    </row>
    <row r="162" spans="4:5">
      <c r="D162" s="32"/>
      <c r="E162" s="16"/>
    </row>
    <row r="163" spans="4:5">
      <c r="D163" s="32"/>
      <c r="E163" s="16"/>
    </row>
    <row r="164" spans="4:5">
      <c r="D164" s="32"/>
      <c r="E164" s="16"/>
    </row>
    <row r="165" spans="4:5">
      <c r="D165" s="32"/>
      <c r="E165" s="16"/>
    </row>
    <row r="166" spans="4:5">
      <c r="D166" s="32"/>
      <c r="E166" s="16"/>
    </row>
    <row r="167" spans="4:5">
      <c r="D167" s="32"/>
      <c r="E167" s="16"/>
    </row>
    <row r="168" spans="4:5">
      <c r="D168" s="32"/>
      <c r="E168" s="16"/>
    </row>
    <row r="169" spans="4:5">
      <c r="D169" s="32"/>
      <c r="E169" s="16"/>
    </row>
    <row r="170" spans="4:5">
      <c r="D170" s="32"/>
      <c r="E170" s="16"/>
    </row>
    <row r="171" spans="4:5">
      <c r="D171" s="32"/>
      <c r="E171" s="16"/>
    </row>
    <row r="172" spans="4:5">
      <c r="D172" s="32"/>
      <c r="E172" s="16"/>
    </row>
    <row r="173" spans="4:5">
      <c r="D173" s="32"/>
      <c r="E173" s="16"/>
    </row>
    <row r="174" spans="4:5">
      <c r="D174" s="32"/>
      <c r="E174" s="16"/>
    </row>
    <row r="175" spans="4:5">
      <c r="D175" s="32"/>
      <c r="E175" s="16"/>
    </row>
    <row r="176" spans="4:5">
      <c r="D176" s="32"/>
      <c r="E176" s="16"/>
    </row>
    <row r="177" spans="4:5">
      <c r="D177" s="32"/>
      <c r="E177" s="16"/>
    </row>
    <row r="178" spans="4:5">
      <c r="D178" s="32"/>
      <c r="E178" s="16"/>
    </row>
    <row r="179" spans="4:5">
      <c r="D179" s="32"/>
      <c r="E179" s="16"/>
    </row>
    <row r="180" spans="4:5">
      <c r="D180" s="32"/>
      <c r="E180" s="16"/>
    </row>
    <row r="181" spans="4:5">
      <c r="D181" s="32"/>
      <c r="E181" s="16"/>
    </row>
    <row r="182" spans="4:5">
      <c r="D182" s="32"/>
      <c r="E182" s="16"/>
    </row>
    <row r="183" spans="4:5">
      <c r="D183" s="32"/>
      <c r="E183" s="16"/>
    </row>
    <row r="184" spans="4:5">
      <c r="D184" s="32"/>
      <c r="E184" s="16"/>
    </row>
    <row r="185" spans="4:5">
      <c r="D185" s="32"/>
      <c r="E185" s="16"/>
    </row>
    <row r="186" spans="4:5">
      <c r="D186" s="32"/>
      <c r="E186" s="16"/>
    </row>
    <row r="187" spans="4:5">
      <c r="D187" s="32"/>
      <c r="E187" s="16"/>
    </row>
    <row r="188" spans="4:5">
      <c r="D188" s="32"/>
      <c r="E188" s="16"/>
    </row>
    <row r="189" spans="4:5">
      <c r="D189" s="32"/>
      <c r="E189" s="16"/>
    </row>
    <row r="190" spans="4:5">
      <c r="D190" s="32"/>
      <c r="E190" s="16"/>
    </row>
    <row r="191" spans="4:5">
      <c r="D191" s="32"/>
      <c r="E191" s="16"/>
    </row>
    <row r="192" spans="4:5">
      <c r="D192" s="32"/>
      <c r="E192" s="16"/>
    </row>
    <row r="193" spans="4:5">
      <c r="D193" s="32"/>
      <c r="E193" s="16"/>
    </row>
    <row r="194" spans="4:5">
      <c r="D194" s="32"/>
      <c r="E194" s="16"/>
    </row>
    <row r="195" spans="4:5">
      <c r="D195" s="32"/>
      <c r="E195" s="16"/>
    </row>
    <row r="196" spans="4:5">
      <c r="D196" s="32"/>
      <c r="E196" s="16"/>
    </row>
    <row r="197" spans="4:5">
      <c r="D197" s="32"/>
      <c r="E197" s="16"/>
    </row>
    <row r="198" spans="4:5">
      <c r="D198" s="32"/>
      <c r="E198" s="16"/>
    </row>
    <row r="199" spans="4:5">
      <c r="D199" s="32"/>
      <c r="E199" s="16"/>
    </row>
    <row r="200" spans="4:5">
      <c r="D200" s="32"/>
      <c r="E200" s="16"/>
    </row>
    <row r="201" spans="4:5">
      <c r="D201" s="32"/>
      <c r="E201" s="16"/>
    </row>
    <row r="202" spans="4:5">
      <c r="D202" s="32"/>
      <c r="E202" s="16"/>
    </row>
    <row r="203" spans="4:5">
      <c r="D203" s="32"/>
      <c r="E203" s="16"/>
    </row>
    <row r="204" spans="4:5">
      <c r="D204" s="32"/>
      <c r="E204" s="16"/>
    </row>
    <row r="205" spans="4:5">
      <c r="D205" s="32"/>
      <c r="E205" s="16"/>
    </row>
    <row r="206" spans="4:5">
      <c r="D206" s="32"/>
      <c r="E206" s="16"/>
    </row>
    <row r="207" spans="4:5">
      <c r="D207" s="32"/>
      <c r="E207" s="16"/>
    </row>
    <row r="208" spans="4:5">
      <c r="D208" s="32"/>
      <c r="E208" s="16"/>
    </row>
    <row r="209" spans="4:5">
      <c r="D209" s="32"/>
      <c r="E209" s="16"/>
    </row>
    <row r="210" spans="4:5">
      <c r="D210" s="32"/>
      <c r="E210" s="16"/>
    </row>
    <row r="211" spans="4:5">
      <c r="D211" s="32"/>
      <c r="E211" s="16"/>
    </row>
    <row r="212" spans="4:5">
      <c r="D212" s="32"/>
      <c r="E212" s="16"/>
    </row>
    <row r="213" spans="4:5">
      <c r="D213" s="32"/>
      <c r="E213" s="16"/>
    </row>
    <row r="214" spans="4:5">
      <c r="D214" s="32"/>
      <c r="E214" s="16"/>
    </row>
    <row r="215" spans="4:5">
      <c r="D215" s="32"/>
      <c r="E215" s="16"/>
    </row>
    <row r="216" spans="4:5">
      <c r="D216" s="32"/>
      <c r="E216" s="16"/>
    </row>
    <row r="217" spans="4:5">
      <c r="D217" s="32"/>
      <c r="E217" s="16"/>
    </row>
    <row r="218" spans="4:5">
      <c r="D218" s="32"/>
      <c r="E218" s="16"/>
    </row>
    <row r="219" spans="4:5">
      <c r="D219" s="32"/>
      <c r="E219" s="16"/>
    </row>
    <row r="220" spans="4:5">
      <c r="D220" s="32"/>
      <c r="E220" s="16"/>
    </row>
    <row r="221" spans="4:5">
      <c r="D221" s="32"/>
      <c r="E221" s="16"/>
    </row>
    <row r="222" spans="4:5">
      <c r="D222" s="32"/>
      <c r="E222" s="16"/>
    </row>
    <row r="223" spans="4:5">
      <c r="D223" s="32"/>
      <c r="E223" s="16"/>
    </row>
    <row r="224" spans="4:5">
      <c r="D224" s="32"/>
      <c r="E224" s="16"/>
    </row>
    <row r="225" spans="4:5">
      <c r="D225" s="32"/>
      <c r="E225" s="16"/>
    </row>
    <row r="226" spans="4:5">
      <c r="D226" s="32"/>
      <c r="E226" s="16"/>
    </row>
    <row r="227" spans="4:5">
      <c r="D227" s="32"/>
      <c r="E227" s="16"/>
    </row>
    <row r="228" spans="4:5">
      <c r="D228" s="32"/>
      <c r="E228" s="16"/>
    </row>
    <row r="229" spans="4:5">
      <c r="D229" s="32"/>
      <c r="E229" s="16"/>
    </row>
    <row r="230" spans="4:5">
      <c r="D230" s="32"/>
      <c r="E230" s="16"/>
    </row>
    <row r="231" spans="4:5">
      <c r="D231" s="32"/>
      <c r="E231" s="16"/>
    </row>
    <row r="232" spans="4:5">
      <c r="D232" s="32"/>
      <c r="E232" s="16"/>
    </row>
    <row r="233" spans="4:5">
      <c r="D233" s="32"/>
      <c r="E233" s="16"/>
    </row>
    <row r="234" spans="4:5">
      <c r="D234" s="32"/>
      <c r="E234" s="16"/>
    </row>
    <row r="235" spans="4:5">
      <c r="D235" s="32"/>
      <c r="E235" s="16"/>
    </row>
    <row r="236" spans="4:5">
      <c r="D236" s="32"/>
      <c r="E236" s="16"/>
    </row>
    <row r="237" spans="4:5">
      <c r="D237" s="32"/>
      <c r="E237" s="16"/>
    </row>
    <row r="238" spans="4:5">
      <c r="D238" s="32"/>
      <c r="E238" s="16"/>
    </row>
    <row r="239" spans="4:5">
      <c r="D239" s="32"/>
      <c r="E239" s="16"/>
    </row>
    <row r="240" spans="4:5">
      <c r="D240" s="32"/>
      <c r="E240" s="16"/>
    </row>
    <row r="241" spans="4:5">
      <c r="D241" s="32"/>
      <c r="E241" s="16"/>
    </row>
    <row r="242" spans="4:5">
      <c r="D242" s="32"/>
      <c r="E242" s="16"/>
    </row>
    <row r="243" spans="4:5">
      <c r="D243" s="32"/>
      <c r="E243" s="16"/>
    </row>
    <row r="244" spans="4:5">
      <c r="D244" s="32"/>
      <c r="E244" s="16"/>
    </row>
    <row r="245" spans="4:5">
      <c r="D245" s="32"/>
      <c r="E245" s="16"/>
    </row>
    <row r="246" spans="4:5">
      <c r="D246" s="32"/>
      <c r="E246" s="16"/>
    </row>
    <row r="247" spans="4:5">
      <c r="D247" s="32"/>
      <c r="E247" s="16"/>
    </row>
    <row r="248" spans="4:5">
      <c r="D248" s="32"/>
      <c r="E248" s="16"/>
    </row>
    <row r="249" spans="4:5">
      <c r="D249" s="32"/>
      <c r="E249" s="16"/>
    </row>
    <row r="250" spans="4:5">
      <c r="D250" s="32"/>
      <c r="E250" s="16"/>
    </row>
    <row r="251" spans="4:5">
      <c r="D251" s="32"/>
      <c r="E251" s="16"/>
    </row>
    <row r="252" spans="4:5">
      <c r="D252" s="32"/>
      <c r="E252" s="16"/>
    </row>
    <row r="253" spans="4:5">
      <c r="D253" s="32"/>
      <c r="E253" s="16"/>
    </row>
    <row r="254" spans="4:5">
      <c r="D254" s="32"/>
      <c r="E254" s="16"/>
    </row>
    <row r="255" spans="4:5">
      <c r="D255" s="32"/>
      <c r="E255" s="16"/>
    </row>
    <row r="256" spans="4:5">
      <c r="D256" s="32"/>
      <c r="E256" s="16"/>
    </row>
    <row r="257" spans="4:5">
      <c r="D257" s="32"/>
      <c r="E257" s="16"/>
    </row>
    <row r="258" spans="4:5">
      <c r="D258" s="32"/>
      <c r="E258" s="16"/>
    </row>
    <row r="259" spans="4:5">
      <c r="D259" s="32"/>
      <c r="E259" s="16"/>
    </row>
    <row r="260" spans="4:5">
      <c r="D260" s="32"/>
      <c r="E260" s="16"/>
    </row>
    <row r="261" spans="4:5">
      <c r="D261" s="32"/>
      <c r="E261" s="16"/>
    </row>
    <row r="262" spans="4:5">
      <c r="D262" s="32"/>
      <c r="E262" s="16"/>
    </row>
    <row r="263" spans="4:5">
      <c r="D263" s="32"/>
      <c r="E263" s="16"/>
    </row>
    <row r="264" spans="4:5">
      <c r="D264" s="32"/>
      <c r="E264" s="16"/>
    </row>
    <row r="265" spans="4:5">
      <c r="D265" s="32"/>
      <c r="E265" s="16"/>
    </row>
    <row r="266" spans="4:5">
      <c r="D266" s="32"/>
      <c r="E266" s="16"/>
    </row>
    <row r="267" spans="4:5">
      <c r="D267" s="32"/>
      <c r="E267" s="16"/>
    </row>
    <row r="268" spans="4:5">
      <c r="D268" s="32"/>
      <c r="E268" s="16"/>
    </row>
    <row r="269" spans="4:5">
      <c r="D269" s="32"/>
      <c r="E269" s="16"/>
    </row>
    <row r="270" spans="4:5">
      <c r="D270" s="32"/>
      <c r="E270" s="16"/>
    </row>
    <row r="271" spans="4:5">
      <c r="D271" s="32"/>
      <c r="E271" s="16"/>
    </row>
    <row r="272" spans="4:5">
      <c r="D272" s="32"/>
      <c r="E272" s="16"/>
    </row>
    <row r="273" spans="4:5">
      <c r="D273" s="32"/>
      <c r="E273" s="16"/>
    </row>
    <row r="274" spans="4:5">
      <c r="D274" s="32"/>
      <c r="E274" s="16"/>
    </row>
    <row r="275" spans="4:5">
      <c r="D275" s="32"/>
      <c r="E275" s="16"/>
    </row>
    <row r="276" spans="4:5">
      <c r="D276" s="32"/>
      <c r="E276" s="16"/>
    </row>
    <row r="277" spans="4:5">
      <c r="D277" s="32"/>
      <c r="E277" s="16"/>
    </row>
    <row r="278" spans="4:5">
      <c r="D278" s="32"/>
      <c r="E278" s="16"/>
    </row>
    <row r="279" spans="4:5">
      <c r="D279" s="32"/>
      <c r="E279" s="16"/>
    </row>
    <row r="280" spans="4:5">
      <c r="D280" s="32"/>
      <c r="E280" s="16"/>
    </row>
    <row r="281" spans="4:5">
      <c r="D281" s="32"/>
      <c r="E281" s="16"/>
    </row>
    <row r="282" spans="4:5">
      <c r="D282" s="32"/>
      <c r="E282" s="16"/>
    </row>
    <row r="283" spans="4:5">
      <c r="D283" s="32"/>
      <c r="E283" s="16"/>
    </row>
    <row r="284" spans="4:5">
      <c r="D284" s="32"/>
      <c r="E284" s="16"/>
    </row>
    <row r="285" spans="4:5">
      <c r="D285" s="32"/>
      <c r="E285" s="16"/>
    </row>
    <row r="286" spans="4:5">
      <c r="D286" s="32"/>
      <c r="E286" s="16"/>
    </row>
    <row r="287" spans="4:5">
      <c r="D287" s="32"/>
      <c r="E287" s="16"/>
    </row>
    <row r="288" spans="4:5">
      <c r="D288" s="32"/>
      <c r="E288" s="16"/>
    </row>
    <row r="289" spans="4:5">
      <c r="D289" s="32"/>
      <c r="E289" s="16"/>
    </row>
    <row r="290" spans="4:5">
      <c r="D290" s="32"/>
      <c r="E290" s="16"/>
    </row>
    <row r="291" spans="4:5">
      <c r="D291" s="32"/>
      <c r="E291" s="16"/>
    </row>
    <row r="292" spans="4:5">
      <c r="D292" s="32"/>
      <c r="E292" s="16"/>
    </row>
    <row r="293" spans="4:5">
      <c r="D293" s="32"/>
      <c r="E293" s="16"/>
    </row>
    <row r="294" spans="4:5">
      <c r="D294" s="32"/>
      <c r="E294" s="16"/>
    </row>
    <row r="295" spans="4:5">
      <c r="D295" s="32"/>
      <c r="E295" s="16"/>
    </row>
    <row r="296" spans="4:5">
      <c r="D296" s="32"/>
      <c r="E296" s="16"/>
    </row>
    <row r="297" spans="4:5">
      <c r="D297" s="32"/>
      <c r="E297" s="16"/>
    </row>
    <row r="298" spans="4:5">
      <c r="D298" s="32"/>
      <c r="E298" s="16"/>
    </row>
    <row r="299" spans="4:5">
      <c r="D299" s="32"/>
      <c r="E299" s="16"/>
    </row>
    <row r="300" spans="4:5">
      <c r="D300" s="32"/>
      <c r="E300" s="16"/>
    </row>
    <row r="301" spans="4:5">
      <c r="D301" s="32"/>
      <c r="E301" s="16"/>
    </row>
    <row r="302" spans="4:5">
      <c r="D302" s="32"/>
      <c r="E302" s="16"/>
    </row>
    <row r="303" spans="4:5">
      <c r="D303" s="32"/>
      <c r="E303" s="16"/>
    </row>
    <row r="304" spans="4:5">
      <c r="D304" s="32"/>
      <c r="E304" s="16"/>
    </row>
    <row r="305" spans="4:5">
      <c r="D305" s="32"/>
      <c r="E305" s="16"/>
    </row>
    <row r="306" spans="4:5">
      <c r="D306" s="32"/>
      <c r="E306" s="16"/>
    </row>
    <row r="307" spans="4:5">
      <c r="D307" s="32"/>
      <c r="E307" s="16"/>
    </row>
    <row r="308" spans="4:5">
      <c r="D308" s="32"/>
      <c r="E308" s="16"/>
    </row>
    <row r="309" spans="4:5">
      <c r="D309" s="32"/>
      <c r="E309" s="16"/>
    </row>
    <row r="310" spans="4:5">
      <c r="D310" s="32"/>
      <c r="E310" s="16"/>
    </row>
    <row r="311" spans="4:5">
      <c r="D311" s="32"/>
      <c r="E311" s="16"/>
    </row>
    <row r="312" spans="4:5">
      <c r="D312" s="32"/>
      <c r="E312" s="16"/>
    </row>
    <row r="313" spans="4:5">
      <c r="D313" s="32"/>
      <c r="E313" s="16"/>
    </row>
    <row r="314" spans="4:5">
      <c r="D314" s="32"/>
      <c r="E314" s="16"/>
    </row>
    <row r="315" spans="4:5">
      <c r="D315" s="32"/>
      <c r="E315" s="16"/>
    </row>
    <row r="316" spans="4:5">
      <c r="D316" s="32"/>
      <c r="E316" s="16"/>
    </row>
    <row r="317" spans="4:5">
      <c r="D317" s="32"/>
      <c r="E317" s="16"/>
    </row>
    <row r="318" spans="4:5">
      <c r="D318" s="32"/>
      <c r="E318" s="16"/>
    </row>
    <row r="319" spans="4:5">
      <c r="D319" s="32"/>
      <c r="E319" s="16"/>
    </row>
    <row r="320" spans="4:5">
      <c r="D320" s="32"/>
      <c r="E320" s="16"/>
    </row>
    <row r="321" spans="4:5">
      <c r="D321" s="32"/>
      <c r="E321" s="16"/>
    </row>
    <row r="322" spans="4:5">
      <c r="D322" s="32"/>
      <c r="E322" s="16"/>
    </row>
    <row r="323" spans="4:5">
      <c r="D323" s="32"/>
      <c r="E323" s="16"/>
    </row>
    <row r="324" spans="4:5">
      <c r="D324" s="32"/>
      <c r="E324" s="16"/>
    </row>
    <row r="325" spans="4:5">
      <c r="D325" s="32"/>
      <c r="E325" s="16"/>
    </row>
    <row r="326" spans="4:5">
      <c r="D326" s="32"/>
      <c r="E326" s="16"/>
    </row>
    <row r="327" spans="4:5">
      <c r="D327" s="32"/>
      <c r="E327" s="16"/>
    </row>
    <row r="328" spans="4:5">
      <c r="D328" s="32"/>
      <c r="E328" s="16"/>
    </row>
    <row r="329" spans="4:5">
      <c r="D329" s="32"/>
      <c r="E329" s="16"/>
    </row>
    <row r="330" spans="4:5">
      <c r="D330" s="32"/>
      <c r="E330" s="16"/>
    </row>
    <row r="331" spans="4:5">
      <c r="D331" s="32"/>
      <c r="E331" s="16"/>
    </row>
    <row r="332" spans="4:5">
      <c r="D332" s="32"/>
      <c r="E332" s="16"/>
    </row>
    <row r="333" spans="4:5">
      <c r="D333" s="32"/>
      <c r="E333" s="16"/>
    </row>
    <row r="334" spans="4:5">
      <c r="D334" s="32"/>
      <c r="E334" s="16"/>
    </row>
    <row r="335" spans="4:5">
      <c r="D335" s="32"/>
      <c r="E335" s="16"/>
    </row>
    <row r="336" spans="4:5">
      <c r="D336" s="32"/>
      <c r="E336" s="16"/>
    </row>
    <row r="337" spans="4:5">
      <c r="D337" s="32"/>
      <c r="E337" s="16"/>
    </row>
    <row r="338" spans="4:5">
      <c r="D338" s="32"/>
      <c r="E338" s="16"/>
    </row>
    <row r="339" spans="4:5">
      <c r="D339" s="32"/>
      <c r="E339" s="16"/>
    </row>
    <row r="340" spans="4:5">
      <c r="D340" s="32"/>
      <c r="E340" s="16"/>
    </row>
    <row r="341" spans="4:5">
      <c r="D341" s="32"/>
      <c r="E341" s="16"/>
    </row>
    <row r="342" spans="4:5">
      <c r="D342" s="32"/>
      <c r="E342" s="16"/>
    </row>
    <row r="343" spans="4:5">
      <c r="D343" s="32"/>
      <c r="E343" s="16"/>
    </row>
    <row r="344" spans="4:5">
      <c r="D344" s="32"/>
      <c r="E344" s="16"/>
    </row>
    <row r="345" spans="4:5">
      <c r="D345" s="32"/>
      <c r="E345" s="16"/>
    </row>
    <row r="346" spans="4:5">
      <c r="D346" s="32"/>
      <c r="E346" s="16"/>
    </row>
    <row r="347" spans="4:5">
      <c r="D347" s="32"/>
      <c r="E347" s="16"/>
    </row>
    <row r="348" spans="4:5">
      <c r="D348" s="32"/>
      <c r="E348" s="16"/>
    </row>
    <row r="349" spans="4:5">
      <c r="D349" s="32"/>
      <c r="E349" s="16"/>
    </row>
    <row r="350" spans="4:5">
      <c r="D350" s="32"/>
      <c r="E350" s="16"/>
    </row>
    <row r="351" spans="4:5">
      <c r="D351" s="32"/>
      <c r="E351" s="16"/>
    </row>
    <row r="352" spans="4:5">
      <c r="D352" s="32"/>
      <c r="E352" s="16"/>
    </row>
    <row r="353" spans="4:5">
      <c r="D353" s="32"/>
      <c r="E353" s="16"/>
    </row>
    <row r="354" spans="4:5">
      <c r="D354" s="32"/>
      <c r="E354" s="16"/>
    </row>
    <row r="355" spans="4:5">
      <c r="D355" s="32"/>
      <c r="E355" s="16"/>
    </row>
    <row r="356" spans="4:5">
      <c r="D356" s="32"/>
      <c r="E356" s="16"/>
    </row>
    <row r="357" spans="4:5">
      <c r="D357" s="32"/>
      <c r="E357" s="16"/>
    </row>
    <row r="358" spans="4:5">
      <c r="D358" s="32"/>
      <c r="E358" s="16"/>
    </row>
    <row r="359" spans="4:5">
      <c r="D359" s="32"/>
      <c r="E359" s="16"/>
    </row>
    <row r="360" spans="4:5">
      <c r="D360" s="32"/>
      <c r="E360" s="16"/>
    </row>
    <row r="361" spans="4:5">
      <c r="D361" s="32"/>
      <c r="E361" s="16"/>
    </row>
    <row r="362" spans="4:5">
      <c r="D362" s="32"/>
      <c r="E362" s="16"/>
    </row>
    <row r="363" spans="4:5">
      <c r="D363" s="32"/>
      <c r="E363" s="16"/>
    </row>
    <row r="364" spans="4:5">
      <c r="D364" s="32"/>
      <c r="E364" s="16"/>
    </row>
    <row r="365" spans="4:5">
      <c r="D365" s="32"/>
      <c r="E365" s="16"/>
    </row>
    <row r="366" spans="4:5">
      <c r="D366" s="32"/>
      <c r="E366" s="16"/>
    </row>
    <row r="367" spans="4:5">
      <c r="D367" s="32"/>
      <c r="E367" s="16"/>
    </row>
    <row r="368" spans="4:5">
      <c r="D368" s="32"/>
      <c r="E368" s="16"/>
    </row>
    <row r="369" spans="4:5">
      <c r="D369" s="32"/>
      <c r="E369" s="16"/>
    </row>
    <row r="370" spans="4:5">
      <c r="D370" s="32"/>
      <c r="E370" s="16"/>
    </row>
    <row r="371" spans="4:5">
      <c r="D371" s="32"/>
      <c r="E371" s="16"/>
    </row>
    <row r="372" spans="4:5">
      <c r="D372" s="32"/>
      <c r="E372" s="16"/>
    </row>
    <row r="373" spans="4:5">
      <c r="D373" s="32"/>
      <c r="E373" s="16"/>
    </row>
    <row r="374" spans="4:5">
      <c r="D374" s="32"/>
      <c r="E374" s="16"/>
    </row>
    <row r="375" spans="4:5">
      <c r="D375" s="32"/>
      <c r="E375" s="16"/>
    </row>
    <row r="376" spans="4:5">
      <c r="D376" s="32"/>
      <c r="E376" s="16"/>
    </row>
    <row r="377" spans="4:5">
      <c r="D377" s="32"/>
      <c r="E377" s="16"/>
    </row>
    <row r="378" spans="4:5">
      <c r="D378" s="32"/>
      <c r="E378" s="16"/>
    </row>
    <row r="379" spans="4:5">
      <c r="D379" s="32"/>
      <c r="E379" s="16"/>
    </row>
    <row r="380" spans="4:5">
      <c r="D380" s="32"/>
      <c r="E380" s="16"/>
    </row>
    <row r="381" spans="4:5">
      <c r="D381" s="32"/>
      <c r="E381" s="16"/>
    </row>
    <row r="382" spans="4:5">
      <c r="D382" s="32"/>
      <c r="E382" s="16"/>
    </row>
    <row r="383" spans="4:5">
      <c r="D383" s="32"/>
      <c r="E383" s="16"/>
    </row>
    <row r="384" spans="4:5">
      <c r="D384" s="32"/>
      <c r="E384" s="16"/>
    </row>
    <row r="385" spans="4:5">
      <c r="D385" s="32"/>
      <c r="E385" s="16"/>
    </row>
    <row r="386" spans="4:5">
      <c r="D386" s="32"/>
      <c r="E386" s="16"/>
    </row>
    <row r="387" spans="4:5">
      <c r="D387" s="32"/>
      <c r="E387" s="16"/>
    </row>
    <row r="388" spans="4:5">
      <c r="D388" s="32"/>
      <c r="E388" s="16"/>
    </row>
    <row r="389" spans="4:5">
      <c r="D389" s="32"/>
      <c r="E389" s="16"/>
    </row>
    <row r="390" spans="4:5">
      <c r="D390" s="32"/>
      <c r="E390" s="16"/>
    </row>
    <row r="391" spans="4:5">
      <c r="D391" s="32"/>
      <c r="E391" s="16"/>
    </row>
    <row r="392" spans="4:5">
      <c r="D392" s="32"/>
      <c r="E392" s="16"/>
    </row>
    <row r="393" spans="4:5">
      <c r="D393" s="32"/>
      <c r="E393" s="16"/>
    </row>
    <row r="394" spans="4:5">
      <c r="D394" s="32"/>
      <c r="E394" s="16"/>
    </row>
    <row r="395" spans="4:5">
      <c r="D395" s="32"/>
      <c r="E395" s="16"/>
    </row>
    <row r="396" spans="4:5">
      <c r="D396" s="32"/>
      <c r="E396" s="16"/>
    </row>
    <row r="397" spans="4:5">
      <c r="D397" s="32"/>
      <c r="E397" s="16"/>
    </row>
    <row r="398" spans="4:5">
      <c r="D398" s="32"/>
      <c r="E398" s="16"/>
    </row>
    <row r="399" spans="4:5">
      <c r="D399" s="32"/>
      <c r="E399" s="16"/>
    </row>
    <row r="400" spans="4:5">
      <c r="D400" s="32"/>
      <c r="E400" s="16"/>
    </row>
    <row r="401" spans="4:5">
      <c r="D401" s="32"/>
      <c r="E401" s="16"/>
    </row>
    <row r="402" spans="4:5">
      <c r="D402" s="32"/>
      <c r="E402" s="16"/>
    </row>
    <row r="403" spans="4:5">
      <c r="D403" s="32"/>
      <c r="E403" s="16"/>
    </row>
    <row r="404" spans="4:5">
      <c r="D404" s="32"/>
      <c r="E404" s="16"/>
    </row>
    <row r="405" spans="4:5">
      <c r="D405" s="32"/>
      <c r="E405" s="16"/>
    </row>
    <row r="406" spans="4:5">
      <c r="D406" s="32"/>
      <c r="E406" s="16"/>
    </row>
    <row r="407" spans="4:5">
      <c r="D407" s="32"/>
      <c r="E407" s="16"/>
    </row>
    <row r="408" spans="4:5">
      <c r="D408" s="32"/>
      <c r="E408" s="16"/>
    </row>
    <row r="409" spans="4:5">
      <c r="D409" s="32"/>
      <c r="E409" s="16"/>
    </row>
    <row r="410" spans="4:5">
      <c r="D410" s="32"/>
      <c r="E410" s="16"/>
    </row>
    <row r="411" spans="4:5">
      <c r="D411" s="32"/>
      <c r="E411" s="16"/>
    </row>
    <row r="412" spans="4:5">
      <c r="D412" s="32"/>
      <c r="E412" s="16"/>
    </row>
    <row r="413" spans="4:5">
      <c r="D413" s="32"/>
      <c r="E413" s="16"/>
    </row>
    <row r="414" spans="4:5">
      <c r="D414" s="32"/>
      <c r="E414" s="16"/>
    </row>
    <row r="415" spans="4:5">
      <c r="D415" s="32"/>
      <c r="E415" s="16"/>
    </row>
    <row r="416" spans="4:5">
      <c r="D416" s="32"/>
      <c r="E416" s="16"/>
    </row>
    <row r="417" spans="4:5">
      <c r="D417" s="32"/>
      <c r="E417" s="16"/>
    </row>
    <row r="418" spans="4:5">
      <c r="D418" s="32"/>
      <c r="E418" s="16"/>
    </row>
    <row r="419" spans="4:5">
      <c r="D419" s="32"/>
      <c r="E419" s="16"/>
    </row>
    <row r="420" spans="4:5">
      <c r="D420" s="32"/>
      <c r="E420" s="16"/>
    </row>
    <row r="421" spans="4:5">
      <c r="D421" s="32"/>
      <c r="E421" s="16"/>
    </row>
    <row r="422" spans="4:5">
      <c r="D422" s="32"/>
      <c r="E422" s="16"/>
    </row>
    <row r="423" spans="4:5">
      <c r="D423" s="32"/>
      <c r="E423" s="16"/>
    </row>
    <row r="424" spans="4:5">
      <c r="D424" s="32"/>
      <c r="E424" s="16"/>
    </row>
    <row r="425" spans="4:5">
      <c r="D425" s="32"/>
      <c r="E425" s="16"/>
    </row>
    <row r="426" spans="4:5">
      <c r="D426" s="32"/>
      <c r="E426" s="16"/>
    </row>
    <row r="427" spans="4:5">
      <c r="D427" s="32"/>
      <c r="E427" s="16"/>
    </row>
    <row r="428" spans="4:5">
      <c r="D428" s="32"/>
      <c r="E428" s="16"/>
    </row>
    <row r="429" spans="4:5">
      <c r="D429" s="32"/>
      <c r="E429" s="16"/>
    </row>
    <row r="430" spans="4:5">
      <c r="D430" s="32"/>
      <c r="E430" s="16"/>
    </row>
    <row r="431" spans="4:5">
      <c r="D431" s="32"/>
      <c r="E431" s="16"/>
    </row>
    <row r="432" spans="4:5">
      <c r="D432" s="32"/>
      <c r="E432" s="16"/>
    </row>
    <row r="433" spans="4:5">
      <c r="D433" s="32"/>
      <c r="E433" s="16"/>
    </row>
    <row r="434" spans="4:5">
      <c r="D434" s="32"/>
      <c r="E434" s="16"/>
    </row>
    <row r="435" spans="4:5">
      <c r="D435" s="32"/>
      <c r="E435" s="16"/>
    </row>
    <row r="436" spans="4:5">
      <c r="D436" s="32"/>
      <c r="E436" s="16"/>
    </row>
    <row r="437" spans="4:5">
      <c r="D437" s="32"/>
      <c r="E437" s="16"/>
    </row>
    <row r="438" spans="4:5">
      <c r="D438" s="32"/>
      <c r="E438" s="16"/>
    </row>
    <row r="439" spans="4:5">
      <c r="D439" s="32"/>
      <c r="E439" s="16"/>
    </row>
    <row r="440" spans="4:5">
      <c r="D440" s="32"/>
      <c r="E440" s="16"/>
    </row>
    <row r="441" spans="4:5">
      <c r="D441" s="32"/>
      <c r="E441" s="16"/>
    </row>
    <row r="442" spans="4:5">
      <c r="D442" s="32"/>
      <c r="E442" s="16"/>
    </row>
    <row r="443" spans="4:5">
      <c r="D443" s="32"/>
      <c r="E443" s="16"/>
    </row>
    <row r="444" spans="4:5">
      <c r="D444" s="32"/>
      <c r="E444" s="16"/>
    </row>
    <row r="445" spans="4:5">
      <c r="D445" s="32"/>
      <c r="E445" s="16"/>
    </row>
    <row r="446" spans="4:5">
      <c r="D446" s="32"/>
      <c r="E446" s="16"/>
    </row>
    <row r="447" spans="4:5">
      <c r="D447" s="32"/>
      <c r="E447" s="16"/>
    </row>
    <row r="448" spans="4:5">
      <c r="D448" s="32"/>
      <c r="E448" s="16"/>
    </row>
    <row r="449" spans="4:5">
      <c r="D449" s="32"/>
      <c r="E449" s="16"/>
    </row>
    <row r="450" spans="4:5">
      <c r="D450" s="32"/>
      <c r="E450" s="16"/>
    </row>
    <row r="451" spans="4:5">
      <c r="D451" s="32"/>
      <c r="E451" s="16"/>
    </row>
    <row r="452" spans="4:5">
      <c r="D452" s="32"/>
      <c r="E452" s="16"/>
    </row>
    <row r="453" spans="4:5">
      <c r="D453" s="32"/>
      <c r="E453" s="16"/>
    </row>
    <row r="454" spans="4:5">
      <c r="D454" s="32"/>
      <c r="E454" s="16"/>
    </row>
    <row r="455" spans="4:5">
      <c r="D455" s="32"/>
      <c r="E455" s="16"/>
    </row>
    <row r="456" spans="4:5">
      <c r="D456" s="32"/>
      <c r="E456" s="16"/>
    </row>
    <row r="457" spans="4:5">
      <c r="D457" s="32"/>
      <c r="E457" s="16"/>
    </row>
    <row r="458" spans="4:5">
      <c r="D458" s="32"/>
      <c r="E458" s="16"/>
    </row>
    <row r="459" spans="4:5">
      <c r="D459" s="32"/>
      <c r="E459" s="16"/>
    </row>
    <row r="460" spans="4:5">
      <c r="D460" s="32"/>
      <c r="E460" s="16"/>
    </row>
    <row r="461" spans="4:5">
      <c r="D461" s="32"/>
      <c r="E461" s="16"/>
    </row>
    <row r="462" spans="4:5">
      <c r="D462" s="32"/>
      <c r="E462" s="16"/>
    </row>
    <row r="463" spans="4:5">
      <c r="D463" s="32"/>
      <c r="E463" s="16"/>
    </row>
    <row r="464" spans="4:5">
      <c r="D464" s="32"/>
      <c r="E464" s="16"/>
    </row>
    <row r="465" spans="4:5">
      <c r="D465" s="32"/>
      <c r="E465" s="16"/>
    </row>
    <row r="466" spans="4:5">
      <c r="D466" s="32"/>
      <c r="E466" s="16"/>
    </row>
    <row r="467" spans="4:5">
      <c r="D467" s="32"/>
      <c r="E467" s="16"/>
    </row>
    <row r="468" spans="4:5">
      <c r="D468" s="32"/>
      <c r="E468" s="16"/>
    </row>
    <row r="469" spans="4:5">
      <c r="D469" s="32"/>
      <c r="E469" s="16"/>
    </row>
    <row r="470" spans="4:5">
      <c r="D470" s="32"/>
      <c r="E470" s="16"/>
    </row>
    <row r="471" spans="4:5">
      <c r="D471" s="32"/>
      <c r="E471" s="16"/>
    </row>
    <row r="472" spans="4:5">
      <c r="D472" s="32"/>
      <c r="E472" s="16"/>
    </row>
    <row r="473" spans="4:5">
      <c r="D473" s="32"/>
      <c r="E473" s="16"/>
    </row>
    <row r="474" spans="4:5">
      <c r="D474" s="32"/>
      <c r="E474" s="16"/>
    </row>
    <row r="475" spans="4:5">
      <c r="D475" s="32"/>
      <c r="E475" s="16"/>
    </row>
    <row r="476" spans="4:5">
      <c r="D476" s="32"/>
      <c r="E476" s="16"/>
    </row>
    <row r="477" spans="4:5">
      <c r="D477" s="32"/>
      <c r="E477" s="16"/>
    </row>
    <row r="478" spans="4:5">
      <c r="D478" s="32"/>
      <c r="E478" s="16"/>
    </row>
    <row r="479" spans="4:5">
      <c r="D479" s="32"/>
      <c r="E479" s="16"/>
    </row>
    <row r="480" spans="4:5">
      <c r="D480" s="32"/>
      <c r="E480" s="16"/>
    </row>
    <row r="481" spans="4:5">
      <c r="D481" s="32"/>
      <c r="E481" s="16"/>
    </row>
    <row r="482" spans="4:5">
      <c r="D482" s="32"/>
      <c r="E482" s="16"/>
    </row>
    <row r="483" spans="4:5">
      <c r="D483" s="32"/>
      <c r="E483" s="16"/>
    </row>
    <row r="484" spans="4:5">
      <c r="D484" s="32"/>
      <c r="E484" s="16"/>
    </row>
    <row r="485" spans="4:5">
      <c r="D485" s="32"/>
      <c r="E485" s="16"/>
    </row>
    <row r="486" spans="4:5">
      <c r="D486" s="32"/>
      <c r="E486" s="16"/>
    </row>
    <row r="487" spans="4:5">
      <c r="D487" s="32"/>
      <c r="E487" s="16"/>
    </row>
    <row r="488" spans="4:5">
      <c r="D488" s="32"/>
      <c r="E488" s="16"/>
    </row>
    <row r="489" spans="4:5">
      <c r="D489" s="32"/>
      <c r="E489" s="16"/>
    </row>
    <row r="490" spans="4:5">
      <c r="D490" s="32"/>
      <c r="E490" s="16"/>
    </row>
    <row r="491" spans="4:5">
      <c r="D491" s="32"/>
      <c r="E491" s="16"/>
    </row>
    <row r="492" spans="4:5">
      <c r="D492" s="32"/>
      <c r="E492" s="16"/>
    </row>
    <row r="493" spans="4:5">
      <c r="D493" s="32"/>
      <c r="E493" s="16"/>
    </row>
    <row r="494" spans="4:5">
      <c r="D494" s="32"/>
      <c r="E494" s="16"/>
    </row>
    <row r="495" spans="4:5">
      <c r="D495" s="32"/>
      <c r="E495" s="16"/>
    </row>
    <row r="496" spans="4:5">
      <c r="D496" s="32"/>
      <c r="E496" s="16"/>
    </row>
    <row r="497" spans="4:5">
      <c r="D497" s="32"/>
      <c r="E497" s="16"/>
    </row>
    <row r="498" spans="4:5">
      <c r="D498" s="32"/>
      <c r="E498" s="16"/>
    </row>
    <row r="499" spans="4:5">
      <c r="D499" s="32"/>
      <c r="E499" s="16"/>
    </row>
    <row r="500" spans="4:5">
      <c r="D500" s="32"/>
      <c r="E500" s="16"/>
    </row>
    <row r="501" spans="4:5">
      <c r="D501" s="32"/>
      <c r="E501" s="16"/>
    </row>
    <row r="502" spans="4:5">
      <c r="D502" s="32"/>
      <c r="E502" s="16"/>
    </row>
    <row r="503" spans="4:5">
      <c r="D503" s="32"/>
      <c r="E503" s="16"/>
    </row>
    <row r="504" spans="4:5">
      <c r="D504" s="32"/>
      <c r="E504" s="16"/>
    </row>
    <row r="505" spans="4:5">
      <c r="D505" s="32"/>
      <c r="E505" s="16"/>
    </row>
    <row r="506" spans="4:5">
      <c r="D506" s="32"/>
      <c r="E506" s="16"/>
    </row>
    <row r="507" spans="4:5">
      <c r="D507" s="32"/>
      <c r="E507" s="16"/>
    </row>
    <row r="508" spans="4:5">
      <c r="D508" s="32"/>
      <c r="E508" s="16"/>
    </row>
    <row r="509" spans="4:5">
      <c r="D509" s="32"/>
      <c r="E509" s="16"/>
    </row>
    <row r="510" spans="4:5">
      <c r="D510" s="32"/>
      <c r="E510" s="16"/>
    </row>
    <row r="511" spans="4:5">
      <c r="D511" s="32"/>
      <c r="E511" s="16"/>
    </row>
    <row r="512" spans="4:5">
      <c r="D512" s="32"/>
      <c r="E512" s="16"/>
    </row>
    <row r="513" spans="4:5">
      <c r="D513" s="32"/>
      <c r="E513" s="16"/>
    </row>
    <row r="514" spans="4:5">
      <c r="D514" s="32"/>
      <c r="E514" s="16"/>
    </row>
    <row r="515" spans="4:5">
      <c r="D515" s="32"/>
      <c r="E515" s="16"/>
    </row>
    <row r="516" spans="4:5">
      <c r="D516" s="32"/>
      <c r="E516" s="16"/>
    </row>
    <row r="517" spans="4:5">
      <c r="D517" s="32"/>
      <c r="E517" s="16"/>
    </row>
    <row r="518" spans="4:5">
      <c r="D518" s="32"/>
      <c r="E518" s="16"/>
    </row>
    <row r="519" spans="4:5">
      <c r="D519" s="32"/>
      <c r="E519" s="16"/>
    </row>
    <row r="520" spans="4:5">
      <c r="D520" s="32"/>
      <c r="E520" s="16"/>
    </row>
    <row r="521" spans="4:5">
      <c r="D521" s="32"/>
      <c r="E521" s="16"/>
    </row>
    <row r="522" spans="4:5">
      <c r="D522" s="32"/>
      <c r="E522" s="16"/>
    </row>
    <row r="523" spans="4:5">
      <c r="D523" s="32"/>
      <c r="E523" s="16"/>
    </row>
    <row r="524" spans="4:5">
      <c r="D524" s="32"/>
      <c r="E524" s="16"/>
    </row>
    <row r="525" spans="4:5">
      <c r="D525" s="32"/>
      <c r="E525" s="16"/>
    </row>
    <row r="526" spans="4:5">
      <c r="D526" s="32"/>
      <c r="E526" s="16"/>
    </row>
    <row r="527" spans="4:5">
      <c r="D527" s="32"/>
      <c r="E527" s="16"/>
    </row>
    <row r="528" spans="4:5">
      <c r="D528" s="32"/>
      <c r="E528" s="16"/>
    </row>
    <row r="529" spans="4:5">
      <c r="D529" s="32"/>
      <c r="E529" s="16"/>
    </row>
    <row r="530" spans="4:5">
      <c r="D530" s="32"/>
      <c r="E530" s="16"/>
    </row>
    <row r="531" spans="4:5">
      <c r="D531" s="32"/>
      <c r="E531" s="16"/>
    </row>
    <row r="532" spans="4:5">
      <c r="D532" s="32"/>
      <c r="E532" s="16"/>
    </row>
    <row r="533" spans="4:5">
      <c r="D533" s="32"/>
      <c r="E533" s="16"/>
    </row>
    <row r="534" spans="4:5">
      <c r="D534" s="32"/>
      <c r="E534" s="16"/>
    </row>
    <row r="535" spans="4:5">
      <c r="D535" s="32"/>
      <c r="E535" s="16"/>
    </row>
    <row r="536" spans="4:5">
      <c r="D536" s="32"/>
      <c r="E536" s="16"/>
    </row>
    <row r="537" spans="4:5">
      <c r="D537" s="32"/>
      <c r="E537" s="16"/>
    </row>
    <row r="538" spans="4:5">
      <c r="D538" s="32"/>
      <c r="E538" s="16"/>
    </row>
    <row r="539" spans="4:5">
      <c r="D539" s="32"/>
      <c r="E539" s="16"/>
    </row>
    <row r="540" spans="4:5">
      <c r="D540" s="32"/>
      <c r="E540" s="16"/>
    </row>
    <row r="541" spans="4:5">
      <c r="D541" s="32"/>
      <c r="E541" s="16"/>
    </row>
    <row r="542" spans="4:5">
      <c r="D542" s="32"/>
      <c r="E542" s="16"/>
    </row>
    <row r="543" spans="4:5">
      <c r="D543" s="32"/>
      <c r="E543" s="16"/>
    </row>
    <row r="544" spans="4:5">
      <c r="D544" s="32"/>
      <c r="E544" s="16"/>
    </row>
    <row r="545" spans="4:5">
      <c r="D545" s="32"/>
      <c r="E545" s="16"/>
    </row>
    <row r="546" spans="4:5">
      <c r="D546" s="32"/>
      <c r="E546" s="16"/>
    </row>
    <row r="547" spans="4:5">
      <c r="D547" s="32"/>
      <c r="E547" s="16"/>
    </row>
    <row r="548" spans="4:5">
      <c r="D548" s="32"/>
      <c r="E548" s="16"/>
    </row>
    <row r="549" spans="4:5">
      <c r="D549" s="32"/>
      <c r="E549" s="16"/>
    </row>
    <row r="550" spans="4:5">
      <c r="D550" s="32"/>
      <c r="E550" s="16"/>
    </row>
    <row r="551" spans="4:5">
      <c r="D551" s="32"/>
      <c r="E551" s="16"/>
    </row>
    <row r="552" spans="4:5">
      <c r="D552" s="32"/>
      <c r="E552" s="16"/>
    </row>
    <row r="553" spans="4:5">
      <c r="D553" s="32"/>
      <c r="E553" s="16"/>
    </row>
    <row r="554" spans="4:5">
      <c r="D554" s="32"/>
      <c r="E554" s="16"/>
    </row>
    <row r="555" spans="4:5">
      <c r="D555" s="32"/>
      <c r="E555" s="16"/>
    </row>
    <row r="556" spans="4:5">
      <c r="D556" s="32"/>
      <c r="E556" s="16"/>
    </row>
    <row r="557" spans="4:5">
      <c r="D557" s="32"/>
      <c r="E557" s="16"/>
    </row>
    <row r="558" spans="4:5">
      <c r="D558" s="32"/>
      <c r="E558" s="16"/>
    </row>
    <row r="559" spans="4:5">
      <c r="D559" s="32"/>
      <c r="E559" s="16"/>
    </row>
    <row r="560" spans="4:5">
      <c r="D560" s="32"/>
      <c r="E560" s="16"/>
    </row>
    <row r="561" spans="4:5">
      <c r="D561" s="32"/>
      <c r="E561" s="16"/>
    </row>
    <row r="562" spans="4:5">
      <c r="D562" s="32"/>
      <c r="E562" s="16"/>
    </row>
    <row r="563" spans="4:5">
      <c r="D563" s="32"/>
      <c r="E563" s="16"/>
    </row>
    <row r="564" spans="4:5">
      <c r="D564" s="32"/>
      <c r="E564" s="16"/>
    </row>
    <row r="565" spans="4:5">
      <c r="D565" s="32"/>
      <c r="E565" s="16"/>
    </row>
    <row r="566" spans="4:5">
      <c r="D566" s="32"/>
      <c r="E566" s="16"/>
    </row>
    <row r="567" spans="4:5">
      <c r="D567" s="32"/>
      <c r="E567" s="16"/>
    </row>
    <row r="568" spans="4:5">
      <c r="D568" s="32"/>
      <c r="E568" s="16"/>
    </row>
    <row r="569" spans="4:5">
      <c r="D569" s="32"/>
      <c r="E569" s="16"/>
    </row>
    <row r="570" spans="4:5">
      <c r="D570" s="32"/>
      <c r="E570" s="16"/>
    </row>
    <row r="571" spans="4:5">
      <c r="D571" s="32"/>
      <c r="E571" s="16"/>
    </row>
    <row r="572" spans="4:5">
      <c r="D572" s="32"/>
      <c r="E572" s="16"/>
    </row>
    <row r="573" spans="4:5">
      <c r="D573" s="32"/>
      <c r="E573" s="16"/>
    </row>
    <row r="574" spans="4:5">
      <c r="D574" s="32"/>
      <c r="E574" s="16"/>
    </row>
    <row r="575" spans="4:5">
      <c r="D575" s="32"/>
      <c r="E575" s="16"/>
    </row>
    <row r="576" spans="4:5">
      <c r="D576" s="32"/>
      <c r="E576" s="16"/>
    </row>
    <row r="577" spans="4:5">
      <c r="D577" s="32"/>
      <c r="E577" s="16"/>
    </row>
    <row r="578" spans="4:5">
      <c r="D578" s="32"/>
      <c r="E578" s="16"/>
    </row>
    <row r="579" spans="4:5">
      <c r="D579" s="32"/>
      <c r="E579" s="16"/>
    </row>
    <row r="580" spans="4:5">
      <c r="D580" s="32"/>
      <c r="E580" s="16"/>
    </row>
    <row r="581" spans="4:5">
      <c r="D581" s="32"/>
      <c r="E581" s="16"/>
    </row>
    <row r="582" spans="4:5">
      <c r="D582" s="32"/>
      <c r="E582" s="16"/>
    </row>
    <row r="583" spans="4:5">
      <c r="D583" s="32"/>
      <c r="E583" s="16"/>
    </row>
    <row r="584" spans="4:5">
      <c r="D584" s="32"/>
      <c r="E584" s="16"/>
    </row>
    <row r="585" spans="4:5">
      <c r="D585" s="32"/>
      <c r="E585" s="16"/>
    </row>
    <row r="586" spans="4:5">
      <c r="D586" s="32"/>
      <c r="E586" s="16"/>
    </row>
    <row r="587" spans="4:5">
      <c r="D587" s="32"/>
      <c r="E587" s="16"/>
    </row>
    <row r="588" spans="4:5">
      <c r="D588" s="32"/>
      <c r="E588" s="16"/>
    </row>
    <row r="589" spans="4:5">
      <c r="D589" s="32"/>
      <c r="E589" s="16"/>
    </row>
    <row r="590" spans="4:5">
      <c r="D590" s="32"/>
      <c r="E590" s="16"/>
    </row>
    <row r="591" spans="4:5">
      <c r="D591" s="32"/>
      <c r="E591" s="16"/>
    </row>
    <row r="592" spans="4:5">
      <c r="D592" s="32"/>
      <c r="E592" s="16"/>
    </row>
    <row r="593" spans="4:5">
      <c r="D593" s="32"/>
      <c r="E593" s="16"/>
    </row>
    <row r="594" spans="4:5">
      <c r="D594" s="32"/>
      <c r="E594" s="16"/>
    </row>
    <row r="595" spans="4:5">
      <c r="D595" s="32"/>
      <c r="E595" s="16"/>
    </row>
    <row r="596" spans="4:5">
      <c r="D596" s="32"/>
      <c r="E596" s="16"/>
    </row>
    <row r="597" spans="4:5">
      <c r="D597" s="32"/>
      <c r="E597" s="16"/>
    </row>
    <row r="598" spans="4:5">
      <c r="D598" s="32"/>
      <c r="E598" s="16"/>
    </row>
    <row r="599" spans="4:5">
      <c r="D599" s="32"/>
      <c r="E599" s="16"/>
    </row>
    <row r="600" spans="4:5">
      <c r="D600" s="32"/>
      <c r="E600" s="16"/>
    </row>
    <row r="601" spans="4:5">
      <c r="D601" s="32"/>
      <c r="E601" s="16"/>
    </row>
    <row r="602" spans="4:5">
      <c r="D602" s="32"/>
      <c r="E602" s="16"/>
    </row>
    <row r="603" spans="4:5">
      <c r="D603" s="32"/>
      <c r="E603" s="16"/>
    </row>
    <row r="604" spans="4:5">
      <c r="D604" s="32"/>
      <c r="E604" s="16"/>
    </row>
    <row r="605" spans="4:5">
      <c r="D605" s="32"/>
      <c r="E605" s="16"/>
    </row>
    <row r="606" spans="4:5">
      <c r="D606" s="32"/>
      <c r="E606" s="16"/>
    </row>
    <row r="607" spans="4:5">
      <c r="D607" s="32"/>
      <c r="E607" s="16"/>
    </row>
    <row r="608" spans="4:5">
      <c r="D608" s="32"/>
      <c r="E608" s="16"/>
    </row>
    <row r="609" spans="4:5">
      <c r="D609" s="32"/>
      <c r="E609" s="16"/>
    </row>
    <row r="610" spans="4:5">
      <c r="D610" s="32"/>
      <c r="E610" s="16"/>
    </row>
    <row r="611" spans="4:5">
      <c r="D611" s="32"/>
      <c r="E611" s="16"/>
    </row>
    <row r="612" spans="4:5">
      <c r="D612" s="32"/>
      <c r="E612" s="16"/>
    </row>
    <row r="613" spans="4:5">
      <c r="D613" s="32"/>
      <c r="E613" s="16"/>
    </row>
    <row r="614" spans="4:5">
      <c r="D614" s="32"/>
      <c r="E614" s="16"/>
    </row>
    <row r="615" spans="4:5">
      <c r="D615" s="32"/>
      <c r="E615" s="16"/>
    </row>
    <row r="616" spans="4:5">
      <c r="D616" s="32"/>
      <c r="E616" s="16"/>
    </row>
    <row r="617" spans="4:5">
      <c r="D617" s="32"/>
      <c r="E617" s="16"/>
    </row>
    <row r="618" spans="4:5">
      <c r="D618" s="32"/>
      <c r="E618" s="16"/>
    </row>
    <row r="619" spans="4:5">
      <c r="D619" s="32"/>
      <c r="E619" s="16"/>
    </row>
    <row r="620" spans="4:5">
      <c r="D620" s="32"/>
      <c r="E620" s="16"/>
    </row>
    <row r="621" spans="4:5">
      <c r="D621" s="32"/>
      <c r="E621" s="16"/>
    </row>
    <row r="622" spans="4:5">
      <c r="D622" s="32"/>
      <c r="E622" s="16"/>
    </row>
    <row r="623" spans="4:5">
      <c r="D623" s="32"/>
      <c r="E623" s="16"/>
    </row>
    <row r="624" spans="4:5">
      <c r="D624" s="32"/>
      <c r="E624" s="16"/>
    </row>
    <row r="625" spans="4:5">
      <c r="D625" s="32"/>
      <c r="E625" s="16"/>
    </row>
    <row r="626" spans="4:5">
      <c r="D626" s="32"/>
      <c r="E626" s="16"/>
    </row>
    <row r="627" spans="4:5">
      <c r="D627" s="32"/>
      <c r="E627" s="16"/>
    </row>
    <row r="628" spans="4:5">
      <c r="D628" s="32"/>
      <c r="E628" s="16"/>
    </row>
    <row r="629" spans="4:5">
      <c r="D629" s="32"/>
      <c r="E629" s="16"/>
    </row>
    <row r="630" spans="4:5">
      <c r="D630" s="32"/>
      <c r="E630" s="16"/>
    </row>
    <row r="631" spans="4:5">
      <c r="D631" s="32"/>
      <c r="E631" s="16"/>
    </row>
    <row r="632" spans="4:5">
      <c r="D632" s="32"/>
      <c r="E632" s="16"/>
    </row>
    <row r="633" spans="4:5">
      <c r="D633" s="32"/>
      <c r="E633" s="16"/>
    </row>
    <row r="634" spans="4:5">
      <c r="D634" s="32"/>
      <c r="E634" s="16"/>
    </row>
    <row r="635" spans="4:5">
      <c r="D635" s="32"/>
      <c r="E635" s="16"/>
    </row>
    <row r="636" spans="4:5">
      <c r="D636" s="32"/>
      <c r="E636" s="16"/>
    </row>
    <row r="637" spans="4:5">
      <c r="D637" s="32"/>
      <c r="E637" s="16"/>
    </row>
    <row r="638" spans="4:5">
      <c r="D638" s="32"/>
      <c r="E638" s="16"/>
    </row>
    <row r="639" spans="4:5">
      <c r="D639" s="32"/>
      <c r="E639" s="16"/>
    </row>
    <row r="640" spans="4:5">
      <c r="D640" s="32"/>
      <c r="E640" s="16"/>
    </row>
    <row r="641" spans="4:5">
      <c r="D641" s="32"/>
      <c r="E641" s="16"/>
    </row>
    <row r="642" spans="4:5">
      <c r="D642" s="32"/>
      <c r="E642" s="16"/>
    </row>
    <row r="643" spans="4:5">
      <c r="D643" s="32"/>
      <c r="E643" s="16"/>
    </row>
    <row r="644" spans="4:5">
      <c r="D644" s="32"/>
      <c r="E644" s="16"/>
    </row>
    <row r="645" spans="4:5">
      <c r="D645" s="32"/>
      <c r="E645" s="16"/>
    </row>
    <row r="646" spans="4:5">
      <c r="D646" s="32"/>
      <c r="E646" s="16"/>
    </row>
    <row r="647" spans="4:5">
      <c r="D647" s="32"/>
      <c r="E647" s="16"/>
    </row>
    <row r="648" spans="4:5">
      <c r="D648" s="32"/>
      <c r="E648" s="16"/>
    </row>
    <row r="649" spans="4:5">
      <c r="D649" s="32"/>
      <c r="E649" s="16"/>
    </row>
    <row r="650" spans="4:5">
      <c r="D650" s="32"/>
      <c r="E650" s="16"/>
    </row>
    <row r="651" spans="4:5">
      <c r="D651" s="32"/>
      <c r="E651" s="16"/>
    </row>
    <row r="652" spans="4:5">
      <c r="D652" s="32"/>
      <c r="E652" s="16"/>
    </row>
    <row r="653" spans="4:5">
      <c r="D653" s="32"/>
      <c r="E653" s="16"/>
    </row>
    <row r="654" spans="4:5">
      <c r="D654" s="32"/>
      <c r="E654" s="16"/>
    </row>
    <row r="655" spans="4:5">
      <c r="D655" s="32"/>
      <c r="E655" s="16"/>
    </row>
    <row r="656" spans="4:5">
      <c r="D656" s="32"/>
      <c r="E656" s="16"/>
    </row>
    <row r="657" spans="4:5">
      <c r="D657" s="32"/>
      <c r="E657" s="16"/>
    </row>
    <row r="658" spans="4:5">
      <c r="D658" s="32"/>
      <c r="E658" s="16"/>
    </row>
    <row r="659" spans="4:5">
      <c r="D659" s="32"/>
      <c r="E659" s="16"/>
    </row>
    <row r="660" spans="4:5">
      <c r="D660" s="32"/>
      <c r="E660" s="16"/>
    </row>
    <row r="661" spans="4:5">
      <c r="D661" s="32"/>
      <c r="E661" s="16"/>
    </row>
    <row r="662" spans="4:5">
      <c r="D662" s="32"/>
      <c r="E662" s="16"/>
    </row>
    <row r="663" spans="4:5">
      <c r="D663" s="32"/>
      <c r="E663" s="16"/>
    </row>
    <row r="664" spans="4:5">
      <c r="D664" s="32"/>
      <c r="E664" s="16"/>
    </row>
    <row r="665" spans="4:5">
      <c r="D665" s="32"/>
      <c r="E665" s="16"/>
    </row>
    <row r="666" spans="4:5">
      <c r="D666" s="32"/>
      <c r="E666" s="16"/>
    </row>
    <row r="667" spans="4:5">
      <c r="D667" s="32"/>
      <c r="E667" s="16"/>
    </row>
    <row r="668" spans="4:5">
      <c r="D668" s="32"/>
      <c r="E668" s="16"/>
    </row>
    <row r="669" spans="4:5">
      <c r="D669" s="32"/>
      <c r="E669" s="16"/>
    </row>
    <row r="670" spans="4:5">
      <c r="D670" s="32"/>
      <c r="E670" s="16"/>
    </row>
    <row r="671" spans="4:5">
      <c r="D671" s="32"/>
      <c r="E671" s="16"/>
    </row>
    <row r="672" spans="4:5">
      <c r="D672" s="32"/>
      <c r="E672" s="16"/>
    </row>
    <row r="673" spans="4:5">
      <c r="D673" s="32"/>
      <c r="E673" s="16"/>
    </row>
    <row r="674" spans="4:5">
      <c r="D674" s="32"/>
      <c r="E674" s="16"/>
    </row>
    <row r="675" spans="4:5">
      <c r="D675" s="32"/>
      <c r="E675" s="16"/>
    </row>
    <row r="676" spans="4:5">
      <c r="D676" s="32"/>
      <c r="E676" s="16"/>
    </row>
    <row r="677" spans="4:5">
      <c r="D677" s="32"/>
      <c r="E677" s="16"/>
    </row>
    <row r="678" spans="4:5">
      <c r="D678" s="32"/>
      <c r="E678" s="16"/>
    </row>
    <row r="679" spans="4:5">
      <c r="D679" s="32"/>
      <c r="E679" s="16"/>
    </row>
    <row r="680" spans="4:5">
      <c r="D680" s="32"/>
      <c r="E680" s="16"/>
    </row>
    <row r="681" spans="4:5">
      <c r="D681" s="32"/>
      <c r="E681" s="16"/>
    </row>
    <row r="682" spans="4:5">
      <c r="D682" s="32"/>
      <c r="E682" s="16"/>
    </row>
    <row r="683" spans="4:5">
      <c r="D683" s="32"/>
      <c r="E683" s="16"/>
    </row>
    <row r="684" spans="4:5">
      <c r="D684" s="32"/>
      <c r="E684" s="16"/>
    </row>
    <row r="685" spans="4:5">
      <c r="D685" s="32"/>
      <c r="E685" s="16"/>
    </row>
    <row r="686" spans="4:5">
      <c r="D686" s="32"/>
      <c r="E686" s="16"/>
    </row>
    <row r="687" spans="4:5">
      <c r="D687" s="32"/>
      <c r="E687" s="16"/>
    </row>
    <row r="688" spans="4:5">
      <c r="D688" s="32"/>
      <c r="E688" s="16"/>
    </row>
    <row r="689" spans="4:5">
      <c r="D689" s="32"/>
      <c r="E689" s="16"/>
    </row>
    <row r="690" spans="4:5">
      <c r="D690" s="32"/>
      <c r="E690" s="16"/>
    </row>
    <row r="691" spans="4:5">
      <c r="D691" s="32"/>
      <c r="E691" s="16"/>
    </row>
    <row r="692" spans="4:5">
      <c r="D692" s="32"/>
      <c r="E692" s="16"/>
    </row>
    <row r="693" spans="4:5">
      <c r="D693" s="32"/>
      <c r="E693" s="16"/>
    </row>
    <row r="694" spans="4:5">
      <c r="D694" s="32"/>
      <c r="E694" s="16"/>
    </row>
    <row r="695" spans="4:5">
      <c r="D695" s="32"/>
      <c r="E695" s="16"/>
    </row>
    <row r="696" spans="4:5">
      <c r="D696" s="32"/>
      <c r="E696" s="16"/>
    </row>
    <row r="697" spans="4:5">
      <c r="D697" s="32"/>
      <c r="E697" s="16"/>
    </row>
    <row r="698" spans="4:5">
      <c r="D698" s="32"/>
      <c r="E698" s="16"/>
    </row>
    <row r="699" spans="4:5">
      <c r="D699" s="32"/>
      <c r="E699" s="16"/>
    </row>
    <row r="700" spans="4:5">
      <c r="D700" s="32"/>
      <c r="E700" s="16"/>
    </row>
    <row r="701" spans="4:5">
      <c r="D701" s="32"/>
      <c r="E701" s="16"/>
    </row>
    <row r="702" spans="4:5">
      <c r="D702" s="32"/>
      <c r="E702" s="16"/>
    </row>
    <row r="703" spans="4:5">
      <c r="D703" s="32"/>
      <c r="E703" s="16"/>
    </row>
    <row r="704" spans="4:5">
      <c r="D704" s="32"/>
      <c r="E704" s="16"/>
    </row>
    <row r="705" spans="4:5">
      <c r="D705" s="32"/>
      <c r="E705" s="16"/>
    </row>
    <row r="706" spans="4:5">
      <c r="D706" s="32"/>
      <c r="E706" s="16"/>
    </row>
    <row r="707" spans="4:5">
      <c r="D707" s="32"/>
      <c r="E707" s="16"/>
    </row>
    <row r="708" spans="4:5">
      <c r="D708" s="32"/>
      <c r="E708" s="16"/>
    </row>
    <row r="709" spans="4:5">
      <c r="D709" s="32"/>
      <c r="E709" s="16"/>
    </row>
    <row r="710" spans="4:5">
      <c r="D710" s="32"/>
      <c r="E710" s="16"/>
    </row>
    <row r="711" spans="4:5">
      <c r="D711" s="32"/>
      <c r="E711" s="16"/>
    </row>
    <row r="712" spans="4:5">
      <c r="D712" s="32"/>
      <c r="E712" s="16"/>
    </row>
    <row r="713" spans="4:5">
      <c r="D713" s="32"/>
      <c r="E713" s="16"/>
    </row>
    <row r="714" spans="4:5">
      <c r="D714" s="32"/>
      <c r="E714" s="16"/>
    </row>
    <row r="715" spans="4:5">
      <c r="D715" s="32"/>
      <c r="E715" s="16"/>
    </row>
    <row r="716" spans="4:5">
      <c r="D716" s="32"/>
      <c r="E716" s="16"/>
    </row>
    <row r="717" spans="4:5">
      <c r="D717" s="32"/>
      <c r="E717" s="16"/>
    </row>
    <row r="718" spans="4:5">
      <c r="D718" s="32"/>
      <c r="E718" s="16"/>
    </row>
    <row r="719" spans="4:5">
      <c r="D719" s="32"/>
      <c r="E719" s="16"/>
    </row>
    <row r="720" spans="4:5">
      <c r="D720" s="32"/>
      <c r="E720" s="16"/>
    </row>
    <row r="721" spans="4:5">
      <c r="D721" s="32"/>
      <c r="E721" s="16"/>
    </row>
    <row r="722" spans="4:5">
      <c r="D722" s="32"/>
      <c r="E722" s="16"/>
    </row>
    <row r="723" spans="4:5">
      <c r="D723" s="32"/>
      <c r="E723" s="16"/>
    </row>
    <row r="724" spans="4:5">
      <c r="D724" s="32"/>
      <c r="E724" s="16"/>
    </row>
    <row r="725" spans="4:5">
      <c r="D725" s="32"/>
      <c r="E725" s="16"/>
    </row>
    <row r="726" spans="4:5">
      <c r="D726" s="32"/>
      <c r="E726" s="16"/>
    </row>
    <row r="727" spans="4:5">
      <c r="D727" s="32"/>
      <c r="E727" s="16"/>
    </row>
    <row r="728" spans="4:5">
      <c r="D728" s="32"/>
      <c r="E728" s="16"/>
    </row>
    <row r="729" spans="4:5">
      <c r="D729" s="32"/>
      <c r="E729" s="16"/>
    </row>
    <row r="730" spans="4:5">
      <c r="D730" s="32"/>
      <c r="E730" s="16"/>
    </row>
    <row r="731" spans="4:5">
      <c r="D731" s="32"/>
      <c r="E731" s="16"/>
    </row>
    <row r="732" spans="4:5">
      <c r="D732" s="32"/>
      <c r="E732" s="16"/>
    </row>
    <row r="733" spans="4:5">
      <c r="D733" s="32"/>
      <c r="E733" s="16"/>
    </row>
    <row r="734" spans="4:5">
      <c r="D734" s="32"/>
      <c r="E734" s="16"/>
    </row>
    <row r="735" spans="4:5">
      <c r="D735" s="32"/>
      <c r="E735" s="16"/>
    </row>
    <row r="736" spans="4:5">
      <c r="D736" s="32"/>
      <c r="E736" s="16"/>
    </row>
    <row r="737" spans="4:5">
      <c r="D737" s="32"/>
      <c r="E737" s="16"/>
    </row>
    <row r="738" spans="4:5">
      <c r="D738" s="32"/>
      <c r="E738" s="16"/>
    </row>
    <row r="739" spans="4:5">
      <c r="D739" s="32"/>
      <c r="E739" s="16"/>
    </row>
    <row r="740" spans="4:5">
      <c r="D740" s="32"/>
      <c r="E740" s="16"/>
    </row>
    <row r="741" spans="4:5">
      <c r="D741" s="32"/>
      <c r="E741" s="16"/>
    </row>
    <row r="742" spans="4:5">
      <c r="D742" s="32"/>
      <c r="E742" s="16"/>
    </row>
    <row r="743" spans="4:5">
      <c r="D743" s="32"/>
      <c r="E743" s="16"/>
    </row>
    <row r="744" spans="4:5">
      <c r="D744" s="32"/>
      <c r="E744" s="16"/>
    </row>
    <row r="745" spans="4:5">
      <c r="D745" s="32"/>
      <c r="E745" s="16"/>
    </row>
    <row r="746" spans="4:5">
      <c r="D746" s="32"/>
      <c r="E746" s="16"/>
    </row>
    <row r="747" spans="4:5">
      <c r="D747" s="32"/>
      <c r="E747" s="16"/>
    </row>
    <row r="748" spans="4:5">
      <c r="D748" s="32"/>
      <c r="E748" s="16"/>
    </row>
    <row r="749" spans="4:5">
      <c r="D749" s="32"/>
      <c r="E749" s="16"/>
    </row>
    <row r="750" spans="4:5">
      <c r="D750" s="32"/>
      <c r="E750" s="16"/>
    </row>
    <row r="751" spans="4:5">
      <c r="D751" s="32"/>
      <c r="E751" s="16"/>
    </row>
    <row r="752" spans="4:5">
      <c r="D752" s="32"/>
      <c r="E752" s="16"/>
    </row>
    <row r="753" spans="4:5">
      <c r="D753" s="32"/>
      <c r="E753" s="16"/>
    </row>
    <row r="754" spans="4:5">
      <c r="D754" s="32"/>
      <c r="E754" s="16"/>
    </row>
    <row r="755" spans="4:5">
      <c r="D755" s="32"/>
      <c r="E755" s="16"/>
    </row>
    <row r="756" spans="4:5">
      <c r="D756" s="32"/>
      <c r="E756" s="16"/>
    </row>
    <row r="757" spans="4:5">
      <c r="D757" s="32"/>
      <c r="E757" s="16"/>
    </row>
    <row r="758" spans="4:5">
      <c r="D758" s="32"/>
      <c r="E758" s="16"/>
    </row>
    <row r="759" spans="4:5">
      <c r="D759" s="32"/>
      <c r="E759" s="16"/>
    </row>
    <row r="760" spans="4:5">
      <c r="D760" s="32"/>
      <c r="E760" s="16"/>
    </row>
    <row r="761" spans="4:5">
      <c r="D761" s="32"/>
      <c r="E761" s="16"/>
    </row>
    <row r="762" spans="4:5">
      <c r="D762" s="32"/>
      <c r="E762" s="16"/>
    </row>
    <row r="763" spans="4:5">
      <c r="D763" s="32"/>
      <c r="E763" s="16"/>
    </row>
    <row r="764" spans="4:5">
      <c r="D764" s="32"/>
      <c r="E764" s="16"/>
    </row>
    <row r="765" spans="4:5">
      <c r="D765" s="32"/>
      <c r="E765" s="16"/>
    </row>
    <row r="766" spans="4:5">
      <c r="D766" s="32"/>
      <c r="E766" s="16"/>
    </row>
    <row r="767" spans="4:5">
      <c r="D767" s="32"/>
      <c r="E767" s="16"/>
    </row>
    <row r="768" spans="4:5">
      <c r="D768" s="32"/>
      <c r="E768" s="16"/>
    </row>
    <row r="769" spans="4:5">
      <c r="D769" s="32"/>
      <c r="E769" s="16"/>
    </row>
    <row r="770" spans="4:5">
      <c r="D770" s="32"/>
      <c r="E770" s="16"/>
    </row>
    <row r="771" spans="4:5">
      <c r="D771" s="32"/>
      <c r="E771" s="16"/>
    </row>
    <row r="772" spans="4:5">
      <c r="D772" s="32"/>
      <c r="E772" s="16"/>
    </row>
    <row r="773" spans="4:5">
      <c r="D773" s="32"/>
      <c r="E773" s="16"/>
    </row>
    <row r="774" spans="4:5">
      <c r="D774" s="32"/>
      <c r="E774" s="16"/>
    </row>
    <row r="775" spans="4:5">
      <c r="D775" s="32"/>
      <c r="E775" s="16"/>
    </row>
    <row r="776" spans="4:5">
      <c r="D776" s="32"/>
      <c r="E776" s="16"/>
    </row>
    <row r="777" spans="4:5">
      <c r="D777" s="32"/>
      <c r="E777" s="16"/>
    </row>
    <row r="778" spans="4:5">
      <c r="D778" s="32"/>
      <c r="E778" s="16"/>
    </row>
    <row r="779" spans="4:5">
      <c r="D779" s="32"/>
      <c r="E779" s="16"/>
    </row>
    <row r="780" spans="4:5">
      <c r="D780" s="32"/>
      <c r="E780" s="16"/>
    </row>
    <row r="781" spans="4:5">
      <c r="D781" s="32"/>
      <c r="E781" s="16"/>
    </row>
    <row r="782" spans="4:5">
      <c r="D782" s="32"/>
      <c r="E782" s="16"/>
    </row>
    <row r="783" spans="4:5">
      <c r="D783" s="32"/>
      <c r="E783" s="16"/>
    </row>
    <row r="784" spans="4:5">
      <c r="D784" s="32"/>
      <c r="E784" s="16"/>
    </row>
    <row r="785" spans="4:5">
      <c r="D785" s="32"/>
      <c r="E785" s="16"/>
    </row>
    <row r="786" spans="4:5">
      <c r="D786" s="32"/>
      <c r="E786" s="16"/>
    </row>
    <row r="787" spans="4:5">
      <c r="D787" s="32"/>
      <c r="E787" s="16"/>
    </row>
    <row r="788" spans="4:5">
      <c r="D788" s="32"/>
      <c r="E788" s="16"/>
    </row>
    <row r="789" spans="4:5">
      <c r="D789" s="32"/>
      <c r="E789" s="16"/>
    </row>
    <row r="790" spans="4:5">
      <c r="D790" s="32"/>
      <c r="E790" s="16"/>
    </row>
    <row r="791" spans="4:5">
      <c r="D791" s="32"/>
      <c r="E791" s="16"/>
    </row>
    <row r="792" spans="4:5">
      <c r="D792" s="32"/>
      <c r="E792" s="16"/>
    </row>
    <row r="793" spans="4:5">
      <c r="D793" s="32"/>
      <c r="E793" s="16"/>
    </row>
    <row r="794" spans="4:5">
      <c r="D794" s="32"/>
      <c r="E794" s="16"/>
    </row>
    <row r="795" spans="4:5">
      <c r="D795" s="32"/>
      <c r="E795" s="16"/>
    </row>
    <row r="796" spans="4:5">
      <c r="D796" s="32"/>
      <c r="E796" s="16"/>
    </row>
    <row r="797" spans="4:5">
      <c r="D797" s="32"/>
      <c r="E797" s="16"/>
    </row>
    <row r="798" spans="4:5">
      <c r="D798" s="32"/>
      <c r="E798" s="16"/>
    </row>
    <row r="799" spans="4:5">
      <c r="D799" s="32"/>
      <c r="E799" s="16"/>
    </row>
    <row r="800" spans="4:5">
      <c r="D800" s="32"/>
      <c r="E800" s="16"/>
    </row>
    <row r="801" spans="4:5">
      <c r="D801" s="32"/>
      <c r="E801" s="16"/>
    </row>
    <row r="802" spans="4:5">
      <c r="D802" s="32"/>
      <c r="E802" s="16"/>
    </row>
    <row r="803" spans="4:5">
      <c r="D803" s="32"/>
      <c r="E803" s="16"/>
    </row>
    <row r="804" spans="4:5">
      <c r="D804" s="32"/>
      <c r="E804" s="16"/>
    </row>
    <row r="805" spans="4:5">
      <c r="D805" s="32"/>
      <c r="E805" s="16"/>
    </row>
    <row r="806" spans="4:5">
      <c r="D806" s="32"/>
      <c r="E806" s="16"/>
    </row>
    <row r="807" spans="4:5">
      <c r="D807" s="32"/>
      <c r="E807" s="16"/>
    </row>
    <row r="808" spans="4:5">
      <c r="D808" s="32"/>
      <c r="E808" s="16"/>
    </row>
    <row r="809" spans="4:5">
      <c r="D809" s="32"/>
      <c r="E809" s="16"/>
    </row>
    <row r="810" spans="4:5">
      <c r="D810" s="32"/>
      <c r="E810" s="16"/>
    </row>
    <row r="811" spans="4:5">
      <c r="D811" s="32"/>
      <c r="E811" s="16"/>
    </row>
    <row r="812" spans="4:5">
      <c r="D812" s="32"/>
      <c r="E812" s="16"/>
    </row>
    <row r="813" spans="4:5">
      <c r="D813" s="32"/>
      <c r="E813" s="16"/>
    </row>
    <row r="814" spans="4:5">
      <c r="D814" s="32"/>
      <c r="E814" s="16"/>
    </row>
    <row r="815" spans="4:5">
      <c r="D815" s="32"/>
      <c r="E815" s="16"/>
    </row>
    <row r="816" spans="4:5">
      <c r="D816" s="32"/>
      <c r="E816" s="16"/>
    </row>
    <row r="817" spans="4:5">
      <c r="D817" s="32"/>
      <c r="E817" s="16"/>
    </row>
    <row r="818" spans="4:5">
      <c r="D818" s="32"/>
      <c r="E818" s="16"/>
    </row>
    <row r="819" spans="4:5">
      <c r="D819" s="32"/>
      <c r="E819" s="16"/>
    </row>
    <row r="820" spans="4:5">
      <c r="D820" s="32"/>
      <c r="E820" s="16"/>
    </row>
    <row r="821" spans="4:5">
      <c r="D821" s="32"/>
      <c r="E821" s="16"/>
    </row>
    <row r="822" spans="4:5">
      <c r="D822" s="32"/>
      <c r="E822" s="16"/>
    </row>
    <row r="823" spans="4:5">
      <c r="D823" s="32"/>
      <c r="E823" s="16"/>
    </row>
    <row r="824" spans="4:5">
      <c r="D824" s="32"/>
      <c r="E824" s="16"/>
    </row>
    <row r="825" spans="4:5">
      <c r="D825" s="32"/>
      <c r="E825" s="16"/>
    </row>
    <row r="826" spans="4:5">
      <c r="D826" s="32"/>
      <c r="E826" s="16"/>
    </row>
    <row r="827" spans="4:5">
      <c r="D827" s="32"/>
      <c r="E827" s="16"/>
    </row>
    <row r="828" spans="4:5">
      <c r="D828" s="32"/>
      <c r="E828" s="16"/>
    </row>
    <row r="829" spans="4:5">
      <c r="D829" s="32"/>
      <c r="E829" s="16"/>
    </row>
    <row r="830" spans="4:5">
      <c r="D830" s="32"/>
      <c r="E830" s="16"/>
    </row>
    <row r="831" spans="4:5">
      <c r="D831" s="32"/>
      <c r="E831" s="16"/>
    </row>
    <row r="832" spans="4:5">
      <c r="D832" s="32"/>
      <c r="E832" s="16"/>
    </row>
    <row r="833" spans="4:5">
      <c r="D833" s="32"/>
      <c r="E833" s="16"/>
    </row>
    <row r="834" spans="4:5">
      <c r="D834" s="32"/>
      <c r="E834" s="16"/>
    </row>
    <row r="835" spans="4:5">
      <c r="D835" s="32"/>
      <c r="E835" s="16"/>
    </row>
    <row r="836" spans="4:5">
      <c r="D836" s="32"/>
      <c r="E836" s="16"/>
    </row>
    <row r="837" spans="4:5">
      <c r="D837" s="32"/>
      <c r="E837" s="16"/>
    </row>
    <row r="838" spans="4:5">
      <c r="D838" s="32"/>
      <c r="E838" s="16"/>
    </row>
    <row r="839" spans="4:5">
      <c r="D839" s="32"/>
      <c r="E839" s="16"/>
    </row>
    <row r="840" spans="4:5">
      <c r="D840" s="32"/>
      <c r="E840" s="16"/>
    </row>
    <row r="841" spans="4:5">
      <c r="D841" s="32"/>
      <c r="E841" s="16"/>
    </row>
    <row r="842" spans="4:5">
      <c r="D842" s="32"/>
      <c r="E842" s="16"/>
    </row>
    <row r="843" spans="4:5">
      <c r="D843" s="32"/>
      <c r="E843" s="16"/>
    </row>
    <row r="844" spans="4:5">
      <c r="D844" s="32"/>
      <c r="E844" s="16"/>
    </row>
    <row r="845" spans="4:5">
      <c r="D845" s="32"/>
      <c r="E845" s="16"/>
    </row>
    <row r="846" spans="4:5">
      <c r="D846" s="32"/>
      <c r="E846" s="16"/>
    </row>
    <row r="847" spans="4:5">
      <c r="D847" s="32"/>
      <c r="E847" s="16"/>
    </row>
    <row r="848" spans="4:5">
      <c r="D848" s="32"/>
      <c r="E848" s="16"/>
    </row>
    <row r="849" spans="4:5">
      <c r="D849" s="32"/>
      <c r="E849" s="16"/>
    </row>
    <row r="850" spans="4:5">
      <c r="D850" s="32"/>
      <c r="E850" s="16"/>
    </row>
    <row r="851" spans="4:5">
      <c r="D851" s="32"/>
      <c r="E851" s="16"/>
    </row>
    <row r="852" spans="4:5">
      <c r="D852" s="32"/>
      <c r="E852" s="16"/>
    </row>
    <row r="853" spans="4:5">
      <c r="D853" s="32"/>
      <c r="E853" s="16"/>
    </row>
    <row r="854" spans="4:5">
      <c r="D854" s="32"/>
      <c r="E854" s="16"/>
    </row>
    <row r="855" spans="4:5">
      <c r="D855" s="32"/>
      <c r="E855" s="16"/>
    </row>
    <row r="856" spans="4:5">
      <c r="D856" s="32"/>
      <c r="E856" s="16"/>
    </row>
    <row r="857" spans="4:5">
      <c r="D857" s="32"/>
      <c r="E857" s="16"/>
    </row>
    <row r="858" spans="4:5">
      <c r="D858" s="32"/>
      <c r="E858" s="16"/>
    </row>
    <row r="859" spans="4:5">
      <c r="D859" s="32"/>
      <c r="E859" s="16"/>
    </row>
    <row r="860" spans="4:5">
      <c r="D860" s="32"/>
      <c r="E860" s="16"/>
    </row>
    <row r="861" spans="4:5">
      <c r="D861" s="32"/>
      <c r="E861" s="16"/>
    </row>
    <row r="862" spans="4:5">
      <c r="D862" s="32"/>
      <c r="E862" s="16"/>
    </row>
    <row r="863" spans="4:5">
      <c r="D863" s="32"/>
      <c r="E863" s="16"/>
    </row>
    <row r="864" spans="4:5">
      <c r="D864" s="32"/>
      <c r="E864" s="16"/>
    </row>
    <row r="865" spans="4:5">
      <c r="D865" s="32"/>
      <c r="E865" s="16"/>
    </row>
    <row r="866" spans="4:5">
      <c r="D866" s="32"/>
      <c r="E866" s="16"/>
    </row>
    <row r="867" spans="4:5">
      <c r="D867" s="32"/>
      <c r="E867" s="16"/>
    </row>
    <row r="868" spans="4:5">
      <c r="D868" s="32"/>
      <c r="E868" s="16"/>
    </row>
    <row r="869" spans="4:5">
      <c r="D869" s="32"/>
      <c r="E869" s="16"/>
    </row>
    <row r="870" spans="4:5">
      <c r="D870" s="32"/>
      <c r="E870" s="16"/>
    </row>
    <row r="871" spans="4:5">
      <c r="D871" s="32"/>
      <c r="E871" s="16"/>
    </row>
    <row r="872" spans="4:5">
      <c r="D872" s="32"/>
      <c r="E872" s="16"/>
    </row>
    <row r="873" spans="4:5">
      <c r="D873" s="32"/>
      <c r="E873" s="16"/>
    </row>
    <row r="874" spans="4:5">
      <c r="D874" s="32"/>
      <c r="E874" s="16"/>
    </row>
    <row r="875" spans="4:5">
      <c r="D875" s="32"/>
      <c r="E875" s="16"/>
    </row>
    <row r="876" spans="4:5">
      <c r="D876" s="32"/>
      <c r="E876" s="16"/>
    </row>
    <row r="877" spans="4:5">
      <c r="D877" s="32"/>
      <c r="E877" s="16"/>
    </row>
    <row r="878" spans="4:5">
      <c r="D878" s="32"/>
      <c r="E878" s="16"/>
    </row>
    <row r="879" spans="4:5">
      <c r="D879" s="32"/>
      <c r="E879" s="16"/>
    </row>
    <row r="880" spans="4:5">
      <c r="D880" s="32"/>
      <c r="E880" s="16"/>
    </row>
    <row r="881" spans="4:5">
      <c r="D881" s="32"/>
      <c r="E881" s="16"/>
    </row>
    <row r="882" spans="4:5">
      <c r="D882" s="32"/>
      <c r="E882" s="16"/>
    </row>
    <row r="883" spans="4:5">
      <c r="D883" s="32"/>
      <c r="E883" s="16"/>
    </row>
    <row r="884" spans="4:5">
      <c r="D884" s="32"/>
      <c r="E884" s="16"/>
    </row>
    <row r="885" spans="4:5">
      <c r="D885" s="32"/>
      <c r="E885" s="16"/>
    </row>
    <row r="886" spans="4:5">
      <c r="D886" s="32"/>
      <c r="E886" s="16"/>
    </row>
    <row r="887" spans="4:5">
      <c r="D887" s="32"/>
      <c r="E887" s="16"/>
    </row>
    <row r="888" spans="4:5">
      <c r="D888" s="32"/>
      <c r="E888" s="16"/>
    </row>
    <row r="889" spans="4:5">
      <c r="D889" s="32"/>
      <c r="E889" s="16"/>
    </row>
    <row r="890" spans="4:5">
      <c r="D890" s="32"/>
      <c r="E890" s="16"/>
    </row>
    <row r="891" spans="4:5">
      <c r="D891" s="32"/>
      <c r="E891" s="16"/>
    </row>
    <row r="892" spans="4:5">
      <c r="D892" s="32"/>
      <c r="E892" s="16"/>
    </row>
    <row r="893" spans="4:5">
      <c r="D893" s="32"/>
      <c r="E893" s="16"/>
    </row>
    <row r="894" spans="4:5">
      <c r="D894" s="32"/>
      <c r="E894" s="16"/>
    </row>
    <row r="895" spans="4:5">
      <c r="D895" s="32"/>
      <c r="E895" s="16"/>
    </row>
    <row r="896" spans="4:5">
      <c r="D896" s="32"/>
      <c r="E896" s="16"/>
    </row>
    <row r="897" spans="4:5">
      <c r="D897" s="32"/>
      <c r="E897" s="16"/>
    </row>
    <row r="898" spans="4:5">
      <c r="D898" s="32"/>
      <c r="E898" s="16"/>
    </row>
    <row r="899" spans="4:5">
      <c r="D899" s="32"/>
      <c r="E899" s="16"/>
    </row>
    <row r="900" spans="4:5">
      <c r="D900" s="32"/>
      <c r="E900" s="16"/>
    </row>
    <row r="901" spans="4:5">
      <c r="D901" s="32"/>
      <c r="E901" s="16"/>
    </row>
    <row r="902" spans="4:5">
      <c r="D902" s="32"/>
      <c r="E902" s="16"/>
    </row>
    <row r="903" spans="4:5">
      <c r="D903" s="32"/>
      <c r="E903" s="16"/>
    </row>
    <row r="904" spans="4:5">
      <c r="D904" s="32"/>
      <c r="E904" s="16"/>
    </row>
    <row r="905" spans="4:5">
      <c r="D905" s="32"/>
      <c r="E905" s="16"/>
    </row>
    <row r="906" spans="4:5">
      <c r="D906" s="32"/>
      <c r="E906" s="16"/>
    </row>
    <row r="907" spans="4:5">
      <c r="D907" s="32"/>
      <c r="E907" s="16"/>
    </row>
    <row r="908" spans="4:5">
      <c r="D908" s="32"/>
      <c r="E908" s="16"/>
    </row>
    <row r="909" spans="4:5">
      <c r="D909" s="32"/>
      <c r="E909" s="16"/>
    </row>
    <row r="910" spans="4:5">
      <c r="D910" s="32"/>
      <c r="E910" s="16"/>
    </row>
    <row r="911" spans="4:5">
      <c r="D911" s="32"/>
      <c r="E911" s="16"/>
    </row>
    <row r="912" spans="4:5">
      <c r="D912" s="32"/>
      <c r="E912" s="16"/>
    </row>
    <row r="913" spans="4:5">
      <c r="D913" s="32"/>
      <c r="E913" s="16"/>
    </row>
    <row r="914" spans="4:5">
      <c r="D914" s="32"/>
      <c r="E914" s="16"/>
    </row>
    <row r="915" spans="4:5">
      <c r="D915" s="32"/>
      <c r="E915" s="16"/>
    </row>
    <row r="916" spans="4:5">
      <c r="D916" s="32"/>
      <c r="E916" s="16"/>
    </row>
    <row r="917" spans="4:5">
      <c r="D917" s="32"/>
      <c r="E917" s="16"/>
    </row>
    <row r="918" spans="4:5">
      <c r="D918" s="32"/>
      <c r="E918" s="16"/>
    </row>
    <row r="919" spans="4:5">
      <c r="D919" s="32"/>
      <c r="E919" s="16"/>
    </row>
    <row r="920" spans="4:5">
      <c r="D920" s="32"/>
      <c r="E920" s="16"/>
    </row>
    <row r="921" spans="4:5">
      <c r="D921" s="32"/>
      <c r="E921" s="16"/>
    </row>
    <row r="922" spans="4:5">
      <c r="D922" s="32"/>
      <c r="E922" s="16"/>
    </row>
    <row r="923" spans="4:5">
      <c r="D923" s="32"/>
      <c r="E923" s="16"/>
    </row>
    <row r="924" spans="4:5">
      <c r="D924" s="32"/>
      <c r="E924" s="16"/>
    </row>
    <row r="925" spans="4:5">
      <c r="D925" s="32"/>
      <c r="E925" s="16"/>
    </row>
    <row r="926" spans="4:5">
      <c r="D926" s="32"/>
      <c r="E926" s="16"/>
    </row>
    <row r="927" spans="4:5">
      <c r="D927" s="32"/>
      <c r="E927" s="16"/>
    </row>
    <row r="928" spans="4:5">
      <c r="D928" s="32"/>
      <c r="E928" s="16"/>
    </row>
    <row r="929" spans="4:5">
      <c r="D929" s="32"/>
      <c r="E929" s="16"/>
    </row>
    <row r="930" spans="4:5">
      <c r="D930" s="32"/>
      <c r="E930" s="16"/>
    </row>
    <row r="931" spans="4:5">
      <c r="D931" s="32"/>
      <c r="E931" s="16"/>
    </row>
    <row r="932" spans="4:5">
      <c r="D932" s="32"/>
      <c r="E932" s="16"/>
    </row>
    <row r="933" spans="4:5">
      <c r="D933" s="32"/>
      <c r="E933" s="16"/>
    </row>
    <row r="934" spans="4:5">
      <c r="D934" s="32"/>
      <c r="E934" s="16"/>
    </row>
    <row r="935" spans="4:5">
      <c r="D935" s="32"/>
      <c r="E935" s="16"/>
    </row>
    <row r="936" spans="4:5">
      <c r="D936" s="32"/>
      <c r="E936" s="16"/>
    </row>
    <row r="937" spans="4:5">
      <c r="D937" s="32"/>
      <c r="E937" s="16"/>
    </row>
    <row r="938" spans="4:5">
      <c r="D938" s="32"/>
      <c r="E938" s="16"/>
    </row>
    <row r="939" spans="4:5">
      <c r="D939" s="32"/>
      <c r="E939" s="16"/>
    </row>
    <row r="940" spans="4:5">
      <c r="D940" s="32"/>
      <c r="E940" s="16"/>
    </row>
    <row r="941" spans="4:5">
      <c r="D941" s="32"/>
      <c r="E941" s="16"/>
    </row>
    <row r="942" spans="4:5">
      <c r="D942" s="32"/>
      <c r="E942" s="16"/>
    </row>
    <row r="943" spans="4:5">
      <c r="D943" s="32"/>
      <c r="E943" s="16"/>
    </row>
    <row r="944" spans="4:5">
      <c r="D944" s="32"/>
      <c r="E944" s="16"/>
    </row>
    <row r="945" spans="4:5">
      <c r="D945" s="32"/>
      <c r="E945" s="16"/>
    </row>
    <row r="946" spans="4:5">
      <c r="D946" s="32"/>
      <c r="E946" s="16"/>
    </row>
    <row r="947" spans="4:5">
      <c r="D947" s="32"/>
      <c r="E947" s="16"/>
    </row>
    <row r="948" spans="4:5">
      <c r="D948" s="32"/>
      <c r="E948" s="16"/>
    </row>
    <row r="949" spans="4:5">
      <c r="D949" s="32"/>
      <c r="E949" s="16"/>
    </row>
    <row r="950" spans="4:5">
      <c r="D950" s="32"/>
      <c r="E950" s="16"/>
    </row>
    <row r="951" spans="4:5">
      <c r="D951" s="32"/>
      <c r="E951" s="16"/>
    </row>
    <row r="952" spans="4:5">
      <c r="D952" s="32"/>
      <c r="E952" s="16"/>
    </row>
    <row r="953" spans="4:5">
      <c r="D953" s="32"/>
      <c r="E953" s="16"/>
    </row>
    <row r="954" spans="4:5">
      <c r="D954" s="32"/>
      <c r="E954" s="16"/>
    </row>
    <row r="955" spans="4:5">
      <c r="D955" s="32"/>
      <c r="E955" s="16"/>
    </row>
    <row r="956" spans="4:5">
      <c r="D956" s="32"/>
      <c r="E956" s="16"/>
    </row>
    <row r="957" spans="4:5">
      <c r="D957" s="32"/>
      <c r="E957" s="16"/>
    </row>
    <row r="958" spans="4:5">
      <c r="D958" s="32"/>
      <c r="E958" s="16"/>
    </row>
    <row r="959" spans="4:5">
      <c r="D959" s="32"/>
      <c r="E959" s="16"/>
    </row>
    <row r="960" spans="4:5">
      <c r="D960" s="32"/>
      <c r="E960" s="16"/>
    </row>
    <row r="961" spans="4:5">
      <c r="D961" s="32"/>
      <c r="E961" s="16"/>
    </row>
    <row r="962" spans="4:5">
      <c r="D962" s="32"/>
      <c r="E962" s="16"/>
    </row>
    <row r="963" spans="4:5">
      <c r="D963" s="32"/>
      <c r="E963" s="16"/>
    </row>
    <row r="964" spans="4:5">
      <c r="D964" s="32"/>
      <c r="E964" s="16"/>
    </row>
    <row r="965" spans="4:5">
      <c r="D965" s="32"/>
      <c r="E965" s="16"/>
    </row>
    <row r="966" spans="4:5">
      <c r="D966" s="32"/>
      <c r="E966" s="16"/>
    </row>
    <row r="967" spans="4:5">
      <c r="D967" s="32"/>
      <c r="E967" s="16"/>
    </row>
    <row r="968" spans="4:5">
      <c r="D968" s="32"/>
      <c r="E968" s="16"/>
    </row>
    <row r="969" spans="4:5">
      <c r="D969" s="32"/>
      <c r="E969" s="16"/>
    </row>
    <row r="970" spans="4:5">
      <c r="D970" s="32"/>
      <c r="E970" s="16"/>
    </row>
    <row r="971" spans="4:5">
      <c r="D971" s="32"/>
      <c r="E971" s="16"/>
    </row>
    <row r="972" spans="4:5">
      <c r="D972" s="32"/>
      <c r="E972" s="16"/>
    </row>
    <row r="973" spans="4:5">
      <c r="D973" s="32"/>
      <c r="E973" s="16"/>
    </row>
    <row r="974" spans="4:5">
      <c r="D974" s="32"/>
      <c r="E974" s="16"/>
    </row>
    <row r="975" spans="4:5">
      <c r="D975" s="32"/>
      <c r="E975" s="16"/>
    </row>
    <row r="976" spans="4:5">
      <c r="D976" s="32"/>
      <c r="E976" s="16"/>
    </row>
    <row r="977" spans="4:5">
      <c r="D977" s="32"/>
      <c r="E977" s="16"/>
    </row>
    <row r="978" spans="4:5">
      <c r="D978" s="32"/>
      <c r="E978" s="16"/>
    </row>
    <row r="979" spans="4:5">
      <c r="D979" s="32"/>
      <c r="E979" s="16"/>
    </row>
    <row r="980" spans="4:5">
      <c r="D980" s="32"/>
      <c r="E980" s="16"/>
    </row>
    <row r="981" spans="4:5">
      <c r="D981" s="32"/>
      <c r="E981" s="16"/>
    </row>
    <row r="982" spans="4:5">
      <c r="D982" s="32"/>
      <c r="E982" s="16"/>
    </row>
    <row r="983" spans="4:5">
      <c r="D983" s="32"/>
      <c r="E983" s="16"/>
    </row>
    <row r="984" spans="4:5">
      <c r="D984" s="32"/>
      <c r="E984" s="16"/>
    </row>
    <row r="985" spans="4:5">
      <c r="D985" s="32"/>
      <c r="E985" s="16"/>
    </row>
    <row r="986" spans="4:5">
      <c r="D986" s="32"/>
      <c r="E986" s="16"/>
    </row>
    <row r="987" spans="4:5">
      <c r="D987" s="32"/>
      <c r="E987" s="16"/>
    </row>
    <row r="988" spans="4:5">
      <c r="D988" s="32"/>
      <c r="E988" s="16"/>
    </row>
    <row r="989" spans="4:5">
      <c r="D989" s="32"/>
      <c r="E989" s="16"/>
    </row>
    <row r="990" spans="4:5">
      <c r="D990" s="32"/>
      <c r="E990" s="16"/>
    </row>
    <row r="991" spans="4:5">
      <c r="D991" s="32"/>
      <c r="E991" s="16"/>
    </row>
    <row r="992" spans="4:5">
      <c r="D992" s="32"/>
      <c r="E992" s="16"/>
    </row>
    <row r="993" spans="4:5">
      <c r="D993" s="32"/>
      <c r="E993" s="16"/>
    </row>
    <row r="994" spans="4:5">
      <c r="D994" s="32"/>
      <c r="E994" s="16"/>
    </row>
    <row r="995" spans="4:5">
      <c r="D995" s="32"/>
      <c r="E995" s="16"/>
    </row>
    <row r="996" spans="4:5">
      <c r="D996" s="32"/>
      <c r="E996" s="16"/>
    </row>
    <row r="997" spans="4:5">
      <c r="D997" s="32"/>
      <c r="E997" s="16"/>
    </row>
    <row r="998" spans="4:5">
      <c r="D998" s="32"/>
      <c r="E998" s="16"/>
    </row>
    <row r="999" spans="4:5">
      <c r="D999" s="32"/>
      <c r="E999" s="16"/>
    </row>
    <row r="1000" spans="4:5">
      <c r="D1000" s="32"/>
      <c r="E1000" s="16"/>
    </row>
    <row r="1001" spans="4:5">
      <c r="D1001" s="32"/>
      <c r="E1001" s="16"/>
    </row>
    <row r="1002" spans="4:5">
      <c r="D1002" s="32"/>
      <c r="E1002" s="16"/>
    </row>
    <row r="1003" spans="4:5">
      <c r="D1003" s="32"/>
      <c r="E1003" s="16"/>
    </row>
    <row r="1004" spans="4:5">
      <c r="D1004" s="32"/>
      <c r="E1004" s="16"/>
    </row>
  </sheetData>
  <mergeCells count="5">
    <mergeCell ref="A65:B65"/>
    <mergeCell ref="A66:B66"/>
    <mergeCell ref="A67:B67"/>
    <mergeCell ref="A68:B68"/>
    <mergeCell ref="A69:B69"/>
  </mergeCells>
  <hyperlinks>
    <hyperlink ref="A2" location="Summary!A1" display="Back To Summary" xr:uid="{32F2CA3F-F2AE-4806-AA8E-0A94F45DAA79}"/>
  </hyperlinks>
  <pageMargins left="0" right="0" top="0" bottom="0" header="0" footer="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A1010"/>
  <sheetViews>
    <sheetView topLeftCell="A70" workbookViewId="0">
      <selection activeCell="A85" sqref="A85:B85"/>
    </sheetView>
  </sheetViews>
  <sheetFormatPr defaultColWidth="14.42578125" defaultRowHeight="12.4"/>
  <cols>
    <col min="1" max="1" width="26.42578125" customWidth="1"/>
    <col min="2" max="2" width="69.140625" customWidth="1"/>
    <col min="3" max="3" width="13.42578125" customWidth="1"/>
    <col min="4" max="4" width="8.85546875" customWidth="1"/>
    <col min="5" max="5" width="33.42578125" customWidth="1"/>
    <col min="6" max="6" width="28.7109375" customWidth="1"/>
  </cols>
  <sheetData>
    <row r="1" spans="1:27" ht="17.649999999999999">
      <c r="A1" s="14" t="s">
        <v>275</v>
      </c>
      <c r="B1" s="16"/>
      <c r="E1" s="16"/>
    </row>
    <row r="2" spans="1:27">
      <c r="A2" s="56" t="s">
        <v>49</v>
      </c>
      <c r="B2" s="16"/>
      <c r="E2" s="16"/>
    </row>
    <row r="3" spans="1:27">
      <c r="A3" s="25" t="s">
        <v>50</v>
      </c>
      <c r="B3" s="33" t="s">
        <v>51</v>
      </c>
      <c r="C3" s="34" t="s">
        <v>52</v>
      </c>
      <c r="D3" s="34" t="s">
        <v>53</v>
      </c>
      <c r="E3" s="34" t="s">
        <v>54</v>
      </c>
      <c r="F3" s="34" t="s">
        <v>55</v>
      </c>
      <c r="G3" s="36"/>
      <c r="H3" s="36"/>
      <c r="I3" s="36"/>
      <c r="J3" s="36"/>
      <c r="K3" s="36"/>
      <c r="L3" s="36"/>
      <c r="M3" s="36"/>
      <c r="N3" s="36"/>
      <c r="O3" s="36"/>
      <c r="P3" s="36"/>
      <c r="Q3" s="36"/>
      <c r="R3" s="36"/>
      <c r="S3" s="36"/>
      <c r="T3" s="36"/>
      <c r="U3" s="36"/>
      <c r="V3" s="36"/>
      <c r="W3" s="36"/>
      <c r="X3" s="36"/>
      <c r="Y3" s="36"/>
      <c r="Z3" s="36"/>
      <c r="AA3" s="36"/>
    </row>
    <row r="4" spans="1:27" ht="24.95">
      <c r="A4" s="16" t="s">
        <v>276</v>
      </c>
      <c r="B4" s="16" t="s">
        <v>204</v>
      </c>
      <c r="C4" s="16" t="s">
        <v>59</v>
      </c>
      <c r="D4" s="26">
        <v>0.5</v>
      </c>
      <c r="E4" s="16" t="s">
        <v>277</v>
      </c>
      <c r="F4" s="13" t="s">
        <v>278</v>
      </c>
    </row>
    <row r="5" spans="1:27">
      <c r="A5" s="16"/>
      <c r="B5" s="16"/>
      <c r="C5" s="16"/>
      <c r="D5" s="16"/>
      <c r="E5" s="16" t="s">
        <v>279</v>
      </c>
    </row>
    <row r="6" spans="1:27" ht="24.95">
      <c r="A6" s="16"/>
      <c r="B6" s="16"/>
      <c r="C6" s="16"/>
      <c r="D6" s="16"/>
      <c r="E6" s="16" t="s">
        <v>280</v>
      </c>
    </row>
    <row r="7" spans="1:27" ht="24.95">
      <c r="A7" s="16"/>
      <c r="B7" s="16" t="s">
        <v>281</v>
      </c>
      <c r="C7" s="13" t="s">
        <v>59</v>
      </c>
      <c r="D7" s="32">
        <v>0.5</v>
      </c>
      <c r="E7" s="16" t="s">
        <v>282</v>
      </c>
    </row>
    <row r="8" spans="1:27">
      <c r="A8" s="16"/>
      <c r="B8" s="16"/>
      <c r="C8" s="13"/>
      <c r="D8" s="13"/>
      <c r="E8" s="16" t="s">
        <v>279</v>
      </c>
    </row>
    <row r="9" spans="1:27" ht="24.95">
      <c r="A9" s="16"/>
      <c r="B9" s="16"/>
      <c r="C9" s="13"/>
      <c r="D9" s="13"/>
      <c r="E9" s="16" t="s">
        <v>283</v>
      </c>
    </row>
    <row r="10" spans="1:27" ht="24.95">
      <c r="A10" s="16"/>
      <c r="B10" s="16" t="s">
        <v>284</v>
      </c>
      <c r="C10" s="13" t="s">
        <v>59</v>
      </c>
      <c r="D10" s="32">
        <v>0.5</v>
      </c>
      <c r="E10" s="16" t="s">
        <v>285</v>
      </c>
    </row>
    <row r="11" spans="1:27">
      <c r="A11" s="16"/>
      <c r="B11" s="16"/>
      <c r="C11" s="13"/>
      <c r="D11" s="13"/>
      <c r="E11" s="16" t="s">
        <v>286</v>
      </c>
    </row>
    <row r="12" spans="1:27" ht="24.95">
      <c r="A12" s="16"/>
      <c r="B12" s="16" t="s">
        <v>287</v>
      </c>
      <c r="C12" s="13" t="s">
        <v>63</v>
      </c>
      <c r="D12" s="32">
        <v>1</v>
      </c>
      <c r="E12" s="16" t="s">
        <v>288</v>
      </c>
    </row>
    <row r="13" spans="1:27">
      <c r="A13" s="16"/>
      <c r="B13" s="16"/>
      <c r="C13" s="13"/>
      <c r="D13" s="13"/>
      <c r="E13" s="16" t="s">
        <v>289</v>
      </c>
    </row>
    <row r="14" spans="1:27" ht="24.95">
      <c r="A14" s="16"/>
      <c r="B14" s="16" t="s">
        <v>290</v>
      </c>
      <c r="C14" s="13" t="s">
        <v>63</v>
      </c>
      <c r="D14" s="32">
        <v>1</v>
      </c>
      <c r="E14" s="16" t="s">
        <v>291</v>
      </c>
    </row>
    <row r="15" spans="1:27" ht="24.95">
      <c r="A15" s="16"/>
      <c r="B15" s="16" t="s">
        <v>292</v>
      </c>
      <c r="C15" s="13" t="s">
        <v>70</v>
      </c>
      <c r="D15" s="32">
        <v>0</v>
      </c>
      <c r="E15" s="16"/>
    </row>
    <row r="16" spans="1:27" ht="24.95">
      <c r="A16" s="16"/>
      <c r="B16" s="16" t="s">
        <v>293</v>
      </c>
      <c r="C16" s="13" t="s">
        <v>70</v>
      </c>
      <c r="D16" s="32">
        <v>0</v>
      </c>
      <c r="E16" s="16" t="s">
        <v>294</v>
      </c>
    </row>
    <row r="17" spans="1:5" ht="24.95">
      <c r="A17" s="16"/>
      <c r="B17" s="16" t="s">
        <v>295</v>
      </c>
      <c r="C17" s="13" t="s">
        <v>63</v>
      </c>
      <c r="D17" s="32">
        <v>1</v>
      </c>
      <c r="E17" s="16"/>
    </row>
    <row r="18" spans="1:5">
      <c r="A18" s="16"/>
      <c r="B18" s="16" t="s">
        <v>296</v>
      </c>
      <c r="C18" s="13" t="s">
        <v>70</v>
      </c>
      <c r="D18" s="32">
        <v>0</v>
      </c>
      <c r="E18" s="16"/>
    </row>
    <row r="19" spans="1:5" ht="12.95">
      <c r="A19" s="17" t="s">
        <v>65</v>
      </c>
      <c r="B19" s="40"/>
      <c r="C19" s="37"/>
      <c r="D19" s="23">
        <f>SUM(D4:D18)/9</f>
        <v>0.5</v>
      </c>
      <c r="E19" s="16"/>
    </row>
    <row r="20" spans="1:5">
      <c r="A20" s="16" t="s">
        <v>297</v>
      </c>
      <c r="B20" s="39" t="s">
        <v>298</v>
      </c>
      <c r="C20" s="13" t="s">
        <v>63</v>
      </c>
      <c r="D20" s="32">
        <v>1</v>
      </c>
      <c r="E20" s="16" t="s">
        <v>299</v>
      </c>
    </row>
    <row r="21" spans="1:5" ht="24.95">
      <c r="A21" s="16"/>
      <c r="B21" s="16" t="s">
        <v>300</v>
      </c>
      <c r="C21" s="13" t="s">
        <v>63</v>
      </c>
      <c r="D21" s="32">
        <v>1</v>
      </c>
      <c r="E21" s="16" t="s">
        <v>301</v>
      </c>
    </row>
    <row r="22" spans="1:5" ht="37.35">
      <c r="A22" s="16"/>
      <c r="B22" s="16" t="s">
        <v>302</v>
      </c>
      <c r="C22" s="13" t="s">
        <v>63</v>
      </c>
      <c r="D22" s="32">
        <v>1</v>
      </c>
      <c r="E22" s="16" t="s">
        <v>303</v>
      </c>
    </row>
    <row r="23" spans="1:5" ht="62.1">
      <c r="A23" s="16"/>
      <c r="B23" s="16" t="s">
        <v>304</v>
      </c>
      <c r="C23" s="13" t="s">
        <v>59</v>
      </c>
      <c r="D23" s="32">
        <v>0.5</v>
      </c>
      <c r="E23" s="16" t="s">
        <v>305</v>
      </c>
    </row>
    <row r="24" spans="1:5">
      <c r="A24" s="16"/>
      <c r="B24" s="16" t="s">
        <v>306</v>
      </c>
      <c r="C24" s="13" t="s">
        <v>70</v>
      </c>
      <c r="D24" s="32">
        <v>0</v>
      </c>
      <c r="E24" s="16"/>
    </row>
    <row r="25" spans="1:5" ht="24.95">
      <c r="A25" s="16"/>
      <c r="B25" s="16" t="s">
        <v>307</v>
      </c>
      <c r="C25" s="13" t="s">
        <v>70</v>
      </c>
      <c r="D25" s="32">
        <v>0</v>
      </c>
      <c r="E25" s="16" t="s">
        <v>308</v>
      </c>
    </row>
    <row r="26" spans="1:5">
      <c r="A26" s="16"/>
      <c r="B26" s="16" t="s">
        <v>309</v>
      </c>
      <c r="C26" s="13" t="s">
        <v>70</v>
      </c>
      <c r="D26" s="32">
        <v>0</v>
      </c>
      <c r="E26" s="16"/>
    </row>
    <row r="27" spans="1:5" ht="12.95">
      <c r="A27" s="17" t="s">
        <v>65</v>
      </c>
      <c r="B27" s="40"/>
      <c r="C27" s="37"/>
      <c r="D27" s="23">
        <f>SUM(D20:D26)/7</f>
        <v>0.5</v>
      </c>
      <c r="E27" s="16"/>
    </row>
    <row r="28" spans="1:5">
      <c r="A28" s="16" t="s">
        <v>310</v>
      </c>
      <c r="B28" s="16" t="s">
        <v>311</v>
      </c>
      <c r="C28" s="13" t="s">
        <v>70</v>
      </c>
      <c r="D28" s="32">
        <v>0</v>
      </c>
      <c r="E28" s="16" t="s">
        <v>312</v>
      </c>
    </row>
    <row r="29" spans="1:5">
      <c r="A29" s="16"/>
      <c r="B29" s="16" t="s">
        <v>313</v>
      </c>
      <c r="C29" s="13" t="s">
        <v>70</v>
      </c>
      <c r="D29" s="32">
        <v>0</v>
      </c>
      <c r="E29" s="16"/>
    </row>
    <row r="30" spans="1:5" ht="24.95">
      <c r="A30" s="16"/>
      <c r="B30" s="16" t="s">
        <v>314</v>
      </c>
      <c r="C30" s="13" t="s">
        <v>63</v>
      </c>
      <c r="D30" s="32">
        <v>1</v>
      </c>
      <c r="E30" s="16" t="s">
        <v>315</v>
      </c>
    </row>
    <row r="31" spans="1:5">
      <c r="A31" s="16"/>
      <c r="B31" s="16" t="s">
        <v>316</v>
      </c>
      <c r="C31" s="13" t="s">
        <v>70</v>
      </c>
      <c r="D31" s="32">
        <v>0</v>
      </c>
      <c r="E31" s="16"/>
    </row>
    <row r="32" spans="1:5" ht="49.7">
      <c r="A32" s="16"/>
      <c r="B32" s="16" t="s">
        <v>317</v>
      </c>
      <c r="C32" s="13" t="s">
        <v>63</v>
      </c>
      <c r="D32" s="32">
        <v>1</v>
      </c>
      <c r="E32" s="16" t="s">
        <v>318</v>
      </c>
    </row>
    <row r="33" spans="1:27" ht="12.95">
      <c r="A33" s="17" t="s">
        <v>65</v>
      </c>
      <c r="B33" s="40"/>
      <c r="C33" s="37"/>
      <c r="D33" s="23">
        <f>SUM(D28:D32)/5</f>
        <v>0.4</v>
      </c>
      <c r="E33" s="16"/>
    </row>
    <row r="34" spans="1:27">
      <c r="A34" s="16" t="s">
        <v>319</v>
      </c>
      <c r="B34" s="16" t="s">
        <v>320</v>
      </c>
      <c r="C34" s="13" t="s">
        <v>70</v>
      </c>
      <c r="D34" s="32">
        <v>0</v>
      </c>
      <c r="E34" s="16" t="s">
        <v>321</v>
      </c>
    </row>
    <row r="35" spans="1:27">
      <c r="A35" s="16"/>
      <c r="B35" s="16" t="s">
        <v>322</v>
      </c>
      <c r="C35" s="13" t="s">
        <v>70</v>
      </c>
      <c r="D35" s="32">
        <v>0</v>
      </c>
      <c r="E35" s="16"/>
    </row>
    <row r="36" spans="1:27" ht="24.95">
      <c r="A36" s="16"/>
      <c r="B36" s="16" t="s">
        <v>323</v>
      </c>
      <c r="C36" s="13" t="s">
        <v>70</v>
      </c>
      <c r="D36" s="32">
        <v>0</v>
      </c>
      <c r="E36" s="16"/>
    </row>
    <row r="37" spans="1:27" ht="24.95">
      <c r="A37" s="16"/>
      <c r="B37" s="16" t="s">
        <v>324</v>
      </c>
      <c r="C37" s="13" t="s">
        <v>70</v>
      </c>
      <c r="D37" s="32">
        <v>0</v>
      </c>
      <c r="E37" s="16"/>
    </row>
    <row r="38" spans="1:27">
      <c r="A38" s="16"/>
      <c r="B38" s="16" t="s">
        <v>325</v>
      </c>
      <c r="C38" s="13" t="s">
        <v>70</v>
      </c>
      <c r="D38" s="32">
        <v>0</v>
      </c>
      <c r="E38" s="16"/>
    </row>
    <row r="39" spans="1:27" ht="12.95">
      <c r="A39" s="17" t="s">
        <v>65</v>
      </c>
      <c r="B39" s="40"/>
      <c r="C39" s="37"/>
      <c r="D39" s="23">
        <f>SUM(D34:D38)/5</f>
        <v>0</v>
      </c>
      <c r="E39" s="16"/>
    </row>
    <row r="40" spans="1:27">
      <c r="A40" s="27" t="s">
        <v>87</v>
      </c>
      <c r="B40" s="27"/>
      <c r="C40" s="28">
        <f>COUNTA(C4:C38)</f>
        <v>26</v>
      </c>
      <c r="D40" s="29">
        <f>SUM(D4:D38)/C40</f>
        <v>0.43846153846153846</v>
      </c>
      <c r="E40" s="16"/>
    </row>
    <row r="41" spans="1:27">
      <c r="A41" s="16"/>
      <c r="B41" s="16"/>
      <c r="E41" s="16"/>
    </row>
    <row r="42" spans="1:27">
      <c r="A42" s="25" t="s">
        <v>88</v>
      </c>
      <c r="B42" s="36"/>
      <c r="C42" s="34" t="s">
        <v>52</v>
      </c>
      <c r="D42" s="34" t="s">
        <v>53</v>
      </c>
      <c r="E42" s="34" t="s">
        <v>54</v>
      </c>
      <c r="F42" s="34" t="s">
        <v>55</v>
      </c>
      <c r="G42" s="36"/>
      <c r="H42" s="36"/>
      <c r="I42" s="36"/>
      <c r="J42" s="36"/>
      <c r="K42" s="36"/>
      <c r="L42" s="36"/>
      <c r="M42" s="36"/>
      <c r="N42" s="36"/>
      <c r="O42" s="36"/>
      <c r="P42" s="36"/>
      <c r="Q42" s="36"/>
      <c r="R42" s="36"/>
      <c r="S42" s="36"/>
      <c r="T42" s="36"/>
      <c r="U42" s="36"/>
      <c r="V42" s="36"/>
      <c r="W42" s="36"/>
      <c r="X42" s="36"/>
      <c r="Y42" s="36"/>
      <c r="Z42" s="36"/>
      <c r="AA42" s="36"/>
    </row>
    <row r="43" spans="1:27">
      <c r="A43" s="13" t="s">
        <v>326</v>
      </c>
      <c r="B43" s="16"/>
      <c r="E43" s="16"/>
    </row>
    <row r="44" spans="1:27" ht="24.95">
      <c r="B44" s="16" t="s">
        <v>327</v>
      </c>
      <c r="C44" s="13" t="s">
        <v>59</v>
      </c>
      <c r="D44" s="32">
        <v>0.5</v>
      </c>
      <c r="E44" s="16" t="s">
        <v>328</v>
      </c>
    </row>
    <row r="45" spans="1:27" ht="37.35">
      <c r="A45" s="13"/>
      <c r="B45" s="16" t="s">
        <v>329</v>
      </c>
      <c r="C45" s="13" t="s">
        <v>59</v>
      </c>
      <c r="D45" s="32">
        <v>0.5</v>
      </c>
      <c r="E45" s="16" t="s">
        <v>330</v>
      </c>
    </row>
    <row r="46" spans="1:27">
      <c r="B46" s="16" t="s">
        <v>331</v>
      </c>
      <c r="C46" s="13" t="s">
        <v>63</v>
      </c>
      <c r="D46" s="32">
        <v>1</v>
      </c>
      <c r="E46" s="16"/>
    </row>
    <row r="47" spans="1:27">
      <c r="B47" s="16" t="s">
        <v>332</v>
      </c>
      <c r="C47" s="13" t="s">
        <v>63</v>
      </c>
      <c r="D47" s="32">
        <v>1</v>
      </c>
      <c r="E47" s="16"/>
    </row>
    <row r="48" spans="1:27">
      <c r="B48" s="16" t="s">
        <v>333</v>
      </c>
      <c r="C48" s="13" t="s">
        <v>63</v>
      </c>
      <c r="D48" s="32">
        <v>1</v>
      </c>
      <c r="E48" s="16"/>
    </row>
    <row r="49" spans="1:27">
      <c r="B49" s="16" t="s">
        <v>334</v>
      </c>
      <c r="C49" s="13" t="s">
        <v>63</v>
      </c>
      <c r="D49" s="32">
        <v>1</v>
      </c>
      <c r="E49" s="16"/>
    </row>
    <row r="50" spans="1:27">
      <c r="B50" s="16" t="s">
        <v>335</v>
      </c>
      <c r="C50" s="13" t="s">
        <v>63</v>
      </c>
      <c r="D50" s="32">
        <v>1</v>
      </c>
      <c r="E50" s="16"/>
    </row>
    <row r="51" spans="1:27">
      <c r="B51" s="16" t="s">
        <v>336</v>
      </c>
      <c r="C51" s="13" t="s">
        <v>63</v>
      </c>
      <c r="D51" s="32">
        <v>1</v>
      </c>
      <c r="E51" s="16"/>
    </row>
    <row r="52" spans="1:27">
      <c r="B52" s="16" t="s">
        <v>337</v>
      </c>
      <c r="C52" s="13" t="s">
        <v>59</v>
      </c>
      <c r="D52" s="32">
        <v>0.5</v>
      </c>
      <c r="E52" s="16" t="s">
        <v>338</v>
      </c>
    </row>
    <row r="53" spans="1:27">
      <c r="B53" s="16" t="s">
        <v>339</v>
      </c>
      <c r="C53" s="13" t="s">
        <v>63</v>
      </c>
      <c r="D53" s="32">
        <v>1</v>
      </c>
      <c r="E53" s="16"/>
    </row>
    <row r="54" spans="1:27">
      <c r="B54" s="16" t="s">
        <v>340</v>
      </c>
      <c r="C54" s="13" t="s">
        <v>70</v>
      </c>
      <c r="D54" s="32">
        <v>0</v>
      </c>
      <c r="E54" s="16"/>
    </row>
    <row r="55" spans="1:27">
      <c r="A55" s="13" t="s">
        <v>245</v>
      </c>
      <c r="B55" s="16"/>
      <c r="D55" s="32"/>
      <c r="E55" s="16"/>
    </row>
    <row r="56" spans="1:27" ht="49.7">
      <c r="B56" s="16" t="s">
        <v>341</v>
      </c>
      <c r="C56" s="13" t="s">
        <v>59</v>
      </c>
      <c r="D56" s="32">
        <v>0.5</v>
      </c>
      <c r="E56" s="16" t="s">
        <v>342</v>
      </c>
    </row>
    <row r="57" spans="1:27" ht="24.95">
      <c r="B57" s="16" t="s">
        <v>343</v>
      </c>
      <c r="C57" s="13" t="s">
        <v>59</v>
      </c>
      <c r="D57" s="32">
        <v>0.5</v>
      </c>
      <c r="E57" s="16" t="s">
        <v>344</v>
      </c>
    </row>
    <row r="58" spans="1:27" ht="24.95">
      <c r="A58" s="13"/>
      <c r="B58" s="16" t="s">
        <v>345</v>
      </c>
      <c r="C58" s="13" t="s">
        <v>70</v>
      </c>
      <c r="D58" s="32">
        <v>0</v>
      </c>
      <c r="E58" s="16"/>
    </row>
    <row r="59" spans="1:27" ht="37.35">
      <c r="B59" s="16" t="s">
        <v>346</v>
      </c>
      <c r="C59" s="13" t="s">
        <v>70</v>
      </c>
      <c r="D59" s="32">
        <v>0</v>
      </c>
      <c r="E59" s="16"/>
    </row>
    <row r="60" spans="1:27">
      <c r="A60" s="28" t="s">
        <v>87</v>
      </c>
      <c r="B60" s="41"/>
      <c r="C60" s="28">
        <v>15</v>
      </c>
      <c r="D60" s="29">
        <f>SUM(D44:D59)/C60</f>
        <v>0.6333333333333333</v>
      </c>
      <c r="E60" s="16"/>
    </row>
    <row r="61" spans="1:27">
      <c r="B61" s="16"/>
      <c r="E61" s="16"/>
    </row>
    <row r="62" spans="1:27">
      <c r="A62" s="25" t="s">
        <v>100</v>
      </c>
      <c r="B62" s="36"/>
      <c r="C62" s="34" t="s">
        <v>52</v>
      </c>
      <c r="D62" s="34" t="s">
        <v>53</v>
      </c>
      <c r="E62" s="34" t="s">
        <v>54</v>
      </c>
      <c r="F62" s="34" t="s">
        <v>55</v>
      </c>
      <c r="G62" s="36"/>
      <c r="H62" s="36"/>
      <c r="I62" s="36"/>
      <c r="J62" s="36"/>
      <c r="K62" s="36"/>
      <c r="L62" s="36"/>
      <c r="M62" s="36"/>
      <c r="N62" s="36"/>
      <c r="O62" s="36"/>
      <c r="P62" s="36"/>
      <c r="Q62" s="36"/>
      <c r="R62" s="36"/>
      <c r="S62" s="36"/>
      <c r="T62" s="36"/>
      <c r="U62" s="36"/>
      <c r="V62" s="36"/>
      <c r="W62" s="36"/>
      <c r="X62" s="36"/>
      <c r="Y62" s="36"/>
      <c r="Z62" s="36"/>
      <c r="AA62" s="36"/>
    </row>
    <row r="63" spans="1:27">
      <c r="A63" s="13" t="s">
        <v>347</v>
      </c>
      <c r="B63" s="16"/>
      <c r="C63" s="13" t="s">
        <v>70</v>
      </c>
      <c r="D63" s="32">
        <v>0</v>
      </c>
      <c r="E63" s="16"/>
    </row>
    <row r="64" spans="1:27">
      <c r="A64" s="13" t="s">
        <v>348</v>
      </c>
      <c r="B64" s="16"/>
      <c r="E64" s="16"/>
    </row>
    <row r="65" spans="1:27">
      <c r="B65" s="13" t="s">
        <v>349</v>
      </c>
      <c r="C65" s="13" t="s">
        <v>63</v>
      </c>
      <c r="D65" s="32">
        <v>1</v>
      </c>
      <c r="E65" s="16"/>
    </row>
    <row r="66" spans="1:27">
      <c r="B66" s="13" t="s">
        <v>350</v>
      </c>
      <c r="C66" s="13" t="s">
        <v>63</v>
      </c>
      <c r="D66" s="32">
        <v>1</v>
      </c>
      <c r="E66" s="16"/>
    </row>
    <row r="67" spans="1:27">
      <c r="B67" s="13" t="s">
        <v>351</v>
      </c>
      <c r="C67" s="13" t="s">
        <v>63</v>
      </c>
      <c r="D67" s="32">
        <v>1</v>
      </c>
      <c r="E67" s="16"/>
    </row>
    <row r="68" spans="1:27">
      <c r="B68" s="13" t="s">
        <v>352</v>
      </c>
      <c r="C68" s="13" t="s">
        <v>70</v>
      </c>
      <c r="D68" s="32">
        <v>0</v>
      </c>
      <c r="E68" s="16"/>
    </row>
    <row r="69" spans="1:27">
      <c r="B69" s="13" t="s">
        <v>353</v>
      </c>
      <c r="C69" s="13" t="s">
        <v>70</v>
      </c>
      <c r="D69" s="32">
        <v>0</v>
      </c>
      <c r="E69" s="16"/>
    </row>
    <row r="70" spans="1:27">
      <c r="A70" s="13" t="s">
        <v>354</v>
      </c>
      <c r="B70" s="16"/>
      <c r="E70" s="16"/>
    </row>
    <row r="71" spans="1:27">
      <c r="B71" s="13" t="s">
        <v>355</v>
      </c>
      <c r="C71" s="13" t="s">
        <v>70</v>
      </c>
      <c r="D71" s="32">
        <v>0</v>
      </c>
      <c r="E71" s="16"/>
    </row>
    <row r="72" spans="1:27">
      <c r="B72" s="13" t="s">
        <v>356</v>
      </c>
      <c r="C72" s="13" t="s">
        <v>70</v>
      </c>
      <c r="D72" s="32">
        <v>0</v>
      </c>
      <c r="E72" s="16"/>
    </row>
    <row r="73" spans="1:27">
      <c r="B73" s="13" t="s">
        <v>357</v>
      </c>
      <c r="C73" s="13" t="s">
        <v>70</v>
      </c>
      <c r="D73" s="32">
        <v>0</v>
      </c>
      <c r="E73" s="16"/>
    </row>
    <row r="74" spans="1:27">
      <c r="B74" s="13" t="s">
        <v>358</v>
      </c>
      <c r="C74" s="13" t="s">
        <v>59</v>
      </c>
      <c r="D74" s="32">
        <v>0.5</v>
      </c>
      <c r="E74" s="16"/>
    </row>
    <row r="75" spans="1:27">
      <c r="A75" s="13" t="s">
        <v>359</v>
      </c>
      <c r="B75" s="16"/>
      <c r="C75" s="13" t="s">
        <v>59</v>
      </c>
      <c r="D75" s="32">
        <v>0.5</v>
      </c>
      <c r="E75" s="16"/>
    </row>
    <row r="76" spans="1:27">
      <c r="A76" s="13" t="s">
        <v>360</v>
      </c>
      <c r="B76" s="16"/>
      <c r="C76" s="13" t="s">
        <v>59</v>
      </c>
      <c r="D76" s="32">
        <v>0.5</v>
      </c>
      <c r="E76" s="16"/>
    </row>
    <row r="77" spans="1:27">
      <c r="A77" s="13" t="s">
        <v>361</v>
      </c>
      <c r="B77" s="16"/>
      <c r="C77" s="13" t="s">
        <v>70</v>
      </c>
      <c r="D77" s="32">
        <v>0</v>
      </c>
      <c r="E77" s="16"/>
    </row>
    <row r="78" spans="1:27">
      <c r="A78" s="28" t="s">
        <v>87</v>
      </c>
      <c r="B78" s="41"/>
      <c r="C78" s="28">
        <v>13</v>
      </c>
      <c r="D78" s="29">
        <f>SUM(D62:D77)/C78</f>
        <v>0.34615384615384615</v>
      </c>
      <c r="E78" s="16"/>
    </row>
    <row r="79" spans="1:27">
      <c r="B79" s="16"/>
      <c r="E79" s="16"/>
    </row>
    <row r="80" spans="1:27">
      <c r="A80" s="25" t="s">
        <v>113</v>
      </c>
      <c r="B80" s="36"/>
      <c r="C80" s="34" t="s">
        <v>52</v>
      </c>
      <c r="D80" s="34" t="s">
        <v>53</v>
      </c>
      <c r="E80" s="34" t="s">
        <v>54</v>
      </c>
      <c r="F80" s="34" t="s">
        <v>55</v>
      </c>
      <c r="G80" s="36"/>
      <c r="H80" s="36"/>
      <c r="I80" s="36"/>
      <c r="J80" s="36"/>
      <c r="K80" s="36"/>
      <c r="L80" s="36"/>
      <c r="M80" s="36"/>
      <c r="N80" s="36"/>
      <c r="O80" s="36"/>
      <c r="P80" s="36"/>
      <c r="Q80" s="36"/>
      <c r="R80" s="36"/>
      <c r="S80" s="36"/>
      <c r="T80" s="36"/>
      <c r="U80" s="36"/>
      <c r="V80" s="36"/>
      <c r="W80" s="36"/>
      <c r="X80" s="36"/>
      <c r="Y80" s="36"/>
      <c r="Z80" s="36"/>
      <c r="AA80" s="36"/>
    </row>
    <row r="81" spans="1:5">
      <c r="A81" s="16"/>
      <c r="B81" s="16" t="s">
        <v>362</v>
      </c>
      <c r="C81" s="13" t="s">
        <v>63</v>
      </c>
      <c r="D81" s="32">
        <v>1</v>
      </c>
      <c r="E81" s="16"/>
    </row>
    <row r="82" spans="1:5">
      <c r="A82" s="16"/>
      <c r="B82" s="16" t="s">
        <v>363</v>
      </c>
      <c r="C82" s="13" t="s">
        <v>63</v>
      </c>
      <c r="D82" s="32">
        <v>1</v>
      </c>
      <c r="E82" s="16"/>
    </row>
    <row r="83" spans="1:5">
      <c r="A83" s="16"/>
      <c r="B83" s="16" t="s">
        <v>267</v>
      </c>
      <c r="C83" s="13" t="s">
        <v>63</v>
      </c>
      <c r="D83" s="32">
        <v>1</v>
      </c>
      <c r="E83" s="16"/>
    </row>
    <row r="84" spans="1:5">
      <c r="A84" s="68" t="s">
        <v>268</v>
      </c>
      <c r="B84" s="72"/>
      <c r="C84" s="13" t="s">
        <v>63</v>
      </c>
      <c r="D84" s="32">
        <v>1</v>
      </c>
      <c r="E84" s="16"/>
    </row>
    <row r="85" spans="1:5">
      <c r="A85" s="68" t="s">
        <v>269</v>
      </c>
      <c r="B85" s="72"/>
      <c r="C85" s="13" t="s">
        <v>70</v>
      </c>
      <c r="D85" s="32">
        <v>0</v>
      </c>
      <c r="E85" s="16" t="s">
        <v>364</v>
      </c>
    </row>
    <row r="86" spans="1:5">
      <c r="A86" s="68" t="s">
        <v>270</v>
      </c>
      <c r="B86" s="72"/>
      <c r="C86" s="13" t="s">
        <v>70</v>
      </c>
      <c r="D86" s="32">
        <v>0</v>
      </c>
      <c r="E86" s="16" t="s">
        <v>364</v>
      </c>
    </row>
    <row r="87" spans="1:5">
      <c r="A87" s="68" t="s">
        <v>271</v>
      </c>
      <c r="B87" s="72"/>
      <c r="C87" s="13" t="s">
        <v>70</v>
      </c>
      <c r="D87" s="32">
        <v>0</v>
      </c>
      <c r="E87" s="16"/>
    </row>
    <row r="88" spans="1:5" ht="24.95">
      <c r="A88" s="68" t="s">
        <v>365</v>
      </c>
      <c r="B88" s="72"/>
      <c r="C88" s="13" t="s">
        <v>273</v>
      </c>
      <c r="D88" s="32">
        <v>0.5</v>
      </c>
      <c r="E88" s="16" t="s">
        <v>274</v>
      </c>
    </row>
    <row r="89" spans="1:5">
      <c r="A89" s="28" t="s">
        <v>87</v>
      </c>
      <c r="B89" s="41"/>
      <c r="C89" s="28">
        <v>8</v>
      </c>
      <c r="D89" s="29">
        <f>SUM(D81:D88)/C89</f>
        <v>0.5625</v>
      </c>
      <c r="E89" s="16"/>
    </row>
    <row r="90" spans="1:5">
      <c r="B90" s="16"/>
      <c r="E90" s="16"/>
    </row>
    <row r="91" spans="1:5">
      <c r="A91" s="16"/>
      <c r="B91" s="16"/>
      <c r="E91" s="16"/>
    </row>
    <row r="92" spans="1:5">
      <c r="A92" s="16"/>
      <c r="B92" s="16"/>
      <c r="E92" s="16"/>
    </row>
    <row r="93" spans="1:5">
      <c r="A93" s="16"/>
      <c r="B93" s="16"/>
      <c r="E93" s="16"/>
    </row>
    <row r="94" spans="1:5">
      <c r="A94" s="16"/>
      <c r="B94" s="16"/>
      <c r="E94" s="16"/>
    </row>
    <row r="95" spans="1:5">
      <c r="A95" s="16"/>
      <c r="B95" s="16"/>
      <c r="E95" s="16"/>
    </row>
    <row r="96" spans="1:5">
      <c r="A96" s="16"/>
      <c r="B96" s="16"/>
      <c r="E96" s="16"/>
    </row>
    <row r="97" spans="1:5">
      <c r="A97" s="16"/>
      <c r="B97" s="16"/>
      <c r="E97" s="16"/>
    </row>
    <row r="98" spans="1:5">
      <c r="A98" s="16"/>
      <c r="B98" s="16"/>
      <c r="E98" s="16"/>
    </row>
    <row r="99" spans="1:5">
      <c r="A99" s="16"/>
      <c r="B99" s="16"/>
      <c r="E99" s="16"/>
    </row>
    <row r="100" spans="1:5">
      <c r="A100" s="16"/>
      <c r="B100" s="16"/>
      <c r="E100" s="16"/>
    </row>
    <row r="101" spans="1:5">
      <c r="A101" s="16"/>
      <c r="B101" s="16"/>
      <c r="E101" s="16"/>
    </row>
    <row r="102" spans="1:5">
      <c r="A102" s="16"/>
      <c r="B102" s="16"/>
      <c r="E102" s="16"/>
    </row>
    <row r="103" spans="1:5">
      <c r="A103" s="16"/>
      <c r="B103" s="16"/>
      <c r="E103" s="16"/>
    </row>
    <row r="104" spans="1:5">
      <c r="A104" s="16"/>
      <c r="B104" s="16"/>
      <c r="E104" s="16"/>
    </row>
    <row r="105" spans="1:5">
      <c r="A105" s="16"/>
      <c r="B105" s="16"/>
      <c r="E105" s="16"/>
    </row>
    <row r="106" spans="1:5">
      <c r="A106" s="16"/>
      <c r="B106" s="16"/>
      <c r="E106" s="16"/>
    </row>
    <row r="107" spans="1:5">
      <c r="A107" s="16"/>
      <c r="B107" s="16"/>
      <c r="E107" s="16"/>
    </row>
    <row r="108" spans="1:5">
      <c r="A108" s="16"/>
      <c r="B108" s="16"/>
      <c r="E108" s="16"/>
    </row>
    <row r="109" spans="1:5">
      <c r="A109" s="16"/>
      <c r="B109" s="16"/>
      <c r="E109" s="16"/>
    </row>
    <row r="110" spans="1:5">
      <c r="A110" s="16"/>
      <c r="B110" s="16"/>
      <c r="E110" s="16"/>
    </row>
    <row r="111" spans="1:5">
      <c r="A111" s="16"/>
      <c r="B111" s="16"/>
      <c r="E111" s="16"/>
    </row>
    <row r="112" spans="1:5">
      <c r="A112" s="16"/>
      <c r="B112" s="16"/>
      <c r="E112" s="16"/>
    </row>
    <row r="113" spans="1:5">
      <c r="A113" s="16"/>
      <c r="B113" s="16"/>
      <c r="E113" s="16"/>
    </row>
    <row r="114" spans="1:5">
      <c r="A114" s="16"/>
      <c r="B114" s="16"/>
      <c r="E114" s="16"/>
    </row>
    <row r="115" spans="1:5">
      <c r="A115" s="16"/>
      <c r="B115" s="16"/>
      <c r="E115" s="16"/>
    </row>
    <row r="116" spans="1:5">
      <c r="A116" s="16"/>
      <c r="B116" s="16"/>
      <c r="E116" s="16"/>
    </row>
    <row r="117" spans="1:5">
      <c r="A117" s="16"/>
      <c r="B117" s="16"/>
      <c r="E117" s="16"/>
    </row>
    <row r="118" spans="1:5">
      <c r="A118" s="16"/>
      <c r="B118" s="16"/>
      <c r="E118" s="16"/>
    </row>
    <row r="119" spans="1:5">
      <c r="A119" s="16"/>
      <c r="B119" s="16"/>
      <c r="E119" s="16"/>
    </row>
    <row r="120" spans="1:5">
      <c r="A120" s="16"/>
      <c r="B120" s="16"/>
      <c r="E120" s="16"/>
    </row>
    <row r="121" spans="1:5">
      <c r="A121" s="16"/>
      <c r="B121" s="16"/>
      <c r="E121" s="16"/>
    </row>
    <row r="122" spans="1:5">
      <c r="A122" s="16"/>
      <c r="B122" s="16"/>
      <c r="E122" s="16"/>
    </row>
    <row r="123" spans="1:5">
      <c r="A123" s="16"/>
      <c r="B123" s="16"/>
      <c r="E123" s="16"/>
    </row>
    <row r="124" spans="1:5">
      <c r="A124" s="16"/>
      <c r="B124" s="16"/>
      <c r="E124" s="16"/>
    </row>
    <row r="125" spans="1:5">
      <c r="A125" s="16"/>
      <c r="B125" s="16"/>
      <c r="E125" s="16"/>
    </row>
    <row r="126" spans="1:5">
      <c r="A126" s="16"/>
      <c r="B126" s="16"/>
      <c r="E126" s="16"/>
    </row>
    <row r="127" spans="1:5">
      <c r="A127" s="16"/>
      <c r="B127" s="16"/>
      <c r="E127" s="16"/>
    </row>
    <row r="128" spans="1:5">
      <c r="A128" s="16"/>
      <c r="B128" s="16"/>
      <c r="E128" s="16"/>
    </row>
    <row r="129" spans="1:5">
      <c r="A129" s="16"/>
      <c r="B129" s="16"/>
      <c r="E129" s="16"/>
    </row>
    <row r="130" spans="1:5">
      <c r="A130" s="16"/>
      <c r="B130" s="16"/>
      <c r="E130" s="16"/>
    </row>
    <row r="131" spans="1:5">
      <c r="A131" s="16"/>
      <c r="B131" s="16"/>
      <c r="E131" s="16"/>
    </row>
    <row r="132" spans="1:5">
      <c r="A132" s="16"/>
      <c r="B132" s="16"/>
      <c r="E132" s="16"/>
    </row>
    <row r="133" spans="1:5">
      <c r="A133" s="16"/>
      <c r="B133" s="16"/>
      <c r="E133" s="16"/>
    </row>
    <row r="134" spans="1:5">
      <c r="A134" s="16"/>
      <c r="B134" s="16"/>
      <c r="E134" s="16"/>
    </row>
    <row r="135" spans="1:5">
      <c r="A135" s="16"/>
      <c r="B135" s="16"/>
      <c r="E135" s="16"/>
    </row>
    <row r="136" spans="1:5">
      <c r="A136" s="16"/>
      <c r="B136" s="16"/>
      <c r="E136" s="16"/>
    </row>
    <row r="137" spans="1:5">
      <c r="A137" s="16"/>
      <c r="B137" s="16"/>
      <c r="E137" s="16"/>
    </row>
    <row r="138" spans="1:5">
      <c r="A138" s="16"/>
      <c r="B138" s="16"/>
      <c r="E138" s="16"/>
    </row>
    <row r="139" spans="1:5">
      <c r="A139" s="16"/>
      <c r="B139" s="16"/>
      <c r="E139" s="16"/>
    </row>
    <row r="140" spans="1:5">
      <c r="A140" s="16"/>
      <c r="B140" s="16"/>
      <c r="E140" s="16"/>
    </row>
    <row r="141" spans="1:5">
      <c r="A141" s="16"/>
      <c r="B141" s="16"/>
      <c r="E141" s="16"/>
    </row>
    <row r="142" spans="1:5">
      <c r="A142" s="16"/>
      <c r="B142" s="16"/>
      <c r="E142" s="16"/>
    </row>
    <row r="143" spans="1:5">
      <c r="A143" s="16"/>
      <c r="B143" s="16"/>
      <c r="E143" s="16"/>
    </row>
    <row r="144" spans="1:5">
      <c r="A144" s="16"/>
      <c r="B144" s="16"/>
      <c r="E144" s="16"/>
    </row>
    <row r="145" spans="1:5">
      <c r="A145" s="16"/>
      <c r="B145" s="16"/>
      <c r="E145" s="16"/>
    </row>
    <row r="146" spans="1:5">
      <c r="A146" s="16"/>
      <c r="B146" s="16"/>
      <c r="E146" s="16"/>
    </row>
    <row r="147" spans="1:5">
      <c r="A147" s="16"/>
      <c r="B147" s="16"/>
      <c r="E147" s="16"/>
    </row>
    <row r="148" spans="1:5">
      <c r="A148" s="16"/>
      <c r="B148" s="16"/>
      <c r="E148" s="16"/>
    </row>
    <row r="149" spans="1:5">
      <c r="A149" s="16"/>
      <c r="B149" s="16"/>
      <c r="E149" s="16"/>
    </row>
    <row r="150" spans="1:5">
      <c r="A150" s="16"/>
      <c r="B150" s="16"/>
      <c r="E150" s="16"/>
    </row>
    <row r="151" spans="1:5">
      <c r="A151" s="16"/>
      <c r="B151" s="16"/>
      <c r="E151" s="16"/>
    </row>
    <row r="152" spans="1:5">
      <c r="A152" s="16"/>
      <c r="B152" s="16"/>
      <c r="E152" s="16"/>
    </row>
    <row r="153" spans="1:5">
      <c r="A153" s="16"/>
      <c r="B153" s="16"/>
      <c r="E153" s="16"/>
    </row>
    <row r="154" spans="1:5">
      <c r="A154" s="16"/>
      <c r="B154" s="16"/>
      <c r="E154" s="16"/>
    </row>
    <row r="155" spans="1:5">
      <c r="A155" s="16"/>
      <c r="B155" s="16"/>
      <c r="E155" s="16"/>
    </row>
    <row r="156" spans="1:5">
      <c r="A156" s="16"/>
      <c r="B156" s="16"/>
      <c r="E156" s="16"/>
    </row>
    <row r="157" spans="1:5">
      <c r="A157" s="16"/>
      <c r="B157" s="16"/>
      <c r="E157" s="16"/>
    </row>
    <row r="158" spans="1:5">
      <c r="A158" s="16"/>
      <c r="B158" s="16"/>
      <c r="E158" s="16"/>
    </row>
    <row r="159" spans="1:5">
      <c r="A159" s="16"/>
      <c r="B159" s="16"/>
      <c r="E159" s="16"/>
    </row>
    <row r="160" spans="1:5">
      <c r="A160" s="16"/>
      <c r="B160" s="16"/>
      <c r="E160" s="16"/>
    </row>
    <row r="161" spans="1:5">
      <c r="A161" s="16"/>
      <c r="B161" s="16"/>
      <c r="E161" s="16"/>
    </row>
    <row r="162" spans="1:5">
      <c r="A162" s="16"/>
      <c r="B162" s="16"/>
      <c r="E162" s="16"/>
    </row>
    <row r="163" spans="1:5">
      <c r="A163" s="16"/>
      <c r="B163" s="16"/>
      <c r="E163" s="16"/>
    </row>
    <row r="164" spans="1:5">
      <c r="A164" s="16"/>
      <c r="B164" s="16"/>
      <c r="E164" s="16"/>
    </row>
    <row r="165" spans="1:5">
      <c r="A165" s="16"/>
      <c r="B165" s="16"/>
      <c r="E165" s="16"/>
    </row>
    <row r="166" spans="1:5">
      <c r="A166" s="16"/>
      <c r="B166" s="16"/>
      <c r="E166" s="16"/>
    </row>
    <row r="167" spans="1:5">
      <c r="A167" s="16"/>
      <c r="B167" s="16"/>
      <c r="E167" s="16"/>
    </row>
    <row r="168" spans="1:5">
      <c r="A168" s="16"/>
      <c r="B168" s="16"/>
      <c r="E168" s="16"/>
    </row>
    <row r="169" spans="1:5">
      <c r="A169" s="16"/>
      <c r="B169" s="16"/>
      <c r="E169" s="16"/>
    </row>
    <row r="170" spans="1:5">
      <c r="A170" s="16"/>
      <c r="B170" s="16"/>
      <c r="E170" s="16"/>
    </row>
    <row r="171" spans="1:5">
      <c r="A171" s="16"/>
      <c r="B171" s="16"/>
      <c r="E171" s="16"/>
    </row>
    <row r="172" spans="1:5">
      <c r="A172" s="16"/>
      <c r="B172" s="16"/>
      <c r="E172" s="16"/>
    </row>
    <row r="173" spans="1:5">
      <c r="A173" s="16"/>
      <c r="B173" s="16"/>
      <c r="E173" s="16"/>
    </row>
    <row r="174" spans="1:5">
      <c r="A174" s="16"/>
      <c r="B174" s="16"/>
      <c r="E174" s="16"/>
    </row>
    <row r="175" spans="1:5">
      <c r="A175" s="16"/>
      <c r="B175" s="16"/>
      <c r="E175" s="16"/>
    </row>
    <row r="176" spans="1:5">
      <c r="A176" s="16"/>
      <c r="B176" s="16"/>
      <c r="E176" s="16"/>
    </row>
    <row r="177" spans="1:5">
      <c r="A177" s="16"/>
      <c r="B177" s="16"/>
      <c r="E177" s="16"/>
    </row>
    <row r="178" spans="1:5">
      <c r="A178" s="16"/>
      <c r="B178" s="16"/>
      <c r="E178" s="16"/>
    </row>
    <row r="179" spans="1:5">
      <c r="A179" s="16"/>
      <c r="B179" s="16"/>
      <c r="E179" s="16"/>
    </row>
    <row r="180" spans="1:5">
      <c r="A180" s="16"/>
      <c r="B180" s="16"/>
      <c r="E180" s="16"/>
    </row>
    <row r="181" spans="1:5">
      <c r="A181" s="16"/>
      <c r="B181" s="16"/>
      <c r="E181" s="16"/>
    </row>
    <row r="182" spans="1:5">
      <c r="A182" s="16"/>
      <c r="B182" s="16"/>
      <c r="E182" s="16"/>
    </row>
    <row r="183" spans="1:5">
      <c r="A183" s="16"/>
      <c r="B183" s="16"/>
      <c r="E183" s="16"/>
    </row>
    <row r="184" spans="1:5">
      <c r="A184" s="16"/>
      <c r="B184" s="16"/>
      <c r="E184" s="16"/>
    </row>
    <row r="185" spans="1:5">
      <c r="A185" s="16"/>
      <c r="B185" s="16"/>
      <c r="E185" s="16"/>
    </row>
    <row r="186" spans="1:5">
      <c r="A186" s="16"/>
      <c r="B186" s="16"/>
      <c r="E186" s="16"/>
    </row>
    <row r="187" spans="1:5">
      <c r="A187" s="16"/>
      <c r="B187" s="16"/>
      <c r="E187" s="16"/>
    </row>
    <row r="188" spans="1:5">
      <c r="A188" s="16"/>
      <c r="B188" s="16"/>
      <c r="E188" s="16"/>
    </row>
    <row r="189" spans="1:5">
      <c r="A189" s="16"/>
      <c r="B189" s="16"/>
      <c r="E189" s="16"/>
    </row>
    <row r="190" spans="1:5">
      <c r="A190" s="16"/>
      <c r="B190" s="16"/>
      <c r="E190" s="16"/>
    </row>
    <row r="191" spans="1:5">
      <c r="A191" s="16"/>
      <c r="B191" s="16"/>
      <c r="E191" s="16"/>
    </row>
    <row r="192" spans="1:5">
      <c r="A192" s="16"/>
      <c r="B192" s="16"/>
      <c r="E192" s="16"/>
    </row>
    <row r="193" spans="1:5">
      <c r="A193" s="16"/>
      <c r="B193" s="16"/>
      <c r="E193" s="16"/>
    </row>
    <row r="194" spans="1:5">
      <c r="A194" s="16"/>
      <c r="B194" s="16"/>
      <c r="E194" s="16"/>
    </row>
    <row r="195" spans="1:5">
      <c r="A195" s="16"/>
      <c r="B195" s="16"/>
      <c r="E195" s="16"/>
    </row>
    <row r="196" spans="1:5">
      <c r="A196" s="16"/>
      <c r="B196" s="16"/>
      <c r="E196" s="16"/>
    </row>
    <row r="197" spans="1:5">
      <c r="A197" s="16"/>
      <c r="B197" s="16"/>
      <c r="E197" s="16"/>
    </row>
    <row r="198" spans="1:5">
      <c r="A198" s="16"/>
      <c r="B198" s="16"/>
      <c r="E198" s="16"/>
    </row>
    <row r="199" spans="1:5">
      <c r="A199" s="16"/>
      <c r="B199" s="16"/>
      <c r="E199" s="16"/>
    </row>
    <row r="200" spans="1:5">
      <c r="A200" s="16"/>
      <c r="B200" s="16"/>
      <c r="E200" s="16"/>
    </row>
    <row r="201" spans="1:5">
      <c r="A201" s="16"/>
      <c r="B201" s="16"/>
      <c r="E201" s="16"/>
    </row>
    <row r="202" spans="1:5">
      <c r="A202" s="16"/>
      <c r="B202" s="16"/>
      <c r="E202" s="16"/>
    </row>
    <row r="203" spans="1:5">
      <c r="A203" s="16"/>
      <c r="B203" s="16"/>
      <c r="E203" s="16"/>
    </row>
    <row r="204" spans="1:5">
      <c r="A204" s="16"/>
      <c r="B204" s="16"/>
      <c r="E204" s="16"/>
    </row>
    <row r="205" spans="1:5">
      <c r="A205" s="16"/>
      <c r="B205" s="16"/>
      <c r="E205" s="16"/>
    </row>
    <row r="206" spans="1:5">
      <c r="A206" s="16"/>
      <c r="B206" s="16"/>
      <c r="E206" s="16"/>
    </row>
    <row r="207" spans="1:5">
      <c r="A207" s="16"/>
      <c r="B207" s="16"/>
      <c r="E207" s="16"/>
    </row>
    <row r="208" spans="1:5">
      <c r="A208" s="16"/>
      <c r="B208" s="16"/>
      <c r="E208" s="16"/>
    </row>
    <row r="209" spans="1:5">
      <c r="A209" s="16"/>
      <c r="B209" s="16"/>
      <c r="E209" s="16"/>
    </row>
    <row r="210" spans="1:5">
      <c r="A210" s="16"/>
      <c r="B210" s="16"/>
      <c r="E210" s="16"/>
    </row>
    <row r="211" spans="1:5">
      <c r="A211" s="16"/>
      <c r="B211" s="16"/>
      <c r="E211" s="16"/>
    </row>
    <row r="212" spans="1:5">
      <c r="A212" s="16"/>
      <c r="B212" s="16"/>
      <c r="E212" s="16"/>
    </row>
    <row r="213" spans="1:5">
      <c r="A213" s="16"/>
      <c r="B213" s="16"/>
      <c r="E213" s="16"/>
    </row>
    <row r="214" spans="1:5">
      <c r="A214" s="16"/>
      <c r="B214" s="16"/>
      <c r="E214" s="16"/>
    </row>
    <row r="215" spans="1:5">
      <c r="A215" s="16"/>
      <c r="B215" s="16"/>
      <c r="E215" s="16"/>
    </row>
    <row r="216" spans="1:5">
      <c r="A216" s="16"/>
      <c r="B216" s="16"/>
      <c r="E216" s="16"/>
    </row>
    <row r="217" spans="1:5">
      <c r="A217" s="16"/>
      <c r="B217" s="16"/>
      <c r="E217" s="16"/>
    </row>
    <row r="218" spans="1:5">
      <c r="A218" s="16"/>
      <c r="B218" s="16"/>
      <c r="E218" s="16"/>
    </row>
    <row r="219" spans="1:5">
      <c r="A219" s="16"/>
      <c r="B219" s="16"/>
      <c r="E219" s="16"/>
    </row>
    <row r="220" spans="1:5">
      <c r="A220" s="16"/>
      <c r="B220" s="16"/>
      <c r="E220" s="16"/>
    </row>
    <row r="221" spans="1:5">
      <c r="A221" s="16"/>
      <c r="B221" s="16"/>
      <c r="E221" s="16"/>
    </row>
    <row r="222" spans="1:5">
      <c r="A222" s="16"/>
      <c r="B222" s="16"/>
      <c r="E222" s="16"/>
    </row>
    <row r="223" spans="1:5">
      <c r="A223" s="16"/>
      <c r="B223" s="16"/>
      <c r="E223" s="16"/>
    </row>
    <row r="224" spans="1:5">
      <c r="A224" s="16"/>
      <c r="B224" s="16"/>
      <c r="E224" s="16"/>
    </row>
    <row r="225" spans="1:5">
      <c r="A225" s="16"/>
      <c r="B225" s="16"/>
      <c r="E225" s="16"/>
    </row>
    <row r="226" spans="1:5">
      <c r="A226" s="16"/>
      <c r="B226" s="16"/>
      <c r="E226" s="16"/>
    </row>
    <row r="227" spans="1:5">
      <c r="A227" s="16"/>
      <c r="B227" s="16"/>
      <c r="E227" s="16"/>
    </row>
    <row r="228" spans="1:5">
      <c r="A228" s="16"/>
      <c r="B228" s="16"/>
      <c r="E228" s="16"/>
    </row>
    <row r="229" spans="1:5">
      <c r="A229" s="16"/>
      <c r="B229" s="16"/>
      <c r="E229" s="16"/>
    </row>
    <row r="230" spans="1:5">
      <c r="A230" s="16"/>
      <c r="B230" s="16"/>
      <c r="E230" s="16"/>
    </row>
    <row r="231" spans="1:5">
      <c r="A231" s="16"/>
      <c r="B231" s="16"/>
      <c r="E231" s="16"/>
    </row>
    <row r="232" spans="1:5">
      <c r="A232" s="16"/>
      <c r="B232" s="16"/>
      <c r="E232" s="16"/>
    </row>
    <row r="233" spans="1:5">
      <c r="A233" s="16"/>
      <c r="B233" s="16"/>
      <c r="E233" s="16"/>
    </row>
    <row r="234" spans="1:5">
      <c r="A234" s="16"/>
      <c r="B234" s="16"/>
      <c r="E234" s="16"/>
    </row>
    <row r="235" spans="1:5">
      <c r="A235" s="16"/>
      <c r="B235" s="16"/>
      <c r="E235" s="16"/>
    </row>
    <row r="236" spans="1:5">
      <c r="A236" s="16"/>
      <c r="B236" s="16"/>
      <c r="E236" s="16"/>
    </row>
    <row r="237" spans="1:5">
      <c r="A237" s="16"/>
      <c r="B237" s="16"/>
      <c r="E237" s="16"/>
    </row>
    <row r="238" spans="1:5">
      <c r="A238" s="16"/>
      <c r="B238" s="16"/>
      <c r="E238" s="16"/>
    </row>
    <row r="239" spans="1:5">
      <c r="A239" s="16"/>
      <c r="B239" s="16"/>
      <c r="E239" s="16"/>
    </row>
    <row r="240" spans="1:5">
      <c r="A240" s="16"/>
      <c r="B240" s="16"/>
      <c r="E240" s="16"/>
    </row>
    <row r="241" spans="1:5">
      <c r="A241" s="16"/>
      <c r="B241" s="16"/>
      <c r="E241" s="16"/>
    </row>
    <row r="242" spans="1:5">
      <c r="A242" s="16"/>
      <c r="B242" s="16"/>
      <c r="E242" s="16"/>
    </row>
    <row r="243" spans="1:5">
      <c r="A243" s="16"/>
      <c r="B243" s="16"/>
      <c r="E243" s="16"/>
    </row>
    <row r="244" spans="1:5">
      <c r="A244" s="16"/>
      <c r="B244" s="16"/>
      <c r="E244" s="16"/>
    </row>
    <row r="245" spans="1:5">
      <c r="A245" s="16"/>
      <c r="B245" s="16"/>
      <c r="E245" s="16"/>
    </row>
    <row r="246" spans="1:5">
      <c r="A246" s="16"/>
      <c r="B246" s="16"/>
      <c r="E246" s="16"/>
    </row>
    <row r="247" spans="1:5">
      <c r="A247" s="16"/>
      <c r="B247" s="16"/>
      <c r="E247" s="16"/>
    </row>
    <row r="248" spans="1:5">
      <c r="A248" s="16"/>
      <c r="B248" s="16"/>
      <c r="E248" s="16"/>
    </row>
    <row r="249" spans="1:5">
      <c r="A249" s="16"/>
      <c r="B249" s="16"/>
      <c r="E249" s="16"/>
    </row>
    <row r="250" spans="1:5">
      <c r="A250" s="16"/>
      <c r="B250" s="16"/>
      <c r="E250" s="16"/>
    </row>
    <row r="251" spans="1:5">
      <c r="A251" s="16"/>
      <c r="B251" s="16"/>
      <c r="E251" s="16"/>
    </row>
    <row r="252" spans="1:5">
      <c r="A252" s="16"/>
      <c r="B252" s="16"/>
      <c r="E252" s="16"/>
    </row>
    <row r="253" spans="1:5">
      <c r="A253" s="16"/>
      <c r="B253" s="16"/>
      <c r="E253" s="16"/>
    </row>
    <row r="254" spans="1:5">
      <c r="A254" s="16"/>
      <c r="B254" s="16"/>
      <c r="E254" s="16"/>
    </row>
    <row r="255" spans="1:5">
      <c r="A255" s="16"/>
      <c r="B255" s="16"/>
      <c r="E255" s="16"/>
    </row>
    <row r="256" spans="1:5">
      <c r="A256" s="16"/>
      <c r="B256" s="16"/>
      <c r="E256" s="16"/>
    </row>
    <row r="257" spans="1:5">
      <c r="A257" s="16"/>
      <c r="B257" s="16"/>
      <c r="E257" s="16"/>
    </row>
    <row r="258" spans="1:5">
      <c r="A258" s="16"/>
      <c r="B258" s="16"/>
      <c r="E258" s="16"/>
    </row>
    <row r="259" spans="1:5">
      <c r="A259" s="16"/>
      <c r="B259" s="16"/>
      <c r="E259" s="16"/>
    </row>
    <row r="260" spans="1:5">
      <c r="A260" s="16"/>
      <c r="B260" s="16"/>
      <c r="E260" s="16"/>
    </row>
    <row r="261" spans="1:5">
      <c r="A261" s="16"/>
      <c r="B261" s="16"/>
      <c r="E261" s="16"/>
    </row>
    <row r="262" spans="1:5">
      <c r="A262" s="16"/>
      <c r="B262" s="16"/>
      <c r="E262" s="16"/>
    </row>
    <row r="263" spans="1:5">
      <c r="A263" s="16"/>
      <c r="B263" s="16"/>
      <c r="E263" s="16"/>
    </row>
    <row r="264" spans="1:5">
      <c r="A264" s="16"/>
      <c r="B264" s="16"/>
      <c r="E264" s="16"/>
    </row>
    <row r="265" spans="1:5">
      <c r="A265" s="16"/>
      <c r="B265" s="16"/>
      <c r="E265" s="16"/>
    </row>
    <row r="266" spans="1:5">
      <c r="A266" s="16"/>
      <c r="B266" s="16"/>
      <c r="E266" s="16"/>
    </row>
    <row r="267" spans="1:5">
      <c r="A267" s="16"/>
      <c r="B267" s="16"/>
      <c r="E267" s="16"/>
    </row>
    <row r="268" spans="1:5">
      <c r="A268" s="16"/>
      <c r="B268" s="16"/>
      <c r="E268" s="16"/>
    </row>
    <row r="269" spans="1:5">
      <c r="A269" s="16"/>
      <c r="B269" s="16"/>
      <c r="E269" s="16"/>
    </row>
    <row r="270" spans="1:5">
      <c r="A270" s="16"/>
      <c r="B270" s="16"/>
      <c r="E270" s="16"/>
    </row>
    <row r="271" spans="1:5">
      <c r="A271" s="16"/>
      <c r="B271" s="16"/>
      <c r="E271" s="16"/>
    </row>
    <row r="272" spans="1:5">
      <c r="A272" s="16"/>
      <c r="B272" s="16"/>
      <c r="E272" s="16"/>
    </row>
    <row r="273" spans="1:5">
      <c r="A273" s="16"/>
      <c r="B273" s="16"/>
      <c r="E273" s="16"/>
    </row>
    <row r="274" spans="1:5">
      <c r="A274" s="16"/>
      <c r="B274" s="16"/>
      <c r="E274" s="16"/>
    </row>
    <row r="275" spans="1:5">
      <c r="A275" s="16"/>
      <c r="B275" s="16"/>
      <c r="E275" s="16"/>
    </row>
    <row r="276" spans="1:5">
      <c r="A276" s="16"/>
      <c r="B276" s="16"/>
      <c r="E276" s="16"/>
    </row>
    <row r="277" spans="1:5">
      <c r="A277" s="16"/>
      <c r="B277" s="16"/>
      <c r="E277" s="16"/>
    </row>
    <row r="278" spans="1:5">
      <c r="A278" s="16"/>
      <c r="B278" s="16"/>
      <c r="E278" s="16"/>
    </row>
    <row r="279" spans="1:5">
      <c r="A279" s="16"/>
      <c r="B279" s="16"/>
      <c r="E279" s="16"/>
    </row>
    <row r="280" spans="1:5">
      <c r="A280" s="16"/>
      <c r="B280" s="16"/>
      <c r="E280" s="16"/>
    </row>
    <row r="281" spans="1:5">
      <c r="A281" s="16"/>
      <c r="B281" s="16"/>
      <c r="E281" s="16"/>
    </row>
    <row r="282" spans="1:5">
      <c r="A282" s="16"/>
      <c r="B282" s="16"/>
      <c r="E282" s="16"/>
    </row>
    <row r="283" spans="1:5">
      <c r="A283" s="16"/>
      <c r="B283" s="16"/>
      <c r="E283" s="16"/>
    </row>
    <row r="284" spans="1:5">
      <c r="A284" s="16"/>
      <c r="B284" s="16"/>
      <c r="E284" s="16"/>
    </row>
    <row r="285" spans="1:5">
      <c r="A285" s="16"/>
      <c r="B285" s="16"/>
      <c r="E285" s="16"/>
    </row>
    <row r="286" spans="1:5">
      <c r="A286" s="16"/>
      <c r="B286" s="16"/>
      <c r="E286" s="16"/>
    </row>
    <row r="287" spans="1:5">
      <c r="A287" s="16"/>
      <c r="B287" s="16"/>
      <c r="E287" s="16"/>
    </row>
    <row r="288" spans="1:5">
      <c r="A288" s="16"/>
      <c r="B288" s="16"/>
      <c r="E288" s="16"/>
    </row>
    <row r="289" spans="1:5">
      <c r="A289" s="16"/>
      <c r="B289" s="16"/>
      <c r="E289" s="16"/>
    </row>
    <row r="290" spans="1:5">
      <c r="A290" s="16"/>
      <c r="B290" s="16"/>
      <c r="E290" s="16"/>
    </row>
    <row r="291" spans="1:5">
      <c r="A291" s="16"/>
      <c r="B291" s="16"/>
      <c r="E291" s="16"/>
    </row>
    <row r="292" spans="1:5">
      <c r="A292" s="16"/>
      <c r="B292" s="16"/>
      <c r="E292" s="16"/>
    </row>
    <row r="293" spans="1:5">
      <c r="A293" s="16"/>
      <c r="B293" s="16"/>
      <c r="E293" s="16"/>
    </row>
    <row r="294" spans="1:5">
      <c r="A294" s="16"/>
      <c r="B294" s="16"/>
      <c r="E294" s="16"/>
    </row>
    <row r="295" spans="1:5">
      <c r="A295" s="16"/>
      <c r="B295" s="16"/>
      <c r="E295" s="16"/>
    </row>
    <row r="296" spans="1:5">
      <c r="A296" s="16"/>
      <c r="B296" s="16"/>
      <c r="E296" s="16"/>
    </row>
    <row r="297" spans="1:5">
      <c r="A297" s="16"/>
      <c r="B297" s="16"/>
      <c r="E297" s="16"/>
    </row>
    <row r="298" spans="1:5">
      <c r="A298" s="16"/>
      <c r="B298" s="16"/>
      <c r="E298" s="16"/>
    </row>
    <row r="299" spans="1:5">
      <c r="A299" s="16"/>
      <c r="B299" s="16"/>
      <c r="E299" s="16"/>
    </row>
    <row r="300" spans="1:5">
      <c r="A300" s="16"/>
      <c r="B300" s="16"/>
      <c r="E300" s="16"/>
    </row>
    <row r="301" spans="1:5">
      <c r="A301" s="16"/>
      <c r="B301" s="16"/>
      <c r="E301" s="16"/>
    </row>
    <row r="302" spans="1:5">
      <c r="A302" s="16"/>
      <c r="B302" s="16"/>
      <c r="E302" s="16"/>
    </row>
    <row r="303" spans="1:5">
      <c r="A303" s="16"/>
      <c r="B303" s="16"/>
      <c r="E303" s="16"/>
    </row>
    <row r="304" spans="1:5">
      <c r="A304" s="16"/>
      <c r="B304" s="16"/>
      <c r="E304" s="16"/>
    </row>
    <row r="305" spans="1:5">
      <c r="A305" s="16"/>
      <c r="B305" s="16"/>
      <c r="E305" s="16"/>
    </row>
    <row r="306" spans="1:5">
      <c r="A306" s="16"/>
      <c r="B306" s="16"/>
      <c r="E306" s="16"/>
    </row>
    <row r="307" spans="1:5">
      <c r="A307" s="16"/>
      <c r="B307" s="16"/>
      <c r="E307" s="16"/>
    </row>
    <row r="308" spans="1:5">
      <c r="A308" s="16"/>
      <c r="B308" s="16"/>
      <c r="E308" s="16"/>
    </row>
    <row r="309" spans="1:5">
      <c r="A309" s="16"/>
      <c r="B309" s="16"/>
      <c r="E309" s="16"/>
    </row>
    <row r="310" spans="1:5">
      <c r="A310" s="16"/>
      <c r="B310" s="16"/>
      <c r="E310" s="16"/>
    </row>
    <row r="311" spans="1:5">
      <c r="A311" s="16"/>
      <c r="B311" s="16"/>
      <c r="E311" s="16"/>
    </row>
    <row r="312" spans="1:5">
      <c r="A312" s="16"/>
      <c r="B312" s="16"/>
      <c r="E312" s="16"/>
    </row>
    <row r="313" spans="1:5">
      <c r="A313" s="16"/>
      <c r="B313" s="16"/>
      <c r="E313" s="16"/>
    </row>
    <row r="314" spans="1:5">
      <c r="A314" s="16"/>
      <c r="B314" s="16"/>
      <c r="E314" s="16"/>
    </row>
    <row r="315" spans="1:5">
      <c r="A315" s="16"/>
      <c r="B315" s="16"/>
      <c r="E315" s="16"/>
    </row>
    <row r="316" spans="1:5">
      <c r="A316" s="16"/>
      <c r="B316" s="16"/>
      <c r="E316" s="16"/>
    </row>
    <row r="317" spans="1:5">
      <c r="A317" s="16"/>
      <c r="B317" s="16"/>
      <c r="E317" s="16"/>
    </row>
    <row r="318" spans="1:5">
      <c r="A318" s="16"/>
      <c r="B318" s="16"/>
      <c r="E318" s="16"/>
    </row>
    <row r="319" spans="1:5">
      <c r="A319" s="16"/>
      <c r="B319" s="16"/>
      <c r="E319" s="16"/>
    </row>
    <row r="320" spans="1:5">
      <c r="A320" s="16"/>
      <c r="B320" s="16"/>
      <c r="E320" s="16"/>
    </row>
    <row r="321" spans="1:5">
      <c r="A321" s="16"/>
      <c r="B321" s="16"/>
      <c r="E321" s="16"/>
    </row>
    <row r="322" spans="1:5">
      <c r="A322" s="16"/>
      <c r="B322" s="16"/>
      <c r="E322" s="16"/>
    </row>
    <row r="323" spans="1:5">
      <c r="A323" s="16"/>
      <c r="B323" s="16"/>
      <c r="E323" s="16"/>
    </row>
    <row r="324" spans="1:5">
      <c r="A324" s="16"/>
      <c r="B324" s="16"/>
      <c r="E324" s="16"/>
    </row>
    <row r="325" spans="1:5">
      <c r="A325" s="16"/>
      <c r="B325" s="16"/>
      <c r="E325" s="16"/>
    </row>
    <row r="326" spans="1:5">
      <c r="A326" s="16"/>
      <c r="B326" s="16"/>
      <c r="E326" s="16"/>
    </row>
    <row r="327" spans="1:5">
      <c r="A327" s="16"/>
      <c r="B327" s="16"/>
      <c r="E327" s="16"/>
    </row>
    <row r="328" spans="1:5">
      <c r="A328" s="16"/>
      <c r="B328" s="16"/>
      <c r="E328" s="16"/>
    </row>
    <row r="329" spans="1:5">
      <c r="A329" s="16"/>
      <c r="B329" s="16"/>
      <c r="E329" s="16"/>
    </row>
    <row r="330" spans="1:5">
      <c r="A330" s="16"/>
      <c r="B330" s="16"/>
      <c r="E330" s="16"/>
    </row>
    <row r="331" spans="1:5">
      <c r="A331" s="16"/>
      <c r="B331" s="16"/>
      <c r="E331" s="16"/>
    </row>
    <row r="332" spans="1:5">
      <c r="A332" s="16"/>
      <c r="B332" s="16"/>
      <c r="E332" s="16"/>
    </row>
    <row r="333" spans="1:5">
      <c r="A333" s="16"/>
      <c r="B333" s="16"/>
      <c r="E333" s="16"/>
    </row>
    <row r="334" spans="1:5">
      <c r="A334" s="16"/>
      <c r="B334" s="16"/>
      <c r="E334" s="16"/>
    </row>
    <row r="335" spans="1:5">
      <c r="A335" s="16"/>
      <c r="B335" s="16"/>
      <c r="E335" s="16"/>
    </row>
    <row r="336" spans="1:5">
      <c r="A336" s="16"/>
      <c r="B336" s="16"/>
      <c r="E336" s="16"/>
    </row>
    <row r="337" spans="1:5">
      <c r="A337" s="16"/>
      <c r="B337" s="16"/>
      <c r="E337" s="16"/>
    </row>
    <row r="338" spans="1:5">
      <c r="A338" s="16"/>
      <c r="B338" s="16"/>
      <c r="E338" s="16"/>
    </row>
    <row r="339" spans="1:5">
      <c r="A339" s="16"/>
      <c r="B339" s="16"/>
      <c r="E339" s="16"/>
    </row>
    <row r="340" spans="1:5">
      <c r="A340" s="16"/>
      <c r="B340" s="16"/>
      <c r="E340" s="16"/>
    </row>
    <row r="341" spans="1:5">
      <c r="A341" s="16"/>
      <c r="B341" s="16"/>
      <c r="E341" s="16"/>
    </row>
    <row r="342" spans="1:5">
      <c r="A342" s="16"/>
      <c r="B342" s="16"/>
      <c r="E342" s="16"/>
    </row>
    <row r="343" spans="1:5">
      <c r="A343" s="16"/>
      <c r="B343" s="16"/>
      <c r="E343" s="16"/>
    </row>
    <row r="344" spans="1:5">
      <c r="A344" s="16"/>
      <c r="B344" s="16"/>
      <c r="E344" s="16"/>
    </row>
    <row r="345" spans="1:5">
      <c r="A345" s="16"/>
      <c r="B345" s="16"/>
      <c r="E345" s="16"/>
    </row>
    <row r="346" spans="1:5">
      <c r="A346" s="16"/>
      <c r="B346" s="16"/>
      <c r="E346" s="16"/>
    </row>
    <row r="347" spans="1:5">
      <c r="A347" s="16"/>
      <c r="B347" s="16"/>
      <c r="E347" s="16"/>
    </row>
    <row r="348" spans="1:5">
      <c r="A348" s="16"/>
      <c r="B348" s="16"/>
      <c r="E348" s="16"/>
    </row>
    <row r="349" spans="1:5">
      <c r="A349" s="16"/>
      <c r="B349" s="16"/>
      <c r="E349" s="16"/>
    </row>
    <row r="350" spans="1:5">
      <c r="A350" s="16"/>
      <c r="B350" s="16"/>
      <c r="E350" s="16"/>
    </row>
    <row r="351" spans="1:5">
      <c r="A351" s="16"/>
      <c r="B351" s="16"/>
      <c r="E351" s="16"/>
    </row>
    <row r="352" spans="1:5">
      <c r="A352" s="16"/>
      <c r="B352" s="16"/>
      <c r="E352" s="16"/>
    </row>
    <row r="353" spans="1:5">
      <c r="A353" s="16"/>
      <c r="B353" s="16"/>
      <c r="E353" s="16"/>
    </row>
    <row r="354" spans="1:5">
      <c r="A354" s="16"/>
      <c r="B354" s="16"/>
      <c r="E354" s="16"/>
    </row>
    <row r="355" spans="1:5">
      <c r="A355" s="16"/>
      <c r="B355" s="16"/>
      <c r="E355" s="16"/>
    </row>
    <row r="356" spans="1:5">
      <c r="A356" s="16"/>
      <c r="B356" s="16"/>
      <c r="E356" s="16"/>
    </row>
    <row r="357" spans="1:5">
      <c r="A357" s="16"/>
      <c r="B357" s="16"/>
      <c r="E357" s="16"/>
    </row>
    <row r="358" spans="1:5">
      <c r="A358" s="16"/>
      <c r="B358" s="16"/>
      <c r="E358" s="16"/>
    </row>
    <row r="359" spans="1:5">
      <c r="A359" s="16"/>
      <c r="B359" s="16"/>
      <c r="E359" s="16"/>
    </row>
    <row r="360" spans="1:5">
      <c r="A360" s="16"/>
      <c r="B360" s="16"/>
      <c r="E360" s="16"/>
    </row>
    <row r="361" spans="1:5">
      <c r="A361" s="16"/>
      <c r="B361" s="16"/>
      <c r="E361" s="16"/>
    </row>
    <row r="362" spans="1:5">
      <c r="A362" s="16"/>
      <c r="B362" s="16"/>
      <c r="E362" s="16"/>
    </row>
    <row r="363" spans="1:5">
      <c r="A363" s="16"/>
      <c r="B363" s="16"/>
      <c r="E363" s="16"/>
    </row>
    <row r="364" spans="1:5">
      <c r="A364" s="16"/>
      <c r="B364" s="16"/>
      <c r="E364" s="16"/>
    </row>
    <row r="365" spans="1:5">
      <c r="A365" s="16"/>
      <c r="B365" s="16"/>
      <c r="E365" s="16"/>
    </row>
    <row r="366" spans="1:5">
      <c r="A366" s="16"/>
      <c r="B366" s="16"/>
      <c r="E366" s="16"/>
    </row>
    <row r="367" spans="1:5">
      <c r="A367" s="16"/>
      <c r="B367" s="16"/>
      <c r="E367" s="16"/>
    </row>
    <row r="368" spans="1:5">
      <c r="A368" s="16"/>
      <c r="B368" s="16"/>
      <c r="E368" s="16"/>
    </row>
    <row r="369" spans="1:5">
      <c r="A369" s="16"/>
      <c r="B369" s="16"/>
      <c r="E369" s="16"/>
    </row>
    <row r="370" spans="1:5">
      <c r="A370" s="16"/>
      <c r="B370" s="16"/>
      <c r="E370" s="16"/>
    </row>
    <row r="371" spans="1:5">
      <c r="A371" s="16"/>
      <c r="B371" s="16"/>
      <c r="E371" s="16"/>
    </row>
    <row r="372" spans="1:5">
      <c r="A372" s="16"/>
      <c r="B372" s="16"/>
      <c r="E372" s="16"/>
    </row>
    <row r="373" spans="1:5">
      <c r="A373" s="16"/>
      <c r="B373" s="16"/>
      <c r="E373" s="16"/>
    </row>
    <row r="374" spans="1:5">
      <c r="A374" s="16"/>
      <c r="B374" s="16"/>
      <c r="E374" s="16"/>
    </row>
    <row r="375" spans="1:5">
      <c r="A375" s="16"/>
      <c r="B375" s="16"/>
      <c r="E375" s="16"/>
    </row>
    <row r="376" spans="1:5">
      <c r="A376" s="16"/>
      <c r="B376" s="16"/>
      <c r="E376" s="16"/>
    </row>
    <row r="377" spans="1:5">
      <c r="A377" s="16"/>
      <c r="B377" s="16"/>
      <c r="E377" s="16"/>
    </row>
    <row r="378" spans="1:5">
      <c r="A378" s="16"/>
      <c r="B378" s="16"/>
      <c r="E378" s="16"/>
    </row>
    <row r="379" spans="1:5">
      <c r="A379" s="16"/>
      <c r="B379" s="16"/>
      <c r="E379" s="16"/>
    </row>
    <row r="380" spans="1:5">
      <c r="A380" s="16"/>
      <c r="B380" s="16"/>
      <c r="E380" s="16"/>
    </row>
    <row r="381" spans="1:5">
      <c r="A381" s="16"/>
      <c r="B381" s="16"/>
      <c r="E381" s="16"/>
    </row>
    <row r="382" spans="1:5">
      <c r="A382" s="16"/>
      <c r="B382" s="16"/>
      <c r="E382" s="16"/>
    </row>
    <row r="383" spans="1:5">
      <c r="A383" s="16"/>
      <c r="B383" s="16"/>
      <c r="E383" s="16"/>
    </row>
    <row r="384" spans="1:5">
      <c r="A384" s="16"/>
      <c r="B384" s="16"/>
      <c r="E384" s="16"/>
    </row>
    <row r="385" spans="1:5">
      <c r="A385" s="16"/>
      <c r="B385" s="16"/>
      <c r="E385" s="16"/>
    </row>
    <row r="386" spans="1:5">
      <c r="A386" s="16"/>
      <c r="B386" s="16"/>
      <c r="E386" s="16"/>
    </row>
    <row r="387" spans="1:5">
      <c r="A387" s="16"/>
      <c r="B387" s="16"/>
      <c r="E387" s="16"/>
    </row>
    <row r="388" spans="1:5">
      <c r="A388" s="16"/>
      <c r="B388" s="16"/>
      <c r="E388" s="16"/>
    </row>
    <row r="389" spans="1:5">
      <c r="A389" s="16"/>
      <c r="B389" s="16"/>
      <c r="E389" s="16"/>
    </row>
    <row r="390" spans="1:5">
      <c r="A390" s="16"/>
      <c r="B390" s="16"/>
      <c r="E390" s="16"/>
    </row>
    <row r="391" spans="1:5">
      <c r="A391" s="16"/>
      <c r="B391" s="16"/>
      <c r="E391" s="16"/>
    </row>
    <row r="392" spans="1:5">
      <c r="A392" s="16"/>
      <c r="B392" s="16"/>
      <c r="E392" s="16"/>
    </row>
    <row r="393" spans="1:5">
      <c r="A393" s="16"/>
      <c r="B393" s="16"/>
      <c r="E393" s="16"/>
    </row>
    <row r="394" spans="1:5">
      <c r="A394" s="16"/>
      <c r="B394" s="16"/>
      <c r="E394" s="16"/>
    </row>
    <row r="395" spans="1:5">
      <c r="A395" s="16"/>
      <c r="B395" s="16"/>
      <c r="E395" s="16"/>
    </row>
    <row r="396" spans="1:5">
      <c r="A396" s="16"/>
      <c r="B396" s="16"/>
      <c r="E396" s="16"/>
    </row>
    <row r="397" spans="1:5">
      <c r="A397" s="16"/>
      <c r="B397" s="16"/>
      <c r="E397" s="16"/>
    </row>
    <row r="398" spans="1:5">
      <c r="A398" s="16"/>
      <c r="B398" s="16"/>
      <c r="E398" s="16"/>
    </row>
    <row r="399" spans="1:5">
      <c r="A399" s="16"/>
      <c r="B399" s="16"/>
      <c r="E399" s="16"/>
    </row>
    <row r="400" spans="1:5">
      <c r="A400" s="16"/>
      <c r="B400" s="16"/>
      <c r="E400" s="16"/>
    </row>
    <row r="401" spans="1:5">
      <c r="A401" s="16"/>
      <c r="B401" s="16"/>
      <c r="E401" s="16"/>
    </row>
    <row r="402" spans="1:5">
      <c r="A402" s="16"/>
      <c r="B402" s="16"/>
      <c r="E402" s="16"/>
    </row>
    <row r="403" spans="1:5">
      <c r="A403" s="16"/>
      <c r="B403" s="16"/>
      <c r="E403" s="16"/>
    </row>
    <row r="404" spans="1:5">
      <c r="A404" s="16"/>
      <c r="B404" s="16"/>
      <c r="E404" s="16"/>
    </row>
    <row r="405" spans="1:5">
      <c r="A405" s="16"/>
      <c r="B405" s="16"/>
      <c r="E405" s="16"/>
    </row>
    <row r="406" spans="1:5">
      <c r="A406" s="16"/>
      <c r="B406" s="16"/>
      <c r="E406" s="16"/>
    </row>
    <row r="407" spans="1:5">
      <c r="A407" s="16"/>
      <c r="B407" s="16"/>
      <c r="E407" s="16"/>
    </row>
    <row r="408" spans="1:5">
      <c r="A408" s="16"/>
      <c r="B408" s="16"/>
      <c r="E408" s="16"/>
    </row>
    <row r="409" spans="1:5">
      <c r="A409" s="16"/>
      <c r="B409" s="16"/>
      <c r="E409" s="16"/>
    </row>
    <row r="410" spans="1:5">
      <c r="A410" s="16"/>
      <c r="B410" s="16"/>
      <c r="E410" s="16"/>
    </row>
    <row r="411" spans="1:5">
      <c r="A411" s="16"/>
      <c r="B411" s="16"/>
      <c r="E411" s="16"/>
    </row>
    <row r="412" spans="1:5">
      <c r="A412" s="16"/>
      <c r="B412" s="16"/>
      <c r="E412" s="16"/>
    </row>
    <row r="413" spans="1:5">
      <c r="A413" s="16"/>
      <c r="B413" s="16"/>
      <c r="E413" s="16"/>
    </row>
    <row r="414" spans="1:5">
      <c r="A414" s="16"/>
      <c r="B414" s="16"/>
      <c r="E414" s="16"/>
    </row>
    <row r="415" spans="1:5">
      <c r="A415" s="16"/>
      <c r="B415" s="16"/>
      <c r="E415" s="16"/>
    </row>
    <row r="416" spans="1:5">
      <c r="A416" s="16"/>
      <c r="B416" s="16"/>
      <c r="E416" s="16"/>
    </row>
    <row r="417" spans="1:5">
      <c r="A417" s="16"/>
      <c r="B417" s="16"/>
      <c r="E417" s="16"/>
    </row>
    <row r="418" spans="1:5">
      <c r="A418" s="16"/>
      <c r="B418" s="16"/>
      <c r="E418" s="16"/>
    </row>
    <row r="419" spans="1:5">
      <c r="A419" s="16"/>
      <c r="B419" s="16"/>
      <c r="E419" s="16"/>
    </row>
    <row r="420" spans="1:5">
      <c r="A420" s="16"/>
      <c r="B420" s="16"/>
      <c r="E420" s="16"/>
    </row>
    <row r="421" spans="1:5">
      <c r="A421" s="16"/>
      <c r="B421" s="16"/>
      <c r="E421" s="16"/>
    </row>
    <row r="422" spans="1:5">
      <c r="A422" s="16"/>
      <c r="B422" s="16"/>
      <c r="E422" s="16"/>
    </row>
    <row r="423" spans="1:5">
      <c r="A423" s="16"/>
      <c r="B423" s="16"/>
      <c r="E423" s="16"/>
    </row>
    <row r="424" spans="1:5">
      <c r="A424" s="16"/>
      <c r="B424" s="16"/>
      <c r="E424" s="16"/>
    </row>
    <row r="425" spans="1:5">
      <c r="A425" s="16"/>
      <c r="B425" s="16"/>
      <c r="E425" s="16"/>
    </row>
    <row r="426" spans="1:5">
      <c r="A426" s="16"/>
      <c r="B426" s="16"/>
      <c r="E426" s="16"/>
    </row>
    <row r="427" spans="1:5">
      <c r="A427" s="16"/>
      <c r="B427" s="16"/>
      <c r="E427" s="16"/>
    </row>
    <row r="428" spans="1:5">
      <c r="A428" s="16"/>
      <c r="B428" s="16"/>
      <c r="E428" s="16"/>
    </row>
    <row r="429" spans="1:5">
      <c r="A429" s="16"/>
      <c r="B429" s="16"/>
      <c r="E429" s="16"/>
    </row>
    <row r="430" spans="1:5">
      <c r="A430" s="16"/>
      <c r="B430" s="16"/>
      <c r="E430" s="16"/>
    </row>
    <row r="431" spans="1:5">
      <c r="A431" s="16"/>
      <c r="B431" s="16"/>
      <c r="E431" s="16"/>
    </row>
    <row r="432" spans="1:5">
      <c r="A432" s="16"/>
      <c r="B432" s="16"/>
      <c r="E432" s="16"/>
    </row>
    <row r="433" spans="1:5">
      <c r="A433" s="16"/>
      <c r="B433" s="16"/>
      <c r="E433" s="16"/>
    </row>
    <row r="434" spans="1:5">
      <c r="A434" s="16"/>
      <c r="B434" s="16"/>
      <c r="E434" s="16"/>
    </row>
    <row r="435" spans="1:5">
      <c r="A435" s="16"/>
      <c r="B435" s="16"/>
      <c r="E435" s="16"/>
    </row>
    <row r="436" spans="1:5">
      <c r="A436" s="16"/>
      <c r="B436" s="16"/>
      <c r="E436" s="16"/>
    </row>
    <row r="437" spans="1:5">
      <c r="A437" s="16"/>
      <c r="B437" s="16"/>
      <c r="E437" s="16"/>
    </row>
    <row r="438" spans="1:5">
      <c r="A438" s="16"/>
      <c r="B438" s="16"/>
      <c r="E438" s="16"/>
    </row>
    <row r="439" spans="1:5">
      <c r="A439" s="16"/>
      <c r="B439" s="16"/>
      <c r="E439" s="16"/>
    </row>
    <row r="440" spans="1:5">
      <c r="A440" s="16"/>
      <c r="B440" s="16"/>
      <c r="E440" s="16"/>
    </row>
    <row r="441" spans="1:5">
      <c r="A441" s="16"/>
      <c r="B441" s="16"/>
      <c r="E441" s="16"/>
    </row>
    <row r="442" spans="1:5">
      <c r="A442" s="16"/>
      <c r="B442" s="16"/>
      <c r="E442" s="16"/>
    </row>
    <row r="443" spans="1:5">
      <c r="A443" s="16"/>
      <c r="B443" s="16"/>
      <c r="E443" s="16"/>
    </row>
    <row r="444" spans="1:5">
      <c r="A444" s="16"/>
      <c r="B444" s="16"/>
      <c r="E444" s="16"/>
    </row>
    <row r="445" spans="1:5">
      <c r="A445" s="16"/>
      <c r="B445" s="16"/>
      <c r="E445" s="16"/>
    </row>
    <row r="446" spans="1:5">
      <c r="A446" s="16"/>
      <c r="B446" s="16"/>
      <c r="E446" s="16"/>
    </row>
    <row r="447" spans="1:5">
      <c r="A447" s="16"/>
      <c r="B447" s="16"/>
      <c r="E447" s="16"/>
    </row>
    <row r="448" spans="1:5">
      <c r="A448" s="16"/>
      <c r="B448" s="16"/>
      <c r="E448" s="16"/>
    </row>
    <row r="449" spans="1:5">
      <c r="A449" s="16"/>
      <c r="B449" s="16"/>
      <c r="E449" s="16"/>
    </row>
    <row r="450" spans="1:5">
      <c r="A450" s="16"/>
      <c r="B450" s="16"/>
      <c r="E450" s="16"/>
    </row>
    <row r="451" spans="1:5">
      <c r="A451" s="16"/>
      <c r="B451" s="16"/>
      <c r="E451" s="16"/>
    </row>
    <row r="452" spans="1:5">
      <c r="A452" s="16"/>
      <c r="B452" s="16"/>
      <c r="E452" s="16"/>
    </row>
    <row r="453" spans="1:5">
      <c r="A453" s="16"/>
      <c r="B453" s="16"/>
      <c r="E453" s="16"/>
    </row>
    <row r="454" spans="1:5">
      <c r="A454" s="16"/>
      <c r="B454" s="16"/>
      <c r="E454" s="16"/>
    </row>
    <row r="455" spans="1:5">
      <c r="A455" s="16"/>
      <c r="B455" s="16"/>
      <c r="E455" s="16"/>
    </row>
    <row r="456" spans="1:5">
      <c r="A456" s="16"/>
      <c r="B456" s="16"/>
      <c r="E456" s="16"/>
    </row>
    <row r="457" spans="1:5">
      <c r="A457" s="16"/>
      <c r="B457" s="16"/>
      <c r="E457" s="16"/>
    </row>
    <row r="458" spans="1:5">
      <c r="A458" s="16"/>
      <c r="B458" s="16"/>
      <c r="E458" s="16"/>
    </row>
    <row r="459" spans="1:5">
      <c r="A459" s="16"/>
      <c r="B459" s="16"/>
      <c r="E459" s="16"/>
    </row>
    <row r="460" spans="1:5">
      <c r="A460" s="16"/>
      <c r="B460" s="16"/>
      <c r="E460" s="16"/>
    </row>
    <row r="461" spans="1:5">
      <c r="A461" s="16"/>
      <c r="B461" s="16"/>
      <c r="E461" s="16"/>
    </row>
    <row r="462" spans="1:5">
      <c r="A462" s="16"/>
      <c r="B462" s="16"/>
      <c r="E462" s="16"/>
    </row>
    <row r="463" spans="1:5">
      <c r="A463" s="16"/>
      <c r="B463" s="16"/>
      <c r="E463" s="16"/>
    </row>
    <row r="464" spans="1:5">
      <c r="A464" s="16"/>
      <c r="B464" s="16"/>
      <c r="E464" s="16"/>
    </row>
    <row r="465" spans="1:5">
      <c r="A465" s="16"/>
      <c r="B465" s="16"/>
      <c r="E465" s="16"/>
    </row>
    <row r="466" spans="1:5">
      <c r="A466" s="16"/>
      <c r="B466" s="16"/>
      <c r="E466" s="16"/>
    </row>
    <row r="467" spans="1:5">
      <c r="A467" s="16"/>
      <c r="B467" s="16"/>
      <c r="E467" s="16"/>
    </row>
    <row r="468" spans="1:5">
      <c r="A468" s="16"/>
      <c r="B468" s="16"/>
      <c r="E468" s="16"/>
    </row>
    <row r="469" spans="1:5">
      <c r="A469" s="16"/>
      <c r="B469" s="16"/>
      <c r="E469" s="16"/>
    </row>
    <row r="470" spans="1:5">
      <c r="A470" s="16"/>
      <c r="B470" s="16"/>
      <c r="E470" s="16"/>
    </row>
    <row r="471" spans="1:5">
      <c r="A471" s="16"/>
      <c r="B471" s="16"/>
      <c r="E471" s="16"/>
    </row>
    <row r="472" spans="1:5">
      <c r="A472" s="16"/>
      <c r="B472" s="16"/>
      <c r="E472" s="16"/>
    </row>
    <row r="473" spans="1:5">
      <c r="A473" s="16"/>
      <c r="B473" s="16"/>
      <c r="E473" s="16"/>
    </row>
    <row r="474" spans="1:5">
      <c r="A474" s="16"/>
      <c r="B474" s="16"/>
      <c r="E474" s="16"/>
    </row>
    <row r="475" spans="1:5">
      <c r="A475" s="16"/>
      <c r="B475" s="16"/>
      <c r="E475" s="16"/>
    </row>
    <row r="476" spans="1:5">
      <c r="A476" s="16"/>
      <c r="B476" s="16"/>
      <c r="E476" s="16"/>
    </row>
    <row r="477" spans="1:5">
      <c r="A477" s="16"/>
      <c r="B477" s="16"/>
      <c r="E477" s="16"/>
    </row>
    <row r="478" spans="1:5">
      <c r="A478" s="16"/>
      <c r="B478" s="16"/>
      <c r="E478" s="16"/>
    </row>
    <row r="479" spans="1:5">
      <c r="A479" s="16"/>
      <c r="B479" s="16"/>
      <c r="E479" s="16"/>
    </row>
    <row r="480" spans="1:5">
      <c r="A480" s="16"/>
      <c r="B480" s="16"/>
      <c r="E480" s="16"/>
    </row>
    <row r="481" spans="1:5">
      <c r="A481" s="16"/>
      <c r="B481" s="16"/>
      <c r="E481" s="16"/>
    </row>
    <row r="482" spans="1:5">
      <c r="A482" s="16"/>
      <c r="B482" s="16"/>
      <c r="E482" s="16"/>
    </row>
    <row r="483" spans="1:5">
      <c r="A483" s="16"/>
      <c r="B483" s="16"/>
      <c r="E483" s="16"/>
    </row>
    <row r="484" spans="1:5">
      <c r="A484" s="16"/>
      <c r="B484" s="16"/>
      <c r="E484" s="16"/>
    </row>
    <row r="485" spans="1:5">
      <c r="A485" s="16"/>
      <c r="B485" s="16"/>
      <c r="E485" s="16"/>
    </row>
    <row r="486" spans="1:5">
      <c r="A486" s="16"/>
      <c r="B486" s="16"/>
      <c r="E486" s="16"/>
    </row>
    <row r="487" spans="1:5">
      <c r="A487" s="16"/>
      <c r="B487" s="16"/>
      <c r="E487" s="16"/>
    </row>
    <row r="488" spans="1:5">
      <c r="A488" s="16"/>
      <c r="B488" s="16"/>
      <c r="E488" s="16"/>
    </row>
    <row r="489" spans="1:5">
      <c r="A489" s="16"/>
      <c r="B489" s="16"/>
      <c r="E489" s="16"/>
    </row>
    <row r="490" spans="1:5">
      <c r="A490" s="16"/>
      <c r="B490" s="16"/>
      <c r="E490" s="16"/>
    </row>
    <row r="491" spans="1:5">
      <c r="A491" s="16"/>
      <c r="B491" s="16"/>
      <c r="E491" s="16"/>
    </row>
    <row r="492" spans="1:5">
      <c r="A492" s="16"/>
      <c r="B492" s="16"/>
      <c r="E492" s="16"/>
    </row>
    <row r="493" spans="1:5">
      <c r="A493" s="16"/>
      <c r="B493" s="16"/>
      <c r="E493" s="16"/>
    </row>
    <row r="494" spans="1:5">
      <c r="A494" s="16"/>
      <c r="B494" s="16"/>
      <c r="E494" s="16"/>
    </row>
    <row r="495" spans="1:5">
      <c r="A495" s="16"/>
      <c r="B495" s="16"/>
      <c r="E495" s="16"/>
    </row>
    <row r="496" spans="1:5">
      <c r="A496" s="16"/>
      <c r="B496" s="16"/>
      <c r="E496" s="16"/>
    </row>
    <row r="497" spans="1:5">
      <c r="A497" s="16"/>
      <c r="B497" s="16"/>
      <c r="E497" s="16"/>
    </row>
    <row r="498" spans="1:5">
      <c r="A498" s="16"/>
      <c r="B498" s="16"/>
      <c r="E498" s="16"/>
    </row>
    <row r="499" spans="1:5">
      <c r="A499" s="16"/>
      <c r="B499" s="16"/>
      <c r="E499" s="16"/>
    </row>
    <row r="500" spans="1:5">
      <c r="A500" s="16"/>
      <c r="B500" s="16"/>
      <c r="E500" s="16"/>
    </row>
    <row r="501" spans="1:5">
      <c r="A501" s="16"/>
      <c r="B501" s="16"/>
      <c r="E501" s="16"/>
    </row>
    <row r="502" spans="1:5">
      <c r="A502" s="16"/>
      <c r="B502" s="16"/>
      <c r="E502" s="16"/>
    </row>
    <row r="503" spans="1:5">
      <c r="A503" s="16"/>
      <c r="B503" s="16"/>
      <c r="E503" s="16"/>
    </row>
    <row r="504" spans="1:5">
      <c r="A504" s="16"/>
      <c r="B504" s="16"/>
      <c r="E504" s="16"/>
    </row>
    <row r="505" spans="1:5">
      <c r="A505" s="16"/>
      <c r="B505" s="16"/>
      <c r="E505" s="16"/>
    </row>
    <row r="506" spans="1:5">
      <c r="A506" s="16"/>
      <c r="B506" s="16"/>
      <c r="E506" s="16"/>
    </row>
    <row r="507" spans="1:5">
      <c r="A507" s="16"/>
      <c r="B507" s="16"/>
      <c r="E507" s="16"/>
    </row>
    <row r="508" spans="1:5">
      <c r="A508" s="16"/>
      <c r="B508" s="16"/>
      <c r="E508" s="16"/>
    </row>
    <row r="509" spans="1:5">
      <c r="A509" s="16"/>
      <c r="B509" s="16"/>
      <c r="E509" s="16"/>
    </row>
    <row r="510" spans="1:5">
      <c r="A510" s="16"/>
      <c r="B510" s="16"/>
      <c r="E510" s="16"/>
    </row>
    <row r="511" spans="1:5">
      <c r="A511" s="16"/>
      <c r="B511" s="16"/>
      <c r="E511" s="16"/>
    </row>
    <row r="512" spans="1:5">
      <c r="A512" s="16"/>
      <c r="B512" s="16"/>
      <c r="E512" s="16"/>
    </row>
    <row r="513" spans="1:5">
      <c r="A513" s="16"/>
      <c r="B513" s="16"/>
      <c r="E513" s="16"/>
    </row>
    <row r="514" spans="1:5">
      <c r="A514" s="16"/>
      <c r="B514" s="16"/>
      <c r="E514" s="16"/>
    </row>
    <row r="515" spans="1:5">
      <c r="A515" s="16"/>
      <c r="B515" s="16"/>
      <c r="E515" s="16"/>
    </row>
    <row r="516" spans="1:5">
      <c r="A516" s="16"/>
      <c r="B516" s="16"/>
      <c r="E516" s="16"/>
    </row>
    <row r="517" spans="1:5">
      <c r="A517" s="16"/>
      <c r="B517" s="16"/>
      <c r="E517" s="16"/>
    </row>
    <row r="518" spans="1:5">
      <c r="A518" s="16"/>
      <c r="B518" s="16"/>
      <c r="E518" s="16"/>
    </row>
    <row r="519" spans="1:5">
      <c r="A519" s="16"/>
      <c r="B519" s="16"/>
      <c r="E519" s="16"/>
    </row>
    <row r="520" spans="1:5">
      <c r="A520" s="16"/>
      <c r="B520" s="16"/>
      <c r="E520" s="16"/>
    </row>
    <row r="521" spans="1:5">
      <c r="A521" s="16"/>
      <c r="B521" s="16"/>
      <c r="E521" s="16"/>
    </row>
    <row r="522" spans="1:5">
      <c r="A522" s="16"/>
      <c r="B522" s="16"/>
      <c r="E522" s="16"/>
    </row>
    <row r="523" spans="1:5">
      <c r="A523" s="16"/>
      <c r="B523" s="16"/>
      <c r="E523" s="16"/>
    </row>
    <row r="524" spans="1:5">
      <c r="A524" s="16"/>
      <c r="B524" s="16"/>
      <c r="E524" s="16"/>
    </row>
    <row r="525" spans="1:5">
      <c r="A525" s="16"/>
      <c r="B525" s="16"/>
      <c r="E525" s="16"/>
    </row>
    <row r="526" spans="1:5">
      <c r="A526" s="16"/>
      <c r="B526" s="16"/>
      <c r="E526" s="16"/>
    </row>
    <row r="527" spans="1:5">
      <c r="A527" s="16"/>
      <c r="B527" s="16"/>
      <c r="E527" s="16"/>
    </row>
    <row r="528" spans="1:5">
      <c r="A528" s="16"/>
      <c r="B528" s="16"/>
      <c r="E528" s="16"/>
    </row>
    <row r="529" spans="1:5">
      <c r="A529" s="16"/>
      <c r="B529" s="16"/>
      <c r="E529" s="16"/>
    </row>
    <row r="530" spans="1:5">
      <c r="A530" s="16"/>
      <c r="B530" s="16"/>
      <c r="E530" s="16"/>
    </row>
    <row r="531" spans="1:5">
      <c r="A531" s="16"/>
      <c r="B531" s="16"/>
      <c r="E531" s="16"/>
    </row>
    <row r="532" spans="1:5">
      <c r="A532" s="16"/>
      <c r="B532" s="16"/>
      <c r="E532" s="16"/>
    </row>
    <row r="533" spans="1:5">
      <c r="A533" s="16"/>
      <c r="B533" s="16"/>
      <c r="E533" s="16"/>
    </row>
    <row r="534" spans="1:5">
      <c r="A534" s="16"/>
      <c r="B534" s="16"/>
      <c r="E534" s="16"/>
    </row>
    <row r="535" spans="1:5">
      <c r="A535" s="16"/>
      <c r="B535" s="16"/>
      <c r="E535" s="16"/>
    </row>
    <row r="536" spans="1:5">
      <c r="A536" s="16"/>
      <c r="B536" s="16"/>
      <c r="E536" s="16"/>
    </row>
    <row r="537" spans="1:5">
      <c r="A537" s="16"/>
      <c r="B537" s="16"/>
      <c r="E537" s="16"/>
    </row>
    <row r="538" spans="1:5">
      <c r="A538" s="16"/>
      <c r="B538" s="16"/>
      <c r="E538" s="16"/>
    </row>
    <row r="539" spans="1:5">
      <c r="A539" s="16"/>
      <c r="B539" s="16"/>
      <c r="E539" s="16"/>
    </row>
    <row r="540" spans="1:5">
      <c r="A540" s="16"/>
      <c r="B540" s="16"/>
      <c r="E540" s="16"/>
    </row>
    <row r="541" spans="1:5">
      <c r="A541" s="16"/>
      <c r="B541" s="16"/>
      <c r="E541" s="16"/>
    </row>
    <row r="542" spans="1:5">
      <c r="A542" s="16"/>
      <c r="B542" s="16"/>
      <c r="E542" s="16"/>
    </row>
    <row r="543" spans="1:5">
      <c r="A543" s="16"/>
      <c r="B543" s="16"/>
      <c r="E543" s="16"/>
    </row>
    <row r="544" spans="1:5">
      <c r="A544" s="16"/>
      <c r="B544" s="16"/>
      <c r="E544" s="16"/>
    </row>
    <row r="545" spans="1:5">
      <c r="A545" s="16"/>
      <c r="B545" s="16"/>
      <c r="E545" s="16"/>
    </row>
    <row r="546" spans="1:5">
      <c r="A546" s="16"/>
      <c r="B546" s="16"/>
      <c r="E546" s="16"/>
    </row>
    <row r="547" spans="1:5">
      <c r="A547" s="16"/>
      <c r="B547" s="16"/>
      <c r="E547" s="16"/>
    </row>
    <row r="548" spans="1:5">
      <c r="A548" s="16"/>
      <c r="B548" s="16"/>
      <c r="E548" s="16"/>
    </row>
    <row r="549" spans="1:5">
      <c r="A549" s="16"/>
      <c r="B549" s="16"/>
      <c r="E549" s="16"/>
    </row>
    <row r="550" spans="1:5">
      <c r="A550" s="16"/>
      <c r="B550" s="16"/>
      <c r="E550" s="16"/>
    </row>
    <row r="551" spans="1:5">
      <c r="A551" s="16"/>
      <c r="B551" s="16"/>
      <c r="E551" s="16"/>
    </row>
    <row r="552" spans="1:5">
      <c r="A552" s="16"/>
      <c r="B552" s="16"/>
      <c r="E552" s="16"/>
    </row>
    <row r="553" spans="1:5">
      <c r="A553" s="16"/>
      <c r="B553" s="16"/>
      <c r="E553" s="16"/>
    </row>
    <row r="554" spans="1:5">
      <c r="A554" s="16"/>
      <c r="B554" s="16"/>
      <c r="E554" s="16"/>
    </row>
    <row r="555" spans="1:5">
      <c r="A555" s="16"/>
      <c r="B555" s="16"/>
      <c r="E555" s="16"/>
    </row>
    <row r="556" spans="1:5">
      <c r="A556" s="16"/>
      <c r="B556" s="16"/>
      <c r="E556" s="16"/>
    </row>
    <row r="557" spans="1:5">
      <c r="A557" s="16"/>
      <c r="B557" s="16"/>
      <c r="E557" s="16"/>
    </row>
    <row r="558" spans="1:5">
      <c r="A558" s="16"/>
      <c r="B558" s="16"/>
      <c r="E558" s="16"/>
    </row>
    <row r="559" spans="1:5">
      <c r="A559" s="16"/>
      <c r="B559" s="16"/>
      <c r="E559" s="16"/>
    </row>
    <row r="560" spans="1:5">
      <c r="A560" s="16"/>
      <c r="B560" s="16"/>
      <c r="E560" s="16"/>
    </row>
    <row r="561" spans="1:5">
      <c r="A561" s="16"/>
      <c r="B561" s="16"/>
      <c r="E561" s="16"/>
    </row>
    <row r="562" spans="1:5">
      <c r="A562" s="16"/>
      <c r="B562" s="16"/>
      <c r="E562" s="16"/>
    </row>
    <row r="563" spans="1:5">
      <c r="A563" s="16"/>
      <c r="B563" s="16"/>
      <c r="E563" s="16"/>
    </row>
    <row r="564" spans="1:5">
      <c r="A564" s="16"/>
      <c r="B564" s="16"/>
      <c r="E564" s="16"/>
    </row>
    <row r="565" spans="1:5">
      <c r="A565" s="16"/>
      <c r="B565" s="16"/>
      <c r="E565" s="16"/>
    </row>
    <row r="566" spans="1:5">
      <c r="A566" s="16"/>
      <c r="B566" s="16"/>
      <c r="E566" s="16"/>
    </row>
    <row r="567" spans="1:5">
      <c r="A567" s="16"/>
      <c r="B567" s="16"/>
      <c r="E567" s="16"/>
    </row>
    <row r="568" spans="1:5">
      <c r="A568" s="16"/>
      <c r="B568" s="16"/>
      <c r="E568" s="16"/>
    </row>
    <row r="569" spans="1:5">
      <c r="A569" s="16"/>
      <c r="B569" s="16"/>
      <c r="E569" s="16"/>
    </row>
    <row r="570" spans="1:5">
      <c r="A570" s="16"/>
      <c r="B570" s="16"/>
      <c r="E570" s="16"/>
    </row>
    <row r="571" spans="1:5">
      <c r="A571" s="16"/>
      <c r="B571" s="16"/>
      <c r="E571" s="16"/>
    </row>
    <row r="572" spans="1:5">
      <c r="A572" s="16"/>
      <c r="B572" s="16"/>
      <c r="E572" s="16"/>
    </row>
    <row r="573" spans="1:5">
      <c r="A573" s="16"/>
      <c r="B573" s="16"/>
      <c r="E573" s="16"/>
    </row>
    <row r="574" spans="1:5">
      <c r="A574" s="16"/>
      <c r="B574" s="16"/>
      <c r="E574" s="16"/>
    </row>
    <row r="575" spans="1:5">
      <c r="A575" s="16"/>
      <c r="B575" s="16"/>
      <c r="E575" s="16"/>
    </row>
    <row r="576" spans="1:5">
      <c r="A576" s="16"/>
      <c r="B576" s="16"/>
      <c r="E576" s="16"/>
    </row>
    <row r="577" spans="1:5">
      <c r="A577" s="16"/>
      <c r="B577" s="16"/>
      <c r="E577" s="16"/>
    </row>
    <row r="578" spans="1:5">
      <c r="A578" s="16"/>
      <c r="B578" s="16"/>
      <c r="E578" s="16"/>
    </row>
    <row r="579" spans="1:5">
      <c r="A579" s="16"/>
      <c r="B579" s="16"/>
      <c r="E579" s="16"/>
    </row>
    <row r="580" spans="1:5">
      <c r="A580" s="16"/>
      <c r="B580" s="16"/>
      <c r="E580" s="16"/>
    </row>
    <row r="581" spans="1:5">
      <c r="A581" s="16"/>
      <c r="B581" s="16"/>
      <c r="E581" s="16"/>
    </row>
    <row r="582" spans="1:5">
      <c r="A582" s="16"/>
      <c r="B582" s="16"/>
      <c r="E582" s="16"/>
    </row>
    <row r="583" spans="1:5">
      <c r="A583" s="16"/>
      <c r="B583" s="16"/>
      <c r="E583" s="16"/>
    </row>
    <row r="584" spans="1:5">
      <c r="A584" s="16"/>
      <c r="B584" s="16"/>
      <c r="E584" s="16"/>
    </row>
    <row r="585" spans="1:5">
      <c r="A585" s="16"/>
      <c r="B585" s="16"/>
      <c r="E585" s="16"/>
    </row>
    <row r="586" spans="1:5">
      <c r="A586" s="16"/>
      <c r="B586" s="16"/>
      <c r="E586" s="16"/>
    </row>
    <row r="587" spans="1:5">
      <c r="A587" s="16"/>
      <c r="B587" s="16"/>
      <c r="E587" s="16"/>
    </row>
    <row r="588" spans="1:5">
      <c r="A588" s="16"/>
      <c r="B588" s="16"/>
      <c r="E588" s="16"/>
    </row>
    <row r="589" spans="1:5">
      <c r="A589" s="16"/>
      <c r="B589" s="16"/>
      <c r="E589" s="16"/>
    </row>
    <row r="590" spans="1:5">
      <c r="A590" s="16"/>
      <c r="B590" s="16"/>
      <c r="E590" s="16"/>
    </row>
    <row r="591" spans="1:5">
      <c r="A591" s="16"/>
      <c r="B591" s="16"/>
      <c r="E591" s="16"/>
    </row>
    <row r="592" spans="1:5">
      <c r="A592" s="16"/>
      <c r="B592" s="16"/>
      <c r="E592" s="16"/>
    </row>
    <row r="593" spans="1:5">
      <c r="A593" s="16"/>
      <c r="B593" s="16"/>
      <c r="E593" s="16"/>
    </row>
    <row r="594" spans="1:5">
      <c r="A594" s="16"/>
      <c r="B594" s="16"/>
      <c r="E594" s="16"/>
    </row>
    <row r="595" spans="1:5">
      <c r="A595" s="16"/>
      <c r="B595" s="16"/>
      <c r="E595" s="16"/>
    </row>
    <row r="596" spans="1:5">
      <c r="A596" s="16"/>
      <c r="B596" s="16"/>
      <c r="E596" s="16"/>
    </row>
    <row r="597" spans="1:5">
      <c r="A597" s="16"/>
      <c r="B597" s="16"/>
      <c r="E597" s="16"/>
    </row>
    <row r="598" spans="1:5">
      <c r="A598" s="16"/>
      <c r="B598" s="16"/>
      <c r="E598" s="16"/>
    </row>
    <row r="599" spans="1:5">
      <c r="A599" s="16"/>
      <c r="B599" s="16"/>
      <c r="E599" s="16"/>
    </row>
    <row r="600" spans="1:5">
      <c r="A600" s="16"/>
      <c r="B600" s="16"/>
      <c r="E600" s="16"/>
    </row>
    <row r="601" spans="1:5">
      <c r="A601" s="16"/>
      <c r="B601" s="16"/>
      <c r="E601" s="16"/>
    </row>
    <row r="602" spans="1:5">
      <c r="A602" s="16"/>
      <c r="B602" s="16"/>
      <c r="E602" s="16"/>
    </row>
    <row r="603" spans="1:5">
      <c r="A603" s="16"/>
      <c r="B603" s="16"/>
      <c r="E603" s="16"/>
    </row>
    <row r="604" spans="1:5">
      <c r="A604" s="16"/>
      <c r="B604" s="16"/>
      <c r="E604" s="16"/>
    </row>
    <row r="605" spans="1:5">
      <c r="A605" s="16"/>
      <c r="B605" s="16"/>
      <c r="E605" s="16"/>
    </row>
    <row r="606" spans="1:5">
      <c r="A606" s="16"/>
      <c r="B606" s="16"/>
      <c r="E606" s="16"/>
    </row>
    <row r="607" spans="1:5">
      <c r="A607" s="16"/>
      <c r="B607" s="16"/>
      <c r="E607" s="16"/>
    </row>
    <row r="608" spans="1:5">
      <c r="A608" s="16"/>
      <c r="B608" s="16"/>
      <c r="E608" s="16"/>
    </row>
    <row r="609" spans="1:5">
      <c r="A609" s="16"/>
      <c r="B609" s="16"/>
      <c r="E609" s="16"/>
    </row>
    <row r="610" spans="1:5">
      <c r="A610" s="16"/>
      <c r="B610" s="16"/>
      <c r="E610" s="16"/>
    </row>
    <row r="611" spans="1:5">
      <c r="A611" s="16"/>
      <c r="B611" s="16"/>
      <c r="E611" s="16"/>
    </row>
    <row r="612" spans="1:5">
      <c r="A612" s="16"/>
      <c r="B612" s="16"/>
      <c r="E612" s="16"/>
    </row>
    <row r="613" spans="1:5">
      <c r="A613" s="16"/>
      <c r="B613" s="16"/>
      <c r="E613" s="16"/>
    </row>
    <row r="614" spans="1:5">
      <c r="A614" s="16"/>
      <c r="B614" s="16"/>
      <c r="E614" s="16"/>
    </row>
    <row r="615" spans="1:5">
      <c r="A615" s="16"/>
      <c r="B615" s="16"/>
      <c r="E615" s="16"/>
    </row>
    <row r="616" spans="1:5">
      <c r="A616" s="16"/>
      <c r="B616" s="16"/>
      <c r="E616" s="16"/>
    </row>
    <row r="617" spans="1:5">
      <c r="A617" s="16"/>
      <c r="B617" s="16"/>
      <c r="E617" s="16"/>
    </row>
    <row r="618" spans="1:5">
      <c r="A618" s="16"/>
      <c r="B618" s="16"/>
      <c r="E618" s="16"/>
    </row>
    <row r="619" spans="1:5">
      <c r="A619" s="16"/>
      <c r="B619" s="16"/>
      <c r="E619" s="16"/>
    </row>
    <row r="620" spans="1:5">
      <c r="A620" s="16"/>
      <c r="B620" s="16"/>
      <c r="E620" s="16"/>
    </row>
    <row r="621" spans="1:5">
      <c r="A621" s="16"/>
      <c r="B621" s="16"/>
      <c r="E621" s="16"/>
    </row>
    <row r="622" spans="1:5">
      <c r="A622" s="16"/>
      <c r="B622" s="16"/>
      <c r="E622" s="16"/>
    </row>
    <row r="623" spans="1:5">
      <c r="A623" s="16"/>
      <c r="B623" s="16"/>
      <c r="E623" s="16"/>
    </row>
    <row r="624" spans="1:5">
      <c r="A624" s="16"/>
      <c r="B624" s="16"/>
      <c r="E624" s="16"/>
    </row>
    <row r="625" spans="1:5">
      <c r="A625" s="16"/>
      <c r="B625" s="16"/>
      <c r="E625" s="16"/>
    </row>
    <row r="626" spans="1:5">
      <c r="A626" s="16"/>
      <c r="B626" s="16"/>
      <c r="E626" s="16"/>
    </row>
    <row r="627" spans="1:5">
      <c r="A627" s="16"/>
      <c r="B627" s="16"/>
      <c r="E627" s="16"/>
    </row>
    <row r="628" spans="1:5">
      <c r="A628" s="16"/>
      <c r="B628" s="16"/>
      <c r="E628" s="16"/>
    </row>
    <row r="629" spans="1:5">
      <c r="A629" s="16"/>
      <c r="B629" s="16"/>
      <c r="E629" s="16"/>
    </row>
    <row r="630" spans="1:5">
      <c r="A630" s="16"/>
      <c r="B630" s="16"/>
      <c r="E630" s="16"/>
    </row>
    <row r="631" spans="1:5">
      <c r="A631" s="16"/>
      <c r="B631" s="16"/>
      <c r="E631" s="16"/>
    </row>
    <row r="632" spans="1:5">
      <c r="A632" s="16"/>
      <c r="B632" s="16"/>
      <c r="E632" s="16"/>
    </row>
    <row r="633" spans="1:5">
      <c r="A633" s="16"/>
      <c r="B633" s="16"/>
      <c r="E633" s="16"/>
    </row>
    <row r="634" spans="1:5">
      <c r="A634" s="16"/>
      <c r="B634" s="16"/>
      <c r="E634" s="16"/>
    </row>
    <row r="635" spans="1:5">
      <c r="A635" s="16"/>
      <c r="B635" s="16"/>
      <c r="E635" s="16"/>
    </row>
    <row r="636" spans="1:5">
      <c r="A636" s="16"/>
      <c r="B636" s="16"/>
      <c r="E636" s="16"/>
    </row>
    <row r="637" spans="1:5">
      <c r="A637" s="16"/>
      <c r="B637" s="16"/>
      <c r="E637" s="16"/>
    </row>
    <row r="638" spans="1:5">
      <c r="A638" s="16"/>
      <c r="B638" s="16"/>
      <c r="E638" s="16"/>
    </row>
    <row r="639" spans="1:5">
      <c r="A639" s="16"/>
      <c r="B639" s="16"/>
      <c r="E639" s="16"/>
    </row>
    <row r="640" spans="1:5">
      <c r="A640" s="16"/>
      <c r="B640" s="16"/>
      <c r="E640" s="16"/>
    </row>
    <row r="641" spans="1:5">
      <c r="A641" s="16"/>
      <c r="B641" s="16"/>
      <c r="E641" s="16"/>
    </row>
    <row r="642" spans="1:5">
      <c r="A642" s="16"/>
      <c r="B642" s="16"/>
      <c r="E642" s="16"/>
    </row>
    <row r="643" spans="1:5">
      <c r="A643" s="16"/>
      <c r="B643" s="16"/>
      <c r="E643" s="16"/>
    </row>
    <row r="644" spans="1:5">
      <c r="A644" s="16"/>
      <c r="B644" s="16"/>
      <c r="E644" s="16"/>
    </row>
    <row r="645" spans="1:5">
      <c r="A645" s="16"/>
      <c r="B645" s="16"/>
      <c r="E645" s="16"/>
    </row>
    <row r="646" spans="1:5">
      <c r="A646" s="16"/>
      <c r="B646" s="16"/>
      <c r="E646" s="16"/>
    </row>
    <row r="647" spans="1:5">
      <c r="A647" s="16"/>
      <c r="B647" s="16"/>
      <c r="E647" s="16"/>
    </row>
    <row r="648" spans="1:5">
      <c r="A648" s="16"/>
      <c r="B648" s="16"/>
      <c r="E648" s="16"/>
    </row>
    <row r="649" spans="1:5">
      <c r="A649" s="16"/>
      <c r="B649" s="16"/>
      <c r="E649" s="16"/>
    </row>
    <row r="650" spans="1:5">
      <c r="A650" s="16"/>
      <c r="B650" s="16"/>
      <c r="E650" s="16"/>
    </row>
    <row r="651" spans="1:5">
      <c r="A651" s="16"/>
      <c r="B651" s="16"/>
      <c r="E651" s="16"/>
    </row>
    <row r="652" spans="1:5">
      <c r="A652" s="16"/>
      <c r="B652" s="16"/>
      <c r="E652" s="16"/>
    </row>
    <row r="653" spans="1:5">
      <c r="A653" s="16"/>
      <c r="B653" s="16"/>
      <c r="E653" s="16"/>
    </row>
    <row r="654" spans="1:5">
      <c r="A654" s="16"/>
      <c r="B654" s="16"/>
      <c r="E654" s="16"/>
    </row>
    <row r="655" spans="1:5">
      <c r="A655" s="16"/>
      <c r="B655" s="16"/>
      <c r="E655" s="16"/>
    </row>
    <row r="656" spans="1:5">
      <c r="A656" s="16"/>
      <c r="B656" s="16"/>
      <c r="E656" s="16"/>
    </row>
    <row r="657" spans="1:5">
      <c r="A657" s="16"/>
      <c r="B657" s="16"/>
      <c r="E657" s="16"/>
    </row>
    <row r="658" spans="1:5">
      <c r="A658" s="16"/>
      <c r="B658" s="16"/>
      <c r="E658" s="16"/>
    </row>
    <row r="659" spans="1:5">
      <c r="A659" s="16"/>
      <c r="B659" s="16"/>
      <c r="E659" s="16"/>
    </row>
    <row r="660" spans="1:5">
      <c r="A660" s="16"/>
      <c r="B660" s="16"/>
      <c r="E660" s="16"/>
    </row>
    <row r="661" spans="1:5">
      <c r="A661" s="16"/>
      <c r="B661" s="16"/>
      <c r="E661" s="16"/>
    </row>
    <row r="662" spans="1:5">
      <c r="A662" s="16"/>
      <c r="B662" s="16"/>
      <c r="E662" s="16"/>
    </row>
    <row r="663" spans="1:5">
      <c r="A663" s="16"/>
      <c r="B663" s="16"/>
      <c r="E663" s="16"/>
    </row>
    <row r="664" spans="1:5">
      <c r="A664" s="16"/>
      <c r="B664" s="16"/>
      <c r="E664" s="16"/>
    </row>
    <row r="665" spans="1:5">
      <c r="A665" s="16"/>
      <c r="B665" s="16"/>
      <c r="E665" s="16"/>
    </row>
    <row r="666" spans="1:5">
      <c r="A666" s="16"/>
      <c r="B666" s="16"/>
      <c r="E666" s="16"/>
    </row>
    <row r="667" spans="1:5">
      <c r="A667" s="16"/>
      <c r="B667" s="16"/>
      <c r="E667" s="16"/>
    </row>
    <row r="668" spans="1:5">
      <c r="A668" s="16"/>
      <c r="B668" s="16"/>
      <c r="E668" s="16"/>
    </row>
    <row r="669" spans="1:5">
      <c r="A669" s="16"/>
      <c r="B669" s="16"/>
      <c r="E669" s="16"/>
    </row>
    <row r="670" spans="1:5">
      <c r="A670" s="16"/>
      <c r="B670" s="16"/>
      <c r="E670" s="16"/>
    </row>
    <row r="671" spans="1:5">
      <c r="A671" s="16"/>
      <c r="B671" s="16"/>
      <c r="E671" s="16"/>
    </row>
    <row r="672" spans="1:5">
      <c r="A672" s="16"/>
      <c r="B672" s="16"/>
      <c r="E672" s="16"/>
    </row>
    <row r="673" spans="1:5">
      <c r="A673" s="16"/>
      <c r="B673" s="16"/>
      <c r="E673" s="16"/>
    </row>
    <row r="674" spans="1:5">
      <c r="A674" s="16"/>
      <c r="B674" s="16"/>
      <c r="E674" s="16"/>
    </row>
    <row r="675" spans="1:5">
      <c r="A675" s="16"/>
      <c r="B675" s="16"/>
      <c r="E675" s="16"/>
    </row>
    <row r="676" spans="1:5">
      <c r="A676" s="16"/>
      <c r="B676" s="16"/>
      <c r="E676" s="16"/>
    </row>
    <row r="677" spans="1:5">
      <c r="A677" s="16"/>
      <c r="B677" s="16"/>
      <c r="E677" s="16"/>
    </row>
    <row r="678" spans="1:5">
      <c r="A678" s="16"/>
      <c r="B678" s="16"/>
      <c r="E678" s="16"/>
    </row>
    <row r="679" spans="1:5">
      <c r="A679" s="16"/>
      <c r="B679" s="16"/>
      <c r="E679" s="16"/>
    </row>
    <row r="680" spans="1:5">
      <c r="A680" s="16"/>
      <c r="B680" s="16"/>
      <c r="E680" s="16"/>
    </row>
    <row r="681" spans="1:5">
      <c r="A681" s="16"/>
      <c r="B681" s="16"/>
      <c r="E681" s="16"/>
    </row>
    <row r="682" spans="1:5">
      <c r="A682" s="16"/>
      <c r="B682" s="16"/>
      <c r="E682" s="16"/>
    </row>
    <row r="683" spans="1:5">
      <c r="A683" s="16"/>
      <c r="B683" s="16"/>
      <c r="E683" s="16"/>
    </row>
    <row r="684" spans="1:5">
      <c r="A684" s="16"/>
      <c r="B684" s="16"/>
      <c r="E684" s="16"/>
    </row>
    <row r="685" spans="1:5">
      <c r="A685" s="16"/>
      <c r="B685" s="16"/>
      <c r="E685" s="16"/>
    </row>
    <row r="686" spans="1:5">
      <c r="A686" s="16"/>
      <c r="B686" s="16"/>
      <c r="E686" s="16"/>
    </row>
    <row r="687" spans="1:5">
      <c r="A687" s="16"/>
      <c r="B687" s="16"/>
      <c r="E687" s="16"/>
    </row>
    <row r="688" spans="1:5">
      <c r="A688" s="16"/>
      <c r="B688" s="16"/>
      <c r="E688" s="16"/>
    </row>
    <row r="689" spans="1:5">
      <c r="A689" s="16"/>
      <c r="B689" s="16"/>
      <c r="E689" s="16"/>
    </row>
    <row r="690" spans="1:5">
      <c r="A690" s="16"/>
      <c r="B690" s="16"/>
      <c r="E690" s="16"/>
    </row>
    <row r="691" spans="1:5">
      <c r="A691" s="16"/>
      <c r="B691" s="16"/>
      <c r="E691" s="16"/>
    </row>
    <row r="692" spans="1:5">
      <c r="A692" s="16"/>
      <c r="B692" s="16"/>
      <c r="E692" s="16"/>
    </row>
    <row r="693" spans="1:5">
      <c r="A693" s="16"/>
      <c r="B693" s="16"/>
      <c r="E693" s="16"/>
    </row>
    <row r="694" spans="1:5">
      <c r="A694" s="16"/>
      <c r="B694" s="16"/>
      <c r="E694" s="16"/>
    </row>
    <row r="695" spans="1:5">
      <c r="A695" s="16"/>
      <c r="B695" s="16"/>
      <c r="E695" s="16"/>
    </row>
    <row r="696" spans="1:5">
      <c r="A696" s="16"/>
      <c r="B696" s="16"/>
      <c r="E696" s="16"/>
    </row>
    <row r="697" spans="1:5">
      <c r="A697" s="16"/>
      <c r="B697" s="16"/>
      <c r="E697" s="16"/>
    </row>
    <row r="698" spans="1:5">
      <c r="A698" s="16"/>
      <c r="B698" s="16"/>
      <c r="E698" s="16"/>
    </row>
    <row r="699" spans="1:5">
      <c r="A699" s="16"/>
      <c r="B699" s="16"/>
      <c r="E699" s="16"/>
    </row>
    <row r="700" spans="1:5">
      <c r="A700" s="16"/>
      <c r="B700" s="16"/>
      <c r="E700" s="16"/>
    </row>
    <row r="701" spans="1:5">
      <c r="A701" s="16"/>
      <c r="B701" s="16"/>
      <c r="E701" s="16"/>
    </row>
    <row r="702" spans="1:5">
      <c r="A702" s="16"/>
      <c r="B702" s="16"/>
      <c r="E702" s="16"/>
    </row>
    <row r="703" spans="1:5">
      <c r="A703" s="16"/>
      <c r="B703" s="16"/>
      <c r="E703" s="16"/>
    </row>
    <row r="704" spans="1:5">
      <c r="A704" s="16"/>
      <c r="B704" s="16"/>
      <c r="E704" s="16"/>
    </row>
    <row r="705" spans="1:5">
      <c r="A705" s="16"/>
      <c r="B705" s="16"/>
      <c r="E705" s="16"/>
    </row>
    <row r="706" spans="1:5">
      <c r="A706" s="16"/>
      <c r="B706" s="16"/>
      <c r="E706" s="16"/>
    </row>
    <row r="707" spans="1:5">
      <c r="A707" s="16"/>
      <c r="B707" s="16"/>
      <c r="E707" s="16"/>
    </row>
    <row r="708" spans="1:5">
      <c r="A708" s="16"/>
      <c r="B708" s="16"/>
      <c r="E708" s="16"/>
    </row>
    <row r="709" spans="1:5">
      <c r="A709" s="16"/>
      <c r="B709" s="16"/>
      <c r="E709" s="16"/>
    </row>
    <row r="710" spans="1:5">
      <c r="A710" s="16"/>
      <c r="B710" s="16"/>
      <c r="E710" s="16"/>
    </row>
    <row r="711" spans="1:5">
      <c r="A711" s="16"/>
      <c r="B711" s="16"/>
      <c r="E711" s="16"/>
    </row>
    <row r="712" spans="1:5">
      <c r="A712" s="16"/>
      <c r="B712" s="16"/>
      <c r="E712" s="16"/>
    </row>
    <row r="713" spans="1:5">
      <c r="A713" s="16"/>
      <c r="B713" s="16"/>
      <c r="E713" s="16"/>
    </row>
    <row r="714" spans="1:5">
      <c r="A714" s="16"/>
      <c r="B714" s="16"/>
      <c r="E714" s="16"/>
    </row>
    <row r="715" spans="1:5">
      <c r="A715" s="16"/>
      <c r="B715" s="16"/>
      <c r="E715" s="16"/>
    </row>
    <row r="716" spans="1:5">
      <c r="A716" s="16"/>
      <c r="B716" s="16"/>
      <c r="E716" s="16"/>
    </row>
    <row r="717" spans="1:5">
      <c r="A717" s="16"/>
      <c r="B717" s="16"/>
      <c r="E717" s="16"/>
    </row>
    <row r="718" spans="1:5">
      <c r="A718" s="16"/>
      <c r="B718" s="16"/>
      <c r="E718" s="16"/>
    </row>
    <row r="719" spans="1:5">
      <c r="A719" s="16"/>
      <c r="B719" s="16"/>
      <c r="E719" s="16"/>
    </row>
    <row r="720" spans="1:5">
      <c r="A720" s="16"/>
      <c r="B720" s="16"/>
      <c r="E720" s="16"/>
    </row>
    <row r="721" spans="1:5">
      <c r="A721" s="16"/>
      <c r="B721" s="16"/>
      <c r="E721" s="16"/>
    </row>
    <row r="722" spans="1:5">
      <c r="A722" s="16"/>
      <c r="B722" s="16"/>
      <c r="E722" s="16"/>
    </row>
    <row r="723" spans="1:5">
      <c r="A723" s="16"/>
      <c r="B723" s="16"/>
      <c r="E723" s="16"/>
    </row>
    <row r="724" spans="1:5">
      <c r="A724" s="16"/>
      <c r="B724" s="16"/>
      <c r="E724" s="16"/>
    </row>
    <row r="725" spans="1:5">
      <c r="A725" s="16"/>
      <c r="B725" s="16"/>
      <c r="E725" s="16"/>
    </row>
    <row r="726" spans="1:5">
      <c r="A726" s="16"/>
      <c r="B726" s="16"/>
      <c r="E726" s="16"/>
    </row>
    <row r="727" spans="1:5">
      <c r="A727" s="16"/>
      <c r="B727" s="16"/>
      <c r="E727" s="16"/>
    </row>
    <row r="728" spans="1:5">
      <c r="A728" s="16"/>
      <c r="B728" s="16"/>
      <c r="E728" s="16"/>
    </row>
    <row r="729" spans="1:5">
      <c r="A729" s="16"/>
      <c r="B729" s="16"/>
      <c r="E729" s="16"/>
    </row>
    <row r="730" spans="1:5">
      <c r="A730" s="16"/>
      <c r="B730" s="16"/>
      <c r="E730" s="16"/>
    </row>
    <row r="731" spans="1:5">
      <c r="A731" s="16"/>
      <c r="B731" s="16"/>
      <c r="E731" s="16"/>
    </row>
    <row r="732" spans="1:5">
      <c r="A732" s="16"/>
      <c r="B732" s="16"/>
      <c r="E732" s="16"/>
    </row>
    <row r="733" spans="1:5">
      <c r="A733" s="16"/>
      <c r="B733" s="16"/>
      <c r="E733" s="16"/>
    </row>
    <row r="734" spans="1:5">
      <c r="A734" s="16"/>
      <c r="B734" s="16"/>
      <c r="E734" s="16"/>
    </row>
    <row r="735" spans="1:5">
      <c r="A735" s="16"/>
      <c r="B735" s="16"/>
      <c r="E735" s="16"/>
    </row>
    <row r="736" spans="1:5">
      <c r="A736" s="16"/>
      <c r="B736" s="16"/>
      <c r="E736" s="16"/>
    </row>
    <row r="737" spans="1:5">
      <c r="A737" s="16"/>
      <c r="B737" s="16"/>
      <c r="E737" s="16"/>
    </row>
    <row r="738" spans="1:5">
      <c r="A738" s="16"/>
      <c r="B738" s="16"/>
      <c r="E738" s="16"/>
    </row>
    <row r="739" spans="1:5">
      <c r="A739" s="16"/>
      <c r="B739" s="16"/>
      <c r="E739" s="16"/>
    </row>
    <row r="740" spans="1:5">
      <c r="A740" s="16"/>
      <c r="B740" s="16"/>
      <c r="E740" s="16"/>
    </row>
    <row r="741" spans="1:5">
      <c r="A741" s="16"/>
      <c r="B741" s="16"/>
      <c r="E741" s="16"/>
    </row>
    <row r="742" spans="1:5">
      <c r="A742" s="16"/>
      <c r="B742" s="16"/>
      <c r="E742" s="16"/>
    </row>
    <row r="743" spans="1:5">
      <c r="A743" s="16"/>
      <c r="B743" s="16"/>
      <c r="E743" s="16"/>
    </row>
    <row r="744" spans="1:5">
      <c r="A744" s="16"/>
      <c r="B744" s="16"/>
      <c r="E744" s="16"/>
    </row>
    <row r="745" spans="1:5">
      <c r="A745" s="16"/>
      <c r="B745" s="16"/>
      <c r="E745" s="16"/>
    </row>
    <row r="746" spans="1:5">
      <c r="A746" s="16"/>
      <c r="B746" s="16"/>
      <c r="E746" s="16"/>
    </row>
    <row r="747" spans="1:5">
      <c r="A747" s="16"/>
      <c r="B747" s="16"/>
      <c r="E747" s="16"/>
    </row>
    <row r="748" spans="1:5">
      <c r="A748" s="16"/>
      <c r="B748" s="16"/>
      <c r="E748" s="16"/>
    </row>
    <row r="749" spans="1:5">
      <c r="A749" s="16"/>
      <c r="B749" s="16"/>
      <c r="E749" s="16"/>
    </row>
    <row r="750" spans="1:5">
      <c r="A750" s="16"/>
      <c r="B750" s="16"/>
      <c r="E750" s="16"/>
    </row>
    <row r="751" spans="1:5">
      <c r="A751" s="16"/>
      <c r="B751" s="16"/>
      <c r="E751" s="16"/>
    </row>
    <row r="752" spans="1:5">
      <c r="A752" s="16"/>
      <c r="B752" s="16"/>
      <c r="E752" s="16"/>
    </row>
    <row r="753" spans="1:5">
      <c r="A753" s="16"/>
      <c r="B753" s="16"/>
      <c r="E753" s="16"/>
    </row>
    <row r="754" spans="1:5">
      <c r="A754" s="16"/>
      <c r="B754" s="16"/>
      <c r="E754" s="16"/>
    </row>
    <row r="755" spans="1:5">
      <c r="A755" s="16"/>
      <c r="B755" s="16"/>
      <c r="E755" s="16"/>
    </row>
    <row r="756" spans="1:5">
      <c r="A756" s="16"/>
      <c r="B756" s="16"/>
      <c r="E756" s="16"/>
    </row>
    <row r="757" spans="1:5">
      <c r="A757" s="16"/>
      <c r="B757" s="16"/>
      <c r="E757" s="16"/>
    </row>
    <row r="758" spans="1:5">
      <c r="A758" s="16"/>
      <c r="B758" s="16"/>
      <c r="E758" s="16"/>
    </row>
    <row r="759" spans="1:5">
      <c r="A759" s="16"/>
      <c r="B759" s="16"/>
      <c r="E759" s="16"/>
    </row>
    <row r="760" spans="1:5">
      <c r="A760" s="16"/>
      <c r="B760" s="16"/>
      <c r="E760" s="16"/>
    </row>
    <row r="761" spans="1:5">
      <c r="A761" s="16"/>
      <c r="B761" s="16"/>
      <c r="E761" s="16"/>
    </row>
    <row r="762" spans="1:5">
      <c r="A762" s="16"/>
      <c r="B762" s="16"/>
      <c r="E762" s="16"/>
    </row>
    <row r="763" spans="1:5">
      <c r="A763" s="16"/>
      <c r="B763" s="16"/>
      <c r="E763" s="16"/>
    </row>
    <row r="764" spans="1:5">
      <c r="A764" s="16"/>
      <c r="B764" s="16"/>
      <c r="E764" s="16"/>
    </row>
    <row r="765" spans="1:5">
      <c r="A765" s="16"/>
      <c r="B765" s="16"/>
      <c r="E765" s="16"/>
    </row>
    <row r="766" spans="1:5">
      <c r="A766" s="16"/>
      <c r="B766" s="16"/>
      <c r="E766" s="16"/>
    </row>
    <row r="767" spans="1:5">
      <c r="A767" s="16"/>
      <c r="B767" s="16"/>
      <c r="E767" s="16"/>
    </row>
    <row r="768" spans="1:5">
      <c r="A768" s="16"/>
      <c r="B768" s="16"/>
      <c r="E768" s="16"/>
    </row>
    <row r="769" spans="1:5">
      <c r="A769" s="16"/>
      <c r="B769" s="16"/>
      <c r="E769" s="16"/>
    </row>
    <row r="770" spans="1:5">
      <c r="A770" s="16"/>
      <c r="B770" s="16"/>
      <c r="E770" s="16"/>
    </row>
    <row r="771" spans="1:5">
      <c r="A771" s="16"/>
      <c r="B771" s="16"/>
      <c r="E771" s="16"/>
    </row>
    <row r="772" spans="1:5">
      <c r="A772" s="16"/>
      <c r="B772" s="16"/>
      <c r="E772" s="16"/>
    </row>
    <row r="773" spans="1:5">
      <c r="A773" s="16"/>
      <c r="B773" s="16"/>
      <c r="E773" s="16"/>
    </row>
    <row r="774" spans="1:5">
      <c r="A774" s="16"/>
      <c r="B774" s="16"/>
      <c r="E774" s="16"/>
    </row>
    <row r="775" spans="1:5">
      <c r="A775" s="16"/>
      <c r="B775" s="16"/>
      <c r="E775" s="16"/>
    </row>
    <row r="776" spans="1:5">
      <c r="A776" s="16"/>
      <c r="B776" s="16"/>
      <c r="E776" s="16"/>
    </row>
    <row r="777" spans="1:5">
      <c r="A777" s="16"/>
      <c r="B777" s="16"/>
      <c r="E777" s="16"/>
    </row>
    <row r="778" spans="1:5">
      <c r="A778" s="16"/>
      <c r="B778" s="16"/>
      <c r="E778" s="16"/>
    </row>
    <row r="779" spans="1:5">
      <c r="A779" s="16"/>
      <c r="B779" s="16"/>
      <c r="E779" s="16"/>
    </row>
    <row r="780" spans="1:5">
      <c r="A780" s="16"/>
      <c r="B780" s="16"/>
      <c r="E780" s="16"/>
    </row>
    <row r="781" spans="1:5">
      <c r="A781" s="16"/>
      <c r="B781" s="16"/>
      <c r="E781" s="16"/>
    </row>
    <row r="782" spans="1:5">
      <c r="A782" s="16"/>
      <c r="B782" s="16"/>
      <c r="E782" s="16"/>
    </row>
    <row r="783" spans="1:5">
      <c r="A783" s="16"/>
      <c r="B783" s="16"/>
      <c r="E783" s="16"/>
    </row>
    <row r="784" spans="1:5">
      <c r="A784" s="16"/>
      <c r="B784" s="16"/>
      <c r="E784" s="16"/>
    </row>
    <row r="785" spans="1:5">
      <c r="A785" s="16"/>
      <c r="B785" s="16"/>
      <c r="E785" s="16"/>
    </row>
    <row r="786" spans="1:5">
      <c r="A786" s="16"/>
      <c r="B786" s="16"/>
      <c r="E786" s="16"/>
    </row>
    <row r="787" spans="1:5">
      <c r="A787" s="16"/>
      <c r="B787" s="16"/>
      <c r="E787" s="16"/>
    </row>
    <row r="788" spans="1:5">
      <c r="A788" s="16"/>
      <c r="B788" s="16"/>
      <c r="E788" s="16"/>
    </row>
    <row r="789" spans="1:5">
      <c r="A789" s="16"/>
      <c r="B789" s="16"/>
      <c r="E789" s="16"/>
    </row>
    <row r="790" spans="1:5">
      <c r="A790" s="16"/>
      <c r="B790" s="16"/>
      <c r="E790" s="16"/>
    </row>
    <row r="791" spans="1:5">
      <c r="A791" s="16"/>
      <c r="B791" s="16"/>
      <c r="E791" s="16"/>
    </row>
    <row r="792" spans="1:5">
      <c r="A792" s="16"/>
      <c r="B792" s="16"/>
      <c r="E792" s="16"/>
    </row>
    <row r="793" spans="1:5">
      <c r="A793" s="16"/>
      <c r="B793" s="16"/>
      <c r="E793" s="16"/>
    </row>
    <row r="794" spans="1:5">
      <c r="A794" s="16"/>
      <c r="B794" s="16"/>
      <c r="E794" s="16"/>
    </row>
    <row r="795" spans="1:5">
      <c r="A795" s="16"/>
      <c r="B795" s="16"/>
      <c r="E795" s="16"/>
    </row>
    <row r="796" spans="1:5">
      <c r="A796" s="16"/>
      <c r="B796" s="16"/>
      <c r="E796" s="16"/>
    </row>
    <row r="797" spans="1:5">
      <c r="A797" s="16"/>
      <c r="B797" s="16"/>
      <c r="E797" s="16"/>
    </row>
    <row r="798" spans="1:5">
      <c r="A798" s="16"/>
      <c r="B798" s="16"/>
      <c r="E798" s="16"/>
    </row>
    <row r="799" spans="1:5">
      <c r="A799" s="16"/>
      <c r="B799" s="16"/>
      <c r="E799" s="16"/>
    </row>
    <row r="800" spans="1:5">
      <c r="A800" s="16"/>
      <c r="B800" s="16"/>
      <c r="E800" s="16"/>
    </row>
    <row r="801" spans="1:5">
      <c r="A801" s="16"/>
      <c r="B801" s="16"/>
      <c r="E801" s="16"/>
    </row>
    <row r="802" spans="1:5">
      <c r="A802" s="16"/>
      <c r="B802" s="16"/>
      <c r="E802" s="16"/>
    </row>
    <row r="803" spans="1:5">
      <c r="A803" s="16"/>
      <c r="B803" s="16"/>
      <c r="E803" s="16"/>
    </row>
    <row r="804" spans="1:5">
      <c r="A804" s="16"/>
      <c r="B804" s="16"/>
      <c r="E804" s="16"/>
    </row>
    <row r="805" spans="1:5">
      <c r="A805" s="16"/>
      <c r="B805" s="16"/>
      <c r="E805" s="16"/>
    </row>
    <row r="806" spans="1:5">
      <c r="A806" s="16"/>
      <c r="B806" s="16"/>
      <c r="E806" s="16"/>
    </row>
    <row r="807" spans="1:5">
      <c r="A807" s="16"/>
      <c r="B807" s="16"/>
      <c r="E807" s="16"/>
    </row>
    <row r="808" spans="1:5">
      <c r="A808" s="16"/>
      <c r="B808" s="16"/>
      <c r="E808" s="16"/>
    </row>
    <row r="809" spans="1:5">
      <c r="A809" s="16"/>
      <c r="B809" s="16"/>
      <c r="E809" s="16"/>
    </row>
    <row r="810" spans="1:5">
      <c r="A810" s="16"/>
      <c r="B810" s="16"/>
      <c r="E810" s="16"/>
    </row>
    <row r="811" spans="1:5">
      <c r="A811" s="16"/>
      <c r="B811" s="16"/>
      <c r="E811" s="16"/>
    </row>
    <row r="812" spans="1:5">
      <c r="A812" s="16"/>
      <c r="B812" s="16"/>
      <c r="E812" s="16"/>
    </row>
    <row r="813" spans="1:5">
      <c r="A813" s="16"/>
      <c r="B813" s="16"/>
      <c r="E813" s="16"/>
    </row>
    <row r="814" spans="1:5">
      <c r="A814" s="16"/>
      <c r="B814" s="16"/>
      <c r="E814" s="16"/>
    </row>
    <row r="815" spans="1:5">
      <c r="A815" s="16"/>
      <c r="B815" s="16"/>
      <c r="E815" s="16"/>
    </row>
    <row r="816" spans="1:5">
      <c r="A816" s="16"/>
      <c r="B816" s="16"/>
      <c r="E816" s="16"/>
    </row>
    <row r="817" spans="1:5">
      <c r="A817" s="16"/>
      <c r="B817" s="16"/>
      <c r="E817" s="16"/>
    </row>
    <row r="818" spans="1:5">
      <c r="A818" s="16"/>
      <c r="B818" s="16"/>
      <c r="E818" s="16"/>
    </row>
    <row r="819" spans="1:5">
      <c r="A819" s="16"/>
      <c r="B819" s="16"/>
      <c r="E819" s="16"/>
    </row>
    <row r="820" spans="1:5">
      <c r="A820" s="16"/>
      <c r="B820" s="16"/>
      <c r="E820" s="16"/>
    </row>
    <row r="821" spans="1:5">
      <c r="A821" s="16"/>
      <c r="B821" s="16"/>
      <c r="E821" s="16"/>
    </row>
    <row r="822" spans="1:5">
      <c r="A822" s="16"/>
      <c r="B822" s="16"/>
      <c r="E822" s="16"/>
    </row>
    <row r="823" spans="1:5">
      <c r="A823" s="16"/>
      <c r="B823" s="16"/>
      <c r="E823" s="16"/>
    </row>
    <row r="824" spans="1:5">
      <c r="A824" s="16"/>
      <c r="B824" s="16"/>
      <c r="E824" s="16"/>
    </row>
    <row r="825" spans="1:5">
      <c r="A825" s="16"/>
      <c r="B825" s="16"/>
      <c r="E825" s="16"/>
    </row>
    <row r="826" spans="1:5">
      <c r="A826" s="16"/>
      <c r="B826" s="16"/>
      <c r="E826" s="16"/>
    </row>
    <row r="827" spans="1:5">
      <c r="A827" s="16"/>
      <c r="B827" s="16"/>
      <c r="E827" s="16"/>
    </row>
    <row r="828" spans="1:5">
      <c r="A828" s="16"/>
      <c r="B828" s="16"/>
      <c r="E828" s="16"/>
    </row>
    <row r="829" spans="1:5">
      <c r="A829" s="16"/>
      <c r="B829" s="16"/>
      <c r="E829" s="16"/>
    </row>
    <row r="830" spans="1:5">
      <c r="A830" s="16"/>
      <c r="B830" s="16"/>
      <c r="E830" s="16"/>
    </row>
    <row r="831" spans="1:5">
      <c r="A831" s="16"/>
      <c r="B831" s="16"/>
      <c r="E831" s="16"/>
    </row>
    <row r="832" spans="1:5">
      <c r="A832" s="16"/>
      <c r="B832" s="16"/>
      <c r="E832" s="16"/>
    </row>
    <row r="833" spans="1:5">
      <c r="A833" s="16"/>
      <c r="B833" s="16"/>
      <c r="E833" s="16"/>
    </row>
    <row r="834" spans="1:5">
      <c r="A834" s="16"/>
      <c r="B834" s="16"/>
      <c r="E834" s="16"/>
    </row>
    <row r="835" spans="1:5">
      <c r="A835" s="16"/>
      <c r="B835" s="16"/>
      <c r="E835" s="16"/>
    </row>
    <row r="836" spans="1:5">
      <c r="A836" s="16"/>
      <c r="B836" s="16"/>
      <c r="E836" s="16"/>
    </row>
    <row r="837" spans="1:5">
      <c r="A837" s="16"/>
      <c r="B837" s="16"/>
      <c r="E837" s="16"/>
    </row>
    <row r="838" spans="1:5">
      <c r="A838" s="16"/>
      <c r="B838" s="16"/>
      <c r="E838" s="16"/>
    </row>
    <row r="839" spans="1:5">
      <c r="A839" s="16"/>
      <c r="B839" s="16"/>
      <c r="E839" s="16"/>
    </row>
    <row r="840" spans="1:5">
      <c r="A840" s="16"/>
      <c r="B840" s="16"/>
      <c r="E840" s="16"/>
    </row>
    <row r="841" spans="1:5">
      <c r="A841" s="16"/>
      <c r="B841" s="16"/>
      <c r="E841" s="16"/>
    </row>
    <row r="842" spans="1:5">
      <c r="A842" s="16"/>
      <c r="B842" s="16"/>
      <c r="E842" s="16"/>
    </row>
    <row r="843" spans="1:5">
      <c r="A843" s="16"/>
      <c r="B843" s="16"/>
      <c r="E843" s="16"/>
    </row>
    <row r="844" spans="1:5">
      <c r="A844" s="16"/>
      <c r="B844" s="16"/>
      <c r="E844" s="16"/>
    </row>
    <row r="845" spans="1:5">
      <c r="A845" s="16"/>
      <c r="B845" s="16"/>
      <c r="E845" s="16"/>
    </row>
    <row r="846" spans="1:5">
      <c r="A846" s="16"/>
      <c r="B846" s="16"/>
      <c r="E846" s="16"/>
    </row>
    <row r="847" spans="1:5">
      <c r="A847" s="16"/>
      <c r="B847" s="16"/>
      <c r="E847" s="16"/>
    </row>
    <row r="848" spans="1:5">
      <c r="A848" s="16"/>
      <c r="B848" s="16"/>
      <c r="E848" s="16"/>
    </row>
    <row r="849" spans="1:5">
      <c r="A849" s="16"/>
      <c r="B849" s="16"/>
      <c r="E849" s="16"/>
    </row>
    <row r="850" spans="1:5">
      <c r="A850" s="16"/>
      <c r="B850" s="16"/>
      <c r="E850" s="16"/>
    </row>
    <row r="851" spans="1:5">
      <c r="A851" s="16"/>
      <c r="B851" s="16"/>
      <c r="E851" s="16"/>
    </row>
    <row r="852" spans="1:5">
      <c r="A852" s="16"/>
      <c r="B852" s="16"/>
      <c r="E852" s="16"/>
    </row>
    <row r="853" spans="1:5">
      <c r="A853" s="16"/>
      <c r="B853" s="16"/>
      <c r="E853" s="16"/>
    </row>
    <row r="854" spans="1:5">
      <c r="A854" s="16"/>
      <c r="B854" s="16"/>
      <c r="E854" s="16"/>
    </row>
    <row r="855" spans="1:5">
      <c r="A855" s="16"/>
      <c r="B855" s="16"/>
      <c r="E855" s="16"/>
    </row>
    <row r="856" spans="1:5">
      <c r="A856" s="16"/>
      <c r="B856" s="16"/>
      <c r="E856" s="16"/>
    </row>
    <row r="857" spans="1:5">
      <c r="A857" s="16"/>
      <c r="B857" s="16"/>
      <c r="E857" s="16"/>
    </row>
    <row r="858" spans="1:5">
      <c r="A858" s="16"/>
      <c r="B858" s="16"/>
      <c r="E858" s="16"/>
    </row>
    <row r="859" spans="1:5">
      <c r="A859" s="16"/>
      <c r="B859" s="16"/>
      <c r="E859" s="16"/>
    </row>
    <row r="860" spans="1:5">
      <c r="A860" s="16"/>
      <c r="B860" s="16"/>
      <c r="E860" s="16"/>
    </row>
    <row r="861" spans="1:5">
      <c r="A861" s="16"/>
      <c r="B861" s="16"/>
      <c r="E861" s="16"/>
    </row>
    <row r="862" spans="1:5">
      <c r="A862" s="16"/>
      <c r="B862" s="16"/>
      <c r="E862" s="16"/>
    </row>
    <row r="863" spans="1:5">
      <c r="A863" s="16"/>
      <c r="B863" s="16"/>
      <c r="E863" s="16"/>
    </row>
    <row r="864" spans="1:5">
      <c r="A864" s="16"/>
      <c r="B864" s="16"/>
      <c r="E864" s="16"/>
    </row>
    <row r="865" spans="1:5">
      <c r="A865" s="16"/>
      <c r="B865" s="16"/>
      <c r="E865" s="16"/>
    </row>
    <row r="866" spans="1:5">
      <c r="A866" s="16"/>
      <c r="B866" s="16"/>
      <c r="E866" s="16"/>
    </row>
    <row r="867" spans="1:5">
      <c r="A867" s="16"/>
      <c r="B867" s="16"/>
      <c r="E867" s="16"/>
    </row>
    <row r="868" spans="1:5">
      <c r="A868" s="16"/>
      <c r="B868" s="16"/>
      <c r="E868" s="16"/>
    </row>
    <row r="869" spans="1:5">
      <c r="A869" s="16"/>
      <c r="B869" s="16"/>
      <c r="E869" s="16"/>
    </row>
    <row r="870" spans="1:5">
      <c r="A870" s="16"/>
      <c r="B870" s="16"/>
      <c r="E870" s="16"/>
    </row>
    <row r="871" spans="1:5">
      <c r="A871" s="16"/>
      <c r="B871" s="16"/>
      <c r="E871" s="16"/>
    </row>
    <row r="872" spans="1:5">
      <c r="A872" s="16"/>
      <c r="B872" s="16"/>
      <c r="E872" s="16"/>
    </row>
    <row r="873" spans="1:5">
      <c r="A873" s="16"/>
      <c r="B873" s="16"/>
      <c r="E873" s="16"/>
    </row>
    <row r="874" spans="1:5">
      <c r="A874" s="16"/>
      <c r="B874" s="16"/>
      <c r="E874" s="16"/>
    </row>
    <row r="875" spans="1:5">
      <c r="A875" s="16"/>
      <c r="B875" s="16"/>
      <c r="E875" s="16"/>
    </row>
    <row r="876" spans="1:5">
      <c r="A876" s="16"/>
      <c r="B876" s="16"/>
      <c r="E876" s="16"/>
    </row>
    <row r="877" spans="1:5">
      <c r="A877" s="16"/>
      <c r="B877" s="16"/>
      <c r="E877" s="16"/>
    </row>
    <row r="878" spans="1:5">
      <c r="A878" s="16"/>
      <c r="B878" s="16"/>
      <c r="E878" s="16"/>
    </row>
    <row r="879" spans="1:5">
      <c r="A879" s="16"/>
      <c r="B879" s="16"/>
      <c r="E879" s="16"/>
    </row>
    <row r="880" spans="1:5">
      <c r="A880" s="16"/>
      <c r="B880" s="16"/>
      <c r="E880" s="16"/>
    </row>
    <row r="881" spans="1:5">
      <c r="A881" s="16"/>
      <c r="B881" s="16"/>
      <c r="E881" s="16"/>
    </row>
    <row r="882" spans="1:5">
      <c r="A882" s="16"/>
      <c r="B882" s="16"/>
      <c r="E882" s="16"/>
    </row>
    <row r="883" spans="1:5">
      <c r="A883" s="16"/>
      <c r="B883" s="16"/>
      <c r="E883" s="16"/>
    </row>
    <row r="884" spans="1:5">
      <c r="A884" s="16"/>
      <c r="B884" s="16"/>
      <c r="E884" s="16"/>
    </row>
    <row r="885" spans="1:5">
      <c r="A885" s="16"/>
      <c r="B885" s="16"/>
      <c r="E885" s="16"/>
    </row>
    <row r="886" spans="1:5">
      <c r="A886" s="16"/>
      <c r="B886" s="16"/>
      <c r="E886" s="16"/>
    </row>
    <row r="887" spans="1:5">
      <c r="A887" s="16"/>
      <c r="B887" s="16"/>
      <c r="E887" s="16"/>
    </row>
    <row r="888" spans="1:5">
      <c r="A888" s="16"/>
      <c r="B888" s="16"/>
      <c r="E888" s="16"/>
    </row>
    <row r="889" spans="1:5">
      <c r="A889" s="16"/>
      <c r="B889" s="16"/>
      <c r="E889" s="16"/>
    </row>
    <row r="890" spans="1:5">
      <c r="A890" s="16"/>
      <c r="B890" s="16"/>
      <c r="E890" s="16"/>
    </row>
    <row r="891" spans="1:5">
      <c r="A891" s="16"/>
      <c r="B891" s="16"/>
      <c r="E891" s="16"/>
    </row>
    <row r="892" spans="1:5">
      <c r="A892" s="16"/>
      <c r="B892" s="16"/>
      <c r="E892" s="16"/>
    </row>
    <row r="893" spans="1:5">
      <c r="A893" s="16"/>
      <c r="B893" s="16"/>
      <c r="E893" s="16"/>
    </row>
    <row r="894" spans="1:5">
      <c r="A894" s="16"/>
      <c r="B894" s="16"/>
      <c r="E894" s="16"/>
    </row>
    <row r="895" spans="1:5">
      <c r="A895" s="16"/>
      <c r="B895" s="16"/>
      <c r="E895" s="16"/>
    </row>
    <row r="896" spans="1:5">
      <c r="A896" s="16"/>
      <c r="B896" s="16"/>
      <c r="E896" s="16"/>
    </row>
    <row r="897" spans="1:5">
      <c r="A897" s="16"/>
      <c r="B897" s="16"/>
      <c r="E897" s="16"/>
    </row>
    <row r="898" spans="1:5">
      <c r="A898" s="16"/>
      <c r="B898" s="16"/>
      <c r="E898" s="16"/>
    </row>
    <row r="899" spans="1:5">
      <c r="A899" s="16"/>
      <c r="B899" s="16"/>
      <c r="E899" s="16"/>
    </row>
    <row r="900" spans="1:5">
      <c r="A900" s="16"/>
      <c r="B900" s="16"/>
      <c r="E900" s="16"/>
    </row>
    <row r="901" spans="1:5">
      <c r="A901" s="16"/>
      <c r="B901" s="16"/>
      <c r="E901" s="16"/>
    </row>
    <row r="902" spans="1:5">
      <c r="A902" s="16"/>
      <c r="B902" s="16"/>
      <c r="E902" s="16"/>
    </row>
    <row r="903" spans="1:5">
      <c r="A903" s="16"/>
      <c r="B903" s="16"/>
      <c r="E903" s="16"/>
    </row>
    <row r="904" spans="1:5">
      <c r="A904" s="16"/>
      <c r="B904" s="16"/>
      <c r="E904" s="16"/>
    </row>
    <row r="905" spans="1:5">
      <c r="A905" s="16"/>
      <c r="B905" s="16"/>
      <c r="E905" s="16"/>
    </row>
    <row r="906" spans="1:5">
      <c r="A906" s="16"/>
      <c r="B906" s="16"/>
      <c r="E906" s="16"/>
    </row>
    <row r="907" spans="1:5">
      <c r="A907" s="16"/>
      <c r="B907" s="16"/>
      <c r="E907" s="16"/>
    </row>
    <row r="908" spans="1:5">
      <c r="A908" s="16"/>
      <c r="B908" s="16"/>
      <c r="E908" s="16"/>
    </row>
    <row r="909" spans="1:5">
      <c r="A909" s="16"/>
      <c r="B909" s="16"/>
      <c r="E909" s="16"/>
    </row>
    <row r="910" spans="1:5">
      <c r="A910" s="16"/>
      <c r="B910" s="16"/>
      <c r="E910" s="16"/>
    </row>
    <row r="911" spans="1:5">
      <c r="A911" s="16"/>
      <c r="B911" s="16"/>
      <c r="E911" s="16"/>
    </row>
    <row r="912" spans="1:5">
      <c r="A912" s="16"/>
      <c r="B912" s="16"/>
      <c r="E912" s="16"/>
    </row>
    <row r="913" spans="1:5">
      <c r="A913" s="16"/>
      <c r="B913" s="16"/>
      <c r="E913" s="16"/>
    </row>
    <row r="914" spans="1:5">
      <c r="A914" s="16"/>
      <c r="B914" s="16"/>
      <c r="E914" s="16"/>
    </row>
    <row r="915" spans="1:5">
      <c r="A915" s="16"/>
      <c r="B915" s="16"/>
      <c r="E915" s="16"/>
    </row>
    <row r="916" spans="1:5">
      <c r="A916" s="16"/>
      <c r="B916" s="16"/>
      <c r="E916" s="16"/>
    </row>
    <row r="917" spans="1:5">
      <c r="A917" s="16"/>
      <c r="B917" s="16"/>
      <c r="E917" s="16"/>
    </row>
    <row r="918" spans="1:5">
      <c r="A918" s="16"/>
      <c r="B918" s="16"/>
      <c r="E918" s="16"/>
    </row>
    <row r="919" spans="1:5">
      <c r="A919" s="16"/>
      <c r="B919" s="16"/>
      <c r="E919" s="16"/>
    </row>
    <row r="920" spans="1:5">
      <c r="A920" s="16"/>
      <c r="B920" s="16"/>
      <c r="E920" s="16"/>
    </row>
    <row r="921" spans="1:5">
      <c r="A921" s="16"/>
      <c r="B921" s="16"/>
      <c r="E921" s="16"/>
    </row>
    <row r="922" spans="1:5">
      <c r="A922" s="16"/>
      <c r="B922" s="16"/>
      <c r="E922" s="16"/>
    </row>
    <row r="923" spans="1:5">
      <c r="A923" s="16"/>
      <c r="B923" s="16"/>
      <c r="E923" s="16"/>
    </row>
    <row r="924" spans="1:5">
      <c r="A924" s="16"/>
      <c r="B924" s="16"/>
      <c r="E924" s="16"/>
    </row>
    <row r="925" spans="1:5">
      <c r="A925" s="16"/>
      <c r="B925" s="16"/>
      <c r="E925" s="16"/>
    </row>
    <row r="926" spans="1:5">
      <c r="A926" s="16"/>
      <c r="B926" s="16"/>
      <c r="E926" s="16"/>
    </row>
    <row r="927" spans="1:5">
      <c r="A927" s="16"/>
      <c r="B927" s="16"/>
      <c r="E927" s="16"/>
    </row>
    <row r="928" spans="1:5">
      <c r="A928" s="16"/>
      <c r="B928" s="16"/>
      <c r="E928" s="16"/>
    </row>
    <row r="929" spans="1:5">
      <c r="A929" s="16"/>
      <c r="B929" s="16"/>
      <c r="E929" s="16"/>
    </row>
    <row r="930" spans="1:5">
      <c r="A930" s="16"/>
      <c r="B930" s="16"/>
      <c r="E930" s="16"/>
    </row>
    <row r="931" spans="1:5">
      <c r="A931" s="16"/>
      <c r="B931" s="16"/>
      <c r="E931" s="16"/>
    </row>
    <row r="932" spans="1:5">
      <c r="A932" s="16"/>
      <c r="B932" s="16"/>
      <c r="E932" s="16"/>
    </row>
    <row r="933" spans="1:5">
      <c r="A933" s="16"/>
      <c r="B933" s="16"/>
      <c r="E933" s="16"/>
    </row>
    <row r="934" spans="1:5">
      <c r="A934" s="16"/>
      <c r="B934" s="16"/>
      <c r="E934" s="16"/>
    </row>
    <row r="935" spans="1:5">
      <c r="A935" s="16"/>
      <c r="B935" s="16"/>
      <c r="E935" s="16"/>
    </row>
    <row r="936" spans="1:5">
      <c r="A936" s="16"/>
      <c r="B936" s="16"/>
      <c r="E936" s="16"/>
    </row>
    <row r="937" spans="1:5">
      <c r="A937" s="16"/>
      <c r="B937" s="16"/>
      <c r="E937" s="16"/>
    </row>
    <row r="938" spans="1:5">
      <c r="A938" s="16"/>
      <c r="B938" s="16"/>
      <c r="E938" s="16"/>
    </row>
    <row r="939" spans="1:5">
      <c r="A939" s="16"/>
      <c r="B939" s="16"/>
      <c r="E939" s="16"/>
    </row>
    <row r="940" spans="1:5">
      <c r="A940" s="16"/>
      <c r="B940" s="16"/>
      <c r="E940" s="16"/>
    </row>
    <row r="941" spans="1:5">
      <c r="A941" s="16"/>
      <c r="B941" s="16"/>
      <c r="E941" s="16"/>
    </row>
    <row r="942" spans="1:5">
      <c r="A942" s="16"/>
      <c r="B942" s="16"/>
      <c r="E942" s="16"/>
    </row>
    <row r="943" spans="1:5">
      <c r="A943" s="16"/>
      <c r="B943" s="16"/>
      <c r="E943" s="16"/>
    </row>
    <row r="944" spans="1:5">
      <c r="A944" s="16"/>
      <c r="B944" s="16"/>
      <c r="E944" s="16"/>
    </row>
    <row r="945" spans="1:5">
      <c r="A945" s="16"/>
      <c r="B945" s="16"/>
      <c r="E945" s="16"/>
    </row>
    <row r="946" spans="1:5">
      <c r="A946" s="16"/>
      <c r="B946" s="16"/>
      <c r="E946" s="16"/>
    </row>
    <row r="947" spans="1:5">
      <c r="A947" s="16"/>
      <c r="B947" s="16"/>
      <c r="E947" s="16"/>
    </row>
    <row r="948" spans="1:5">
      <c r="A948" s="16"/>
      <c r="B948" s="16"/>
      <c r="E948" s="16"/>
    </row>
    <row r="949" spans="1:5">
      <c r="A949" s="16"/>
      <c r="B949" s="16"/>
      <c r="E949" s="16"/>
    </row>
    <row r="950" spans="1:5">
      <c r="A950" s="16"/>
      <c r="B950" s="16"/>
      <c r="E950" s="16"/>
    </row>
    <row r="951" spans="1:5">
      <c r="A951" s="16"/>
      <c r="B951" s="16"/>
      <c r="E951" s="16"/>
    </row>
    <row r="952" spans="1:5">
      <c r="A952" s="16"/>
      <c r="B952" s="16"/>
      <c r="E952" s="16"/>
    </row>
    <row r="953" spans="1:5">
      <c r="A953" s="16"/>
      <c r="B953" s="16"/>
      <c r="E953" s="16"/>
    </row>
    <row r="954" spans="1:5">
      <c r="A954" s="16"/>
      <c r="B954" s="16"/>
      <c r="E954" s="16"/>
    </row>
    <row r="955" spans="1:5">
      <c r="A955" s="16"/>
      <c r="B955" s="16"/>
      <c r="E955" s="16"/>
    </row>
    <row r="956" spans="1:5">
      <c r="A956" s="16"/>
      <c r="B956" s="16"/>
      <c r="E956" s="16"/>
    </row>
    <row r="957" spans="1:5">
      <c r="A957" s="16"/>
      <c r="B957" s="16"/>
      <c r="E957" s="16"/>
    </row>
    <row r="958" spans="1:5">
      <c r="A958" s="16"/>
      <c r="B958" s="16"/>
      <c r="E958" s="16"/>
    </row>
    <row r="959" spans="1:5">
      <c r="A959" s="16"/>
      <c r="B959" s="16"/>
      <c r="E959" s="16"/>
    </row>
    <row r="960" spans="1:5">
      <c r="A960" s="16"/>
      <c r="B960" s="16"/>
      <c r="E960" s="16"/>
    </row>
    <row r="961" spans="1:5">
      <c r="A961" s="16"/>
      <c r="B961" s="16"/>
      <c r="E961" s="16"/>
    </row>
    <row r="962" spans="1:5">
      <c r="A962" s="16"/>
      <c r="B962" s="16"/>
      <c r="E962" s="16"/>
    </row>
    <row r="963" spans="1:5">
      <c r="A963" s="16"/>
      <c r="B963" s="16"/>
      <c r="E963" s="16"/>
    </row>
    <row r="964" spans="1:5">
      <c r="A964" s="16"/>
      <c r="B964" s="16"/>
      <c r="E964" s="16"/>
    </row>
    <row r="965" spans="1:5">
      <c r="A965" s="16"/>
      <c r="B965" s="16"/>
      <c r="E965" s="16"/>
    </row>
    <row r="966" spans="1:5">
      <c r="A966" s="16"/>
      <c r="B966" s="16"/>
      <c r="E966" s="16"/>
    </row>
    <row r="967" spans="1:5">
      <c r="A967" s="16"/>
      <c r="B967" s="16"/>
      <c r="E967" s="16"/>
    </row>
    <row r="968" spans="1:5">
      <c r="A968" s="16"/>
      <c r="B968" s="16"/>
      <c r="E968" s="16"/>
    </row>
    <row r="969" spans="1:5">
      <c r="A969" s="16"/>
      <c r="B969" s="16"/>
      <c r="E969" s="16"/>
    </row>
    <row r="970" spans="1:5">
      <c r="A970" s="16"/>
      <c r="B970" s="16"/>
      <c r="E970" s="16"/>
    </row>
    <row r="971" spans="1:5">
      <c r="A971" s="16"/>
      <c r="B971" s="16"/>
      <c r="E971" s="16"/>
    </row>
    <row r="972" spans="1:5">
      <c r="A972" s="16"/>
      <c r="B972" s="16"/>
      <c r="E972" s="16"/>
    </row>
    <row r="973" spans="1:5">
      <c r="A973" s="16"/>
      <c r="B973" s="16"/>
      <c r="E973" s="16"/>
    </row>
    <row r="974" spans="1:5">
      <c r="A974" s="16"/>
      <c r="B974" s="16"/>
      <c r="E974" s="16"/>
    </row>
    <row r="975" spans="1:5">
      <c r="A975" s="16"/>
      <c r="B975" s="16"/>
      <c r="E975" s="16"/>
    </row>
    <row r="976" spans="1:5">
      <c r="A976" s="16"/>
      <c r="B976" s="16"/>
      <c r="E976" s="16"/>
    </row>
    <row r="977" spans="1:5">
      <c r="A977" s="16"/>
      <c r="B977" s="16"/>
      <c r="E977" s="16"/>
    </row>
    <row r="978" spans="1:5">
      <c r="A978" s="16"/>
      <c r="B978" s="16"/>
      <c r="E978" s="16"/>
    </row>
    <row r="979" spans="1:5">
      <c r="A979" s="16"/>
      <c r="B979" s="16"/>
      <c r="E979" s="16"/>
    </row>
    <row r="980" spans="1:5">
      <c r="A980" s="16"/>
      <c r="B980" s="16"/>
      <c r="E980" s="16"/>
    </row>
    <row r="981" spans="1:5">
      <c r="A981" s="16"/>
      <c r="B981" s="16"/>
      <c r="E981" s="16"/>
    </row>
    <row r="982" spans="1:5">
      <c r="A982" s="16"/>
      <c r="B982" s="16"/>
      <c r="E982" s="16"/>
    </row>
    <row r="983" spans="1:5">
      <c r="A983" s="16"/>
      <c r="B983" s="16"/>
      <c r="E983" s="16"/>
    </row>
    <row r="984" spans="1:5">
      <c r="A984" s="16"/>
      <c r="B984" s="16"/>
      <c r="E984" s="16"/>
    </row>
    <row r="985" spans="1:5">
      <c r="A985" s="16"/>
      <c r="B985" s="16"/>
      <c r="E985" s="16"/>
    </row>
    <row r="986" spans="1:5">
      <c r="A986" s="16"/>
      <c r="B986" s="16"/>
      <c r="E986" s="16"/>
    </row>
    <row r="987" spans="1:5">
      <c r="A987" s="16"/>
      <c r="B987" s="16"/>
      <c r="E987" s="16"/>
    </row>
    <row r="988" spans="1:5">
      <c r="A988" s="16"/>
      <c r="B988" s="16"/>
      <c r="E988" s="16"/>
    </row>
    <row r="989" spans="1:5">
      <c r="A989" s="16"/>
      <c r="B989" s="16"/>
      <c r="E989" s="16"/>
    </row>
    <row r="990" spans="1:5">
      <c r="A990" s="16"/>
      <c r="B990" s="16"/>
      <c r="E990" s="16"/>
    </row>
    <row r="991" spans="1:5">
      <c r="A991" s="16"/>
      <c r="B991" s="16"/>
      <c r="E991" s="16"/>
    </row>
    <row r="992" spans="1:5">
      <c r="A992" s="16"/>
      <c r="B992" s="16"/>
      <c r="E992" s="16"/>
    </row>
    <row r="993" spans="1:5">
      <c r="A993" s="16"/>
      <c r="B993" s="16"/>
      <c r="E993" s="16"/>
    </row>
    <row r="994" spans="1:5">
      <c r="A994" s="16"/>
      <c r="B994" s="16"/>
      <c r="E994" s="16"/>
    </row>
    <row r="995" spans="1:5">
      <c r="A995" s="16"/>
      <c r="B995" s="16"/>
      <c r="E995" s="16"/>
    </row>
    <row r="996" spans="1:5">
      <c r="A996" s="16"/>
      <c r="B996" s="16"/>
      <c r="E996" s="16"/>
    </row>
    <row r="997" spans="1:5">
      <c r="A997" s="16"/>
      <c r="B997" s="16"/>
      <c r="E997" s="16"/>
    </row>
    <row r="998" spans="1:5">
      <c r="A998" s="16"/>
      <c r="B998" s="16"/>
      <c r="E998" s="16"/>
    </row>
    <row r="999" spans="1:5">
      <c r="A999" s="16"/>
      <c r="B999" s="16"/>
      <c r="E999" s="16"/>
    </row>
    <row r="1000" spans="1:5">
      <c r="A1000" s="16"/>
      <c r="B1000" s="16"/>
      <c r="E1000" s="16"/>
    </row>
    <row r="1001" spans="1:5">
      <c r="A1001" s="16"/>
      <c r="B1001" s="16"/>
      <c r="E1001" s="16"/>
    </row>
    <row r="1002" spans="1:5">
      <c r="A1002" s="16"/>
      <c r="B1002" s="16"/>
      <c r="E1002" s="16"/>
    </row>
    <row r="1003" spans="1:5">
      <c r="A1003" s="16"/>
      <c r="B1003" s="16"/>
      <c r="E1003" s="16"/>
    </row>
    <row r="1004" spans="1:5">
      <c r="A1004" s="16"/>
      <c r="B1004" s="16"/>
      <c r="E1004" s="16"/>
    </row>
    <row r="1005" spans="1:5">
      <c r="A1005" s="16"/>
      <c r="B1005" s="16"/>
      <c r="E1005" s="16"/>
    </row>
    <row r="1006" spans="1:5">
      <c r="A1006" s="16"/>
      <c r="B1006" s="16"/>
      <c r="E1006" s="16"/>
    </row>
    <row r="1007" spans="1:5">
      <c r="A1007" s="16"/>
      <c r="B1007" s="16"/>
      <c r="E1007" s="16"/>
    </row>
    <row r="1008" spans="1:5">
      <c r="A1008" s="16"/>
      <c r="B1008" s="16"/>
      <c r="E1008" s="16"/>
    </row>
    <row r="1009" spans="1:5">
      <c r="A1009" s="16"/>
      <c r="B1009" s="16"/>
      <c r="E1009" s="16"/>
    </row>
    <row r="1010" spans="1:5">
      <c r="A1010" s="16"/>
      <c r="B1010" s="16"/>
      <c r="E1010" s="16"/>
    </row>
  </sheetData>
  <mergeCells count="5">
    <mergeCell ref="A84:B84"/>
    <mergeCell ref="A85:B85"/>
    <mergeCell ref="A86:B86"/>
    <mergeCell ref="A87:B87"/>
    <mergeCell ref="A88:B88"/>
  </mergeCells>
  <hyperlinks>
    <hyperlink ref="A2" location="Summary!A1" display="Back To Summary" xr:uid="{7510E6E3-CED1-40E2-B2B8-08BD4F4089B8}"/>
  </hyperlinks>
  <pageMargins left="0" right="0" top="0" bottom="0" header="0" footer="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pageSetUpPr fitToPage="1"/>
  </sheetPr>
  <dimension ref="A1:AA1010"/>
  <sheetViews>
    <sheetView topLeftCell="A49" workbookViewId="0">
      <selection activeCell="L85" sqref="L85"/>
    </sheetView>
  </sheetViews>
  <sheetFormatPr defaultColWidth="14.42578125" defaultRowHeight="15.75" customHeight="1"/>
  <cols>
    <col min="1" max="1" width="25.140625" customWidth="1"/>
    <col min="2" max="2" width="85.7109375" customWidth="1"/>
    <col min="3" max="3" width="11.42578125" customWidth="1"/>
    <col min="4" max="4" width="9.5703125" customWidth="1"/>
    <col min="5" max="5" width="43" customWidth="1"/>
    <col min="6" max="6" width="18" customWidth="1"/>
    <col min="7" max="7" width="39.42578125" customWidth="1"/>
  </cols>
  <sheetData>
    <row r="1" spans="1:27" ht="17.649999999999999">
      <c r="A1" s="14" t="s">
        <v>366</v>
      </c>
      <c r="B1" s="13"/>
      <c r="C1" s="13"/>
      <c r="D1" s="13"/>
      <c r="E1" s="13"/>
      <c r="F1" s="13"/>
      <c r="G1" s="13"/>
    </row>
    <row r="2" spans="1:27" ht="12.4">
      <c r="A2" s="56" t="s">
        <v>49</v>
      </c>
      <c r="B2" s="16"/>
      <c r="C2" s="16"/>
      <c r="D2" s="16"/>
      <c r="E2" s="16"/>
      <c r="F2" s="16"/>
      <c r="G2" s="16"/>
    </row>
    <row r="3" spans="1:27" ht="12.4">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ht="12.4">
      <c r="A4" s="16" t="s">
        <v>367</v>
      </c>
      <c r="B4" s="16" t="s">
        <v>368</v>
      </c>
      <c r="C4" s="16" t="s">
        <v>59</v>
      </c>
      <c r="D4" s="26">
        <v>0.5</v>
      </c>
      <c r="E4" s="16" t="s">
        <v>277</v>
      </c>
      <c r="F4" s="16" t="s">
        <v>369</v>
      </c>
      <c r="G4" s="16"/>
    </row>
    <row r="5" spans="1:27" ht="12.4">
      <c r="A5" s="16"/>
      <c r="B5" s="16"/>
      <c r="C5" s="16"/>
      <c r="D5" s="16"/>
      <c r="E5" s="16" t="s">
        <v>279</v>
      </c>
      <c r="F5" s="16"/>
      <c r="G5" s="16"/>
    </row>
    <row r="6" spans="1:27" ht="12.4">
      <c r="A6" s="16"/>
      <c r="B6" s="16"/>
      <c r="C6" s="16"/>
      <c r="D6" s="16"/>
      <c r="E6" s="16" t="s">
        <v>280</v>
      </c>
      <c r="F6" s="16"/>
      <c r="G6" s="16"/>
    </row>
    <row r="7" spans="1:27" ht="12.4">
      <c r="A7" s="16"/>
      <c r="B7" s="16" t="s">
        <v>370</v>
      </c>
      <c r="C7" s="16" t="s">
        <v>59</v>
      </c>
      <c r="D7" s="26">
        <v>0.5</v>
      </c>
      <c r="E7" s="16" t="s">
        <v>371</v>
      </c>
      <c r="F7" s="16" t="s">
        <v>369</v>
      </c>
      <c r="G7" s="16"/>
    </row>
    <row r="8" spans="1:27" ht="12.4">
      <c r="A8" s="16"/>
      <c r="B8" s="16"/>
      <c r="C8" s="16"/>
      <c r="D8" s="16"/>
      <c r="E8" s="16" t="s">
        <v>279</v>
      </c>
      <c r="F8" s="16"/>
      <c r="G8" s="16"/>
    </row>
    <row r="9" spans="1:27" ht="12.4">
      <c r="A9" s="16"/>
      <c r="B9" s="16"/>
      <c r="C9" s="16"/>
      <c r="D9" s="16"/>
      <c r="E9" s="16" t="s">
        <v>372</v>
      </c>
      <c r="F9" s="16"/>
      <c r="G9" s="16"/>
    </row>
    <row r="10" spans="1:27" ht="49.7">
      <c r="A10" s="16"/>
      <c r="B10" s="16" t="s">
        <v>373</v>
      </c>
      <c r="C10" s="16" t="s">
        <v>63</v>
      </c>
      <c r="D10" s="26">
        <v>1</v>
      </c>
      <c r="E10" s="16" t="s">
        <v>374</v>
      </c>
      <c r="F10" s="16" t="s">
        <v>375</v>
      </c>
      <c r="G10" s="16" t="s">
        <v>376</v>
      </c>
    </row>
    <row r="11" spans="1:27" ht="24.95">
      <c r="A11" s="16"/>
      <c r="B11" s="16"/>
      <c r="C11" s="16"/>
      <c r="D11" s="16"/>
      <c r="E11" s="16" t="s">
        <v>377</v>
      </c>
      <c r="F11" s="16"/>
      <c r="G11" s="16"/>
    </row>
    <row r="12" spans="1:27" ht="24.95">
      <c r="A12" s="16"/>
      <c r="B12" s="16" t="s">
        <v>378</v>
      </c>
      <c r="C12" s="16" t="s">
        <v>59</v>
      </c>
      <c r="D12" s="26">
        <v>0.5</v>
      </c>
      <c r="E12" s="16" t="s">
        <v>379</v>
      </c>
      <c r="F12" s="16" t="s">
        <v>380</v>
      </c>
      <c r="G12" s="16"/>
    </row>
    <row r="13" spans="1:27" ht="37.35">
      <c r="A13" s="16"/>
      <c r="B13" s="16"/>
      <c r="C13" s="16"/>
      <c r="D13" s="16"/>
      <c r="E13" s="16" t="s">
        <v>381</v>
      </c>
      <c r="F13" s="16"/>
      <c r="G13" s="16"/>
    </row>
    <row r="14" spans="1:27" ht="12.4">
      <c r="A14" s="16"/>
      <c r="B14" s="16" t="s">
        <v>382</v>
      </c>
      <c r="C14" s="16" t="s">
        <v>70</v>
      </c>
      <c r="D14" s="26">
        <v>0</v>
      </c>
      <c r="E14" s="16"/>
      <c r="F14" s="16"/>
      <c r="G14" s="16"/>
    </row>
    <row r="15" spans="1:27" ht="49.7">
      <c r="A15" s="16"/>
      <c r="B15" s="16" t="s">
        <v>383</v>
      </c>
      <c r="C15" s="16" t="s">
        <v>59</v>
      </c>
      <c r="D15" s="26">
        <v>0.5</v>
      </c>
      <c r="E15" s="16" t="s">
        <v>384</v>
      </c>
      <c r="F15" s="16" t="s">
        <v>380</v>
      </c>
      <c r="G15" s="16" t="s">
        <v>385</v>
      </c>
    </row>
    <row r="16" spans="1:27" ht="24.95">
      <c r="A16" s="16"/>
      <c r="B16" s="16" t="s">
        <v>386</v>
      </c>
      <c r="C16" s="16" t="s">
        <v>70</v>
      </c>
      <c r="D16" s="26">
        <v>0</v>
      </c>
      <c r="E16" s="16" t="s">
        <v>387</v>
      </c>
      <c r="F16" s="16"/>
      <c r="G16" s="16"/>
    </row>
    <row r="17" spans="1:7" ht="12.4">
      <c r="A17" s="16"/>
      <c r="B17" s="16" t="s">
        <v>388</v>
      </c>
      <c r="C17" s="16" t="s">
        <v>70</v>
      </c>
      <c r="D17" s="26">
        <v>0</v>
      </c>
      <c r="E17" s="16"/>
      <c r="F17" s="16"/>
      <c r="G17" s="16"/>
    </row>
    <row r="18" spans="1:7" ht="12.95">
      <c r="A18" s="17" t="s">
        <v>65</v>
      </c>
      <c r="B18" s="40"/>
      <c r="C18" s="37"/>
      <c r="D18" s="23">
        <f>SUM(D4:D17)/8</f>
        <v>0.375</v>
      </c>
      <c r="E18" s="16"/>
      <c r="F18" s="16"/>
      <c r="G18" s="16"/>
    </row>
    <row r="19" spans="1:7" ht="37.35">
      <c r="A19" s="16" t="s">
        <v>389</v>
      </c>
      <c r="B19" s="16" t="s">
        <v>390</v>
      </c>
      <c r="C19" s="16" t="s">
        <v>70</v>
      </c>
      <c r="D19" s="26">
        <v>0</v>
      </c>
      <c r="E19" s="16" t="s">
        <v>391</v>
      </c>
      <c r="F19" s="16"/>
      <c r="G19" s="16"/>
    </row>
    <row r="20" spans="1:7" ht="12.4">
      <c r="A20" s="16"/>
      <c r="B20" s="16" t="s">
        <v>392</v>
      </c>
      <c r="C20" s="16" t="s">
        <v>59</v>
      </c>
      <c r="D20" s="26">
        <v>0.5</v>
      </c>
      <c r="E20" s="16"/>
      <c r="F20" s="16"/>
      <c r="G20" s="16"/>
    </row>
    <row r="21" spans="1:7" ht="12.4">
      <c r="A21" s="16"/>
      <c r="B21" s="16" t="s">
        <v>393</v>
      </c>
      <c r="C21" s="16" t="s">
        <v>70</v>
      </c>
      <c r="D21" s="26">
        <v>0</v>
      </c>
      <c r="E21" s="16"/>
      <c r="F21" s="16"/>
      <c r="G21" s="16"/>
    </row>
    <row r="22" spans="1:7" ht="12.4">
      <c r="A22" s="16"/>
      <c r="B22" s="16" t="s">
        <v>394</v>
      </c>
      <c r="C22" s="16" t="s">
        <v>59</v>
      </c>
      <c r="D22" s="26">
        <v>0.5</v>
      </c>
      <c r="E22" s="16"/>
      <c r="F22" s="16"/>
      <c r="G22" s="16"/>
    </row>
    <row r="23" spans="1:7" ht="12.4">
      <c r="A23" s="16"/>
      <c r="B23" s="16" t="s">
        <v>395</v>
      </c>
      <c r="C23" s="16" t="s">
        <v>70</v>
      </c>
      <c r="D23" s="26">
        <v>0</v>
      </c>
      <c r="E23" s="16"/>
      <c r="F23" s="16"/>
      <c r="G23" s="16"/>
    </row>
    <row r="24" spans="1:7" ht="12.95">
      <c r="A24" s="17" t="s">
        <v>65</v>
      </c>
      <c r="B24" s="40"/>
      <c r="C24" s="37"/>
      <c r="D24" s="23">
        <f>SUM(D19:D23)/5</f>
        <v>0.2</v>
      </c>
      <c r="E24" s="16"/>
      <c r="F24" s="16"/>
      <c r="G24" s="16"/>
    </row>
    <row r="25" spans="1:7" ht="24.95">
      <c r="A25" s="16" t="s">
        <v>396</v>
      </c>
      <c r="B25" s="16" t="s">
        <v>397</v>
      </c>
      <c r="C25" s="16" t="s">
        <v>70</v>
      </c>
      <c r="D25" s="26">
        <v>0</v>
      </c>
      <c r="E25" s="16"/>
      <c r="F25" s="16"/>
      <c r="G25" s="16"/>
    </row>
    <row r="26" spans="1:7" ht="24.95">
      <c r="A26" s="16"/>
      <c r="B26" s="16" t="s">
        <v>398</v>
      </c>
      <c r="C26" s="16" t="s">
        <v>70</v>
      </c>
      <c r="D26" s="26">
        <v>0</v>
      </c>
      <c r="E26" s="16" t="s">
        <v>399</v>
      </c>
      <c r="F26" s="16"/>
      <c r="G26" s="16"/>
    </row>
    <row r="27" spans="1:7" ht="12.4">
      <c r="A27" s="16"/>
      <c r="B27" s="16" t="s">
        <v>400</v>
      </c>
      <c r="C27" s="16" t="s">
        <v>70</v>
      </c>
      <c r="D27" s="26">
        <v>0</v>
      </c>
      <c r="E27" s="16"/>
      <c r="F27" s="16"/>
      <c r="G27" s="16"/>
    </row>
    <row r="28" spans="1:7" ht="24.95">
      <c r="A28" s="16"/>
      <c r="B28" s="16" t="s">
        <v>401</v>
      </c>
      <c r="C28" s="16" t="s">
        <v>59</v>
      </c>
      <c r="D28" s="26">
        <v>0.5</v>
      </c>
      <c r="E28" s="16" t="s">
        <v>402</v>
      </c>
      <c r="F28" s="16"/>
      <c r="G28" s="16"/>
    </row>
    <row r="29" spans="1:7" ht="12.95">
      <c r="A29" s="17" t="s">
        <v>65</v>
      </c>
      <c r="B29" s="40"/>
      <c r="C29" s="37"/>
      <c r="D29" s="23">
        <f>SUM(D25:D28)/5</f>
        <v>0.1</v>
      </c>
      <c r="E29" s="16"/>
      <c r="F29" s="16"/>
      <c r="G29" s="16"/>
    </row>
    <row r="30" spans="1:7" ht="12.4">
      <c r="A30" s="16" t="s">
        <v>403</v>
      </c>
      <c r="B30" s="16" t="s">
        <v>404</v>
      </c>
      <c r="C30" s="16" t="s">
        <v>59</v>
      </c>
      <c r="D30" s="26">
        <v>0.5</v>
      </c>
      <c r="E30" s="16"/>
      <c r="F30" s="16"/>
      <c r="G30" s="16"/>
    </row>
    <row r="31" spans="1:7" ht="24.95">
      <c r="A31" s="16"/>
      <c r="B31" s="16" t="s">
        <v>405</v>
      </c>
      <c r="C31" s="16" t="s">
        <v>59</v>
      </c>
      <c r="D31" s="26">
        <v>0.5</v>
      </c>
      <c r="E31" s="16" t="s">
        <v>406</v>
      </c>
      <c r="F31" s="16"/>
      <c r="G31" s="16"/>
    </row>
    <row r="32" spans="1:7" ht="12.4">
      <c r="A32" s="16"/>
      <c r="B32" s="16" t="s">
        <v>407</v>
      </c>
      <c r="C32" s="16" t="s">
        <v>70</v>
      </c>
      <c r="D32" s="26">
        <v>0</v>
      </c>
      <c r="E32" s="16"/>
      <c r="F32" s="16"/>
      <c r="G32" s="16"/>
    </row>
    <row r="33" spans="1:7" ht="24.95">
      <c r="A33" s="16"/>
      <c r="B33" s="16" t="s">
        <v>408</v>
      </c>
      <c r="C33" s="16" t="s">
        <v>63</v>
      </c>
      <c r="D33" s="26">
        <v>1</v>
      </c>
      <c r="E33" s="16"/>
      <c r="F33" s="16"/>
      <c r="G33" s="16"/>
    </row>
    <row r="34" spans="1:7" ht="12.4">
      <c r="A34" s="16"/>
      <c r="B34" s="16" t="s">
        <v>409</v>
      </c>
      <c r="C34" s="16" t="s">
        <v>70</v>
      </c>
      <c r="D34" s="26">
        <v>0</v>
      </c>
      <c r="E34" s="16" t="s">
        <v>410</v>
      </c>
      <c r="F34" s="16"/>
      <c r="G34" s="16"/>
    </row>
    <row r="35" spans="1:7" ht="24.95">
      <c r="A35" s="16"/>
      <c r="B35" s="16" t="s">
        <v>411</v>
      </c>
      <c r="C35" s="16" t="s">
        <v>59</v>
      </c>
      <c r="D35" s="26">
        <v>0.5</v>
      </c>
      <c r="E35" s="16"/>
      <c r="F35" s="16"/>
      <c r="G35" s="16"/>
    </row>
    <row r="36" spans="1:7" ht="24.95">
      <c r="A36" s="16"/>
      <c r="B36" s="16" t="s">
        <v>412</v>
      </c>
      <c r="C36" s="16" t="s">
        <v>70</v>
      </c>
      <c r="D36" s="26">
        <v>0</v>
      </c>
      <c r="E36" s="16" t="s">
        <v>413</v>
      </c>
      <c r="F36" s="16"/>
      <c r="G36" s="16"/>
    </row>
    <row r="37" spans="1:7" ht="12.95">
      <c r="A37" s="17" t="s">
        <v>65</v>
      </c>
      <c r="B37" s="40"/>
      <c r="C37" s="37"/>
      <c r="D37" s="23">
        <f>SUM(D30:D36)/7</f>
        <v>0.35714285714285715</v>
      </c>
      <c r="E37" s="16"/>
      <c r="F37" s="16"/>
      <c r="G37" s="16"/>
    </row>
    <row r="38" spans="1:7" ht="24.95">
      <c r="A38" s="16" t="s">
        <v>414</v>
      </c>
      <c r="B38" s="16" t="s">
        <v>415</v>
      </c>
      <c r="C38" s="16" t="s">
        <v>70</v>
      </c>
      <c r="D38" s="26">
        <v>0</v>
      </c>
      <c r="E38" s="16"/>
      <c r="F38" s="16"/>
      <c r="G38" s="16"/>
    </row>
    <row r="39" spans="1:7" ht="12.4">
      <c r="A39" s="16"/>
      <c r="B39" s="16" t="s">
        <v>416</v>
      </c>
      <c r="C39" s="16" t="s">
        <v>70</v>
      </c>
      <c r="D39" s="26">
        <v>0</v>
      </c>
      <c r="E39" s="16"/>
      <c r="F39" s="16"/>
      <c r="G39" s="16"/>
    </row>
    <row r="40" spans="1:7" ht="24.95">
      <c r="A40" s="16"/>
      <c r="B40" s="16" t="s">
        <v>417</v>
      </c>
      <c r="C40" s="16" t="s">
        <v>70</v>
      </c>
      <c r="D40" s="26">
        <v>0</v>
      </c>
      <c r="E40" s="16"/>
      <c r="F40" s="16"/>
      <c r="G40" s="16"/>
    </row>
    <row r="41" spans="1:7" ht="12.4">
      <c r="A41" s="16"/>
      <c r="B41" s="16" t="s">
        <v>418</v>
      </c>
      <c r="C41" s="16" t="s">
        <v>70</v>
      </c>
      <c r="D41" s="26">
        <v>0</v>
      </c>
      <c r="E41" s="16"/>
      <c r="F41" s="16"/>
      <c r="G41" s="16"/>
    </row>
    <row r="42" spans="1:7" ht="12.95">
      <c r="A42" s="17" t="s">
        <v>65</v>
      </c>
      <c r="B42" s="40"/>
      <c r="C42" s="37"/>
      <c r="D42" s="23">
        <f>SUM(D38:D41)/4</f>
        <v>0</v>
      </c>
      <c r="E42" s="16"/>
      <c r="F42" s="16"/>
      <c r="G42" s="16"/>
    </row>
    <row r="43" spans="1:7" ht="12.4">
      <c r="A43" s="27" t="s">
        <v>87</v>
      </c>
      <c r="B43" s="27"/>
      <c r="C43" s="27">
        <f>COUNTA(C4:C42)</f>
        <v>28</v>
      </c>
      <c r="D43" s="44">
        <f>SUM(D4:D42)/C43</f>
        <v>0.28686224489795914</v>
      </c>
      <c r="E43" s="16"/>
      <c r="F43" s="16"/>
      <c r="G43" s="16"/>
    </row>
    <row r="44" spans="1:7" ht="12.4">
      <c r="A44" s="16"/>
      <c r="B44" s="16"/>
      <c r="C44" s="16"/>
      <c r="D44" s="16"/>
      <c r="E44" s="16"/>
      <c r="F44" s="16"/>
      <c r="G44" s="16"/>
    </row>
    <row r="45" spans="1:7" ht="12.4">
      <c r="A45" s="25" t="s">
        <v>88</v>
      </c>
      <c r="B45" s="33"/>
      <c r="C45" s="34" t="s">
        <v>52</v>
      </c>
      <c r="D45" s="34" t="s">
        <v>53</v>
      </c>
      <c r="E45" s="34" t="s">
        <v>54</v>
      </c>
      <c r="F45" s="34" t="s">
        <v>55</v>
      </c>
      <c r="G45" s="34" t="s">
        <v>56</v>
      </c>
    </row>
    <row r="46" spans="1:7" ht="12.4">
      <c r="A46" s="13" t="s">
        <v>419</v>
      </c>
      <c r="B46" s="16"/>
      <c r="C46" s="16" t="s">
        <v>59</v>
      </c>
      <c r="D46" s="26">
        <v>0.5</v>
      </c>
      <c r="E46" s="16" t="s">
        <v>420</v>
      </c>
      <c r="F46" s="16"/>
      <c r="G46" s="16"/>
    </row>
    <row r="47" spans="1:7" ht="24.95">
      <c r="B47" s="13" t="s">
        <v>421</v>
      </c>
      <c r="C47" s="16" t="s">
        <v>59</v>
      </c>
      <c r="D47" s="26">
        <v>0.5</v>
      </c>
      <c r="E47" s="16" t="s">
        <v>422</v>
      </c>
      <c r="F47" s="16"/>
      <c r="G47" s="16"/>
    </row>
    <row r="48" spans="1:7" ht="12.4">
      <c r="B48" s="13" t="s">
        <v>423</v>
      </c>
      <c r="C48" s="16" t="s">
        <v>63</v>
      </c>
      <c r="D48" s="26">
        <v>1</v>
      </c>
      <c r="E48" s="16"/>
      <c r="F48" s="16"/>
      <c r="G48" s="16"/>
    </row>
    <row r="49" spans="1:7" ht="12.4">
      <c r="B49" s="13" t="s">
        <v>332</v>
      </c>
      <c r="C49" s="16" t="s">
        <v>63</v>
      </c>
      <c r="D49" s="26">
        <v>1</v>
      </c>
      <c r="E49" s="16"/>
      <c r="F49" s="16"/>
      <c r="G49" s="16"/>
    </row>
    <row r="50" spans="1:7" ht="12.4">
      <c r="B50" s="13" t="s">
        <v>424</v>
      </c>
      <c r="C50" s="16" t="s">
        <v>63</v>
      </c>
      <c r="D50" s="26">
        <v>1</v>
      </c>
      <c r="E50" s="16"/>
      <c r="F50" s="16"/>
      <c r="G50" s="16"/>
    </row>
    <row r="51" spans="1:7" ht="12.4">
      <c r="B51" s="13" t="s">
        <v>425</v>
      </c>
      <c r="C51" s="16" t="s">
        <v>59</v>
      </c>
      <c r="D51" s="26">
        <v>0.5</v>
      </c>
      <c r="E51" s="16"/>
      <c r="F51" s="16"/>
      <c r="G51" s="16"/>
    </row>
    <row r="52" spans="1:7" ht="12.4">
      <c r="B52" s="13" t="s">
        <v>426</v>
      </c>
      <c r="C52" s="16" t="s">
        <v>63</v>
      </c>
      <c r="D52" s="26">
        <v>1</v>
      </c>
      <c r="E52" s="16"/>
      <c r="F52" s="16"/>
      <c r="G52" s="16"/>
    </row>
    <row r="53" spans="1:7" ht="12.4">
      <c r="A53" s="13" t="s">
        <v>245</v>
      </c>
      <c r="B53" s="16"/>
      <c r="C53" s="16"/>
      <c r="D53" s="16"/>
      <c r="E53" s="16"/>
      <c r="F53" s="16"/>
      <c r="G53" s="16"/>
    </row>
    <row r="54" spans="1:7" ht="24.95">
      <c r="B54" s="16" t="s">
        <v>246</v>
      </c>
      <c r="C54" s="16" t="s">
        <v>59</v>
      </c>
      <c r="D54" s="26">
        <v>0.5</v>
      </c>
      <c r="E54" s="16" t="s">
        <v>427</v>
      </c>
      <c r="F54" s="16"/>
      <c r="G54" s="16"/>
    </row>
    <row r="55" spans="1:7" ht="12.4">
      <c r="B55" s="16" t="s">
        <v>428</v>
      </c>
      <c r="C55" s="16" t="s">
        <v>59</v>
      </c>
      <c r="D55" s="26">
        <v>0.5</v>
      </c>
      <c r="E55" s="16"/>
      <c r="F55" s="16"/>
      <c r="G55" s="16"/>
    </row>
    <row r="56" spans="1:7" ht="12.4">
      <c r="B56" s="16" t="s">
        <v>429</v>
      </c>
      <c r="C56" s="16" t="s">
        <v>70</v>
      </c>
      <c r="D56" s="26">
        <v>0</v>
      </c>
      <c r="E56" s="16"/>
      <c r="F56" s="16"/>
      <c r="G56" s="16"/>
    </row>
    <row r="57" spans="1:7" ht="24.95">
      <c r="B57" s="16" t="s">
        <v>430</v>
      </c>
      <c r="C57" s="16" t="s">
        <v>70</v>
      </c>
      <c r="D57" s="26">
        <v>0</v>
      </c>
      <c r="E57" s="16"/>
      <c r="F57" s="16"/>
      <c r="G57" s="16"/>
    </row>
    <row r="58" spans="1:7" ht="12.4">
      <c r="A58" s="27" t="s">
        <v>87</v>
      </c>
      <c r="B58" s="27"/>
      <c r="C58" s="27">
        <f>COUNTA(C46:C57)</f>
        <v>11</v>
      </c>
      <c r="D58" s="44">
        <f>SUM(D46:D57)/C58</f>
        <v>0.59090909090909094</v>
      </c>
      <c r="E58" s="16"/>
      <c r="F58" s="16"/>
      <c r="G58" s="16"/>
    </row>
    <row r="59" spans="1:7" ht="12.4">
      <c r="B59" s="16"/>
      <c r="C59" s="16"/>
      <c r="D59" s="16"/>
      <c r="E59" s="16"/>
      <c r="F59" s="16"/>
      <c r="G59" s="16"/>
    </row>
    <row r="60" spans="1:7" ht="12.4">
      <c r="A60" s="34" t="s">
        <v>100</v>
      </c>
      <c r="B60" s="25"/>
      <c r="C60" s="34" t="s">
        <v>52</v>
      </c>
      <c r="D60" s="34" t="s">
        <v>53</v>
      </c>
      <c r="E60" s="34" t="s">
        <v>54</v>
      </c>
      <c r="F60" s="34" t="s">
        <v>55</v>
      </c>
      <c r="G60" s="34" t="s">
        <v>56</v>
      </c>
    </row>
    <row r="61" spans="1:7" ht="12.4">
      <c r="A61" s="13" t="s">
        <v>250</v>
      </c>
      <c r="B61" s="16"/>
      <c r="C61" s="16"/>
      <c r="D61" s="16"/>
      <c r="E61" s="16"/>
      <c r="F61" s="16"/>
      <c r="G61" s="16"/>
    </row>
    <row r="62" spans="1:7" ht="12.4">
      <c r="B62" s="13" t="s">
        <v>251</v>
      </c>
      <c r="C62" s="16" t="s">
        <v>70</v>
      </c>
      <c r="D62" s="26">
        <v>0</v>
      </c>
      <c r="E62" s="16"/>
      <c r="F62" s="16"/>
      <c r="G62" s="16"/>
    </row>
    <row r="63" spans="1:7" ht="12.4">
      <c r="B63" s="13" t="s">
        <v>252</v>
      </c>
      <c r="C63" s="16" t="s">
        <v>70</v>
      </c>
      <c r="D63" s="26">
        <v>0</v>
      </c>
      <c r="E63" s="16"/>
      <c r="F63" s="16"/>
      <c r="G63" s="16"/>
    </row>
    <row r="64" spans="1:7" ht="12.4">
      <c r="B64" s="13" t="s">
        <v>253</v>
      </c>
      <c r="C64" s="16" t="s">
        <v>70</v>
      </c>
      <c r="D64" s="26">
        <v>0</v>
      </c>
      <c r="E64" s="16"/>
      <c r="F64" s="16"/>
      <c r="G64" s="16"/>
    </row>
    <row r="65" spans="1:7" ht="24.95">
      <c r="B65" s="13" t="s">
        <v>254</v>
      </c>
      <c r="C65" s="16" t="s">
        <v>59</v>
      </c>
      <c r="D65" s="26">
        <v>0.5</v>
      </c>
      <c r="E65" s="16" t="s">
        <v>431</v>
      </c>
      <c r="F65" s="16"/>
      <c r="G65" s="16"/>
    </row>
    <row r="66" spans="1:7" ht="12.4">
      <c r="B66" s="13" t="s">
        <v>255</v>
      </c>
      <c r="C66" s="16" t="s">
        <v>59</v>
      </c>
      <c r="D66" s="26">
        <v>0.5</v>
      </c>
      <c r="E66" s="16" t="s">
        <v>432</v>
      </c>
      <c r="F66" s="16"/>
      <c r="G66" s="16"/>
    </row>
    <row r="67" spans="1:7" ht="12.4">
      <c r="A67" s="13" t="s">
        <v>256</v>
      </c>
      <c r="B67" s="16"/>
      <c r="C67" s="16" t="s">
        <v>63</v>
      </c>
      <c r="D67" s="26">
        <v>1</v>
      </c>
      <c r="E67" s="16"/>
      <c r="F67" s="16"/>
      <c r="G67" s="16"/>
    </row>
    <row r="68" spans="1:7" ht="12.4">
      <c r="A68" s="13" t="s">
        <v>257</v>
      </c>
      <c r="B68" s="16"/>
      <c r="C68" s="16"/>
      <c r="D68" s="16"/>
      <c r="E68" s="16"/>
      <c r="F68" s="16"/>
      <c r="G68" s="16"/>
    </row>
    <row r="69" spans="1:7" ht="12.4">
      <c r="B69" s="13" t="s">
        <v>258</v>
      </c>
      <c r="C69" s="16" t="s">
        <v>63</v>
      </c>
      <c r="D69" s="26">
        <v>1</v>
      </c>
      <c r="E69" s="16"/>
      <c r="F69" s="16"/>
      <c r="G69" s="16"/>
    </row>
    <row r="70" spans="1:7" ht="24.95">
      <c r="B70" s="13" t="s">
        <v>259</v>
      </c>
      <c r="C70" s="16" t="s">
        <v>59</v>
      </c>
      <c r="D70" s="26">
        <v>0.5</v>
      </c>
      <c r="E70" s="16" t="s">
        <v>433</v>
      </c>
      <c r="F70" s="16"/>
      <c r="G70" s="16"/>
    </row>
    <row r="71" spans="1:7" ht="12.4">
      <c r="A71" s="13" t="s">
        <v>260</v>
      </c>
      <c r="B71" s="16"/>
      <c r="D71" s="16"/>
      <c r="E71" s="16"/>
      <c r="F71" s="16"/>
      <c r="G71" s="16"/>
    </row>
    <row r="72" spans="1:7" ht="12.4">
      <c r="B72" s="13" t="s">
        <v>261</v>
      </c>
      <c r="C72" s="16" t="s">
        <v>70</v>
      </c>
      <c r="D72" s="26">
        <v>0</v>
      </c>
      <c r="E72" s="16"/>
      <c r="F72" s="16"/>
      <c r="G72" s="16"/>
    </row>
    <row r="73" spans="1:7" ht="12.4">
      <c r="B73" s="13" t="s">
        <v>262</v>
      </c>
      <c r="C73" s="16" t="s">
        <v>70</v>
      </c>
      <c r="D73" s="26">
        <v>0</v>
      </c>
      <c r="E73" s="16"/>
      <c r="F73" s="16"/>
      <c r="G73" s="16"/>
    </row>
    <row r="74" spans="1:7" ht="12.4">
      <c r="B74" s="13" t="s">
        <v>263</v>
      </c>
      <c r="C74" s="16" t="s">
        <v>70</v>
      </c>
      <c r="D74" s="26">
        <v>0</v>
      </c>
      <c r="E74" s="16"/>
      <c r="F74" s="16"/>
      <c r="G74" s="16"/>
    </row>
    <row r="75" spans="1:7" ht="12.4">
      <c r="A75" s="27" t="s">
        <v>87</v>
      </c>
      <c r="B75" s="27"/>
      <c r="C75" s="27">
        <f>COUNTA(C61:C74)</f>
        <v>11</v>
      </c>
      <c r="D75" s="44">
        <f>SUM(D62:D74)/C75</f>
        <v>0.31818181818181818</v>
      </c>
      <c r="E75" s="16"/>
      <c r="F75" s="16"/>
      <c r="G75" s="16"/>
    </row>
    <row r="76" spans="1:7" ht="12.4">
      <c r="A76" s="16"/>
      <c r="B76" s="16"/>
      <c r="C76" s="16"/>
      <c r="D76" s="16"/>
      <c r="E76" s="16"/>
      <c r="F76" s="16"/>
      <c r="G76" s="16"/>
    </row>
    <row r="77" spans="1:7" ht="12.4">
      <c r="A77" s="25" t="s">
        <v>113</v>
      </c>
      <c r="B77" s="36"/>
      <c r="C77" s="34" t="s">
        <v>52</v>
      </c>
      <c r="D77" s="34" t="s">
        <v>53</v>
      </c>
      <c r="E77" s="34" t="s">
        <v>54</v>
      </c>
      <c r="F77" s="34" t="s">
        <v>55</v>
      </c>
      <c r="G77" s="34" t="s">
        <v>56</v>
      </c>
    </row>
    <row r="78" spans="1:7" ht="12.4">
      <c r="B78" s="13" t="s">
        <v>265</v>
      </c>
      <c r="C78" s="13" t="s">
        <v>63</v>
      </c>
      <c r="D78" s="32">
        <v>1</v>
      </c>
      <c r="E78" s="16"/>
      <c r="F78" s="16"/>
      <c r="G78" s="16"/>
    </row>
    <row r="79" spans="1:7" ht="12.4">
      <c r="B79" s="13" t="s">
        <v>266</v>
      </c>
      <c r="C79" s="13" t="s">
        <v>63</v>
      </c>
      <c r="D79" s="32">
        <v>1</v>
      </c>
      <c r="E79" s="16"/>
      <c r="F79" s="16"/>
      <c r="G79" s="16"/>
    </row>
    <row r="80" spans="1:7" ht="12.4">
      <c r="B80" s="13" t="s">
        <v>267</v>
      </c>
      <c r="C80" s="13" t="s">
        <v>63</v>
      </c>
      <c r="D80" s="32">
        <v>1</v>
      </c>
      <c r="E80" s="16"/>
      <c r="F80" s="16"/>
      <c r="G80" s="16"/>
    </row>
    <row r="81" spans="1:7" ht="12.4">
      <c r="A81" s="13" t="s">
        <v>268</v>
      </c>
      <c r="B81" s="16"/>
      <c r="C81" s="13" t="s">
        <v>63</v>
      </c>
      <c r="D81" s="32">
        <v>1</v>
      </c>
      <c r="E81" s="16"/>
      <c r="F81" s="16"/>
      <c r="G81" s="16"/>
    </row>
    <row r="82" spans="1:7" ht="12.4">
      <c r="A82" s="13" t="s">
        <v>269</v>
      </c>
      <c r="B82" s="16"/>
      <c r="C82" s="13" t="s">
        <v>70</v>
      </c>
      <c r="D82" s="32">
        <v>0</v>
      </c>
      <c r="E82" s="16" t="s">
        <v>364</v>
      </c>
      <c r="F82" s="16"/>
      <c r="G82" s="16"/>
    </row>
    <row r="83" spans="1:7" ht="12.4">
      <c r="A83" s="68" t="s">
        <v>270</v>
      </c>
      <c r="B83" s="72"/>
      <c r="C83" s="13" t="s">
        <v>70</v>
      </c>
      <c r="D83" s="32">
        <v>0</v>
      </c>
      <c r="E83" s="16" t="s">
        <v>364</v>
      </c>
      <c r="F83" s="16"/>
      <c r="G83" s="16"/>
    </row>
    <row r="84" spans="1:7" ht="12.4">
      <c r="A84" s="13" t="s">
        <v>271</v>
      </c>
      <c r="B84" s="16"/>
      <c r="C84" s="13" t="s">
        <v>70</v>
      </c>
      <c r="D84" s="32">
        <v>0</v>
      </c>
      <c r="E84" s="16"/>
      <c r="F84" s="16"/>
      <c r="G84" s="16"/>
    </row>
    <row r="85" spans="1:7" ht="24.95">
      <c r="A85" s="68" t="s">
        <v>365</v>
      </c>
      <c r="B85" s="72"/>
      <c r="C85" s="13" t="s">
        <v>273</v>
      </c>
      <c r="D85" s="32">
        <v>0.5</v>
      </c>
      <c r="E85" s="16" t="s">
        <v>274</v>
      </c>
      <c r="F85" s="16"/>
      <c r="G85" s="16"/>
    </row>
    <row r="86" spans="1:7" ht="12.4">
      <c r="A86" s="27" t="s">
        <v>87</v>
      </c>
      <c r="B86" s="27"/>
      <c r="C86" s="27">
        <f>COUNTA(C78:C85)</f>
        <v>8</v>
      </c>
      <c r="D86" s="44">
        <f>SUM(D78:D85)/C86</f>
        <v>0.5625</v>
      </c>
      <c r="E86" s="16"/>
      <c r="F86" s="16"/>
      <c r="G86" s="16"/>
    </row>
    <row r="87" spans="1:7" ht="12.4">
      <c r="A87" s="16"/>
      <c r="B87" s="16"/>
      <c r="C87" s="16"/>
      <c r="D87" s="16"/>
      <c r="E87" s="16"/>
      <c r="F87" s="16"/>
      <c r="G87" s="16"/>
    </row>
    <row r="88" spans="1:7" ht="12.4">
      <c r="A88" s="16"/>
      <c r="B88" s="16"/>
      <c r="C88" s="16"/>
      <c r="D88" s="16"/>
      <c r="E88" s="16"/>
      <c r="F88" s="16"/>
      <c r="G88" s="16"/>
    </row>
    <row r="89" spans="1:7" ht="12.4">
      <c r="A89" s="16"/>
      <c r="B89" s="16"/>
      <c r="C89" s="16"/>
      <c r="D89" s="16"/>
      <c r="E89" s="16"/>
      <c r="F89" s="16"/>
      <c r="G89" s="16"/>
    </row>
    <row r="90" spans="1:7" ht="12.4">
      <c r="A90" s="16"/>
      <c r="B90" s="16"/>
      <c r="C90" s="16"/>
      <c r="D90" s="16"/>
      <c r="E90" s="16"/>
      <c r="F90" s="16"/>
      <c r="G90" s="16"/>
    </row>
    <row r="91" spans="1:7" ht="12.4">
      <c r="A91" s="16"/>
      <c r="B91" s="16"/>
      <c r="C91" s="16"/>
      <c r="D91" s="16"/>
      <c r="E91" s="16"/>
      <c r="F91" s="16"/>
      <c r="G91" s="16"/>
    </row>
    <row r="92" spans="1:7" ht="12.4">
      <c r="A92" s="16"/>
      <c r="B92" s="16"/>
      <c r="C92" s="16"/>
      <c r="D92" s="16"/>
      <c r="E92" s="16"/>
      <c r="F92" s="16"/>
      <c r="G92" s="16"/>
    </row>
    <row r="93" spans="1:7" ht="12.4">
      <c r="A93" s="16"/>
      <c r="B93" s="16"/>
      <c r="C93" s="16"/>
      <c r="D93" s="16"/>
      <c r="E93" s="16"/>
      <c r="F93" s="16"/>
      <c r="G93" s="16"/>
    </row>
    <row r="94" spans="1:7" ht="12.4">
      <c r="A94" s="16"/>
      <c r="B94" s="16"/>
      <c r="C94" s="16"/>
      <c r="D94" s="16"/>
      <c r="E94" s="16"/>
      <c r="F94" s="16"/>
      <c r="G94" s="16"/>
    </row>
    <row r="95" spans="1:7" ht="12.4">
      <c r="A95" s="16"/>
      <c r="B95" s="16"/>
      <c r="C95" s="16"/>
      <c r="D95" s="16"/>
      <c r="E95" s="16"/>
      <c r="F95" s="16"/>
      <c r="G95" s="16"/>
    </row>
    <row r="96" spans="1:7" ht="12.4">
      <c r="A96" s="16"/>
      <c r="B96" s="16"/>
      <c r="C96" s="16"/>
      <c r="D96" s="16"/>
      <c r="E96" s="16"/>
      <c r="F96" s="16"/>
      <c r="G96" s="16"/>
    </row>
    <row r="97" spans="1:7" ht="12.4">
      <c r="A97" s="16"/>
      <c r="B97" s="16"/>
      <c r="C97" s="16"/>
      <c r="D97" s="16"/>
      <c r="E97" s="16"/>
      <c r="F97" s="16"/>
      <c r="G97" s="16"/>
    </row>
    <row r="98" spans="1:7" ht="12.4">
      <c r="A98" s="16"/>
      <c r="B98" s="16"/>
      <c r="C98" s="16"/>
      <c r="D98" s="16"/>
      <c r="E98" s="16"/>
      <c r="F98" s="16"/>
      <c r="G98" s="16"/>
    </row>
    <row r="99" spans="1:7" ht="12.4">
      <c r="A99" s="16"/>
      <c r="B99" s="16"/>
      <c r="C99" s="16"/>
      <c r="D99" s="16"/>
      <c r="E99" s="16"/>
      <c r="F99" s="16"/>
      <c r="G99" s="16"/>
    </row>
    <row r="100" spans="1:7" ht="12.4">
      <c r="A100" s="16"/>
      <c r="B100" s="16"/>
      <c r="C100" s="16"/>
      <c r="D100" s="16"/>
      <c r="E100" s="16"/>
      <c r="F100" s="16"/>
      <c r="G100" s="16"/>
    </row>
    <row r="101" spans="1:7" ht="12.4">
      <c r="A101" s="16"/>
      <c r="B101" s="16"/>
      <c r="C101" s="16"/>
      <c r="D101" s="16"/>
      <c r="E101" s="16"/>
      <c r="F101" s="16"/>
      <c r="G101" s="16"/>
    </row>
    <row r="102" spans="1:7" ht="12.4">
      <c r="A102" s="16"/>
      <c r="B102" s="16"/>
      <c r="C102" s="16"/>
      <c r="D102" s="16"/>
      <c r="E102" s="16"/>
      <c r="F102" s="16"/>
      <c r="G102" s="16"/>
    </row>
    <row r="103" spans="1:7" ht="12.4">
      <c r="A103" s="16"/>
      <c r="B103" s="16"/>
      <c r="C103" s="16"/>
      <c r="D103" s="16"/>
      <c r="E103" s="16"/>
      <c r="F103" s="16"/>
      <c r="G103" s="16"/>
    </row>
    <row r="104" spans="1:7" ht="12.4">
      <c r="A104" s="16"/>
      <c r="B104" s="16"/>
      <c r="C104" s="16"/>
      <c r="D104" s="16"/>
      <c r="E104" s="16"/>
      <c r="F104" s="16"/>
      <c r="G104" s="16"/>
    </row>
    <row r="105" spans="1:7" ht="12.4">
      <c r="A105" s="16"/>
      <c r="B105" s="16"/>
      <c r="C105" s="16"/>
      <c r="D105" s="16"/>
      <c r="E105" s="16"/>
      <c r="F105" s="16"/>
      <c r="G105" s="16"/>
    </row>
    <row r="106" spans="1:7" ht="12.4">
      <c r="A106" s="16"/>
      <c r="B106" s="16"/>
      <c r="C106" s="16"/>
      <c r="D106" s="16"/>
      <c r="E106" s="16"/>
      <c r="F106" s="16"/>
      <c r="G106" s="16"/>
    </row>
    <row r="107" spans="1:7" ht="12.4">
      <c r="A107" s="16"/>
      <c r="B107" s="16"/>
      <c r="C107" s="16"/>
      <c r="D107" s="16"/>
      <c r="E107" s="16"/>
      <c r="F107" s="16"/>
      <c r="G107" s="16"/>
    </row>
    <row r="108" spans="1:7" ht="12.4">
      <c r="A108" s="16"/>
      <c r="B108" s="16"/>
      <c r="C108" s="16"/>
      <c r="D108" s="16"/>
      <c r="E108" s="16"/>
      <c r="F108" s="16"/>
      <c r="G108" s="16"/>
    </row>
    <row r="109" spans="1:7" ht="12.4">
      <c r="A109" s="16"/>
      <c r="B109" s="16"/>
      <c r="C109" s="16"/>
      <c r="D109" s="16"/>
      <c r="E109" s="16"/>
      <c r="F109" s="16"/>
      <c r="G109" s="16"/>
    </row>
    <row r="110" spans="1:7" ht="12.4">
      <c r="A110" s="16"/>
      <c r="B110" s="16"/>
      <c r="C110" s="16"/>
      <c r="D110" s="16"/>
      <c r="E110" s="16"/>
      <c r="F110" s="16"/>
      <c r="G110" s="16"/>
    </row>
    <row r="111" spans="1:7" ht="12.4">
      <c r="A111" s="16"/>
      <c r="B111" s="16"/>
      <c r="C111" s="16"/>
      <c r="D111" s="16"/>
      <c r="E111" s="16"/>
      <c r="F111" s="16"/>
      <c r="G111" s="16"/>
    </row>
    <row r="112" spans="1:7" ht="12.4">
      <c r="A112" s="16"/>
      <c r="B112" s="16"/>
      <c r="C112" s="16"/>
      <c r="D112" s="16"/>
      <c r="E112" s="16"/>
      <c r="F112" s="16"/>
      <c r="G112" s="16"/>
    </row>
    <row r="113" spans="1:7" ht="12.4">
      <c r="A113" s="16"/>
      <c r="B113" s="16"/>
      <c r="C113" s="16"/>
      <c r="D113" s="16"/>
      <c r="E113" s="16"/>
      <c r="F113" s="16"/>
      <c r="G113" s="16"/>
    </row>
    <row r="114" spans="1:7" ht="12.4">
      <c r="A114" s="16"/>
      <c r="B114" s="16"/>
      <c r="C114" s="16"/>
      <c r="D114" s="16"/>
      <c r="E114" s="16"/>
      <c r="F114" s="16"/>
      <c r="G114" s="16"/>
    </row>
    <row r="115" spans="1:7" ht="12.4">
      <c r="A115" s="16"/>
      <c r="B115" s="16"/>
      <c r="C115" s="16"/>
      <c r="D115" s="16"/>
      <c r="E115" s="16"/>
      <c r="F115" s="16"/>
      <c r="G115" s="16"/>
    </row>
    <row r="116" spans="1:7" ht="12.4">
      <c r="A116" s="16"/>
      <c r="B116" s="16"/>
      <c r="C116" s="16"/>
      <c r="D116" s="16"/>
      <c r="E116" s="16"/>
      <c r="F116" s="16"/>
      <c r="G116" s="16"/>
    </row>
    <row r="117" spans="1:7" ht="12.4">
      <c r="A117" s="16"/>
      <c r="B117" s="16"/>
      <c r="C117" s="16"/>
      <c r="D117" s="16"/>
      <c r="E117" s="16"/>
      <c r="F117" s="16"/>
      <c r="G117" s="16"/>
    </row>
    <row r="118" spans="1:7" ht="12.4">
      <c r="A118" s="16"/>
      <c r="B118" s="16"/>
      <c r="C118" s="16"/>
      <c r="D118" s="16"/>
      <c r="E118" s="16"/>
      <c r="F118" s="16"/>
      <c r="G118" s="16"/>
    </row>
    <row r="119" spans="1:7" ht="12.4">
      <c r="A119" s="16"/>
      <c r="B119" s="16"/>
      <c r="C119" s="16"/>
      <c r="D119" s="16"/>
      <c r="E119" s="16"/>
      <c r="F119" s="16"/>
      <c r="G119" s="16"/>
    </row>
    <row r="120" spans="1:7" ht="12.4">
      <c r="A120" s="16"/>
      <c r="B120" s="16"/>
      <c r="C120" s="16"/>
      <c r="D120" s="16"/>
      <c r="E120" s="16"/>
      <c r="F120" s="16"/>
      <c r="G120" s="16"/>
    </row>
    <row r="121" spans="1:7" ht="12.4">
      <c r="A121" s="16"/>
      <c r="B121" s="16"/>
      <c r="C121" s="16"/>
      <c r="D121" s="16"/>
      <c r="E121" s="16"/>
      <c r="F121" s="16"/>
      <c r="G121" s="16"/>
    </row>
    <row r="122" spans="1:7" ht="12.4">
      <c r="A122" s="16"/>
      <c r="B122" s="16"/>
      <c r="C122" s="16"/>
      <c r="D122" s="16"/>
      <c r="E122" s="16"/>
      <c r="F122" s="16"/>
      <c r="G122" s="16"/>
    </row>
    <row r="123" spans="1:7" ht="12.4">
      <c r="A123" s="16"/>
      <c r="B123" s="16"/>
      <c r="C123" s="16"/>
      <c r="D123" s="16"/>
      <c r="E123" s="16"/>
      <c r="F123" s="16"/>
      <c r="G123" s="16"/>
    </row>
    <row r="124" spans="1:7" ht="12.4">
      <c r="A124" s="16"/>
      <c r="B124" s="16"/>
      <c r="C124" s="16"/>
      <c r="D124" s="16"/>
      <c r="E124" s="16"/>
      <c r="F124" s="16"/>
      <c r="G124" s="16"/>
    </row>
    <row r="125" spans="1:7" ht="12.4">
      <c r="A125" s="16"/>
      <c r="B125" s="16"/>
      <c r="C125" s="16"/>
      <c r="D125" s="16"/>
      <c r="E125" s="16"/>
      <c r="F125" s="16"/>
      <c r="G125" s="16"/>
    </row>
    <row r="126" spans="1:7" ht="12.4">
      <c r="A126" s="16"/>
      <c r="B126" s="16"/>
      <c r="C126" s="16"/>
      <c r="D126" s="16"/>
      <c r="E126" s="16"/>
      <c r="F126" s="16"/>
      <c r="G126" s="16"/>
    </row>
    <row r="127" spans="1:7" ht="12.4">
      <c r="A127" s="16"/>
      <c r="B127" s="16"/>
      <c r="C127" s="16"/>
      <c r="D127" s="16"/>
      <c r="E127" s="16"/>
      <c r="F127" s="16"/>
      <c r="G127" s="16"/>
    </row>
    <row r="128" spans="1:7" ht="12.4">
      <c r="A128" s="16"/>
      <c r="B128" s="16"/>
      <c r="C128" s="16"/>
      <c r="D128" s="16"/>
      <c r="E128" s="16"/>
      <c r="F128" s="16"/>
      <c r="G128" s="16"/>
    </row>
    <row r="129" spans="1:7" ht="12.4">
      <c r="A129" s="16"/>
      <c r="B129" s="16"/>
      <c r="C129" s="16"/>
      <c r="D129" s="16"/>
      <c r="E129" s="16"/>
      <c r="F129" s="16"/>
      <c r="G129" s="16"/>
    </row>
    <row r="130" spans="1:7" ht="12.4">
      <c r="A130" s="16"/>
      <c r="B130" s="16"/>
      <c r="C130" s="16"/>
      <c r="D130" s="16"/>
      <c r="E130" s="16"/>
      <c r="F130" s="16"/>
      <c r="G130" s="16"/>
    </row>
    <row r="131" spans="1:7" ht="12.4">
      <c r="A131" s="16"/>
      <c r="B131" s="16"/>
      <c r="C131" s="16"/>
      <c r="D131" s="16"/>
      <c r="E131" s="16"/>
      <c r="F131" s="16"/>
      <c r="G131" s="16"/>
    </row>
    <row r="132" spans="1:7" ht="12.4">
      <c r="A132" s="16"/>
      <c r="B132" s="16"/>
      <c r="C132" s="16"/>
      <c r="D132" s="16"/>
      <c r="E132" s="16"/>
      <c r="F132" s="16"/>
      <c r="G132" s="16"/>
    </row>
    <row r="133" spans="1:7" ht="12.4">
      <c r="A133" s="16"/>
      <c r="B133" s="16"/>
      <c r="C133" s="16"/>
      <c r="D133" s="16"/>
      <c r="E133" s="16"/>
      <c r="F133" s="16"/>
      <c r="G133" s="16"/>
    </row>
    <row r="134" spans="1:7" ht="12.4">
      <c r="A134" s="16"/>
      <c r="B134" s="16"/>
      <c r="C134" s="16"/>
      <c r="D134" s="16"/>
      <c r="E134" s="16"/>
      <c r="F134" s="16"/>
      <c r="G134" s="16"/>
    </row>
    <row r="135" spans="1:7" ht="12.4">
      <c r="A135" s="16"/>
      <c r="B135" s="16"/>
      <c r="C135" s="16"/>
      <c r="D135" s="16"/>
      <c r="E135" s="16"/>
      <c r="F135" s="16"/>
      <c r="G135" s="16"/>
    </row>
    <row r="136" spans="1:7" ht="12.4">
      <c r="A136" s="16"/>
      <c r="B136" s="16"/>
      <c r="C136" s="16"/>
      <c r="D136" s="16"/>
      <c r="E136" s="16"/>
      <c r="F136" s="16"/>
      <c r="G136" s="16"/>
    </row>
    <row r="137" spans="1:7" ht="12.4">
      <c r="A137" s="16"/>
      <c r="B137" s="16"/>
      <c r="C137" s="16"/>
      <c r="D137" s="16"/>
      <c r="E137" s="16"/>
      <c r="F137" s="16"/>
      <c r="G137" s="16"/>
    </row>
    <row r="138" spans="1:7" ht="12.4">
      <c r="A138" s="16"/>
      <c r="B138" s="16"/>
      <c r="C138" s="16"/>
      <c r="D138" s="16"/>
      <c r="E138" s="16"/>
      <c r="F138" s="16"/>
      <c r="G138" s="16"/>
    </row>
    <row r="139" spans="1:7" ht="12.4">
      <c r="A139" s="16"/>
      <c r="B139" s="16"/>
      <c r="C139" s="16"/>
      <c r="D139" s="16"/>
      <c r="E139" s="16"/>
      <c r="F139" s="16"/>
      <c r="G139" s="16"/>
    </row>
    <row r="140" spans="1:7" ht="12.4">
      <c r="A140" s="16"/>
      <c r="B140" s="16"/>
      <c r="C140" s="16"/>
      <c r="D140" s="16"/>
      <c r="E140" s="16"/>
      <c r="F140" s="16"/>
      <c r="G140" s="16"/>
    </row>
    <row r="141" spans="1:7" ht="12.4">
      <c r="A141" s="16"/>
      <c r="B141" s="16"/>
      <c r="C141" s="16"/>
      <c r="D141" s="16"/>
      <c r="E141" s="16"/>
      <c r="F141" s="16"/>
      <c r="G141" s="16"/>
    </row>
    <row r="142" spans="1:7" ht="12.4">
      <c r="A142" s="16"/>
      <c r="B142" s="16"/>
      <c r="C142" s="16"/>
      <c r="D142" s="16"/>
      <c r="E142" s="16"/>
      <c r="F142" s="16"/>
      <c r="G142" s="16"/>
    </row>
    <row r="143" spans="1:7" ht="12.4">
      <c r="A143" s="16"/>
      <c r="B143" s="16"/>
      <c r="C143" s="16"/>
      <c r="D143" s="16"/>
      <c r="E143" s="16"/>
      <c r="F143" s="16"/>
      <c r="G143" s="16"/>
    </row>
    <row r="144" spans="1:7" ht="12.4">
      <c r="A144" s="16"/>
      <c r="B144" s="16"/>
      <c r="C144" s="16"/>
      <c r="D144" s="16"/>
      <c r="E144" s="16"/>
      <c r="F144" s="16"/>
      <c r="G144" s="16"/>
    </row>
    <row r="145" spans="1:7" ht="12.4">
      <c r="A145" s="16"/>
      <c r="B145" s="16"/>
      <c r="C145" s="16"/>
      <c r="D145" s="16"/>
      <c r="E145" s="16"/>
      <c r="F145" s="16"/>
      <c r="G145" s="16"/>
    </row>
    <row r="146" spans="1:7" ht="12.4">
      <c r="A146" s="16"/>
      <c r="B146" s="16"/>
      <c r="C146" s="16"/>
      <c r="D146" s="16"/>
      <c r="E146" s="16"/>
      <c r="F146" s="16"/>
      <c r="G146" s="16"/>
    </row>
    <row r="147" spans="1:7" ht="12.4">
      <c r="A147" s="16"/>
      <c r="B147" s="16"/>
      <c r="C147" s="16"/>
      <c r="D147" s="16"/>
      <c r="E147" s="16"/>
      <c r="F147" s="16"/>
      <c r="G147" s="16"/>
    </row>
    <row r="148" spans="1:7" ht="12.4">
      <c r="A148" s="16"/>
      <c r="B148" s="16"/>
      <c r="C148" s="16"/>
      <c r="D148" s="16"/>
      <c r="E148" s="16"/>
      <c r="F148" s="16"/>
      <c r="G148" s="16"/>
    </row>
    <row r="149" spans="1:7" ht="12.4">
      <c r="A149" s="16"/>
      <c r="B149" s="16"/>
      <c r="C149" s="16"/>
      <c r="D149" s="16"/>
      <c r="E149" s="16"/>
      <c r="F149" s="16"/>
      <c r="G149" s="16"/>
    </row>
    <row r="150" spans="1:7" ht="12.4">
      <c r="A150" s="16"/>
      <c r="B150" s="16"/>
      <c r="C150" s="16"/>
      <c r="D150" s="16"/>
      <c r="E150" s="16"/>
      <c r="F150" s="16"/>
      <c r="G150" s="16"/>
    </row>
    <row r="151" spans="1:7" ht="12.4">
      <c r="A151" s="16"/>
      <c r="B151" s="16"/>
      <c r="C151" s="16"/>
      <c r="D151" s="16"/>
      <c r="E151" s="16"/>
      <c r="F151" s="16"/>
      <c r="G151" s="16"/>
    </row>
    <row r="152" spans="1:7" ht="12.4">
      <c r="A152" s="16"/>
      <c r="B152" s="16"/>
      <c r="C152" s="16"/>
      <c r="D152" s="16"/>
      <c r="E152" s="16"/>
      <c r="F152" s="16"/>
      <c r="G152" s="16"/>
    </row>
    <row r="153" spans="1:7" ht="12.4">
      <c r="A153" s="16"/>
      <c r="B153" s="16"/>
      <c r="C153" s="16"/>
      <c r="D153" s="16"/>
      <c r="E153" s="16"/>
      <c r="F153" s="16"/>
      <c r="G153" s="16"/>
    </row>
    <row r="154" spans="1:7" ht="12.4">
      <c r="A154" s="16"/>
      <c r="B154" s="16"/>
      <c r="C154" s="16"/>
      <c r="D154" s="16"/>
      <c r="E154" s="16"/>
      <c r="F154" s="16"/>
      <c r="G154" s="16"/>
    </row>
    <row r="155" spans="1:7" ht="12.4">
      <c r="A155" s="16"/>
      <c r="B155" s="16"/>
      <c r="C155" s="16"/>
      <c r="D155" s="16"/>
      <c r="E155" s="16"/>
      <c r="F155" s="16"/>
      <c r="G155" s="16"/>
    </row>
    <row r="156" spans="1:7" ht="12.4">
      <c r="A156" s="16"/>
      <c r="B156" s="16"/>
      <c r="C156" s="16"/>
      <c r="D156" s="16"/>
      <c r="E156" s="16"/>
      <c r="F156" s="16"/>
      <c r="G156" s="16"/>
    </row>
    <row r="157" spans="1:7" ht="12.4">
      <c r="A157" s="16"/>
      <c r="B157" s="16"/>
      <c r="C157" s="16"/>
      <c r="D157" s="16"/>
      <c r="E157" s="16"/>
      <c r="F157" s="16"/>
      <c r="G157" s="16"/>
    </row>
    <row r="158" spans="1:7" ht="12.4">
      <c r="A158" s="16"/>
      <c r="B158" s="16"/>
      <c r="C158" s="16"/>
      <c r="D158" s="16"/>
      <c r="E158" s="16"/>
      <c r="F158" s="16"/>
      <c r="G158" s="16"/>
    </row>
    <row r="159" spans="1:7" ht="12.4">
      <c r="A159" s="16"/>
      <c r="B159" s="16"/>
      <c r="C159" s="16"/>
      <c r="D159" s="16"/>
      <c r="E159" s="16"/>
      <c r="F159" s="16"/>
      <c r="G159" s="16"/>
    </row>
    <row r="160" spans="1:7" ht="12.4">
      <c r="A160" s="16"/>
      <c r="B160" s="16"/>
      <c r="C160" s="16"/>
      <c r="D160" s="16"/>
      <c r="E160" s="16"/>
      <c r="F160" s="16"/>
      <c r="G160" s="16"/>
    </row>
    <row r="161" spans="1:7" ht="12.4">
      <c r="A161" s="16"/>
      <c r="B161" s="16"/>
      <c r="C161" s="16"/>
      <c r="D161" s="16"/>
      <c r="E161" s="16"/>
      <c r="F161" s="16"/>
      <c r="G161" s="16"/>
    </row>
    <row r="162" spans="1:7" ht="12.4">
      <c r="A162" s="16"/>
      <c r="B162" s="16"/>
      <c r="C162" s="16"/>
      <c r="D162" s="16"/>
      <c r="E162" s="16"/>
      <c r="F162" s="16"/>
      <c r="G162" s="16"/>
    </row>
    <row r="163" spans="1:7" ht="12.4">
      <c r="A163" s="16"/>
      <c r="B163" s="16"/>
      <c r="C163" s="16"/>
      <c r="D163" s="16"/>
      <c r="E163" s="16"/>
      <c r="F163" s="16"/>
      <c r="G163" s="16"/>
    </row>
    <row r="164" spans="1:7" ht="12.4">
      <c r="A164" s="16"/>
      <c r="B164" s="16"/>
      <c r="C164" s="16"/>
      <c r="D164" s="16"/>
      <c r="E164" s="16"/>
      <c r="F164" s="16"/>
      <c r="G164" s="16"/>
    </row>
    <row r="165" spans="1:7" ht="12.4">
      <c r="A165" s="16"/>
      <c r="B165" s="16"/>
      <c r="C165" s="16"/>
      <c r="D165" s="16"/>
      <c r="E165" s="16"/>
      <c r="F165" s="16"/>
      <c r="G165" s="16"/>
    </row>
    <row r="166" spans="1:7" ht="12.4">
      <c r="A166" s="16"/>
      <c r="B166" s="16"/>
      <c r="C166" s="16"/>
      <c r="D166" s="16"/>
      <c r="E166" s="16"/>
      <c r="F166" s="16"/>
      <c r="G166" s="16"/>
    </row>
    <row r="167" spans="1:7" ht="12.4">
      <c r="A167" s="16"/>
      <c r="B167" s="16"/>
      <c r="C167" s="16"/>
      <c r="D167" s="16"/>
      <c r="E167" s="16"/>
      <c r="F167" s="16"/>
      <c r="G167" s="16"/>
    </row>
    <row r="168" spans="1:7" ht="12.4">
      <c r="A168" s="16"/>
      <c r="B168" s="16"/>
      <c r="C168" s="16"/>
      <c r="D168" s="16"/>
      <c r="E168" s="16"/>
      <c r="F168" s="16"/>
      <c r="G168" s="16"/>
    </row>
    <row r="169" spans="1:7" ht="12.4">
      <c r="A169" s="16"/>
      <c r="B169" s="16"/>
      <c r="C169" s="16"/>
      <c r="D169" s="16"/>
      <c r="E169" s="16"/>
      <c r="F169" s="16"/>
      <c r="G169" s="16"/>
    </row>
    <row r="170" spans="1:7" ht="12.4">
      <c r="A170" s="16"/>
      <c r="B170" s="16"/>
      <c r="C170" s="16"/>
      <c r="D170" s="16"/>
      <c r="E170" s="16"/>
      <c r="F170" s="16"/>
      <c r="G170" s="16"/>
    </row>
    <row r="171" spans="1:7" ht="12.4">
      <c r="A171" s="16"/>
      <c r="B171" s="16"/>
      <c r="C171" s="16"/>
      <c r="D171" s="16"/>
      <c r="E171" s="16"/>
      <c r="F171" s="16"/>
      <c r="G171" s="16"/>
    </row>
    <row r="172" spans="1:7" ht="12.4">
      <c r="A172" s="16"/>
      <c r="B172" s="16"/>
      <c r="C172" s="16"/>
      <c r="D172" s="16"/>
      <c r="E172" s="16"/>
      <c r="F172" s="16"/>
      <c r="G172" s="16"/>
    </row>
    <row r="173" spans="1:7" ht="12.4">
      <c r="A173" s="16"/>
      <c r="B173" s="16"/>
      <c r="C173" s="16"/>
      <c r="D173" s="16"/>
      <c r="E173" s="16"/>
      <c r="F173" s="16"/>
      <c r="G173" s="16"/>
    </row>
    <row r="174" spans="1:7" ht="12.4">
      <c r="A174" s="16"/>
      <c r="B174" s="16"/>
      <c r="C174" s="16"/>
      <c r="D174" s="16"/>
      <c r="E174" s="16"/>
      <c r="F174" s="16"/>
      <c r="G174" s="16"/>
    </row>
    <row r="175" spans="1:7" ht="12.4">
      <c r="A175" s="16"/>
      <c r="B175" s="16"/>
      <c r="C175" s="16"/>
      <c r="D175" s="16"/>
      <c r="E175" s="16"/>
      <c r="F175" s="16"/>
      <c r="G175" s="16"/>
    </row>
    <row r="176" spans="1:7" ht="12.4">
      <c r="A176" s="16"/>
      <c r="B176" s="16"/>
      <c r="C176" s="16"/>
      <c r="D176" s="16"/>
      <c r="E176" s="16"/>
      <c r="F176" s="16"/>
      <c r="G176" s="16"/>
    </row>
    <row r="177" spans="1:7" ht="12.4">
      <c r="A177" s="16"/>
      <c r="B177" s="16"/>
      <c r="C177" s="16"/>
      <c r="D177" s="16"/>
      <c r="E177" s="16"/>
      <c r="F177" s="16"/>
      <c r="G177" s="16"/>
    </row>
    <row r="178" spans="1:7" ht="12.4">
      <c r="A178" s="16"/>
      <c r="B178" s="16"/>
      <c r="C178" s="16"/>
      <c r="D178" s="16"/>
      <c r="E178" s="16"/>
      <c r="F178" s="16"/>
      <c r="G178" s="16"/>
    </row>
    <row r="179" spans="1:7" ht="12.4">
      <c r="A179" s="16"/>
      <c r="B179" s="16"/>
      <c r="C179" s="16"/>
      <c r="D179" s="16"/>
      <c r="E179" s="16"/>
      <c r="F179" s="16"/>
      <c r="G179" s="16"/>
    </row>
    <row r="180" spans="1:7" ht="12.4">
      <c r="A180" s="16"/>
      <c r="B180" s="16"/>
      <c r="C180" s="16"/>
      <c r="D180" s="16"/>
      <c r="E180" s="16"/>
      <c r="F180" s="16"/>
      <c r="G180" s="16"/>
    </row>
    <row r="181" spans="1:7" ht="12.4">
      <c r="A181" s="16"/>
      <c r="B181" s="16"/>
      <c r="C181" s="16"/>
      <c r="D181" s="16"/>
      <c r="E181" s="16"/>
      <c r="F181" s="16"/>
      <c r="G181" s="16"/>
    </row>
    <row r="182" spans="1:7" ht="12.4">
      <c r="A182" s="16"/>
      <c r="B182" s="16"/>
      <c r="C182" s="16"/>
      <c r="D182" s="16"/>
      <c r="E182" s="16"/>
      <c r="F182" s="16"/>
      <c r="G182" s="16"/>
    </row>
    <row r="183" spans="1:7" ht="12.4">
      <c r="A183" s="16"/>
      <c r="B183" s="16"/>
      <c r="C183" s="16"/>
      <c r="D183" s="16"/>
      <c r="E183" s="16"/>
      <c r="F183" s="16"/>
      <c r="G183" s="16"/>
    </row>
    <row r="184" spans="1:7" ht="12.4">
      <c r="A184" s="16"/>
      <c r="B184" s="16"/>
      <c r="C184" s="16"/>
      <c r="D184" s="16"/>
      <c r="E184" s="16"/>
      <c r="F184" s="16"/>
      <c r="G184" s="16"/>
    </row>
    <row r="185" spans="1:7" ht="12.4">
      <c r="A185" s="16"/>
      <c r="B185" s="16"/>
      <c r="C185" s="16"/>
      <c r="D185" s="16"/>
      <c r="E185" s="16"/>
      <c r="F185" s="16"/>
      <c r="G185" s="16"/>
    </row>
    <row r="186" spans="1:7" ht="12.4">
      <c r="A186" s="16"/>
      <c r="B186" s="16"/>
      <c r="C186" s="16"/>
      <c r="D186" s="16"/>
      <c r="E186" s="16"/>
      <c r="F186" s="16"/>
      <c r="G186" s="16"/>
    </row>
    <row r="187" spans="1:7" ht="12.4">
      <c r="A187" s="16"/>
      <c r="B187" s="16"/>
      <c r="C187" s="16"/>
      <c r="D187" s="16"/>
      <c r="E187" s="16"/>
      <c r="F187" s="16"/>
      <c r="G187" s="16"/>
    </row>
    <row r="188" spans="1:7" ht="12.4">
      <c r="A188" s="16"/>
      <c r="B188" s="16"/>
      <c r="C188" s="16"/>
      <c r="D188" s="16"/>
      <c r="E188" s="16"/>
      <c r="F188" s="16"/>
      <c r="G188" s="16"/>
    </row>
    <row r="189" spans="1:7" ht="12.4">
      <c r="A189" s="16"/>
      <c r="B189" s="16"/>
      <c r="C189" s="16"/>
      <c r="D189" s="16"/>
      <c r="E189" s="16"/>
      <c r="F189" s="16"/>
      <c r="G189" s="16"/>
    </row>
    <row r="190" spans="1:7" ht="12.4">
      <c r="A190" s="16"/>
      <c r="B190" s="16"/>
      <c r="C190" s="16"/>
      <c r="D190" s="16"/>
      <c r="E190" s="16"/>
      <c r="F190" s="16"/>
      <c r="G190" s="16"/>
    </row>
    <row r="191" spans="1:7" ht="12.4">
      <c r="A191" s="16"/>
      <c r="B191" s="16"/>
      <c r="C191" s="16"/>
      <c r="D191" s="16"/>
      <c r="E191" s="16"/>
      <c r="F191" s="16"/>
      <c r="G191" s="16"/>
    </row>
    <row r="192" spans="1:7" ht="12.4">
      <c r="A192" s="16"/>
      <c r="B192" s="16"/>
      <c r="C192" s="16"/>
      <c r="D192" s="16"/>
      <c r="E192" s="16"/>
      <c r="F192" s="16"/>
      <c r="G192" s="16"/>
    </row>
    <row r="193" spans="1:7" ht="12.4">
      <c r="A193" s="16"/>
      <c r="B193" s="16"/>
      <c r="C193" s="16"/>
      <c r="D193" s="16"/>
      <c r="E193" s="16"/>
      <c r="F193" s="16"/>
      <c r="G193" s="16"/>
    </row>
    <row r="194" spans="1:7" ht="12.4">
      <c r="A194" s="16"/>
      <c r="B194" s="16"/>
      <c r="C194" s="16"/>
      <c r="D194" s="16"/>
      <c r="E194" s="16"/>
      <c r="F194" s="16"/>
      <c r="G194" s="16"/>
    </row>
    <row r="195" spans="1:7" ht="12.4">
      <c r="A195" s="16"/>
      <c r="B195" s="16"/>
      <c r="C195" s="16"/>
      <c r="D195" s="16"/>
      <c r="E195" s="16"/>
      <c r="F195" s="16"/>
      <c r="G195" s="16"/>
    </row>
    <row r="196" spans="1:7" ht="12.4">
      <c r="A196" s="16"/>
      <c r="B196" s="16"/>
      <c r="C196" s="16"/>
      <c r="D196" s="16"/>
      <c r="E196" s="16"/>
      <c r="F196" s="16"/>
      <c r="G196" s="16"/>
    </row>
    <row r="197" spans="1:7" ht="12.4">
      <c r="A197" s="16"/>
      <c r="B197" s="16"/>
      <c r="C197" s="16"/>
      <c r="D197" s="16"/>
      <c r="E197" s="16"/>
      <c r="F197" s="16"/>
      <c r="G197" s="16"/>
    </row>
    <row r="198" spans="1:7" ht="12.4">
      <c r="A198" s="16"/>
      <c r="B198" s="16"/>
      <c r="C198" s="16"/>
      <c r="D198" s="16"/>
      <c r="E198" s="16"/>
      <c r="F198" s="16"/>
      <c r="G198" s="16"/>
    </row>
    <row r="199" spans="1:7" ht="12.4">
      <c r="A199" s="16"/>
      <c r="B199" s="16"/>
      <c r="C199" s="16"/>
      <c r="D199" s="16"/>
      <c r="E199" s="16"/>
      <c r="F199" s="16"/>
      <c r="G199" s="16"/>
    </row>
    <row r="200" spans="1:7" ht="12.4">
      <c r="A200" s="16"/>
      <c r="B200" s="16"/>
      <c r="C200" s="16"/>
      <c r="D200" s="16"/>
      <c r="E200" s="16"/>
      <c r="F200" s="16"/>
      <c r="G200" s="16"/>
    </row>
    <row r="201" spans="1:7" ht="12.4">
      <c r="A201" s="16"/>
      <c r="B201" s="16"/>
      <c r="C201" s="16"/>
      <c r="D201" s="16"/>
      <c r="E201" s="16"/>
      <c r="F201" s="16"/>
      <c r="G201" s="16"/>
    </row>
    <row r="202" spans="1:7" ht="12.4">
      <c r="A202" s="16"/>
      <c r="B202" s="16"/>
      <c r="C202" s="16"/>
      <c r="D202" s="16"/>
      <c r="E202" s="16"/>
      <c r="F202" s="16"/>
      <c r="G202" s="16"/>
    </row>
    <row r="203" spans="1:7" ht="12.4">
      <c r="A203" s="16"/>
      <c r="B203" s="16"/>
      <c r="C203" s="16"/>
      <c r="D203" s="16"/>
      <c r="E203" s="16"/>
      <c r="F203" s="16"/>
      <c r="G203" s="16"/>
    </row>
    <row r="204" spans="1:7" ht="12.4">
      <c r="A204" s="16"/>
      <c r="B204" s="16"/>
      <c r="C204" s="16"/>
      <c r="D204" s="16"/>
      <c r="E204" s="16"/>
      <c r="F204" s="16"/>
      <c r="G204" s="16"/>
    </row>
    <row r="205" spans="1:7" ht="12.4">
      <c r="A205" s="16"/>
      <c r="B205" s="16"/>
      <c r="C205" s="16"/>
      <c r="D205" s="16"/>
      <c r="E205" s="16"/>
      <c r="F205" s="16"/>
      <c r="G205" s="16"/>
    </row>
    <row r="206" spans="1:7" ht="12.4">
      <c r="A206" s="16"/>
      <c r="B206" s="16"/>
      <c r="C206" s="16"/>
      <c r="D206" s="16"/>
      <c r="E206" s="16"/>
      <c r="F206" s="16"/>
      <c r="G206" s="16"/>
    </row>
    <row r="207" spans="1:7" ht="12.4">
      <c r="A207" s="16"/>
      <c r="B207" s="16"/>
      <c r="C207" s="16"/>
      <c r="D207" s="16"/>
      <c r="E207" s="16"/>
      <c r="F207" s="16"/>
      <c r="G207" s="16"/>
    </row>
    <row r="208" spans="1:7" ht="12.4">
      <c r="A208" s="16"/>
      <c r="B208" s="16"/>
      <c r="C208" s="16"/>
      <c r="D208" s="16"/>
      <c r="E208" s="16"/>
      <c r="F208" s="16"/>
      <c r="G208" s="16"/>
    </row>
    <row r="209" spans="1:7" ht="12.4">
      <c r="A209" s="16"/>
      <c r="B209" s="16"/>
      <c r="C209" s="16"/>
      <c r="D209" s="16"/>
      <c r="E209" s="16"/>
      <c r="F209" s="16"/>
      <c r="G209" s="16"/>
    </row>
    <row r="210" spans="1:7" ht="12.4">
      <c r="A210" s="16"/>
      <c r="B210" s="16"/>
      <c r="C210" s="16"/>
      <c r="D210" s="16"/>
      <c r="E210" s="16"/>
      <c r="F210" s="16"/>
      <c r="G210" s="16"/>
    </row>
    <row r="211" spans="1:7" ht="12.4">
      <c r="A211" s="16"/>
      <c r="B211" s="16"/>
      <c r="C211" s="16"/>
      <c r="D211" s="16"/>
      <c r="E211" s="16"/>
      <c r="F211" s="16"/>
      <c r="G211" s="16"/>
    </row>
    <row r="212" spans="1:7" ht="12.4">
      <c r="A212" s="16"/>
      <c r="B212" s="16"/>
      <c r="C212" s="16"/>
      <c r="D212" s="16"/>
      <c r="E212" s="16"/>
      <c r="F212" s="16"/>
      <c r="G212" s="16"/>
    </row>
    <row r="213" spans="1:7" ht="12.4">
      <c r="A213" s="16"/>
      <c r="B213" s="16"/>
      <c r="C213" s="16"/>
      <c r="D213" s="16"/>
      <c r="E213" s="16"/>
      <c r="F213" s="16"/>
      <c r="G213" s="16"/>
    </row>
    <row r="214" spans="1:7" ht="12.4">
      <c r="A214" s="16"/>
      <c r="B214" s="16"/>
      <c r="C214" s="16"/>
      <c r="D214" s="16"/>
      <c r="E214" s="16"/>
      <c r="F214" s="16"/>
      <c r="G214" s="16"/>
    </row>
    <row r="215" spans="1:7" ht="12.4">
      <c r="A215" s="16"/>
      <c r="B215" s="16"/>
      <c r="C215" s="16"/>
      <c r="D215" s="16"/>
      <c r="E215" s="16"/>
      <c r="F215" s="16"/>
      <c r="G215" s="16"/>
    </row>
    <row r="216" spans="1:7" ht="12.4">
      <c r="A216" s="16"/>
      <c r="B216" s="16"/>
      <c r="C216" s="16"/>
      <c r="D216" s="16"/>
      <c r="E216" s="16"/>
      <c r="F216" s="16"/>
      <c r="G216" s="16"/>
    </row>
    <row r="217" spans="1:7" ht="12.4">
      <c r="A217" s="16"/>
      <c r="B217" s="16"/>
      <c r="C217" s="16"/>
      <c r="D217" s="16"/>
      <c r="E217" s="16"/>
      <c r="F217" s="16"/>
      <c r="G217" s="16"/>
    </row>
    <row r="218" spans="1:7" ht="12.4">
      <c r="A218" s="16"/>
      <c r="B218" s="16"/>
      <c r="C218" s="16"/>
      <c r="D218" s="16"/>
      <c r="E218" s="16"/>
      <c r="F218" s="16"/>
      <c r="G218" s="16"/>
    </row>
    <row r="219" spans="1:7" ht="12.4">
      <c r="A219" s="16"/>
      <c r="B219" s="16"/>
      <c r="C219" s="16"/>
      <c r="D219" s="16"/>
      <c r="E219" s="16"/>
      <c r="F219" s="16"/>
      <c r="G219" s="16"/>
    </row>
    <row r="220" spans="1:7" ht="12.4">
      <c r="A220" s="16"/>
      <c r="B220" s="16"/>
      <c r="C220" s="16"/>
      <c r="D220" s="16"/>
      <c r="E220" s="16"/>
      <c r="F220" s="16"/>
      <c r="G220" s="16"/>
    </row>
    <row r="221" spans="1:7" ht="12.4">
      <c r="A221" s="16"/>
      <c r="B221" s="16"/>
      <c r="C221" s="16"/>
      <c r="D221" s="16"/>
      <c r="E221" s="16"/>
      <c r="F221" s="16"/>
      <c r="G221" s="16"/>
    </row>
    <row r="222" spans="1:7" ht="12.4">
      <c r="A222" s="16"/>
      <c r="B222" s="16"/>
      <c r="C222" s="16"/>
      <c r="D222" s="16"/>
      <c r="E222" s="16"/>
      <c r="F222" s="16"/>
      <c r="G222" s="16"/>
    </row>
    <row r="223" spans="1:7" ht="12.4">
      <c r="A223" s="16"/>
      <c r="B223" s="16"/>
      <c r="C223" s="16"/>
      <c r="D223" s="16"/>
      <c r="E223" s="16"/>
      <c r="F223" s="16"/>
      <c r="G223" s="16"/>
    </row>
    <row r="224" spans="1:7" ht="12.4">
      <c r="A224" s="16"/>
      <c r="B224" s="16"/>
      <c r="C224" s="16"/>
      <c r="D224" s="16"/>
      <c r="E224" s="16"/>
      <c r="F224" s="16"/>
      <c r="G224" s="16"/>
    </row>
    <row r="225" spans="1:7" ht="12.4">
      <c r="A225" s="16"/>
      <c r="B225" s="16"/>
      <c r="C225" s="16"/>
      <c r="D225" s="16"/>
      <c r="E225" s="16"/>
      <c r="F225" s="16"/>
      <c r="G225" s="16"/>
    </row>
    <row r="226" spans="1:7" ht="12.4">
      <c r="A226" s="16"/>
      <c r="B226" s="16"/>
      <c r="C226" s="16"/>
      <c r="D226" s="16"/>
      <c r="E226" s="16"/>
      <c r="F226" s="16"/>
      <c r="G226" s="16"/>
    </row>
    <row r="227" spans="1:7" ht="12.4">
      <c r="A227" s="16"/>
      <c r="B227" s="16"/>
      <c r="C227" s="16"/>
      <c r="D227" s="16"/>
      <c r="E227" s="16"/>
      <c r="F227" s="16"/>
      <c r="G227" s="16"/>
    </row>
    <row r="228" spans="1:7" ht="12.4">
      <c r="A228" s="16"/>
      <c r="B228" s="16"/>
      <c r="C228" s="16"/>
      <c r="D228" s="16"/>
      <c r="E228" s="16"/>
      <c r="F228" s="16"/>
      <c r="G228" s="16"/>
    </row>
    <row r="229" spans="1:7" ht="12.4">
      <c r="A229" s="16"/>
      <c r="B229" s="16"/>
      <c r="C229" s="16"/>
      <c r="D229" s="16"/>
      <c r="E229" s="16"/>
      <c r="F229" s="16"/>
      <c r="G229" s="16"/>
    </row>
    <row r="230" spans="1:7" ht="12.4">
      <c r="A230" s="16"/>
      <c r="B230" s="16"/>
      <c r="C230" s="16"/>
      <c r="D230" s="16"/>
      <c r="E230" s="16"/>
      <c r="F230" s="16"/>
      <c r="G230" s="16"/>
    </row>
    <row r="231" spans="1:7" ht="12.4">
      <c r="A231" s="16"/>
      <c r="B231" s="16"/>
      <c r="C231" s="16"/>
      <c r="D231" s="16"/>
      <c r="E231" s="16"/>
      <c r="F231" s="16"/>
      <c r="G231" s="16"/>
    </row>
    <row r="232" spans="1:7" ht="12.4">
      <c r="A232" s="16"/>
      <c r="B232" s="16"/>
      <c r="C232" s="16"/>
      <c r="D232" s="16"/>
      <c r="E232" s="16"/>
      <c r="F232" s="16"/>
      <c r="G232" s="16"/>
    </row>
    <row r="233" spans="1:7" ht="12.4">
      <c r="A233" s="16"/>
      <c r="B233" s="16"/>
      <c r="C233" s="16"/>
      <c r="D233" s="16"/>
      <c r="E233" s="16"/>
      <c r="F233" s="16"/>
      <c r="G233" s="16"/>
    </row>
    <row r="234" spans="1:7" ht="12.4">
      <c r="A234" s="16"/>
      <c r="B234" s="16"/>
      <c r="C234" s="16"/>
      <c r="D234" s="16"/>
      <c r="E234" s="16"/>
      <c r="F234" s="16"/>
      <c r="G234" s="16"/>
    </row>
    <row r="235" spans="1:7" ht="12.4">
      <c r="A235" s="16"/>
      <c r="B235" s="16"/>
      <c r="C235" s="16"/>
      <c r="D235" s="16"/>
      <c r="E235" s="16"/>
      <c r="F235" s="16"/>
      <c r="G235" s="16"/>
    </row>
    <row r="236" spans="1:7" ht="12.4">
      <c r="A236" s="16"/>
      <c r="B236" s="16"/>
      <c r="C236" s="16"/>
      <c r="D236" s="16"/>
      <c r="E236" s="16"/>
      <c r="F236" s="16"/>
      <c r="G236" s="16"/>
    </row>
    <row r="237" spans="1:7" ht="12.4">
      <c r="A237" s="16"/>
      <c r="B237" s="16"/>
      <c r="C237" s="16"/>
      <c r="D237" s="16"/>
      <c r="E237" s="16"/>
      <c r="F237" s="16"/>
      <c r="G237" s="16"/>
    </row>
    <row r="238" spans="1:7" ht="12.4">
      <c r="A238" s="16"/>
      <c r="B238" s="16"/>
      <c r="C238" s="16"/>
      <c r="D238" s="16"/>
      <c r="E238" s="16"/>
      <c r="F238" s="16"/>
      <c r="G238" s="16"/>
    </row>
    <row r="239" spans="1:7" ht="12.4">
      <c r="A239" s="16"/>
      <c r="B239" s="16"/>
      <c r="C239" s="16"/>
      <c r="D239" s="16"/>
      <c r="E239" s="16"/>
      <c r="F239" s="16"/>
      <c r="G239" s="16"/>
    </row>
    <row r="240" spans="1:7" ht="12.4">
      <c r="A240" s="16"/>
      <c r="B240" s="16"/>
      <c r="C240" s="16"/>
      <c r="D240" s="16"/>
      <c r="E240" s="16"/>
      <c r="F240" s="16"/>
      <c r="G240" s="16"/>
    </row>
    <row r="241" spans="1:7" ht="12.4">
      <c r="A241" s="16"/>
      <c r="B241" s="16"/>
      <c r="C241" s="16"/>
      <c r="D241" s="16"/>
      <c r="E241" s="16"/>
      <c r="F241" s="16"/>
      <c r="G241" s="16"/>
    </row>
    <row r="242" spans="1:7" ht="12.4">
      <c r="A242" s="16"/>
      <c r="B242" s="16"/>
      <c r="C242" s="16"/>
      <c r="D242" s="16"/>
      <c r="E242" s="16"/>
      <c r="F242" s="16"/>
      <c r="G242" s="16"/>
    </row>
    <row r="243" spans="1:7" ht="12.4">
      <c r="A243" s="16"/>
      <c r="B243" s="16"/>
      <c r="C243" s="16"/>
      <c r="D243" s="16"/>
      <c r="E243" s="16"/>
      <c r="F243" s="16"/>
      <c r="G243" s="16"/>
    </row>
    <row r="244" spans="1:7" ht="12.4">
      <c r="A244" s="16"/>
      <c r="B244" s="16"/>
      <c r="C244" s="16"/>
      <c r="D244" s="16"/>
      <c r="E244" s="16"/>
      <c r="F244" s="16"/>
      <c r="G244" s="16"/>
    </row>
    <row r="245" spans="1:7" ht="12.4">
      <c r="A245" s="16"/>
      <c r="B245" s="16"/>
      <c r="C245" s="16"/>
      <c r="D245" s="16"/>
      <c r="E245" s="16"/>
      <c r="F245" s="16"/>
      <c r="G245" s="16"/>
    </row>
    <row r="246" spans="1:7" ht="12.4">
      <c r="A246" s="16"/>
      <c r="B246" s="16"/>
      <c r="C246" s="16"/>
      <c r="D246" s="16"/>
      <c r="E246" s="16"/>
      <c r="F246" s="16"/>
      <c r="G246" s="16"/>
    </row>
    <row r="247" spans="1:7" ht="12.4">
      <c r="A247" s="16"/>
      <c r="B247" s="16"/>
      <c r="C247" s="16"/>
      <c r="D247" s="16"/>
      <c r="E247" s="16"/>
      <c r="F247" s="16"/>
      <c r="G247" s="16"/>
    </row>
    <row r="248" spans="1:7" ht="12.4">
      <c r="A248" s="16"/>
      <c r="B248" s="16"/>
      <c r="C248" s="16"/>
      <c r="D248" s="16"/>
      <c r="E248" s="16"/>
      <c r="F248" s="16"/>
      <c r="G248" s="16"/>
    </row>
    <row r="249" spans="1:7" ht="12.4">
      <c r="A249" s="16"/>
      <c r="B249" s="16"/>
      <c r="C249" s="16"/>
      <c r="D249" s="16"/>
      <c r="E249" s="16"/>
      <c r="F249" s="16"/>
      <c r="G249" s="16"/>
    </row>
    <row r="250" spans="1:7" ht="12.4">
      <c r="A250" s="16"/>
      <c r="B250" s="16"/>
      <c r="C250" s="16"/>
      <c r="D250" s="16"/>
      <c r="E250" s="16"/>
      <c r="F250" s="16"/>
      <c r="G250" s="16"/>
    </row>
    <row r="251" spans="1:7" ht="12.4">
      <c r="A251" s="16"/>
      <c r="B251" s="16"/>
      <c r="C251" s="16"/>
      <c r="D251" s="16"/>
      <c r="E251" s="16"/>
      <c r="F251" s="16"/>
      <c r="G251" s="16"/>
    </row>
    <row r="252" spans="1:7" ht="12.4">
      <c r="A252" s="16"/>
      <c r="B252" s="16"/>
      <c r="C252" s="16"/>
      <c r="D252" s="16"/>
      <c r="E252" s="16"/>
      <c r="F252" s="16"/>
      <c r="G252" s="16"/>
    </row>
    <row r="253" spans="1:7" ht="12.4">
      <c r="A253" s="16"/>
      <c r="B253" s="16"/>
      <c r="C253" s="16"/>
      <c r="D253" s="16"/>
      <c r="E253" s="16"/>
      <c r="F253" s="16"/>
      <c r="G253" s="16"/>
    </row>
    <row r="254" spans="1:7" ht="12.4">
      <c r="A254" s="16"/>
      <c r="B254" s="16"/>
      <c r="C254" s="16"/>
      <c r="D254" s="16"/>
      <c r="E254" s="16"/>
      <c r="F254" s="16"/>
      <c r="G254" s="16"/>
    </row>
    <row r="255" spans="1:7" ht="12.4">
      <c r="A255" s="16"/>
      <c r="B255" s="16"/>
      <c r="C255" s="16"/>
      <c r="D255" s="16"/>
      <c r="E255" s="16"/>
      <c r="F255" s="16"/>
      <c r="G255" s="16"/>
    </row>
    <row r="256" spans="1:7" ht="12.4">
      <c r="A256" s="16"/>
      <c r="B256" s="16"/>
      <c r="C256" s="16"/>
      <c r="D256" s="16"/>
      <c r="E256" s="16"/>
      <c r="F256" s="16"/>
      <c r="G256" s="16"/>
    </row>
    <row r="257" spans="1:7" ht="12.4">
      <c r="A257" s="16"/>
      <c r="B257" s="16"/>
      <c r="C257" s="16"/>
      <c r="D257" s="16"/>
      <c r="E257" s="16"/>
      <c r="F257" s="16"/>
      <c r="G257" s="16"/>
    </row>
    <row r="258" spans="1:7" ht="12.4">
      <c r="A258" s="16"/>
      <c r="B258" s="16"/>
      <c r="C258" s="16"/>
      <c r="D258" s="16"/>
      <c r="E258" s="16"/>
      <c r="F258" s="16"/>
      <c r="G258" s="16"/>
    </row>
    <row r="259" spans="1:7" ht="12.4">
      <c r="A259" s="16"/>
      <c r="B259" s="16"/>
      <c r="C259" s="16"/>
      <c r="D259" s="16"/>
      <c r="E259" s="16"/>
      <c r="F259" s="16"/>
      <c r="G259" s="16"/>
    </row>
    <row r="260" spans="1:7" ht="12.4">
      <c r="A260" s="16"/>
      <c r="B260" s="16"/>
      <c r="C260" s="16"/>
      <c r="D260" s="16"/>
      <c r="E260" s="16"/>
      <c r="F260" s="16"/>
      <c r="G260" s="16"/>
    </row>
    <row r="261" spans="1:7" ht="12.4">
      <c r="A261" s="16"/>
      <c r="B261" s="16"/>
      <c r="C261" s="16"/>
      <c r="D261" s="16"/>
      <c r="E261" s="16"/>
      <c r="F261" s="16"/>
      <c r="G261" s="16"/>
    </row>
    <row r="262" spans="1:7" ht="12.4">
      <c r="A262" s="16"/>
      <c r="B262" s="16"/>
      <c r="C262" s="16"/>
      <c r="D262" s="16"/>
      <c r="E262" s="16"/>
      <c r="F262" s="16"/>
      <c r="G262" s="16"/>
    </row>
    <row r="263" spans="1:7" ht="12.4">
      <c r="A263" s="16"/>
      <c r="B263" s="16"/>
      <c r="C263" s="16"/>
      <c r="D263" s="16"/>
      <c r="E263" s="16"/>
      <c r="F263" s="16"/>
      <c r="G263" s="16"/>
    </row>
    <row r="264" spans="1:7" ht="12.4">
      <c r="A264" s="16"/>
      <c r="B264" s="16"/>
      <c r="C264" s="16"/>
      <c r="D264" s="16"/>
      <c r="E264" s="16"/>
      <c r="F264" s="16"/>
      <c r="G264" s="16"/>
    </row>
    <row r="265" spans="1:7" ht="12.4">
      <c r="A265" s="16"/>
      <c r="B265" s="16"/>
      <c r="C265" s="16"/>
      <c r="D265" s="16"/>
      <c r="E265" s="16"/>
      <c r="F265" s="16"/>
      <c r="G265" s="16"/>
    </row>
    <row r="266" spans="1:7" ht="12.4">
      <c r="A266" s="16"/>
      <c r="B266" s="16"/>
      <c r="C266" s="16"/>
      <c r="D266" s="16"/>
      <c r="E266" s="16"/>
      <c r="F266" s="16"/>
      <c r="G266" s="16"/>
    </row>
    <row r="267" spans="1:7" ht="12.4">
      <c r="A267" s="16"/>
      <c r="B267" s="16"/>
      <c r="C267" s="16"/>
      <c r="D267" s="16"/>
      <c r="E267" s="16"/>
      <c r="F267" s="16"/>
      <c r="G267" s="16"/>
    </row>
    <row r="268" spans="1:7" ht="12.4">
      <c r="A268" s="16"/>
      <c r="B268" s="16"/>
      <c r="C268" s="16"/>
      <c r="D268" s="16"/>
      <c r="E268" s="16"/>
      <c r="F268" s="16"/>
      <c r="G268" s="16"/>
    </row>
    <row r="269" spans="1:7" ht="12.4">
      <c r="A269" s="16"/>
      <c r="B269" s="16"/>
      <c r="C269" s="16"/>
      <c r="D269" s="16"/>
      <c r="E269" s="16"/>
      <c r="F269" s="16"/>
      <c r="G269" s="16"/>
    </row>
    <row r="270" spans="1:7" ht="12.4">
      <c r="A270" s="16"/>
      <c r="B270" s="16"/>
      <c r="C270" s="16"/>
      <c r="D270" s="16"/>
      <c r="E270" s="16"/>
      <c r="F270" s="16"/>
      <c r="G270" s="16"/>
    </row>
    <row r="271" spans="1:7" ht="12.4">
      <c r="A271" s="16"/>
      <c r="B271" s="16"/>
      <c r="C271" s="16"/>
      <c r="D271" s="16"/>
      <c r="E271" s="16"/>
      <c r="F271" s="16"/>
      <c r="G271" s="16"/>
    </row>
    <row r="272" spans="1:7" ht="12.4">
      <c r="A272" s="16"/>
      <c r="B272" s="16"/>
      <c r="C272" s="16"/>
      <c r="D272" s="16"/>
      <c r="E272" s="16"/>
      <c r="F272" s="16"/>
      <c r="G272" s="16"/>
    </row>
    <row r="273" spans="1:7" ht="12.4">
      <c r="A273" s="16"/>
      <c r="B273" s="16"/>
      <c r="C273" s="16"/>
      <c r="D273" s="16"/>
      <c r="E273" s="16"/>
      <c r="F273" s="16"/>
      <c r="G273" s="16"/>
    </row>
    <row r="274" spans="1:7" ht="12.4">
      <c r="A274" s="16"/>
      <c r="B274" s="16"/>
      <c r="C274" s="16"/>
      <c r="D274" s="16"/>
      <c r="E274" s="16"/>
      <c r="F274" s="16"/>
      <c r="G274" s="16"/>
    </row>
    <row r="275" spans="1:7" ht="12.4">
      <c r="A275" s="16"/>
      <c r="B275" s="16"/>
      <c r="C275" s="16"/>
      <c r="D275" s="16"/>
      <c r="E275" s="16"/>
      <c r="F275" s="16"/>
      <c r="G275" s="16"/>
    </row>
    <row r="276" spans="1:7" ht="12.4">
      <c r="A276" s="16"/>
      <c r="B276" s="16"/>
      <c r="C276" s="16"/>
      <c r="D276" s="16"/>
      <c r="E276" s="16"/>
      <c r="F276" s="16"/>
      <c r="G276" s="16"/>
    </row>
    <row r="277" spans="1:7" ht="12.4">
      <c r="A277" s="16"/>
      <c r="B277" s="16"/>
      <c r="C277" s="16"/>
      <c r="D277" s="16"/>
      <c r="E277" s="16"/>
      <c r="F277" s="16"/>
      <c r="G277" s="16"/>
    </row>
    <row r="278" spans="1:7" ht="12.4">
      <c r="A278" s="16"/>
      <c r="B278" s="16"/>
      <c r="C278" s="16"/>
      <c r="D278" s="16"/>
      <c r="E278" s="16"/>
      <c r="F278" s="16"/>
      <c r="G278" s="16"/>
    </row>
    <row r="279" spans="1:7" ht="12.4">
      <c r="A279" s="16"/>
      <c r="B279" s="16"/>
      <c r="C279" s="16"/>
      <c r="D279" s="16"/>
      <c r="E279" s="16"/>
      <c r="F279" s="16"/>
      <c r="G279" s="16"/>
    </row>
    <row r="280" spans="1:7" ht="12.4">
      <c r="A280" s="16"/>
      <c r="B280" s="16"/>
      <c r="C280" s="16"/>
      <c r="D280" s="16"/>
      <c r="E280" s="16"/>
      <c r="F280" s="16"/>
      <c r="G280" s="16"/>
    </row>
    <row r="281" spans="1:7" ht="12.4">
      <c r="A281" s="16"/>
      <c r="B281" s="16"/>
      <c r="C281" s="16"/>
      <c r="D281" s="16"/>
      <c r="E281" s="16"/>
      <c r="F281" s="16"/>
      <c r="G281" s="16"/>
    </row>
    <row r="282" spans="1:7" ht="12.4">
      <c r="A282" s="16"/>
      <c r="B282" s="16"/>
      <c r="C282" s="16"/>
      <c r="D282" s="16"/>
      <c r="E282" s="16"/>
      <c r="F282" s="16"/>
      <c r="G282" s="16"/>
    </row>
    <row r="283" spans="1:7" ht="12.4">
      <c r="A283" s="16"/>
      <c r="B283" s="16"/>
      <c r="C283" s="16"/>
      <c r="D283" s="16"/>
      <c r="E283" s="16"/>
      <c r="F283" s="16"/>
      <c r="G283" s="16"/>
    </row>
    <row r="284" spans="1:7" ht="12.4">
      <c r="A284" s="16"/>
      <c r="B284" s="16"/>
      <c r="C284" s="16"/>
      <c r="D284" s="16"/>
      <c r="E284" s="16"/>
      <c r="F284" s="16"/>
      <c r="G284" s="16"/>
    </row>
    <row r="285" spans="1:7" ht="12.4">
      <c r="A285" s="16"/>
      <c r="B285" s="16"/>
      <c r="C285" s="16"/>
      <c r="D285" s="16"/>
      <c r="E285" s="16"/>
      <c r="F285" s="16"/>
      <c r="G285" s="16"/>
    </row>
    <row r="286" spans="1:7" ht="12.4">
      <c r="A286" s="16"/>
      <c r="B286" s="16"/>
      <c r="C286" s="16"/>
      <c r="D286" s="16"/>
      <c r="E286" s="16"/>
      <c r="F286" s="16"/>
      <c r="G286" s="16"/>
    </row>
    <row r="287" spans="1:7" ht="12.4">
      <c r="A287" s="16"/>
      <c r="B287" s="16"/>
      <c r="C287" s="16"/>
      <c r="D287" s="16"/>
      <c r="E287" s="16"/>
      <c r="F287" s="16"/>
      <c r="G287" s="16"/>
    </row>
    <row r="288" spans="1:7" ht="12.4">
      <c r="A288" s="16"/>
      <c r="B288" s="16"/>
      <c r="C288" s="16"/>
      <c r="D288" s="16"/>
      <c r="E288" s="16"/>
      <c r="F288" s="16"/>
      <c r="G288" s="16"/>
    </row>
    <row r="289" spans="1:7" ht="12.4">
      <c r="A289" s="16"/>
      <c r="B289" s="16"/>
      <c r="C289" s="16"/>
      <c r="D289" s="16"/>
      <c r="E289" s="16"/>
      <c r="F289" s="16"/>
      <c r="G289" s="16"/>
    </row>
    <row r="290" spans="1:7" ht="12.4">
      <c r="A290" s="16"/>
      <c r="B290" s="16"/>
      <c r="C290" s="16"/>
      <c r="D290" s="16"/>
      <c r="E290" s="16"/>
      <c r="F290" s="16"/>
      <c r="G290" s="16"/>
    </row>
    <row r="291" spans="1:7" ht="12.4">
      <c r="A291" s="16"/>
      <c r="B291" s="16"/>
      <c r="C291" s="16"/>
      <c r="D291" s="16"/>
      <c r="E291" s="16"/>
      <c r="F291" s="16"/>
      <c r="G291" s="16"/>
    </row>
    <row r="292" spans="1:7" ht="12.4">
      <c r="A292" s="16"/>
      <c r="B292" s="16"/>
      <c r="C292" s="16"/>
      <c r="D292" s="16"/>
      <c r="E292" s="16"/>
      <c r="F292" s="16"/>
      <c r="G292" s="16"/>
    </row>
    <row r="293" spans="1:7" ht="12.4">
      <c r="A293" s="16"/>
      <c r="B293" s="16"/>
      <c r="C293" s="16"/>
      <c r="D293" s="16"/>
      <c r="E293" s="16"/>
      <c r="F293" s="16"/>
      <c r="G293" s="16"/>
    </row>
    <row r="294" spans="1:7" ht="12.4">
      <c r="A294" s="16"/>
      <c r="B294" s="16"/>
      <c r="C294" s="16"/>
      <c r="D294" s="16"/>
      <c r="E294" s="16"/>
      <c r="F294" s="16"/>
      <c r="G294" s="16"/>
    </row>
    <row r="295" spans="1:7" ht="12.4">
      <c r="A295" s="16"/>
      <c r="B295" s="16"/>
      <c r="C295" s="16"/>
      <c r="D295" s="16"/>
      <c r="E295" s="16"/>
      <c r="F295" s="16"/>
      <c r="G295" s="16"/>
    </row>
    <row r="296" spans="1:7" ht="12.4">
      <c r="A296" s="16"/>
      <c r="B296" s="16"/>
      <c r="C296" s="16"/>
      <c r="D296" s="16"/>
      <c r="E296" s="16"/>
      <c r="F296" s="16"/>
      <c r="G296" s="16"/>
    </row>
    <row r="297" spans="1:7" ht="12.4">
      <c r="A297" s="16"/>
      <c r="B297" s="16"/>
      <c r="C297" s="16"/>
      <c r="D297" s="16"/>
      <c r="E297" s="16"/>
      <c r="F297" s="16"/>
      <c r="G297" s="16"/>
    </row>
    <row r="298" spans="1:7" ht="12.4">
      <c r="A298" s="16"/>
      <c r="B298" s="16"/>
      <c r="C298" s="16"/>
      <c r="D298" s="16"/>
      <c r="E298" s="16"/>
      <c r="F298" s="16"/>
      <c r="G298" s="16"/>
    </row>
    <row r="299" spans="1:7" ht="12.4">
      <c r="A299" s="16"/>
      <c r="B299" s="16"/>
      <c r="C299" s="16"/>
      <c r="D299" s="16"/>
      <c r="E299" s="16"/>
      <c r="F299" s="16"/>
      <c r="G299" s="16"/>
    </row>
    <row r="300" spans="1:7" ht="12.4">
      <c r="A300" s="16"/>
      <c r="B300" s="16"/>
      <c r="C300" s="16"/>
      <c r="D300" s="16"/>
      <c r="E300" s="16"/>
      <c r="F300" s="16"/>
      <c r="G300" s="16"/>
    </row>
    <row r="301" spans="1:7" ht="12.4">
      <c r="A301" s="16"/>
      <c r="B301" s="16"/>
      <c r="C301" s="16"/>
      <c r="D301" s="16"/>
      <c r="E301" s="16"/>
      <c r="F301" s="16"/>
      <c r="G301" s="16"/>
    </row>
    <row r="302" spans="1:7" ht="12.4">
      <c r="A302" s="16"/>
      <c r="B302" s="16"/>
      <c r="C302" s="16"/>
      <c r="D302" s="16"/>
      <c r="E302" s="16"/>
      <c r="F302" s="16"/>
      <c r="G302" s="16"/>
    </row>
    <row r="303" spans="1:7" ht="12.4">
      <c r="A303" s="16"/>
      <c r="B303" s="16"/>
      <c r="C303" s="16"/>
      <c r="D303" s="16"/>
      <c r="E303" s="16"/>
      <c r="F303" s="16"/>
      <c r="G303" s="16"/>
    </row>
    <row r="304" spans="1:7" ht="12.4">
      <c r="A304" s="16"/>
      <c r="B304" s="16"/>
      <c r="C304" s="16"/>
      <c r="D304" s="16"/>
      <c r="E304" s="16"/>
      <c r="F304" s="16"/>
      <c r="G304" s="16"/>
    </row>
    <row r="305" spans="1:7" ht="12.4">
      <c r="A305" s="16"/>
      <c r="B305" s="16"/>
      <c r="C305" s="16"/>
      <c r="D305" s="16"/>
      <c r="E305" s="16"/>
      <c r="F305" s="16"/>
      <c r="G305" s="16"/>
    </row>
    <row r="306" spans="1:7" ht="12.4">
      <c r="A306" s="16"/>
      <c r="B306" s="16"/>
      <c r="C306" s="16"/>
      <c r="D306" s="16"/>
      <c r="E306" s="16"/>
      <c r="F306" s="16"/>
      <c r="G306" s="16"/>
    </row>
    <row r="307" spans="1:7" ht="12.4">
      <c r="A307" s="16"/>
      <c r="B307" s="16"/>
      <c r="C307" s="16"/>
      <c r="D307" s="16"/>
      <c r="E307" s="16"/>
      <c r="F307" s="16"/>
      <c r="G307" s="16"/>
    </row>
    <row r="308" spans="1:7" ht="12.4">
      <c r="A308" s="16"/>
      <c r="B308" s="16"/>
      <c r="C308" s="16"/>
      <c r="D308" s="16"/>
      <c r="E308" s="16"/>
      <c r="F308" s="16"/>
      <c r="G308" s="16"/>
    </row>
    <row r="309" spans="1:7" ht="12.4">
      <c r="A309" s="16"/>
      <c r="B309" s="16"/>
      <c r="C309" s="16"/>
      <c r="D309" s="16"/>
      <c r="E309" s="16"/>
      <c r="F309" s="16"/>
      <c r="G309" s="16"/>
    </row>
    <row r="310" spans="1:7" ht="12.4">
      <c r="A310" s="16"/>
      <c r="B310" s="16"/>
      <c r="C310" s="16"/>
      <c r="D310" s="16"/>
      <c r="E310" s="16"/>
      <c r="F310" s="16"/>
      <c r="G310" s="16"/>
    </row>
    <row r="311" spans="1:7" ht="12.4">
      <c r="A311" s="16"/>
      <c r="B311" s="16"/>
      <c r="C311" s="16"/>
      <c r="D311" s="16"/>
      <c r="E311" s="16"/>
      <c r="F311" s="16"/>
      <c r="G311" s="16"/>
    </row>
    <row r="312" spans="1:7" ht="12.4">
      <c r="A312" s="16"/>
      <c r="B312" s="16"/>
      <c r="C312" s="16"/>
      <c r="D312" s="16"/>
      <c r="E312" s="16"/>
      <c r="F312" s="16"/>
      <c r="G312" s="16"/>
    </row>
    <row r="313" spans="1:7" ht="12.4">
      <c r="A313" s="16"/>
      <c r="B313" s="16"/>
      <c r="C313" s="16"/>
      <c r="D313" s="16"/>
      <c r="E313" s="16"/>
      <c r="F313" s="16"/>
      <c r="G313" s="16"/>
    </row>
    <row r="314" spans="1:7" ht="12.4">
      <c r="A314" s="16"/>
      <c r="B314" s="16"/>
      <c r="C314" s="16"/>
      <c r="D314" s="16"/>
      <c r="E314" s="16"/>
      <c r="F314" s="16"/>
      <c r="G314" s="16"/>
    </row>
    <row r="315" spans="1:7" ht="12.4">
      <c r="A315" s="16"/>
      <c r="B315" s="16"/>
      <c r="C315" s="16"/>
      <c r="D315" s="16"/>
      <c r="E315" s="16"/>
      <c r="F315" s="16"/>
      <c r="G315" s="16"/>
    </row>
    <row r="316" spans="1:7" ht="12.4">
      <c r="A316" s="16"/>
      <c r="B316" s="16"/>
      <c r="C316" s="16"/>
      <c r="D316" s="16"/>
      <c r="E316" s="16"/>
      <c r="F316" s="16"/>
      <c r="G316" s="16"/>
    </row>
    <row r="317" spans="1:7" ht="12.4">
      <c r="A317" s="16"/>
      <c r="B317" s="16"/>
      <c r="C317" s="16"/>
      <c r="D317" s="16"/>
      <c r="E317" s="16"/>
      <c r="F317" s="16"/>
      <c r="G317" s="16"/>
    </row>
    <row r="318" spans="1:7" ht="12.4">
      <c r="A318" s="16"/>
      <c r="B318" s="16"/>
      <c r="C318" s="16"/>
      <c r="D318" s="16"/>
      <c r="E318" s="16"/>
      <c r="F318" s="16"/>
      <c r="G318" s="16"/>
    </row>
    <row r="319" spans="1:7" ht="12.4">
      <c r="A319" s="16"/>
      <c r="B319" s="16"/>
      <c r="C319" s="16"/>
      <c r="D319" s="16"/>
      <c r="E319" s="16"/>
      <c r="F319" s="16"/>
      <c r="G319" s="16"/>
    </row>
    <row r="320" spans="1:7" ht="12.4">
      <c r="A320" s="16"/>
      <c r="B320" s="16"/>
      <c r="C320" s="16"/>
      <c r="D320" s="16"/>
      <c r="E320" s="16"/>
      <c r="F320" s="16"/>
      <c r="G320" s="16"/>
    </row>
    <row r="321" spans="1:7" ht="12.4">
      <c r="A321" s="16"/>
      <c r="B321" s="16"/>
      <c r="C321" s="16"/>
      <c r="D321" s="16"/>
      <c r="E321" s="16"/>
      <c r="F321" s="16"/>
      <c r="G321" s="16"/>
    </row>
    <row r="322" spans="1:7" ht="12.4">
      <c r="A322" s="16"/>
      <c r="B322" s="16"/>
      <c r="C322" s="16"/>
      <c r="D322" s="16"/>
      <c r="E322" s="16"/>
      <c r="F322" s="16"/>
      <c r="G322" s="16"/>
    </row>
    <row r="323" spans="1:7" ht="12.4">
      <c r="A323" s="16"/>
      <c r="B323" s="16"/>
      <c r="C323" s="16"/>
      <c r="D323" s="16"/>
      <c r="E323" s="16"/>
      <c r="F323" s="16"/>
      <c r="G323" s="16"/>
    </row>
    <row r="324" spans="1:7" ht="12.4">
      <c r="A324" s="16"/>
      <c r="B324" s="16"/>
      <c r="C324" s="16"/>
      <c r="D324" s="16"/>
      <c r="E324" s="16"/>
      <c r="F324" s="16"/>
      <c r="G324" s="16"/>
    </row>
    <row r="325" spans="1:7" ht="12.4">
      <c r="A325" s="16"/>
      <c r="B325" s="16"/>
      <c r="C325" s="16"/>
      <c r="D325" s="16"/>
      <c r="E325" s="16"/>
      <c r="F325" s="16"/>
      <c r="G325" s="16"/>
    </row>
    <row r="326" spans="1:7" ht="12.4">
      <c r="A326" s="16"/>
      <c r="B326" s="16"/>
      <c r="C326" s="16"/>
      <c r="D326" s="16"/>
      <c r="E326" s="16"/>
      <c r="F326" s="16"/>
      <c r="G326" s="16"/>
    </row>
    <row r="327" spans="1:7" ht="12.4">
      <c r="A327" s="16"/>
      <c r="B327" s="16"/>
      <c r="C327" s="16"/>
      <c r="D327" s="16"/>
      <c r="E327" s="16"/>
      <c r="F327" s="16"/>
      <c r="G327" s="16"/>
    </row>
    <row r="328" spans="1:7" ht="12.4">
      <c r="A328" s="16"/>
      <c r="B328" s="16"/>
      <c r="C328" s="16"/>
      <c r="D328" s="16"/>
      <c r="E328" s="16"/>
      <c r="F328" s="16"/>
      <c r="G328" s="16"/>
    </row>
    <row r="329" spans="1:7" ht="12.4">
      <c r="A329" s="16"/>
      <c r="B329" s="16"/>
      <c r="C329" s="16"/>
      <c r="D329" s="16"/>
      <c r="E329" s="16"/>
      <c r="F329" s="16"/>
      <c r="G329" s="16"/>
    </row>
    <row r="330" spans="1:7" ht="12.4">
      <c r="A330" s="16"/>
      <c r="B330" s="16"/>
      <c r="C330" s="16"/>
      <c r="D330" s="16"/>
      <c r="E330" s="16"/>
      <c r="F330" s="16"/>
      <c r="G330" s="16"/>
    </row>
    <row r="331" spans="1:7" ht="12.4">
      <c r="A331" s="16"/>
      <c r="B331" s="16"/>
      <c r="C331" s="16"/>
      <c r="D331" s="16"/>
      <c r="E331" s="16"/>
      <c r="F331" s="16"/>
      <c r="G331" s="16"/>
    </row>
    <row r="332" spans="1:7" ht="12.4">
      <c r="A332" s="16"/>
      <c r="B332" s="16"/>
      <c r="C332" s="16"/>
      <c r="D332" s="16"/>
      <c r="E332" s="16"/>
      <c r="F332" s="16"/>
      <c r="G332" s="16"/>
    </row>
    <row r="333" spans="1:7" ht="12.4">
      <c r="A333" s="16"/>
      <c r="B333" s="16"/>
      <c r="C333" s="16"/>
      <c r="D333" s="16"/>
      <c r="E333" s="16"/>
      <c r="F333" s="16"/>
      <c r="G333" s="16"/>
    </row>
    <row r="334" spans="1:7" ht="12.4">
      <c r="A334" s="16"/>
      <c r="B334" s="16"/>
      <c r="C334" s="16"/>
      <c r="D334" s="16"/>
      <c r="E334" s="16"/>
      <c r="F334" s="16"/>
      <c r="G334" s="16"/>
    </row>
    <row r="335" spans="1:7" ht="12.4">
      <c r="A335" s="16"/>
      <c r="B335" s="16"/>
      <c r="C335" s="16"/>
      <c r="D335" s="16"/>
      <c r="E335" s="16"/>
      <c r="F335" s="16"/>
      <c r="G335" s="16"/>
    </row>
    <row r="336" spans="1:7" ht="12.4">
      <c r="A336" s="16"/>
      <c r="B336" s="16"/>
      <c r="C336" s="16"/>
      <c r="D336" s="16"/>
      <c r="E336" s="16"/>
      <c r="F336" s="16"/>
      <c r="G336" s="16"/>
    </row>
    <row r="337" spans="1:7" ht="12.4">
      <c r="A337" s="16"/>
      <c r="B337" s="16"/>
      <c r="C337" s="16"/>
      <c r="D337" s="16"/>
      <c r="E337" s="16"/>
      <c r="F337" s="16"/>
      <c r="G337" s="16"/>
    </row>
    <row r="338" spans="1:7" ht="12.4">
      <c r="A338" s="16"/>
      <c r="B338" s="16"/>
      <c r="C338" s="16"/>
      <c r="D338" s="16"/>
      <c r="E338" s="16"/>
      <c r="F338" s="16"/>
      <c r="G338" s="16"/>
    </row>
    <row r="339" spans="1:7" ht="12.4">
      <c r="A339" s="16"/>
      <c r="B339" s="16"/>
      <c r="C339" s="16"/>
      <c r="D339" s="16"/>
      <c r="E339" s="16"/>
      <c r="F339" s="16"/>
      <c r="G339" s="16"/>
    </row>
    <row r="340" spans="1:7" ht="12.4">
      <c r="A340" s="16"/>
      <c r="B340" s="16"/>
      <c r="C340" s="16"/>
      <c r="D340" s="16"/>
      <c r="E340" s="16"/>
      <c r="F340" s="16"/>
      <c r="G340" s="16"/>
    </row>
    <row r="341" spans="1:7" ht="12.4">
      <c r="A341" s="16"/>
      <c r="B341" s="16"/>
      <c r="C341" s="16"/>
      <c r="D341" s="16"/>
      <c r="E341" s="16"/>
      <c r="F341" s="16"/>
      <c r="G341" s="16"/>
    </row>
    <row r="342" spans="1:7" ht="12.4">
      <c r="A342" s="16"/>
      <c r="B342" s="16"/>
      <c r="C342" s="16"/>
      <c r="D342" s="16"/>
      <c r="E342" s="16"/>
      <c r="F342" s="16"/>
      <c r="G342" s="16"/>
    </row>
    <row r="343" spans="1:7" ht="12.4">
      <c r="A343" s="16"/>
      <c r="B343" s="16"/>
      <c r="C343" s="16"/>
      <c r="D343" s="16"/>
      <c r="E343" s="16"/>
      <c r="F343" s="16"/>
      <c r="G343" s="16"/>
    </row>
    <row r="344" spans="1:7" ht="12.4">
      <c r="A344" s="16"/>
      <c r="B344" s="16"/>
      <c r="C344" s="16"/>
      <c r="D344" s="16"/>
      <c r="E344" s="16"/>
      <c r="F344" s="16"/>
      <c r="G344" s="16"/>
    </row>
    <row r="345" spans="1:7" ht="12.4">
      <c r="A345" s="16"/>
      <c r="B345" s="16"/>
      <c r="C345" s="16"/>
      <c r="D345" s="16"/>
      <c r="E345" s="16"/>
      <c r="F345" s="16"/>
      <c r="G345" s="16"/>
    </row>
    <row r="346" spans="1:7" ht="12.4">
      <c r="A346" s="16"/>
      <c r="B346" s="16"/>
      <c r="C346" s="16"/>
      <c r="D346" s="16"/>
      <c r="E346" s="16"/>
      <c r="F346" s="16"/>
      <c r="G346" s="16"/>
    </row>
    <row r="347" spans="1:7" ht="12.4">
      <c r="A347" s="16"/>
      <c r="B347" s="16"/>
      <c r="C347" s="16"/>
      <c r="D347" s="16"/>
      <c r="E347" s="16"/>
      <c r="F347" s="16"/>
      <c r="G347" s="16"/>
    </row>
    <row r="348" spans="1:7" ht="12.4">
      <c r="A348" s="16"/>
      <c r="B348" s="16"/>
      <c r="C348" s="16"/>
      <c r="D348" s="16"/>
      <c r="E348" s="16"/>
      <c r="F348" s="16"/>
      <c r="G348" s="16"/>
    </row>
    <row r="349" spans="1:7" ht="12.4">
      <c r="A349" s="16"/>
      <c r="B349" s="16"/>
      <c r="C349" s="16"/>
      <c r="D349" s="16"/>
      <c r="E349" s="16"/>
      <c r="F349" s="16"/>
      <c r="G349" s="16"/>
    </row>
    <row r="350" spans="1:7" ht="12.4">
      <c r="A350" s="16"/>
      <c r="B350" s="16"/>
      <c r="C350" s="16"/>
      <c r="D350" s="16"/>
      <c r="E350" s="16"/>
      <c r="F350" s="16"/>
      <c r="G350" s="16"/>
    </row>
    <row r="351" spans="1:7" ht="12.4">
      <c r="A351" s="16"/>
      <c r="B351" s="16"/>
      <c r="C351" s="16"/>
      <c r="D351" s="16"/>
      <c r="E351" s="16"/>
      <c r="F351" s="16"/>
      <c r="G351" s="16"/>
    </row>
    <row r="352" spans="1:7" ht="12.4">
      <c r="A352" s="16"/>
      <c r="B352" s="16"/>
      <c r="C352" s="16"/>
      <c r="D352" s="16"/>
      <c r="E352" s="16"/>
      <c r="F352" s="16"/>
      <c r="G352" s="16"/>
    </row>
    <row r="353" spans="1:7" ht="12.4">
      <c r="A353" s="16"/>
      <c r="B353" s="16"/>
      <c r="C353" s="16"/>
      <c r="D353" s="16"/>
      <c r="E353" s="16"/>
      <c r="F353" s="16"/>
      <c r="G353" s="16"/>
    </row>
    <row r="354" spans="1:7" ht="12.4">
      <c r="A354" s="16"/>
      <c r="B354" s="16"/>
      <c r="C354" s="16"/>
      <c r="D354" s="16"/>
      <c r="E354" s="16"/>
      <c r="F354" s="16"/>
      <c r="G354" s="16"/>
    </row>
    <row r="355" spans="1:7" ht="12.4">
      <c r="A355" s="16"/>
      <c r="B355" s="16"/>
      <c r="C355" s="16"/>
      <c r="D355" s="16"/>
      <c r="E355" s="16"/>
      <c r="F355" s="16"/>
      <c r="G355" s="16"/>
    </row>
    <row r="356" spans="1:7" ht="12.4">
      <c r="A356" s="16"/>
      <c r="B356" s="16"/>
      <c r="C356" s="16"/>
      <c r="D356" s="16"/>
      <c r="E356" s="16"/>
      <c r="F356" s="16"/>
      <c r="G356" s="16"/>
    </row>
    <row r="357" spans="1:7" ht="12.4">
      <c r="A357" s="16"/>
      <c r="B357" s="16"/>
      <c r="C357" s="16"/>
      <c r="D357" s="16"/>
      <c r="E357" s="16"/>
      <c r="F357" s="16"/>
      <c r="G357" s="16"/>
    </row>
    <row r="358" spans="1:7" ht="12.4">
      <c r="A358" s="16"/>
      <c r="B358" s="16"/>
      <c r="C358" s="16"/>
      <c r="D358" s="16"/>
      <c r="E358" s="16"/>
      <c r="F358" s="16"/>
      <c r="G358" s="16"/>
    </row>
    <row r="359" spans="1:7" ht="12.4">
      <c r="A359" s="16"/>
      <c r="B359" s="16"/>
      <c r="C359" s="16"/>
      <c r="D359" s="16"/>
      <c r="E359" s="16"/>
      <c r="F359" s="16"/>
      <c r="G359" s="16"/>
    </row>
    <row r="360" spans="1:7" ht="12.4">
      <c r="A360" s="16"/>
      <c r="B360" s="16"/>
      <c r="C360" s="16"/>
      <c r="D360" s="16"/>
      <c r="E360" s="16"/>
      <c r="F360" s="16"/>
      <c r="G360" s="16"/>
    </row>
    <row r="361" spans="1:7" ht="12.4">
      <c r="A361" s="16"/>
      <c r="B361" s="16"/>
      <c r="C361" s="16"/>
      <c r="D361" s="16"/>
      <c r="E361" s="16"/>
      <c r="F361" s="16"/>
      <c r="G361" s="16"/>
    </row>
    <row r="362" spans="1:7" ht="12.4">
      <c r="A362" s="16"/>
      <c r="B362" s="16"/>
      <c r="C362" s="16"/>
      <c r="D362" s="16"/>
      <c r="E362" s="16"/>
      <c r="F362" s="16"/>
      <c r="G362" s="16"/>
    </row>
    <row r="363" spans="1:7" ht="12.4">
      <c r="A363" s="16"/>
      <c r="B363" s="16"/>
      <c r="C363" s="16"/>
      <c r="D363" s="16"/>
      <c r="E363" s="16"/>
      <c r="F363" s="16"/>
      <c r="G363" s="16"/>
    </row>
    <row r="364" spans="1:7" ht="12.4">
      <c r="A364" s="16"/>
      <c r="B364" s="16"/>
      <c r="C364" s="16"/>
      <c r="D364" s="16"/>
      <c r="E364" s="16"/>
      <c r="F364" s="16"/>
      <c r="G364" s="16"/>
    </row>
    <row r="365" spans="1:7" ht="12.4">
      <c r="A365" s="16"/>
      <c r="B365" s="16"/>
      <c r="C365" s="16"/>
      <c r="D365" s="16"/>
      <c r="E365" s="16"/>
      <c r="F365" s="16"/>
      <c r="G365" s="16"/>
    </row>
    <row r="366" spans="1:7" ht="12.4">
      <c r="A366" s="16"/>
      <c r="B366" s="16"/>
      <c r="C366" s="16"/>
      <c r="D366" s="16"/>
      <c r="E366" s="16"/>
      <c r="F366" s="16"/>
      <c r="G366" s="16"/>
    </row>
    <row r="367" spans="1:7" ht="12.4">
      <c r="A367" s="16"/>
      <c r="B367" s="16"/>
      <c r="C367" s="16"/>
      <c r="D367" s="16"/>
      <c r="E367" s="16"/>
      <c r="F367" s="16"/>
      <c r="G367" s="16"/>
    </row>
    <row r="368" spans="1:7" ht="12.4">
      <c r="A368" s="16"/>
      <c r="B368" s="16"/>
      <c r="C368" s="16"/>
      <c r="D368" s="16"/>
      <c r="E368" s="16"/>
      <c r="F368" s="16"/>
      <c r="G368" s="16"/>
    </row>
    <row r="369" spans="1:7" ht="12.4">
      <c r="A369" s="16"/>
      <c r="B369" s="16"/>
      <c r="C369" s="16"/>
      <c r="D369" s="16"/>
      <c r="E369" s="16"/>
      <c r="F369" s="16"/>
      <c r="G369" s="16"/>
    </row>
    <row r="370" spans="1:7" ht="12.4">
      <c r="A370" s="16"/>
      <c r="B370" s="16"/>
      <c r="C370" s="16"/>
      <c r="D370" s="16"/>
      <c r="E370" s="16"/>
      <c r="F370" s="16"/>
      <c r="G370" s="16"/>
    </row>
    <row r="371" spans="1:7" ht="12.4">
      <c r="A371" s="16"/>
      <c r="B371" s="16"/>
      <c r="C371" s="16"/>
      <c r="D371" s="16"/>
      <c r="E371" s="16"/>
      <c r="F371" s="16"/>
      <c r="G371" s="16"/>
    </row>
    <row r="372" spans="1:7" ht="12.4">
      <c r="A372" s="16"/>
      <c r="B372" s="16"/>
      <c r="C372" s="16"/>
      <c r="D372" s="16"/>
      <c r="E372" s="16"/>
      <c r="F372" s="16"/>
      <c r="G372" s="16"/>
    </row>
    <row r="373" spans="1:7" ht="12.4">
      <c r="A373" s="16"/>
      <c r="B373" s="16"/>
      <c r="C373" s="16"/>
      <c r="D373" s="16"/>
      <c r="E373" s="16"/>
      <c r="F373" s="16"/>
      <c r="G373" s="16"/>
    </row>
    <row r="374" spans="1:7" ht="12.4">
      <c r="A374" s="16"/>
      <c r="B374" s="16"/>
      <c r="C374" s="16"/>
      <c r="D374" s="16"/>
      <c r="E374" s="16"/>
      <c r="F374" s="16"/>
      <c r="G374" s="16"/>
    </row>
    <row r="375" spans="1:7" ht="12.4">
      <c r="A375" s="16"/>
      <c r="B375" s="16"/>
      <c r="C375" s="16"/>
      <c r="D375" s="16"/>
      <c r="E375" s="16"/>
      <c r="F375" s="16"/>
      <c r="G375" s="16"/>
    </row>
    <row r="376" spans="1:7" ht="12.4">
      <c r="A376" s="16"/>
      <c r="B376" s="16"/>
      <c r="C376" s="16"/>
      <c r="D376" s="16"/>
      <c r="E376" s="16"/>
      <c r="F376" s="16"/>
      <c r="G376" s="16"/>
    </row>
    <row r="377" spans="1:7" ht="12.4">
      <c r="A377" s="16"/>
      <c r="B377" s="16"/>
      <c r="C377" s="16"/>
      <c r="D377" s="16"/>
      <c r="E377" s="16"/>
      <c r="F377" s="16"/>
      <c r="G377" s="16"/>
    </row>
    <row r="378" spans="1:7" ht="12.4">
      <c r="A378" s="16"/>
      <c r="B378" s="16"/>
      <c r="C378" s="16"/>
      <c r="D378" s="16"/>
      <c r="E378" s="16"/>
      <c r="F378" s="16"/>
      <c r="G378" s="16"/>
    </row>
    <row r="379" spans="1:7" ht="12.4">
      <c r="A379" s="16"/>
      <c r="B379" s="16"/>
      <c r="C379" s="16"/>
      <c r="D379" s="16"/>
      <c r="E379" s="16"/>
      <c r="F379" s="16"/>
      <c r="G379" s="16"/>
    </row>
    <row r="380" spans="1:7" ht="12.4">
      <c r="A380" s="16"/>
      <c r="B380" s="16"/>
      <c r="C380" s="16"/>
      <c r="D380" s="16"/>
      <c r="E380" s="16"/>
      <c r="F380" s="16"/>
      <c r="G380" s="16"/>
    </row>
    <row r="381" spans="1:7" ht="12.4">
      <c r="A381" s="16"/>
      <c r="B381" s="16"/>
      <c r="C381" s="16"/>
      <c r="D381" s="16"/>
      <c r="E381" s="16"/>
      <c r="F381" s="16"/>
      <c r="G381" s="16"/>
    </row>
    <row r="382" spans="1:7" ht="12.4">
      <c r="A382" s="16"/>
      <c r="B382" s="16"/>
      <c r="C382" s="16"/>
      <c r="D382" s="16"/>
      <c r="E382" s="16"/>
      <c r="F382" s="16"/>
      <c r="G382" s="16"/>
    </row>
    <row r="383" spans="1:7" ht="12.4">
      <c r="A383" s="16"/>
      <c r="B383" s="16"/>
      <c r="C383" s="16"/>
      <c r="D383" s="16"/>
      <c r="E383" s="16"/>
      <c r="F383" s="16"/>
      <c r="G383" s="16"/>
    </row>
    <row r="384" spans="1:7" ht="12.4">
      <c r="A384" s="16"/>
      <c r="B384" s="16"/>
      <c r="C384" s="16"/>
      <c r="D384" s="16"/>
      <c r="E384" s="16"/>
      <c r="F384" s="16"/>
      <c r="G384" s="16"/>
    </row>
    <row r="385" spans="1:7" ht="12.4">
      <c r="A385" s="16"/>
      <c r="B385" s="16"/>
      <c r="C385" s="16"/>
      <c r="D385" s="16"/>
      <c r="E385" s="16"/>
      <c r="F385" s="16"/>
      <c r="G385" s="16"/>
    </row>
    <row r="386" spans="1:7" ht="12.4">
      <c r="A386" s="16"/>
      <c r="B386" s="16"/>
      <c r="C386" s="16"/>
      <c r="D386" s="16"/>
      <c r="E386" s="16"/>
      <c r="F386" s="16"/>
      <c r="G386" s="16"/>
    </row>
    <row r="387" spans="1:7" ht="12.4">
      <c r="A387" s="16"/>
      <c r="B387" s="16"/>
      <c r="C387" s="16"/>
      <c r="D387" s="16"/>
      <c r="E387" s="16"/>
      <c r="F387" s="16"/>
      <c r="G387" s="16"/>
    </row>
    <row r="388" spans="1:7" ht="12.4">
      <c r="A388" s="16"/>
      <c r="B388" s="16"/>
      <c r="C388" s="16"/>
      <c r="D388" s="16"/>
      <c r="E388" s="16"/>
      <c r="F388" s="16"/>
      <c r="G388" s="16"/>
    </row>
    <row r="389" spans="1:7" ht="12.4">
      <c r="A389" s="16"/>
      <c r="B389" s="16"/>
      <c r="C389" s="16"/>
      <c r="D389" s="16"/>
      <c r="E389" s="16"/>
      <c r="F389" s="16"/>
      <c r="G389" s="16"/>
    </row>
    <row r="390" spans="1:7" ht="12.4">
      <c r="A390" s="16"/>
      <c r="B390" s="16"/>
      <c r="C390" s="16"/>
      <c r="D390" s="16"/>
      <c r="E390" s="16"/>
      <c r="F390" s="16"/>
      <c r="G390" s="16"/>
    </row>
    <row r="391" spans="1:7" ht="12.4">
      <c r="A391" s="16"/>
      <c r="B391" s="16"/>
      <c r="C391" s="16"/>
      <c r="D391" s="16"/>
      <c r="E391" s="16"/>
      <c r="F391" s="16"/>
      <c r="G391" s="16"/>
    </row>
    <row r="392" spans="1:7" ht="12.4">
      <c r="A392" s="16"/>
      <c r="B392" s="16"/>
      <c r="C392" s="16"/>
      <c r="D392" s="16"/>
      <c r="E392" s="16"/>
      <c r="F392" s="16"/>
      <c r="G392" s="16"/>
    </row>
    <row r="393" spans="1:7" ht="12.4">
      <c r="A393" s="16"/>
      <c r="B393" s="16"/>
      <c r="C393" s="16"/>
      <c r="D393" s="16"/>
      <c r="E393" s="16"/>
      <c r="F393" s="16"/>
      <c r="G393" s="16"/>
    </row>
    <row r="394" spans="1:7" ht="12.4">
      <c r="A394" s="16"/>
      <c r="B394" s="16"/>
      <c r="C394" s="16"/>
      <c r="D394" s="16"/>
      <c r="E394" s="16"/>
      <c r="F394" s="16"/>
      <c r="G394" s="16"/>
    </row>
    <row r="395" spans="1:7" ht="12.4">
      <c r="A395" s="16"/>
      <c r="B395" s="16"/>
      <c r="C395" s="16"/>
      <c r="D395" s="16"/>
      <c r="E395" s="16"/>
      <c r="F395" s="16"/>
      <c r="G395" s="16"/>
    </row>
    <row r="396" spans="1:7" ht="12.4">
      <c r="A396" s="16"/>
      <c r="B396" s="16"/>
      <c r="C396" s="16"/>
      <c r="D396" s="16"/>
      <c r="E396" s="16"/>
      <c r="F396" s="16"/>
      <c r="G396" s="16"/>
    </row>
    <row r="397" spans="1:7" ht="12.4">
      <c r="A397" s="16"/>
      <c r="B397" s="16"/>
      <c r="C397" s="16"/>
      <c r="D397" s="16"/>
      <c r="E397" s="16"/>
      <c r="F397" s="16"/>
      <c r="G397" s="16"/>
    </row>
    <row r="398" spans="1:7" ht="12.4">
      <c r="A398" s="16"/>
      <c r="B398" s="16"/>
      <c r="C398" s="16"/>
      <c r="D398" s="16"/>
      <c r="E398" s="16"/>
      <c r="F398" s="16"/>
      <c r="G398" s="16"/>
    </row>
    <row r="399" spans="1:7" ht="12.4">
      <c r="A399" s="16"/>
      <c r="B399" s="16"/>
      <c r="C399" s="16"/>
      <c r="D399" s="16"/>
      <c r="E399" s="16"/>
      <c r="F399" s="16"/>
      <c r="G399" s="16"/>
    </row>
    <row r="400" spans="1:7" ht="12.4">
      <c r="A400" s="16"/>
      <c r="B400" s="16"/>
      <c r="C400" s="16"/>
      <c r="D400" s="16"/>
      <c r="E400" s="16"/>
      <c r="F400" s="16"/>
      <c r="G400" s="16"/>
    </row>
    <row r="401" spans="1:7" ht="12.4">
      <c r="A401" s="16"/>
      <c r="B401" s="16"/>
      <c r="C401" s="16"/>
      <c r="D401" s="16"/>
      <c r="E401" s="16"/>
      <c r="F401" s="16"/>
      <c r="G401" s="16"/>
    </row>
    <row r="402" spans="1:7" ht="12.4">
      <c r="A402" s="16"/>
      <c r="B402" s="16"/>
      <c r="C402" s="16"/>
      <c r="D402" s="16"/>
      <c r="E402" s="16"/>
      <c r="F402" s="16"/>
      <c r="G402" s="16"/>
    </row>
    <row r="403" spans="1:7" ht="12.4">
      <c r="A403" s="16"/>
      <c r="B403" s="16"/>
      <c r="C403" s="16"/>
      <c r="D403" s="16"/>
      <c r="E403" s="16"/>
      <c r="F403" s="16"/>
      <c r="G403" s="16"/>
    </row>
    <row r="404" spans="1:7" ht="12.4">
      <c r="A404" s="16"/>
      <c r="B404" s="16"/>
      <c r="C404" s="16"/>
      <c r="D404" s="16"/>
      <c r="E404" s="16"/>
      <c r="F404" s="16"/>
      <c r="G404" s="16"/>
    </row>
    <row r="405" spans="1:7" ht="12.4">
      <c r="A405" s="16"/>
      <c r="B405" s="16"/>
      <c r="C405" s="16"/>
      <c r="D405" s="16"/>
      <c r="E405" s="16"/>
      <c r="F405" s="16"/>
      <c r="G405" s="16"/>
    </row>
    <row r="406" spans="1:7" ht="12.4">
      <c r="A406" s="16"/>
      <c r="B406" s="16"/>
      <c r="C406" s="16"/>
      <c r="D406" s="16"/>
      <c r="E406" s="16"/>
      <c r="F406" s="16"/>
      <c r="G406" s="16"/>
    </row>
    <row r="407" spans="1:7" ht="12.4">
      <c r="A407" s="16"/>
      <c r="B407" s="16"/>
      <c r="C407" s="16"/>
      <c r="D407" s="16"/>
      <c r="E407" s="16"/>
      <c r="F407" s="16"/>
      <c r="G407" s="16"/>
    </row>
    <row r="408" spans="1:7" ht="12.4">
      <c r="A408" s="16"/>
      <c r="B408" s="16"/>
      <c r="C408" s="16"/>
      <c r="D408" s="16"/>
      <c r="E408" s="16"/>
      <c r="F408" s="16"/>
      <c r="G408" s="16"/>
    </row>
    <row r="409" spans="1:7" ht="12.4">
      <c r="A409" s="16"/>
      <c r="B409" s="16"/>
      <c r="C409" s="16"/>
      <c r="D409" s="16"/>
      <c r="E409" s="16"/>
      <c r="F409" s="16"/>
      <c r="G409" s="16"/>
    </row>
    <row r="410" spans="1:7" ht="12.4">
      <c r="A410" s="16"/>
      <c r="B410" s="16"/>
      <c r="C410" s="16"/>
      <c r="D410" s="16"/>
      <c r="E410" s="16"/>
      <c r="F410" s="16"/>
      <c r="G410" s="16"/>
    </row>
    <row r="411" spans="1:7" ht="12.4">
      <c r="A411" s="16"/>
      <c r="B411" s="16"/>
      <c r="C411" s="16"/>
      <c r="D411" s="16"/>
      <c r="E411" s="16"/>
      <c r="F411" s="16"/>
      <c r="G411" s="16"/>
    </row>
    <row r="412" spans="1:7" ht="12.4">
      <c r="A412" s="16"/>
      <c r="B412" s="16"/>
      <c r="C412" s="16"/>
      <c r="D412" s="16"/>
      <c r="E412" s="16"/>
      <c r="F412" s="16"/>
      <c r="G412" s="16"/>
    </row>
    <row r="413" spans="1:7" ht="12.4">
      <c r="A413" s="16"/>
      <c r="B413" s="16"/>
      <c r="C413" s="16"/>
      <c r="D413" s="16"/>
      <c r="E413" s="16"/>
      <c r="F413" s="16"/>
      <c r="G413" s="16"/>
    </row>
    <row r="414" spans="1:7" ht="12.4">
      <c r="A414" s="16"/>
      <c r="B414" s="16"/>
      <c r="C414" s="16"/>
      <c r="D414" s="16"/>
      <c r="E414" s="16"/>
      <c r="F414" s="16"/>
      <c r="G414" s="16"/>
    </row>
    <row r="415" spans="1:7" ht="12.4">
      <c r="A415" s="16"/>
      <c r="B415" s="16"/>
      <c r="C415" s="16"/>
      <c r="D415" s="16"/>
      <c r="E415" s="16"/>
      <c r="F415" s="16"/>
      <c r="G415" s="16"/>
    </row>
    <row r="416" spans="1:7" ht="12.4">
      <c r="A416" s="16"/>
      <c r="B416" s="16"/>
      <c r="C416" s="16"/>
      <c r="D416" s="16"/>
      <c r="E416" s="16"/>
      <c r="F416" s="16"/>
      <c r="G416" s="16"/>
    </row>
    <row r="417" spans="1:7" ht="12.4">
      <c r="A417" s="16"/>
      <c r="B417" s="16"/>
      <c r="C417" s="16"/>
      <c r="D417" s="16"/>
      <c r="E417" s="16"/>
      <c r="F417" s="16"/>
      <c r="G417" s="16"/>
    </row>
    <row r="418" spans="1:7" ht="12.4">
      <c r="A418" s="16"/>
      <c r="B418" s="16"/>
      <c r="C418" s="16"/>
      <c r="D418" s="16"/>
      <c r="E418" s="16"/>
      <c r="F418" s="16"/>
      <c r="G418" s="16"/>
    </row>
    <row r="419" spans="1:7" ht="12.4">
      <c r="A419" s="16"/>
      <c r="B419" s="16"/>
      <c r="C419" s="16"/>
      <c r="D419" s="16"/>
      <c r="E419" s="16"/>
      <c r="F419" s="16"/>
      <c r="G419" s="16"/>
    </row>
    <row r="420" spans="1:7" ht="12.4">
      <c r="A420" s="16"/>
      <c r="B420" s="16"/>
      <c r="C420" s="16"/>
      <c r="D420" s="16"/>
      <c r="E420" s="16"/>
      <c r="F420" s="16"/>
      <c r="G420" s="16"/>
    </row>
    <row r="421" spans="1:7" ht="12.4">
      <c r="A421" s="16"/>
      <c r="B421" s="16"/>
      <c r="C421" s="16"/>
      <c r="D421" s="16"/>
      <c r="E421" s="16"/>
      <c r="F421" s="16"/>
      <c r="G421" s="16"/>
    </row>
    <row r="422" spans="1:7" ht="12.4">
      <c r="A422" s="16"/>
      <c r="B422" s="16"/>
      <c r="C422" s="16"/>
      <c r="D422" s="16"/>
      <c r="E422" s="16"/>
      <c r="F422" s="16"/>
      <c r="G422" s="16"/>
    </row>
    <row r="423" spans="1:7" ht="12.4">
      <c r="A423" s="16"/>
      <c r="B423" s="16"/>
      <c r="C423" s="16"/>
      <c r="D423" s="16"/>
      <c r="E423" s="16"/>
      <c r="F423" s="16"/>
      <c r="G423" s="16"/>
    </row>
    <row r="424" spans="1:7" ht="12.4">
      <c r="A424" s="16"/>
      <c r="B424" s="16"/>
      <c r="C424" s="16"/>
      <c r="D424" s="16"/>
      <c r="E424" s="16"/>
      <c r="F424" s="16"/>
      <c r="G424" s="16"/>
    </row>
    <row r="425" spans="1:7" ht="12.4">
      <c r="A425" s="16"/>
      <c r="B425" s="16"/>
      <c r="C425" s="16"/>
      <c r="D425" s="16"/>
      <c r="E425" s="16"/>
      <c r="F425" s="16"/>
      <c r="G425" s="16"/>
    </row>
    <row r="426" spans="1:7" ht="12.4">
      <c r="A426" s="16"/>
      <c r="B426" s="16"/>
      <c r="C426" s="16"/>
      <c r="D426" s="16"/>
      <c r="E426" s="16"/>
      <c r="F426" s="16"/>
      <c r="G426" s="16"/>
    </row>
    <row r="427" spans="1:7" ht="12.4">
      <c r="A427" s="16"/>
      <c r="B427" s="16"/>
      <c r="C427" s="16"/>
      <c r="D427" s="16"/>
      <c r="E427" s="16"/>
      <c r="F427" s="16"/>
      <c r="G427" s="16"/>
    </row>
    <row r="428" spans="1:7" ht="12.4">
      <c r="A428" s="16"/>
      <c r="B428" s="16"/>
      <c r="C428" s="16"/>
      <c r="D428" s="16"/>
      <c r="E428" s="16"/>
      <c r="F428" s="16"/>
      <c r="G428" s="16"/>
    </row>
    <row r="429" spans="1:7" ht="12.4">
      <c r="A429" s="16"/>
      <c r="B429" s="16"/>
      <c r="C429" s="16"/>
      <c r="D429" s="16"/>
      <c r="E429" s="16"/>
      <c r="F429" s="16"/>
      <c r="G429" s="16"/>
    </row>
    <row r="430" spans="1:7" ht="12.4">
      <c r="A430" s="16"/>
      <c r="B430" s="16"/>
      <c r="C430" s="16"/>
      <c r="D430" s="16"/>
      <c r="E430" s="16"/>
      <c r="F430" s="16"/>
      <c r="G430" s="16"/>
    </row>
    <row r="431" spans="1:7" ht="12.4">
      <c r="A431" s="16"/>
      <c r="B431" s="16"/>
      <c r="C431" s="16"/>
      <c r="D431" s="16"/>
      <c r="E431" s="16"/>
      <c r="F431" s="16"/>
      <c r="G431" s="16"/>
    </row>
    <row r="432" spans="1:7" ht="12.4">
      <c r="A432" s="16"/>
      <c r="B432" s="16"/>
      <c r="C432" s="16"/>
      <c r="D432" s="16"/>
      <c r="E432" s="16"/>
      <c r="F432" s="16"/>
      <c r="G432" s="16"/>
    </row>
    <row r="433" spans="1:7" ht="12.4">
      <c r="A433" s="16"/>
      <c r="B433" s="16"/>
      <c r="C433" s="16"/>
      <c r="D433" s="16"/>
      <c r="E433" s="16"/>
      <c r="F433" s="16"/>
      <c r="G433" s="16"/>
    </row>
    <row r="434" spans="1:7" ht="12.4">
      <c r="A434" s="16"/>
      <c r="B434" s="16"/>
      <c r="C434" s="16"/>
      <c r="D434" s="16"/>
      <c r="E434" s="16"/>
      <c r="F434" s="16"/>
      <c r="G434" s="16"/>
    </row>
    <row r="435" spans="1:7" ht="12.4">
      <c r="A435" s="16"/>
      <c r="B435" s="16"/>
      <c r="C435" s="16"/>
      <c r="D435" s="16"/>
      <c r="E435" s="16"/>
      <c r="F435" s="16"/>
      <c r="G435" s="16"/>
    </row>
    <row r="436" spans="1:7" ht="12.4">
      <c r="A436" s="16"/>
      <c r="B436" s="16"/>
      <c r="C436" s="16"/>
      <c r="D436" s="16"/>
      <c r="E436" s="16"/>
      <c r="F436" s="16"/>
      <c r="G436" s="16"/>
    </row>
    <row r="437" spans="1:7" ht="12.4">
      <c r="A437" s="16"/>
      <c r="B437" s="16"/>
      <c r="C437" s="16"/>
      <c r="D437" s="16"/>
      <c r="E437" s="16"/>
      <c r="F437" s="16"/>
      <c r="G437" s="16"/>
    </row>
    <row r="438" spans="1:7" ht="12.4">
      <c r="A438" s="16"/>
      <c r="B438" s="16"/>
      <c r="C438" s="16"/>
      <c r="D438" s="16"/>
      <c r="E438" s="16"/>
      <c r="F438" s="16"/>
      <c r="G438" s="16"/>
    </row>
    <row r="439" spans="1:7" ht="12.4">
      <c r="A439" s="16"/>
      <c r="B439" s="16"/>
      <c r="C439" s="16"/>
      <c r="D439" s="16"/>
      <c r="E439" s="16"/>
      <c r="F439" s="16"/>
      <c r="G439" s="16"/>
    </row>
    <row r="440" spans="1:7" ht="12.4">
      <c r="A440" s="16"/>
      <c r="B440" s="16"/>
      <c r="C440" s="16"/>
      <c r="D440" s="16"/>
      <c r="E440" s="16"/>
      <c r="F440" s="16"/>
      <c r="G440" s="16"/>
    </row>
    <row r="441" spans="1:7" ht="12.4">
      <c r="A441" s="16"/>
      <c r="B441" s="16"/>
      <c r="C441" s="16"/>
      <c r="D441" s="16"/>
      <c r="E441" s="16"/>
      <c r="F441" s="16"/>
      <c r="G441" s="16"/>
    </row>
    <row r="442" spans="1:7" ht="12.4">
      <c r="A442" s="16"/>
      <c r="B442" s="16"/>
      <c r="C442" s="16"/>
      <c r="D442" s="16"/>
      <c r="E442" s="16"/>
      <c r="F442" s="16"/>
      <c r="G442" s="16"/>
    </row>
    <row r="443" spans="1:7" ht="12.4">
      <c r="A443" s="16"/>
      <c r="B443" s="16"/>
      <c r="C443" s="16"/>
      <c r="D443" s="16"/>
      <c r="E443" s="16"/>
      <c r="F443" s="16"/>
      <c r="G443" s="16"/>
    </row>
    <row r="444" spans="1:7" ht="12.4">
      <c r="A444" s="16"/>
      <c r="B444" s="16"/>
      <c r="C444" s="16"/>
      <c r="D444" s="16"/>
      <c r="E444" s="16"/>
      <c r="F444" s="16"/>
      <c r="G444" s="16"/>
    </row>
    <row r="445" spans="1:7" ht="12.4">
      <c r="A445" s="16"/>
      <c r="B445" s="16"/>
      <c r="C445" s="16"/>
      <c r="D445" s="16"/>
      <c r="E445" s="16"/>
      <c r="F445" s="16"/>
      <c r="G445" s="16"/>
    </row>
    <row r="446" spans="1:7" ht="12.4">
      <c r="A446" s="16"/>
      <c r="B446" s="16"/>
      <c r="C446" s="16"/>
      <c r="D446" s="16"/>
      <c r="E446" s="16"/>
      <c r="F446" s="16"/>
      <c r="G446" s="16"/>
    </row>
    <row r="447" spans="1:7" ht="12.4">
      <c r="A447" s="16"/>
      <c r="B447" s="16"/>
      <c r="C447" s="16"/>
      <c r="D447" s="16"/>
      <c r="E447" s="16"/>
      <c r="F447" s="16"/>
      <c r="G447" s="16"/>
    </row>
    <row r="448" spans="1:7" ht="12.4">
      <c r="A448" s="16"/>
      <c r="B448" s="16"/>
      <c r="C448" s="16"/>
      <c r="D448" s="16"/>
      <c r="E448" s="16"/>
      <c r="F448" s="16"/>
      <c r="G448" s="16"/>
    </row>
    <row r="449" spans="1:7" ht="12.4">
      <c r="A449" s="16"/>
      <c r="B449" s="16"/>
      <c r="C449" s="16"/>
      <c r="D449" s="16"/>
      <c r="E449" s="16"/>
      <c r="F449" s="16"/>
      <c r="G449" s="16"/>
    </row>
    <row r="450" spans="1:7" ht="12.4">
      <c r="A450" s="16"/>
      <c r="B450" s="16"/>
      <c r="C450" s="16"/>
      <c r="D450" s="16"/>
      <c r="E450" s="16"/>
      <c r="F450" s="16"/>
      <c r="G450" s="16"/>
    </row>
    <row r="451" spans="1:7" ht="12.4">
      <c r="A451" s="16"/>
      <c r="B451" s="16"/>
      <c r="C451" s="16"/>
      <c r="D451" s="16"/>
      <c r="E451" s="16"/>
      <c r="F451" s="16"/>
      <c r="G451" s="16"/>
    </row>
    <row r="452" spans="1:7" ht="12.4">
      <c r="A452" s="16"/>
      <c r="B452" s="16"/>
      <c r="C452" s="16"/>
      <c r="D452" s="16"/>
      <c r="E452" s="16"/>
      <c r="F452" s="16"/>
      <c r="G452" s="16"/>
    </row>
    <row r="453" spans="1:7" ht="12.4">
      <c r="A453" s="16"/>
      <c r="B453" s="16"/>
      <c r="C453" s="16"/>
      <c r="D453" s="16"/>
      <c r="E453" s="16"/>
      <c r="F453" s="16"/>
      <c r="G453" s="16"/>
    </row>
    <row r="454" spans="1:7" ht="12.4">
      <c r="A454" s="16"/>
      <c r="B454" s="16"/>
      <c r="C454" s="16"/>
      <c r="D454" s="16"/>
      <c r="E454" s="16"/>
      <c r="F454" s="16"/>
      <c r="G454" s="16"/>
    </row>
    <row r="455" spans="1:7" ht="12.4">
      <c r="A455" s="16"/>
      <c r="B455" s="16"/>
      <c r="C455" s="16"/>
      <c r="D455" s="16"/>
      <c r="E455" s="16"/>
      <c r="F455" s="16"/>
      <c r="G455" s="16"/>
    </row>
    <row r="456" spans="1:7" ht="12.4">
      <c r="A456" s="16"/>
      <c r="B456" s="16"/>
      <c r="C456" s="16"/>
      <c r="D456" s="16"/>
      <c r="E456" s="16"/>
      <c r="F456" s="16"/>
      <c r="G456" s="16"/>
    </row>
    <row r="457" spans="1:7" ht="12.4">
      <c r="A457" s="16"/>
      <c r="B457" s="16"/>
      <c r="C457" s="16"/>
      <c r="D457" s="16"/>
      <c r="E457" s="16"/>
      <c r="F457" s="16"/>
      <c r="G457" s="16"/>
    </row>
    <row r="458" spans="1:7" ht="12.4">
      <c r="A458" s="16"/>
      <c r="B458" s="16"/>
      <c r="C458" s="16"/>
      <c r="D458" s="16"/>
      <c r="E458" s="16"/>
      <c r="F458" s="16"/>
      <c r="G458" s="16"/>
    </row>
    <row r="459" spans="1:7" ht="12.4">
      <c r="A459" s="16"/>
      <c r="B459" s="16"/>
      <c r="C459" s="16"/>
      <c r="D459" s="16"/>
      <c r="E459" s="16"/>
      <c r="F459" s="16"/>
      <c r="G459" s="16"/>
    </row>
    <row r="460" spans="1:7" ht="12.4">
      <c r="A460" s="16"/>
      <c r="B460" s="16"/>
      <c r="C460" s="16"/>
      <c r="D460" s="16"/>
      <c r="E460" s="16"/>
      <c r="F460" s="16"/>
      <c r="G460" s="16"/>
    </row>
    <row r="461" spans="1:7" ht="12.4">
      <c r="A461" s="16"/>
      <c r="B461" s="16"/>
      <c r="C461" s="16"/>
      <c r="D461" s="16"/>
      <c r="E461" s="16"/>
      <c r="F461" s="16"/>
      <c r="G461" s="16"/>
    </row>
    <row r="462" spans="1:7" ht="12.4">
      <c r="A462" s="16"/>
      <c r="B462" s="16"/>
      <c r="C462" s="16"/>
      <c r="D462" s="16"/>
      <c r="E462" s="16"/>
      <c r="F462" s="16"/>
      <c r="G462" s="16"/>
    </row>
    <row r="463" spans="1:7" ht="12.4">
      <c r="A463" s="16"/>
      <c r="B463" s="16"/>
      <c r="C463" s="16"/>
      <c r="D463" s="16"/>
      <c r="E463" s="16"/>
      <c r="F463" s="16"/>
      <c r="G463" s="16"/>
    </row>
    <row r="464" spans="1:7" ht="12.4">
      <c r="A464" s="16"/>
      <c r="B464" s="16"/>
      <c r="C464" s="16"/>
      <c r="D464" s="16"/>
      <c r="E464" s="16"/>
      <c r="F464" s="16"/>
      <c r="G464" s="16"/>
    </row>
    <row r="465" spans="1:7" ht="12.4">
      <c r="A465" s="16"/>
      <c r="B465" s="16"/>
      <c r="C465" s="16"/>
      <c r="D465" s="16"/>
      <c r="E465" s="16"/>
      <c r="F465" s="16"/>
      <c r="G465" s="16"/>
    </row>
    <row r="466" spans="1:7" ht="12.4">
      <c r="A466" s="16"/>
      <c r="B466" s="16"/>
      <c r="C466" s="16"/>
      <c r="D466" s="16"/>
      <c r="E466" s="16"/>
      <c r="F466" s="16"/>
      <c r="G466" s="16"/>
    </row>
    <row r="467" spans="1:7" ht="12.4">
      <c r="A467" s="16"/>
      <c r="B467" s="16"/>
      <c r="C467" s="16"/>
      <c r="D467" s="16"/>
      <c r="E467" s="16"/>
      <c r="F467" s="16"/>
      <c r="G467" s="16"/>
    </row>
    <row r="468" spans="1:7" ht="12.4">
      <c r="A468" s="16"/>
      <c r="B468" s="16"/>
      <c r="C468" s="16"/>
      <c r="D468" s="16"/>
      <c r="E468" s="16"/>
      <c r="F468" s="16"/>
      <c r="G468" s="16"/>
    </row>
    <row r="469" spans="1:7" ht="12.4">
      <c r="A469" s="16"/>
      <c r="B469" s="16"/>
      <c r="C469" s="16"/>
      <c r="D469" s="16"/>
      <c r="E469" s="16"/>
      <c r="F469" s="16"/>
      <c r="G469" s="16"/>
    </row>
    <row r="470" spans="1:7" ht="12.4">
      <c r="A470" s="16"/>
      <c r="B470" s="16"/>
      <c r="C470" s="16"/>
      <c r="D470" s="16"/>
      <c r="E470" s="16"/>
      <c r="F470" s="16"/>
      <c r="G470" s="16"/>
    </row>
    <row r="471" spans="1:7" ht="12.4">
      <c r="A471" s="16"/>
      <c r="B471" s="16"/>
      <c r="C471" s="16"/>
      <c r="D471" s="16"/>
      <c r="E471" s="16"/>
      <c r="F471" s="16"/>
      <c r="G471" s="16"/>
    </row>
    <row r="472" spans="1:7" ht="12.4">
      <c r="A472" s="16"/>
      <c r="B472" s="16"/>
      <c r="C472" s="16"/>
      <c r="D472" s="16"/>
      <c r="E472" s="16"/>
      <c r="F472" s="16"/>
      <c r="G472" s="16"/>
    </row>
    <row r="473" spans="1:7" ht="12.4">
      <c r="A473" s="16"/>
      <c r="B473" s="16"/>
      <c r="C473" s="16"/>
      <c r="D473" s="16"/>
      <c r="E473" s="16"/>
      <c r="F473" s="16"/>
      <c r="G473" s="16"/>
    </row>
    <row r="474" spans="1:7" ht="12.4">
      <c r="A474" s="16"/>
      <c r="B474" s="16"/>
      <c r="C474" s="16"/>
      <c r="D474" s="16"/>
      <c r="E474" s="16"/>
      <c r="F474" s="16"/>
      <c r="G474" s="16"/>
    </row>
    <row r="475" spans="1:7" ht="12.4">
      <c r="A475" s="16"/>
      <c r="B475" s="16"/>
      <c r="C475" s="16"/>
      <c r="D475" s="16"/>
      <c r="E475" s="16"/>
      <c r="F475" s="16"/>
      <c r="G475" s="16"/>
    </row>
    <row r="476" spans="1:7" ht="12.4">
      <c r="A476" s="16"/>
      <c r="B476" s="16"/>
      <c r="C476" s="16"/>
      <c r="D476" s="16"/>
      <c r="E476" s="16"/>
      <c r="F476" s="16"/>
      <c r="G476" s="16"/>
    </row>
    <row r="477" spans="1:7" ht="12.4">
      <c r="A477" s="16"/>
      <c r="B477" s="16"/>
      <c r="C477" s="16"/>
      <c r="D477" s="16"/>
      <c r="E477" s="16"/>
      <c r="F477" s="16"/>
      <c r="G477" s="16"/>
    </row>
    <row r="478" spans="1:7" ht="12.4">
      <c r="A478" s="16"/>
      <c r="B478" s="16"/>
      <c r="C478" s="16"/>
      <c r="D478" s="16"/>
      <c r="E478" s="16"/>
      <c r="F478" s="16"/>
      <c r="G478" s="16"/>
    </row>
    <row r="479" spans="1:7" ht="12.4">
      <c r="A479" s="16"/>
      <c r="B479" s="16"/>
      <c r="C479" s="16"/>
      <c r="D479" s="16"/>
      <c r="E479" s="16"/>
      <c r="F479" s="16"/>
      <c r="G479" s="16"/>
    </row>
    <row r="480" spans="1:7" ht="12.4">
      <c r="A480" s="16"/>
      <c r="B480" s="16"/>
      <c r="C480" s="16"/>
      <c r="D480" s="16"/>
      <c r="E480" s="16"/>
      <c r="F480" s="16"/>
      <c r="G480" s="16"/>
    </row>
    <row r="481" spans="1:7" ht="12.4">
      <c r="A481" s="16"/>
      <c r="B481" s="16"/>
      <c r="C481" s="16"/>
      <c r="D481" s="16"/>
      <c r="E481" s="16"/>
      <c r="F481" s="16"/>
      <c r="G481" s="16"/>
    </row>
    <row r="482" spans="1:7" ht="12.4">
      <c r="A482" s="16"/>
      <c r="B482" s="16"/>
      <c r="C482" s="16"/>
      <c r="D482" s="16"/>
      <c r="E482" s="16"/>
      <c r="F482" s="16"/>
      <c r="G482" s="16"/>
    </row>
    <row r="483" spans="1:7" ht="12.4">
      <c r="A483" s="16"/>
      <c r="B483" s="16"/>
      <c r="C483" s="16"/>
      <c r="D483" s="16"/>
      <c r="E483" s="16"/>
      <c r="F483" s="16"/>
      <c r="G483" s="16"/>
    </row>
    <row r="484" spans="1:7" ht="12.4">
      <c r="A484" s="16"/>
      <c r="B484" s="16"/>
      <c r="C484" s="16"/>
      <c r="D484" s="16"/>
      <c r="E484" s="16"/>
      <c r="F484" s="16"/>
      <c r="G484" s="16"/>
    </row>
    <row r="485" spans="1:7" ht="12.4">
      <c r="A485" s="16"/>
      <c r="B485" s="16"/>
      <c r="C485" s="16"/>
      <c r="D485" s="16"/>
      <c r="E485" s="16"/>
      <c r="F485" s="16"/>
      <c r="G485" s="16"/>
    </row>
    <row r="486" spans="1:7" ht="12.4">
      <c r="A486" s="16"/>
      <c r="B486" s="16"/>
      <c r="C486" s="16"/>
      <c r="D486" s="16"/>
      <c r="E486" s="16"/>
      <c r="F486" s="16"/>
      <c r="G486" s="16"/>
    </row>
    <row r="487" spans="1:7" ht="12.4">
      <c r="A487" s="16"/>
      <c r="B487" s="16"/>
      <c r="C487" s="16"/>
      <c r="D487" s="16"/>
      <c r="E487" s="16"/>
      <c r="F487" s="16"/>
      <c r="G487" s="16"/>
    </row>
    <row r="488" spans="1:7" ht="12.4">
      <c r="A488" s="16"/>
      <c r="B488" s="16"/>
      <c r="C488" s="16"/>
      <c r="D488" s="16"/>
      <c r="E488" s="16"/>
      <c r="F488" s="16"/>
      <c r="G488" s="16"/>
    </row>
    <row r="489" spans="1:7" ht="12.4">
      <c r="A489" s="16"/>
      <c r="B489" s="16"/>
      <c r="C489" s="16"/>
      <c r="D489" s="16"/>
      <c r="E489" s="16"/>
      <c r="F489" s="16"/>
      <c r="G489" s="16"/>
    </row>
    <row r="490" spans="1:7" ht="12.4">
      <c r="A490" s="16"/>
      <c r="B490" s="16"/>
      <c r="C490" s="16"/>
      <c r="D490" s="16"/>
      <c r="E490" s="16"/>
      <c r="F490" s="16"/>
      <c r="G490" s="16"/>
    </row>
    <row r="491" spans="1:7" ht="12.4">
      <c r="A491" s="16"/>
      <c r="B491" s="16"/>
      <c r="C491" s="16"/>
      <c r="D491" s="16"/>
      <c r="E491" s="16"/>
      <c r="F491" s="16"/>
      <c r="G491" s="16"/>
    </row>
    <row r="492" spans="1:7" ht="12.4">
      <c r="A492" s="16"/>
      <c r="B492" s="16"/>
      <c r="C492" s="16"/>
      <c r="D492" s="16"/>
      <c r="E492" s="16"/>
      <c r="F492" s="16"/>
      <c r="G492" s="16"/>
    </row>
    <row r="493" spans="1:7" ht="12.4">
      <c r="A493" s="16"/>
      <c r="B493" s="16"/>
      <c r="C493" s="16"/>
      <c r="D493" s="16"/>
      <c r="E493" s="16"/>
      <c r="F493" s="16"/>
      <c r="G493" s="16"/>
    </row>
    <row r="494" spans="1:7" ht="12.4">
      <c r="A494" s="16"/>
      <c r="B494" s="16"/>
      <c r="C494" s="16"/>
      <c r="D494" s="16"/>
      <c r="E494" s="16"/>
      <c r="F494" s="16"/>
      <c r="G494" s="16"/>
    </row>
    <row r="495" spans="1:7" ht="12.4">
      <c r="A495" s="16"/>
      <c r="B495" s="16"/>
      <c r="C495" s="16"/>
      <c r="D495" s="16"/>
      <c r="E495" s="16"/>
      <c r="F495" s="16"/>
      <c r="G495" s="16"/>
    </row>
    <row r="496" spans="1:7" ht="12.4">
      <c r="A496" s="16"/>
      <c r="B496" s="16"/>
      <c r="C496" s="16"/>
      <c r="D496" s="16"/>
      <c r="E496" s="16"/>
      <c r="F496" s="16"/>
      <c r="G496" s="16"/>
    </row>
    <row r="497" spans="1:7" ht="12.4">
      <c r="A497" s="16"/>
      <c r="B497" s="16"/>
      <c r="C497" s="16"/>
      <c r="D497" s="16"/>
      <c r="E497" s="16"/>
      <c r="F497" s="16"/>
      <c r="G497" s="16"/>
    </row>
    <row r="498" spans="1:7" ht="12.4">
      <c r="A498" s="16"/>
      <c r="B498" s="16"/>
      <c r="C498" s="16"/>
      <c r="D498" s="16"/>
      <c r="E498" s="16"/>
      <c r="F498" s="16"/>
      <c r="G498" s="16"/>
    </row>
    <row r="499" spans="1:7" ht="12.4">
      <c r="A499" s="16"/>
      <c r="B499" s="16"/>
      <c r="C499" s="16"/>
      <c r="D499" s="16"/>
      <c r="E499" s="16"/>
      <c r="F499" s="16"/>
      <c r="G499" s="16"/>
    </row>
    <row r="500" spans="1:7" ht="12.4">
      <c r="A500" s="16"/>
      <c r="B500" s="16"/>
      <c r="C500" s="16"/>
      <c r="D500" s="16"/>
      <c r="E500" s="16"/>
      <c r="F500" s="16"/>
      <c r="G500" s="16"/>
    </row>
    <row r="501" spans="1:7" ht="12.4">
      <c r="A501" s="16"/>
      <c r="B501" s="16"/>
      <c r="C501" s="16"/>
      <c r="D501" s="16"/>
      <c r="E501" s="16"/>
      <c r="F501" s="16"/>
      <c r="G501" s="16"/>
    </row>
    <row r="502" spans="1:7" ht="12.4">
      <c r="A502" s="16"/>
      <c r="B502" s="16"/>
      <c r="C502" s="16"/>
      <c r="D502" s="16"/>
      <c r="E502" s="16"/>
      <c r="F502" s="16"/>
      <c r="G502" s="16"/>
    </row>
    <row r="503" spans="1:7" ht="12.4">
      <c r="A503" s="16"/>
      <c r="B503" s="16"/>
      <c r="C503" s="16"/>
      <c r="D503" s="16"/>
      <c r="E503" s="16"/>
      <c r="F503" s="16"/>
      <c r="G503" s="16"/>
    </row>
    <row r="504" spans="1:7" ht="12.4">
      <c r="A504" s="16"/>
      <c r="B504" s="16"/>
      <c r="C504" s="16"/>
      <c r="D504" s="16"/>
      <c r="E504" s="16"/>
      <c r="F504" s="16"/>
      <c r="G504" s="16"/>
    </row>
    <row r="505" spans="1:7" ht="12.4">
      <c r="A505" s="16"/>
      <c r="B505" s="16"/>
      <c r="C505" s="16"/>
      <c r="D505" s="16"/>
      <c r="E505" s="16"/>
      <c r="F505" s="16"/>
      <c r="G505" s="16"/>
    </row>
    <row r="506" spans="1:7" ht="12.4">
      <c r="A506" s="16"/>
      <c r="B506" s="16"/>
      <c r="C506" s="16"/>
      <c r="D506" s="16"/>
      <c r="E506" s="16"/>
      <c r="F506" s="16"/>
      <c r="G506" s="16"/>
    </row>
    <row r="507" spans="1:7" ht="12.4">
      <c r="A507" s="16"/>
      <c r="B507" s="16"/>
      <c r="C507" s="16"/>
      <c r="D507" s="16"/>
      <c r="E507" s="16"/>
      <c r="F507" s="16"/>
      <c r="G507" s="16"/>
    </row>
    <row r="508" spans="1:7" ht="12.4">
      <c r="A508" s="16"/>
      <c r="B508" s="16"/>
      <c r="C508" s="16"/>
      <c r="D508" s="16"/>
      <c r="E508" s="16"/>
      <c r="F508" s="16"/>
      <c r="G508" s="16"/>
    </row>
    <row r="509" spans="1:7" ht="12.4">
      <c r="A509" s="16"/>
      <c r="B509" s="16"/>
      <c r="C509" s="16"/>
      <c r="D509" s="16"/>
      <c r="E509" s="16"/>
      <c r="F509" s="16"/>
      <c r="G509" s="16"/>
    </row>
    <row r="510" spans="1:7" ht="12.4">
      <c r="A510" s="16"/>
      <c r="B510" s="16"/>
      <c r="C510" s="16"/>
      <c r="D510" s="16"/>
      <c r="E510" s="16"/>
      <c r="F510" s="16"/>
      <c r="G510" s="16"/>
    </row>
    <row r="511" spans="1:7" ht="12.4">
      <c r="A511" s="16"/>
      <c r="B511" s="16"/>
      <c r="C511" s="16"/>
      <c r="D511" s="16"/>
      <c r="E511" s="16"/>
      <c r="F511" s="16"/>
      <c r="G511" s="16"/>
    </row>
    <row r="512" spans="1:7" ht="12.4">
      <c r="A512" s="16"/>
      <c r="B512" s="16"/>
      <c r="C512" s="16"/>
      <c r="D512" s="16"/>
      <c r="E512" s="16"/>
      <c r="F512" s="16"/>
      <c r="G512" s="16"/>
    </row>
    <row r="513" spans="1:7" ht="12.4">
      <c r="A513" s="16"/>
      <c r="B513" s="16"/>
      <c r="C513" s="16"/>
      <c r="D513" s="16"/>
      <c r="E513" s="16"/>
      <c r="F513" s="16"/>
      <c r="G513" s="16"/>
    </row>
    <row r="514" spans="1:7" ht="12.4">
      <c r="A514" s="16"/>
      <c r="B514" s="16"/>
      <c r="C514" s="16"/>
      <c r="D514" s="16"/>
      <c r="E514" s="16"/>
      <c r="F514" s="16"/>
      <c r="G514" s="16"/>
    </row>
    <row r="515" spans="1:7" ht="12.4">
      <c r="A515" s="16"/>
      <c r="B515" s="16"/>
      <c r="C515" s="16"/>
      <c r="D515" s="16"/>
      <c r="E515" s="16"/>
      <c r="F515" s="16"/>
      <c r="G515" s="16"/>
    </row>
    <row r="516" spans="1:7" ht="12.4">
      <c r="A516" s="16"/>
      <c r="B516" s="16"/>
      <c r="C516" s="16"/>
      <c r="D516" s="16"/>
      <c r="E516" s="16"/>
      <c r="F516" s="16"/>
      <c r="G516" s="16"/>
    </row>
    <row r="517" spans="1:7" ht="12.4">
      <c r="A517" s="16"/>
      <c r="B517" s="16"/>
      <c r="C517" s="16"/>
      <c r="D517" s="16"/>
      <c r="E517" s="16"/>
      <c r="F517" s="16"/>
      <c r="G517" s="16"/>
    </row>
    <row r="518" spans="1:7" ht="12.4">
      <c r="A518" s="16"/>
      <c r="B518" s="16"/>
      <c r="C518" s="16"/>
      <c r="D518" s="16"/>
      <c r="E518" s="16"/>
      <c r="F518" s="16"/>
      <c r="G518" s="16"/>
    </row>
    <row r="519" spans="1:7" ht="12.4">
      <c r="A519" s="16"/>
      <c r="B519" s="16"/>
      <c r="C519" s="16"/>
      <c r="D519" s="16"/>
      <c r="E519" s="16"/>
      <c r="F519" s="16"/>
      <c r="G519" s="16"/>
    </row>
    <row r="520" spans="1:7" ht="12.4">
      <c r="A520" s="16"/>
      <c r="B520" s="16"/>
      <c r="C520" s="16"/>
      <c r="D520" s="16"/>
      <c r="E520" s="16"/>
      <c r="F520" s="16"/>
      <c r="G520" s="16"/>
    </row>
    <row r="521" spans="1:7" ht="12.4">
      <c r="A521" s="16"/>
      <c r="B521" s="16"/>
      <c r="C521" s="16"/>
      <c r="D521" s="16"/>
      <c r="E521" s="16"/>
      <c r="F521" s="16"/>
      <c r="G521" s="16"/>
    </row>
    <row r="522" spans="1:7" ht="12.4">
      <c r="A522" s="16"/>
      <c r="B522" s="16"/>
      <c r="C522" s="16"/>
      <c r="D522" s="16"/>
      <c r="E522" s="16"/>
      <c r="F522" s="16"/>
      <c r="G522" s="16"/>
    </row>
    <row r="523" spans="1:7" ht="12.4">
      <c r="A523" s="16"/>
      <c r="B523" s="16"/>
      <c r="C523" s="16"/>
      <c r="D523" s="16"/>
      <c r="E523" s="16"/>
      <c r="F523" s="16"/>
      <c r="G523" s="16"/>
    </row>
    <row r="524" spans="1:7" ht="12.4">
      <c r="A524" s="16"/>
      <c r="B524" s="16"/>
      <c r="C524" s="16"/>
      <c r="D524" s="16"/>
      <c r="E524" s="16"/>
      <c r="F524" s="16"/>
      <c r="G524" s="16"/>
    </row>
    <row r="525" spans="1:7" ht="12.4">
      <c r="A525" s="16"/>
      <c r="B525" s="16"/>
      <c r="C525" s="16"/>
      <c r="D525" s="16"/>
      <c r="E525" s="16"/>
      <c r="F525" s="16"/>
      <c r="G525" s="16"/>
    </row>
    <row r="526" spans="1:7" ht="12.4">
      <c r="A526" s="16"/>
      <c r="B526" s="16"/>
      <c r="C526" s="16"/>
      <c r="D526" s="16"/>
      <c r="E526" s="16"/>
      <c r="F526" s="16"/>
      <c r="G526" s="16"/>
    </row>
    <row r="527" spans="1:7" ht="12.4">
      <c r="A527" s="16"/>
      <c r="B527" s="16"/>
      <c r="C527" s="16"/>
      <c r="D527" s="16"/>
      <c r="E527" s="16"/>
      <c r="F527" s="16"/>
      <c r="G527" s="16"/>
    </row>
    <row r="528" spans="1:7" ht="12.4">
      <c r="A528" s="16"/>
      <c r="B528" s="16"/>
      <c r="C528" s="16"/>
      <c r="D528" s="16"/>
      <c r="E528" s="16"/>
      <c r="F528" s="16"/>
      <c r="G528" s="16"/>
    </row>
    <row r="529" spans="1:7" ht="12.4">
      <c r="A529" s="16"/>
      <c r="B529" s="16"/>
      <c r="C529" s="16"/>
      <c r="D529" s="16"/>
      <c r="E529" s="16"/>
      <c r="F529" s="16"/>
      <c r="G529" s="16"/>
    </row>
    <row r="530" spans="1:7" ht="12.4">
      <c r="A530" s="16"/>
      <c r="B530" s="16"/>
      <c r="C530" s="16"/>
      <c r="D530" s="16"/>
      <c r="E530" s="16"/>
      <c r="F530" s="16"/>
      <c r="G530" s="16"/>
    </row>
    <row r="531" spans="1:7" ht="12.4">
      <c r="A531" s="16"/>
      <c r="B531" s="16"/>
      <c r="C531" s="16"/>
      <c r="D531" s="16"/>
      <c r="E531" s="16"/>
      <c r="F531" s="16"/>
      <c r="G531" s="16"/>
    </row>
    <row r="532" spans="1:7" ht="12.4">
      <c r="A532" s="16"/>
      <c r="B532" s="16"/>
      <c r="C532" s="16"/>
      <c r="D532" s="16"/>
      <c r="E532" s="16"/>
      <c r="F532" s="16"/>
      <c r="G532" s="16"/>
    </row>
    <row r="533" spans="1:7" ht="12.4">
      <c r="A533" s="16"/>
      <c r="B533" s="16"/>
      <c r="C533" s="16"/>
      <c r="D533" s="16"/>
      <c r="E533" s="16"/>
      <c r="F533" s="16"/>
      <c r="G533" s="16"/>
    </row>
    <row r="534" spans="1:7" ht="12.4">
      <c r="A534" s="16"/>
      <c r="B534" s="16"/>
      <c r="C534" s="16"/>
      <c r="D534" s="16"/>
      <c r="E534" s="16"/>
      <c r="F534" s="16"/>
      <c r="G534" s="16"/>
    </row>
    <row r="535" spans="1:7" ht="12.4">
      <c r="A535" s="16"/>
      <c r="B535" s="16"/>
      <c r="C535" s="16"/>
      <c r="D535" s="16"/>
      <c r="E535" s="16"/>
      <c r="F535" s="16"/>
      <c r="G535" s="16"/>
    </row>
    <row r="536" spans="1:7" ht="12.4">
      <c r="A536" s="16"/>
      <c r="B536" s="16"/>
      <c r="C536" s="16"/>
      <c r="D536" s="16"/>
      <c r="E536" s="16"/>
      <c r="F536" s="16"/>
      <c r="G536" s="16"/>
    </row>
    <row r="537" spans="1:7" ht="12.4">
      <c r="A537" s="16"/>
      <c r="B537" s="16"/>
      <c r="C537" s="16"/>
      <c r="D537" s="16"/>
      <c r="E537" s="16"/>
      <c r="F537" s="16"/>
      <c r="G537" s="16"/>
    </row>
    <row r="538" spans="1:7" ht="12.4">
      <c r="A538" s="16"/>
      <c r="B538" s="16"/>
      <c r="C538" s="16"/>
      <c r="D538" s="16"/>
      <c r="E538" s="16"/>
      <c r="F538" s="16"/>
      <c r="G538" s="16"/>
    </row>
    <row r="539" spans="1:7" ht="12.4">
      <c r="A539" s="16"/>
      <c r="B539" s="16"/>
      <c r="C539" s="16"/>
      <c r="D539" s="16"/>
      <c r="E539" s="16"/>
      <c r="F539" s="16"/>
      <c r="G539" s="16"/>
    </row>
    <row r="540" spans="1:7" ht="12.4">
      <c r="A540" s="16"/>
      <c r="B540" s="16"/>
      <c r="C540" s="16"/>
      <c r="D540" s="16"/>
      <c r="E540" s="16"/>
      <c r="F540" s="16"/>
      <c r="G540" s="16"/>
    </row>
    <row r="541" spans="1:7" ht="12.4">
      <c r="A541" s="16"/>
      <c r="B541" s="16"/>
      <c r="C541" s="16"/>
      <c r="D541" s="16"/>
      <c r="E541" s="16"/>
      <c r="F541" s="16"/>
      <c r="G541" s="16"/>
    </row>
    <row r="542" spans="1:7" ht="12.4">
      <c r="A542" s="16"/>
      <c r="B542" s="16"/>
      <c r="C542" s="16"/>
      <c r="D542" s="16"/>
      <c r="E542" s="16"/>
      <c r="F542" s="16"/>
      <c r="G542" s="16"/>
    </row>
    <row r="543" spans="1:7" ht="12.4">
      <c r="A543" s="16"/>
      <c r="B543" s="16"/>
      <c r="C543" s="16"/>
      <c r="D543" s="16"/>
      <c r="E543" s="16"/>
      <c r="F543" s="16"/>
      <c r="G543" s="16"/>
    </row>
    <row r="544" spans="1:7" ht="12.4">
      <c r="A544" s="16"/>
      <c r="B544" s="16"/>
      <c r="C544" s="16"/>
      <c r="D544" s="16"/>
      <c r="E544" s="16"/>
      <c r="F544" s="16"/>
      <c r="G544" s="16"/>
    </row>
    <row r="545" spans="1:7" ht="12.4">
      <c r="A545" s="16"/>
      <c r="B545" s="16"/>
      <c r="C545" s="16"/>
      <c r="D545" s="16"/>
      <c r="E545" s="16"/>
      <c r="F545" s="16"/>
      <c r="G545" s="16"/>
    </row>
    <row r="546" spans="1:7" ht="12.4">
      <c r="A546" s="16"/>
      <c r="B546" s="16"/>
      <c r="C546" s="16"/>
      <c r="D546" s="16"/>
      <c r="E546" s="16"/>
      <c r="F546" s="16"/>
      <c r="G546" s="16"/>
    </row>
    <row r="547" spans="1:7" ht="12.4">
      <c r="A547" s="16"/>
      <c r="B547" s="16"/>
      <c r="C547" s="16"/>
      <c r="D547" s="16"/>
      <c r="E547" s="16"/>
      <c r="F547" s="16"/>
      <c r="G547" s="16"/>
    </row>
    <row r="548" spans="1:7" ht="12.4">
      <c r="A548" s="16"/>
      <c r="B548" s="16"/>
      <c r="C548" s="16"/>
      <c r="D548" s="16"/>
      <c r="E548" s="16"/>
      <c r="F548" s="16"/>
      <c r="G548" s="16"/>
    </row>
    <row r="549" spans="1:7" ht="12.4">
      <c r="A549" s="16"/>
      <c r="B549" s="16"/>
      <c r="C549" s="16"/>
      <c r="D549" s="16"/>
      <c r="E549" s="16"/>
      <c r="F549" s="16"/>
      <c r="G549" s="16"/>
    </row>
    <row r="550" spans="1:7" ht="12.4">
      <c r="A550" s="16"/>
      <c r="B550" s="16"/>
      <c r="C550" s="16"/>
      <c r="D550" s="16"/>
      <c r="E550" s="16"/>
      <c r="F550" s="16"/>
      <c r="G550" s="16"/>
    </row>
    <row r="551" spans="1:7" ht="12.4">
      <c r="A551" s="16"/>
      <c r="B551" s="16"/>
      <c r="C551" s="16"/>
      <c r="D551" s="16"/>
      <c r="E551" s="16"/>
      <c r="F551" s="16"/>
      <c r="G551" s="16"/>
    </row>
    <row r="552" spans="1:7" ht="12.4">
      <c r="A552" s="16"/>
      <c r="B552" s="16"/>
      <c r="C552" s="16"/>
      <c r="D552" s="16"/>
      <c r="E552" s="16"/>
      <c r="F552" s="16"/>
      <c r="G552" s="16"/>
    </row>
    <row r="553" spans="1:7" ht="12.4">
      <c r="A553" s="16"/>
      <c r="B553" s="16"/>
      <c r="C553" s="16"/>
      <c r="D553" s="16"/>
      <c r="E553" s="16"/>
      <c r="F553" s="16"/>
      <c r="G553" s="16"/>
    </row>
    <row r="554" spans="1:7" ht="12.4">
      <c r="A554" s="16"/>
      <c r="B554" s="16"/>
      <c r="C554" s="16"/>
      <c r="D554" s="16"/>
      <c r="E554" s="16"/>
      <c r="F554" s="16"/>
      <c r="G554" s="16"/>
    </row>
    <row r="555" spans="1:7" ht="12.4">
      <c r="A555" s="16"/>
      <c r="B555" s="16"/>
      <c r="C555" s="16"/>
      <c r="D555" s="16"/>
      <c r="E555" s="16"/>
      <c r="F555" s="16"/>
      <c r="G555" s="16"/>
    </row>
    <row r="556" spans="1:7" ht="12.4">
      <c r="A556" s="16"/>
      <c r="B556" s="16"/>
      <c r="C556" s="16"/>
      <c r="D556" s="16"/>
      <c r="E556" s="16"/>
      <c r="F556" s="16"/>
      <c r="G556" s="16"/>
    </row>
    <row r="557" spans="1:7" ht="12.4">
      <c r="A557" s="16"/>
      <c r="B557" s="16"/>
      <c r="C557" s="16"/>
      <c r="D557" s="16"/>
      <c r="E557" s="16"/>
      <c r="F557" s="16"/>
      <c r="G557" s="16"/>
    </row>
    <row r="558" spans="1:7" ht="12.4">
      <c r="A558" s="16"/>
      <c r="B558" s="16"/>
      <c r="C558" s="16"/>
      <c r="D558" s="16"/>
      <c r="E558" s="16"/>
      <c r="F558" s="16"/>
      <c r="G558" s="16"/>
    </row>
    <row r="559" spans="1:7" ht="12.4">
      <c r="A559" s="16"/>
      <c r="B559" s="16"/>
      <c r="C559" s="16"/>
      <c r="D559" s="16"/>
      <c r="E559" s="16"/>
      <c r="F559" s="16"/>
      <c r="G559" s="16"/>
    </row>
    <row r="560" spans="1:7" ht="12.4">
      <c r="A560" s="16"/>
      <c r="B560" s="16"/>
      <c r="C560" s="16"/>
      <c r="D560" s="16"/>
      <c r="E560" s="16"/>
      <c r="F560" s="16"/>
      <c r="G560" s="16"/>
    </row>
    <row r="561" spans="1:7" ht="12.4">
      <c r="A561" s="16"/>
      <c r="B561" s="16"/>
      <c r="C561" s="16"/>
      <c r="D561" s="16"/>
      <c r="E561" s="16"/>
      <c r="F561" s="16"/>
      <c r="G561" s="16"/>
    </row>
    <row r="562" spans="1:7" ht="12.4">
      <c r="A562" s="16"/>
      <c r="B562" s="16"/>
      <c r="C562" s="16"/>
      <c r="D562" s="16"/>
      <c r="E562" s="16"/>
      <c r="F562" s="16"/>
      <c r="G562" s="16"/>
    </row>
    <row r="563" spans="1:7" ht="12.4">
      <c r="A563" s="16"/>
      <c r="B563" s="16"/>
      <c r="C563" s="16"/>
      <c r="D563" s="16"/>
      <c r="E563" s="16"/>
      <c r="F563" s="16"/>
      <c r="G563" s="16"/>
    </row>
    <row r="564" spans="1:7" ht="12.4">
      <c r="A564" s="16"/>
      <c r="B564" s="16"/>
      <c r="C564" s="16"/>
      <c r="D564" s="16"/>
      <c r="E564" s="16"/>
      <c r="F564" s="16"/>
      <c r="G564" s="16"/>
    </row>
    <row r="565" spans="1:7" ht="12.4">
      <c r="A565" s="16"/>
      <c r="B565" s="16"/>
      <c r="C565" s="16"/>
      <c r="D565" s="16"/>
      <c r="E565" s="16"/>
      <c r="F565" s="16"/>
      <c r="G565" s="16"/>
    </row>
    <row r="566" spans="1:7" ht="12.4">
      <c r="A566" s="16"/>
      <c r="B566" s="16"/>
      <c r="C566" s="16"/>
      <c r="D566" s="16"/>
      <c r="E566" s="16"/>
      <c r="F566" s="16"/>
      <c r="G566" s="16"/>
    </row>
    <row r="567" spans="1:7" ht="12.4">
      <c r="A567" s="16"/>
      <c r="B567" s="16"/>
      <c r="C567" s="16"/>
      <c r="D567" s="16"/>
      <c r="E567" s="16"/>
      <c r="F567" s="16"/>
      <c r="G567" s="16"/>
    </row>
    <row r="568" spans="1:7" ht="12.4">
      <c r="A568" s="16"/>
      <c r="B568" s="16"/>
      <c r="C568" s="16"/>
      <c r="D568" s="16"/>
      <c r="E568" s="16"/>
      <c r="F568" s="16"/>
      <c r="G568" s="16"/>
    </row>
    <row r="569" spans="1:7" ht="12.4">
      <c r="A569" s="16"/>
      <c r="B569" s="16"/>
      <c r="C569" s="16"/>
      <c r="D569" s="16"/>
      <c r="E569" s="16"/>
      <c r="F569" s="16"/>
      <c r="G569" s="16"/>
    </row>
    <row r="570" spans="1:7" ht="12.4">
      <c r="A570" s="16"/>
      <c r="B570" s="16"/>
      <c r="C570" s="16"/>
      <c r="D570" s="16"/>
      <c r="E570" s="16"/>
      <c r="F570" s="16"/>
      <c r="G570" s="16"/>
    </row>
    <row r="571" spans="1:7" ht="12.4">
      <c r="A571" s="16"/>
      <c r="B571" s="16"/>
      <c r="C571" s="16"/>
      <c r="D571" s="16"/>
      <c r="E571" s="16"/>
      <c r="F571" s="16"/>
      <c r="G571" s="16"/>
    </row>
    <row r="572" spans="1:7" ht="12.4">
      <c r="A572" s="16"/>
      <c r="B572" s="16"/>
      <c r="C572" s="16"/>
      <c r="D572" s="16"/>
      <c r="E572" s="16"/>
      <c r="F572" s="16"/>
      <c r="G572" s="16"/>
    </row>
    <row r="573" spans="1:7" ht="12.4">
      <c r="A573" s="16"/>
      <c r="B573" s="16"/>
      <c r="C573" s="16"/>
      <c r="D573" s="16"/>
      <c r="E573" s="16"/>
      <c r="F573" s="16"/>
      <c r="G573" s="16"/>
    </row>
    <row r="574" spans="1:7" ht="12.4">
      <c r="A574" s="16"/>
      <c r="B574" s="16"/>
      <c r="C574" s="16"/>
      <c r="D574" s="16"/>
      <c r="E574" s="16"/>
      <c r="F574" s="16"/>
      <c r="G574" s="16"/>
    </row>
    <row r="575" spans="1:7" ht="12.4">
      <c r="A575" s="16"/>
      <c r="B575" s="16"/>
      <c r="C575" s="16"/>
      <c r="D575" s="16"/>
      <c r="E575" s="16"/>
      <c r="F575" s="16"/>
      <c r="G575" s="16"/>
    </row>
    <row r="576" spans="1:7" ht="12.4">
      <c r="A576" s="16"/>
      <c r="B576" s="16"/>
      <c r="C576" s="16"/>
      <c r="D576" s="16"/>
      <c r="E576" s="16"/>
      <c r="F576" s="16"/>
      <c r="G576" s="16"/>
    </row>
    <row r="577" spans="1:7" ht="12.4">
      <c r="A577" s="16"/>
      <c r="B577" s="16"/>
      <c r="C577" s="16"/>
      <c r="D577" s="16"/>
      <c r="E577" s="16"/>
      <c r="F577" s="16"/>
      <c r="G577" s="16"/>
    </row>
    <row r="578" spans="1:7" ht="12.4">
      <c r="A578" s="16"/>
      <c r="B578" s="16"/>
      <c r="C578" s="16"/>
      <c r="D578" s="16"/>
      <c r="E578" s="16"/>
      <c r="F578" s="16"/>
      <c r="G578" s="16"/>
    </row>
    <row r="579" spans="1:7" ht="12.4">
      <c r="A579" s="16"/>
      <c r="B579" s="16"/>
      <c r="C579" s="16"/>
      <c r="D579" s="16"/>
      <c r="E579" s="16"/>
      <c r="F579" s="16"/>
      <c r="G579" s="16"/>
    </row>
    <row r="580" spans="1:7" ht="12.4">
      <c r="A580" s="16"/>
      <c r="B580" s="16"/>
      <c r="C580" s="16"/>
      <c r="D580" s="16"/>
      <c r="E580" s="16"/>
      <c r="F580" s="16"/>
      <c r="G580" s="16"/>
    </row>
    <row r="581" spans="1:7" ht="12.4">
      <c r="A581" s="16"/>
      <c r="B581" s="16"/>
      <c r="C581" s="16"/>
      <c r="D581" s="16"/>
      <c r="E581" s="16"/>
      <c r="F581" s="16"/>
      <c r="G581" s="16"/>
    </row>
    <row r="582" spans="1:7" ht="12.4">
      <c r="A582" s="16"/>
      <c r="B582" s="16"/>
      <c r="C582" s="16"/>
      <c r="D582" s="16"/>
      <c r="E582" s="16"/>
      <c r="F582" s="16"/>
      <c r="G582" s="16"/>
    </row>
    <row r="583" spans="1:7" ht="12.4">
      <c r="A583" s="16"/>
      <c r="B583" s="16"/>
      <c r="C583" s="16"/>
      <c r="D583" s="16"/>
      <c r="E583" s="16"/>
      <c r="F583" s="16"/>
      <c r="G583" s="16"/>
    </row>
    <row r="584" spans="1:7" ht="12.4">
      <c r="A584" s="16"/>
      <c r="B584" s="16"/>
      <c r="C584" s="16"/>
      <c r="D584" s="16"/>
      <c r="E584" s="16"/>
      <c r="F584" s="16"/>
      <c r="G584" s="16"/>
    </row>
    <row r="585" spans="1:7" ht="12.4">
      <c r="A585" s="16"/>
      <c r="B585" s="16"/>
      <c r="C585" s="16"/>
      <c r="D585" s="16"/>
      <c r="E585" s="16"/>
      <c r="F585" s="16"/>
      <c r="G585" s="16"/>
    </row>
    <row r="586" spans="1:7" ht="12.4">
      <c r="A586" s="16"/>
      <c r="B586" s="16"/>
      <c r="C586" s="16"/>
      <c r="D586" s="16"/>
      <c r="E586" s="16"/>
      <c r="F586" s="16"/>
      <c r="G586" s="16"/>
    </row>
    <row r="587" spans="1:7" ht="12.4">
      <c r="A587" s="16"/>
      <c r="B587" s="16"/>
      <c r="C587" s="16"/>
      <c r="D587" s="16"/>
      <c r="E587" s="16"/>
      <c r="F587" s="16"/>
      <c r="G587" s="16"/>
    </row>
    <row r="588" spans="1:7" ht="12.4">
      <c r="A588" s="16"/>
      <c r="B588" s="16"/>
      <c r="C588" s="16"/>
      <c r="D588" s="16"/>
      <c r="E588" s="16"/>
      <c r="F588" s="16"/>
      <c r="G588" s="16"/>
    </row>
    <row r="589" spans="1:7" ht="12.4">
      <c r="A589" s="16"/>
      <c r="B589" s="16"/>
      <c r="C589" s="16"/>
      <c r="D589" s="16"/>
      <c r="E589" s="16"/>
      <c r="F589" s="16"/>
      <c r="G589" s="16"/>
    </row>
    <row r="590" spans="1:7" ht="12.4">
      <c r="A590" s="16"/>
      <c r="B590" s="16"/>
      <c r="C590" s="16"/>
      <c r="D590" s="16"/>
      <c r="E590" s="16"/>
      <c r="F590" s="16"/>
      <c r="G590" s="16"/>
    </row>
    <row r="591" spans="1:7" ht="12.4">
      <c r="A591" s="16"/>
      <c r="B591" s="16"/>
      <c r="C591" s="16"/>
      <c r="D591" s="16"/>
      <c r="E591" s="16"/>
      <c r="F591" s="16"/>
      <c r="G591" s="16"/>
    </row>
    <row r="592" spans="1:7" ht="12.4">
      <c r="A592" s="16"/>
      <c r="B592" s="16"/>
      <c r="C592" s="16"/>
      <c r="D592" s="16"/>
      <c r="E592" s="16"/>
      <c r="F592" s="16"/>
      <c r="G592" s="16"/>
    </row>
    <row r="593" spans="1:7" ht="12.4">
      <c r="A593" s="16"/>
      <c r="B593" s="16"/>
      <c r="C593" s="16"/>
      <c r="D593" s="16"/>
      <c r="E593" s="16"/>
      <c r="F593" s="16"/>
      <c r="G593" s="16"/>
    </row>
    <row r="594" spans="1:7" ht="12.4">
      <c r="A594" s="16"/>
      <c r="B594" s="16"/>
      <c r="C594" s="16"/>
      <c r="D594" s="16"/>
      <c r="E594" s="16"/>
      <c r="F594" s="16"/>
      <c r="G594" s="16"/>
    </row>
    <row r="595" spans="1:7" ht="12.4">
      <c r="A595" s="16"/>
      <c r="B595" s="16"/>
      <c r="C595" s="16"/>
      <c r="D595" s="16"/>
      <c r="E595" s="16"/>
      <c r="F595" s="16"/>
      <c r="G595" s="16"/>
    </row>
    <row r="596" spans="1:7" ht="12.4">
      <c r="A596" s="16"/>
      <c r="B596" s="16"/>
      <c r="C596" s="16"/>
      <c r="D596" s="16"/>
      <c r="E596" s="16"/>
      <c r="F596" s="16"/>
      <c r="G596" s="16"/>
    </row>
    <row r="597" spans="1:7" ht="12.4">
      <c r="A597" s="16"/>
      <c r="B597" s="16"/>
      <c r="C597" s="16"/>
      <c r="D597" s="16"/>
      <c r="E597" s="16"/>
      <c r="F597" s="16"/>
      <c r="G597" s="16"/>
    </row>
    <row r="598" spans="1:7" ht="12.4">
      <c r="A598" s="16"/>
      <c r="B598" s="16"/>
      <c r="C598" s="16"/>
      <c r="D598" s="16"/>
      <c r="E598" s="16"/>
      <c r="F598" s="16"/>
      <c r="G598" s="16"/>
    </row>
    <row r="599" spans="1:7" ht="12.4">
      <c r="A599" s="16"/>
      <c r="B599" s="16"/>
      <c r="C599" s="16"/>
      <c r="D599" s="16"/>
      <c r="E599" s="16"/>
      <c r="F599" s="16"/>
      <c r="G599" s="16"/>
    </row>
    <row r="600" spans="1:7" ht="12.4">
      <c r="A600" s="16"/>
      <c r="B600" s="16"/>
      <c r="C600" s="16"/>
      <c r="D600" s="16"/>
      <c r="E600" s="16"/>
      <c r="F600" s="16"/>
      <c r="G600" s="16"/>
    </row>
    <row r="601" spans="1:7" ht="12.4">
      <c r="A601" s="16"/>
      <c r="B601" s="16"/>
      <c r="C601" s="16"/>
      <c r="D601" s="16"/>
      <c r="E601" s="16"/>
      <c r="F601" s="16"/>
      <c r="G601" s="16"/>
    </row>
    <row r="602" spans="1:7" ht="12.4">
      <c r="A602" s="16"/>
      <c r="B602" s="16"/>
      <c r="C602" s="16"/>
      <c r="D602" s="16"/>
      <c r="E602" s="16"/>
      <c r="F602" s="16"/>
      <c r="G602" s="16"/>
    </row>
    <row r="603" spans="1:7" ht="12.4">
      <c r="A603" s="16"/>
      <c r="B603" s="16"/>
      <c r="C603" s="16"/>
      <c r="D603" s="16"/>
      <c r="E603" s="16"/>
      <c r="F603" s="16"/>
      <c r="G603" s="16"/>
    </row>
    <row r="604" spans="1:7" ht="12.4">
      <c r="A604" s="16"/>
      <c r="B604" s="16"/>
      <c r="C604" s="16"/>
      <c r="D604" s="16"/>
      <c r="E604" s="16"/>
      <c r="F604" s="16"/>
      <c r="G604" s="16"/>
    </row>
    <row r="605" spans="1:7" ht="12.4">
      <c r="A605" s="16"/>
      <c r="B605" s="16"/>
      <c r="C605" s="16"/>
      <c r="D605" s="16"/>
      <c r="E605" s="16"/>
      <c r="F605" s="16"/>
      <c r="G605" s="16"/>
    </row>
    <row r="606" spans="1:7" ht="12.4">
      <c r="A606" s="16"/>
      <c r="B606" s="16"/>
      <c r="C606" s="16"/>
      <c r="D606" s="16"/>
      <c r="E606" s="16"/>
      <c r="F606" s="16"/>
      <c r="G606" s="16"/>
    </row>
    <row r="607" spans="1:7" ht="12.4">
      <c r="A607" s="16"/>
      <c r="B607" s="16"/>
      <c r="C607" s="16"/>
      <c r="D607" s="16"/>
      <c r="E607" s="16"/>
      <c r="F607" s="16"/>
      <c r="G607" s="16"/>
    </row>
    <row r="608" spans="1:7" ht="12.4">
      <c r="A608" s="16"/>
      <c r="B608" s="16"/>
      <c r="C608" s="16"/>
      <c r="D608" s="16"/>
      <c r="E608" s="16"/>
      <c r="F608" s="16"/>
      <c r="G608" s="16"/>
    </row>
    <row r="609" spans="1:7" ht="12.4">
      <c r="A609" s="16"/>
      <c r="B609" s="16"/>
      <c r="C609" s="16"/>
      <c r="D609" s="16"/>
      <c r="E609" s="16"/>
      <c r="F609" s="16"/>
      <c r="G609" s="16"/>
    </row>
    <row r="610" spans="1:7" ht="12.4">
      <c r="A610" s="16"/>
      <c r="B610" s="16"/>
      <c r="C610" s="16"/>
      <c r="D610" s="16"/>
      <c r="E610" s="16"/>
      <c r="F610" s="16"/>
      <c r="G610" s="16"/>
    </row>
    <row r="611" spans="1:7" ht="12.4">
      <c r="A611" s="16"/>
      <c r="B611" s="16"/>
      <c r="C611" s="16"/>
      <c r="D611" s="16"/>
      <c r="E611" s="16"/>
      <c r="F611" s="16"/>
      <c r="G611" s="16"/>
    </row>
    <row r="612" spans="1:7" ht="12.4">
      <c r="A612" s="16"/>
      <c r="B612" s="16"/>
      <c r="C612" s="16"/>
      <c r="D612" s="16"/>
      <c r="E612" s="16"/>
      <c r="F612" s="16"/>
      <c r="G612" s="16"/>
    </row>
    <row r="613" spans="1:7" ht="12.4">
      <c r="A613" s="16"/>
      <c r="B613" s="16"/>
      <c r="C613" s="16"/>
      <c r="D613" s="16"/>
      <c r="E613" s="16"/>
      <c r="F613" s="16"/>
      <c r="G613" s="16"/>
    </row>
    <row r="614" spans="1:7" ht="12.4">
      <c r="A614" s="16"/>
      <c r="B614" s="16"/>
      <c r="C614" s="16"/>
      <c r="D614" s="16"/>
      <c r="E614" s="16"/>
      <c r="F614" s="16"/>
      <c r="G614" s="16"/>
    </row>
    <row r="615" spans="1:7" ht="12.4">
      <c r="A615" s="16"/>
      <c r="B615" s="16"/>
      <c r="C615" s="16"/>
      <c r="D615" s="16"/>
      <c r="E615" s="16"/>
      <c r="F615" s="16"/>
      <c r="G615" s="16"/>
    </row>
    <row r="616" spans="1:7" ht="12.4">
      <c r="A616" s="16"/>
      <c r="B616" s="16"/>
      <c r="C616" s="16"/>
      <c r="D616" s="16"/>
      <c r="E616" s="16"/>
      <c r="F616" s="16"/>
      <c r="G616" s="16"/>
    </row>
    <row r="617" spans="1:7" ht="12.4">
      <c r="A617" s="16"/>
      <c r="B617" s="16"/>
      <c r="C617" s="16"/>
      <c r="D617" s="16"/>
      <c r="E617" s="16"/>
      <c r="F617" s="16"/>
      <c r="G617" s="16"/>
    </row>
    <row r="618" spans="1:7" ht="12.4">
      <c r="A618" s="16"/>
      <c r="B618" s="16"/>
      <c r="C618" s="16"/>
      <c r="D618" s="16"/>
      <c r="E618" s="16"/>
      <c r="F618" s="16"/>
      <c r="G618" s="16"/>
    </row>
    <row r="619" spans="1:7" ht="12.4">
      <c r="A619" s="16"/>
      <c r="B619" s="16"/>
      <c r="C619" s="16"/>
      <c r="D619" s="16"/>
      <c r="E619" s="16"/>
      <c r="F619" s="16"/>
      <c r="G619" s="16"/>
    </row>
    <row r="620" spans="1:7" ht="12.4">
      <c r="A620" s="16"/>
      <c r="B620" s="16"/>
      <c r="C620" s="16"/>
      <c r="D620" s="16"/>
      <c r="E620" s="16"/>
      <c r="F620" s="16"/>
      <c r="G620" s="16"/>
    </row>
    <row r="621" spans="1:7" ht="12.4">
      <c r="A621" s="16"/>
      <c r="B621" s="16"/>
      <c r="C621" s="16"/>
      <c r="D621" s="16"/>
      <c r="E621" s="16"/>
      <c r="F621" s="16"/>
      <c r="G621" s="16"/>
    </row>
    <row r="622" spans="1:7" ht="12.4">
      <c r="A622" s="16"/>
      <c r="B622" s="16"/>
      <c r="C622" s="16"/>
      <c r="D622" s="16"/>
      <c r="E622" s="16"/>
      <c r="F622" s="16"/>
      <c r="G622" s="16"/>
    </row>
    <row r="623" spans="1:7" ht="12.4">
      <c r="A623" s="16"/>
      <c r="B623" s="16"/>
      <c r="C623" s="16"/>
      <c r="D623" s="16"/>
      <c r="E623" s="16"/>
      <c r="F623" s="16"/>
      <c r="G623" s="16"/>
    </row>
    <row r="624" spans="1:7" ht="12.4">
      <c r="A624" s="16"/>
      <c r="B624" s="16"/>
      <c r="C624" s="16"/>
      <c r="D624" s="16"/>
      <c r="E624" s="16"/>
      <c r="F624" s="16"/>
      <c r="G624" s="16"/>
    </row>
    <row r="625" spans="1:7" ht="12.4">
      <c r="A625" s="16"/>
      <c r="B625" s="16"/>
      <c r="C625" s="16"/>
      <c r="D625" s="16"/>
      <c r="E625" s="16"/>
      <c r="F625" s="16"/>
      <c r="G625" s="16"/>
    </row>
    <row r="626" spans="1:7" ht="12.4">
      <c r="A626" s="16"/>
      <c r="B626" s="16"/>
      <c r="C626" s="16"/>
      <c r="D626" s="16"/>
      <c r="E626" s="16"/>
      <c r="F626" s="16"/>
      <c r="G626" s="16"/>
    </row>
    <row r="627" spans="1:7" ht="12.4">
      <c r="A627" s="16"/>
      <c r="B627" s="16"/>
      <c r="C627" s="16"/>
      <c r="D627" s="16"/>
      <c r="E627" s="16"/>
      <c r="F627" s="16"/>
      <c r="G627" s="16"/>
    </row>
    <row r="628" spans="1:7" ht="12.4">
      <c r="A628" s="16"/>
      <c r="B628" s="16"/>
      <c r="C628" s="16"/>
      <c r="D628" s="16"/>
      <c r="E628" s="16"/>
      <c r="F628" s="16"/>
      <c r="G628" s="16"/>
    </row>
    <row r="629" spans="1:7" ht="12.4">
      <c r="A629" s="16"/>
      <c r="B629" s="16"/>
      <c r="C629" s="16"/>
      <c r="D629" s="16"/>
      <c r="E629" s="16"/>
      <c r="F629" s="16"/>
      <c r="G629" s="16"/>
    </row>
    <row r="630" spans="1:7" ht="12.4">
      <c r="A630" s="16"/>
      <c r="B630" s="16"/>
      <c r="C630" s="16"/>
      <c r="D630" s="16"/>
      <c r="E630" s="16"/>
      <c r="F630" s="16"/>
      <c r="G630" s="16"/>
    </row>
    <row r="631" spans="1:7" ht="12.4">
      <c r="A631" s="16"/>
      <c r="B631" s="16"/>
      <c r="C631" s="16"/>
      <c r="D631" s="16"/>
      <c r="E631" s="16"/>
      <c r="F631" s="16"/>
      <c r="G631" s="16"/>
    </row>
    <row r="632" spans="1:7" ht="12.4">
      <c r="A632" s="16"/>
      <c r="B632" s="16"/>
      <c r="C632" s="16"/>
      <c r="D632" s="16"/>
      <c r="E632" s="16"/>
      <c r="F632" s="16"/>
      <c r="G632" s="16"/>
    </row>
    <row r="633" spans="1:7" ht="12.4">
      <c r="A633" s="16"/>
      <c r="B633" s="16"/>
      <c r="C633" s="16"/>
      <c r="D633" s="16"/>
      <c r="E633" s="16"/>
      <c r="F633" s="16"/>
      <c r="G633" s="16"/>
    </row>
    <row r="634" spans="1:7" ht="12.4">
      <c r="A634" s="16"/>
      <c r="B634" s="16"/>
      <c r="C634" s="16"/>
      <c r="D634" s="16"/>
      <c r="E634" s="16"/>
      <c r="F634" s="16"/>
      <c r="G634" s="16"/>
    </row>
    <row r="635" spans="1:7" ht="12.4">
      <c r="A635" s="16"/>
      <c r="B635" s="16"/>
      <c r="C635" s="16"/>
      <c r="D635" s="16"/>
      <c r="E635" s="16"/>
      <c r="F635" s="16"/>
      <c r="G635" s="16"/>
    </row>
    <row r="636" spans="1:7" ht="12.4">
      <c r="A636" s="16"/>
      <c r="B636" s="16"/>
      <c r="C636" s="16"/>
      <c r="D636" s="16"/>
      <c r="E636" s="16"/>
      <c r="F636" s="16"/>
      <c r="G636" s="16"/>
    </row>
    <row r="637" spans="1:7" ht="12.4">
      <c r="A637" s="16"/>
      <c r="B637" s="16"/>
      <c r="C637" s="16"/>
      <c r="D637" s="16"/>
      <c r="E637" s="16"/>
      <c r="F637" s="16"/>
      <c r="G637" s="16"/>
    </row>
    <row r="638" spans="1:7" ht="12.4">
      <c r="A638" s="16"/>
      <c r="B638" s="16"/>
      <c r="C638" s="16"/>
      <c r="D638" s="16"/>
      <c r="E638" s="16"/>
      <c r="F638" s="16"/>
      <c r="G638" s="16"/>
    </row>
    <row r="639" spans="1:7" ht="12.4">
      <c r="A639" s="16"/>
      <c r="B639" s="16"/>
      <c r="C639" s="16"/>
      <c r="D639" s="16"/>
      <c r="E639" s="16"/>
      <c r="F639" s="16"/>
      <c r="G639" s="16"/>
    </row>
    <row r="640" spans="1:7" ht="12.4">
      <c r="A640" s="16"/>
      <c r="B640" s="16"/>
      <c r="C640" s="16"/>
      <c r="D640" s="16"/>
      <c r="E640" s="16"/>
      <c r="F640" s="16"/>
      <c r="G640" s="16"/>
    </row>
    <row r="641" spans="1:7" ht="12.4">
      <c r="A641" s="16"/>
      <c r="B641" s="16"/>
      <c r="C641" s="16"/>
      <c r="D641" s="16"/>
      <c r="E641" s="16"/>
      <c r="F641" s="16"/>
      <c r="G641" s="16"/>
    </row>
    <row r="642" spans="1:7" ht="12.4">
      <c r="A642" s="16"/>
      <c r="B642" s="16"/>
      <c r="C642" s="16"/>
      <c r="D642" s="16"/>
      <c r="E642" s="16"/>
      <c r="F642" s="16"/>
      <c r="G642" s="16"/>
    </row>
    <row r="643" spans="1:7" ht="12.4">
      <c r="A643" s="16"/>
      <c r="B643" s="16"/>
      <c r="C643" s="16"/>
      <c r="D643" s="16"/>
      <c r="E643" s="16"/>
      <c r="F643" s="16"/>
      <c r="G643" s="16"/>
    </row>
    <row r="644" spans="1:7" ht="12.4">
      <c r="A644" s="16"/>
      <c r="B644" s="16"/>
      <c r="C644" s="16"/>
      <c r="D644" s="16"/>
      <c r="E644" s="16"/>
      <c r="F644" s="16"/>
      <c r="G644" s="16"/>
    </row>
    <row r="645" spans="1:7" ht="12.4">
      <c r="A645" s="16"/>
      <c r="B645" s="16"/>
      <c r="C645" s="16"/>
      <c r="D645" s="16"/>
      <c r="E645" s="16"/>
      <c r="F645" s="16"/>
      <c r="G645" s="16"/>
    </row>
    <row r="646" spans="1:7" ht="12.4">
      <c r="A646" s="16"/>
      <c r="B646" s="16"/>
      <c r="C646" s="16"/>
      <c r="D646" s="16"/>
      <c r="E646" s="16"/>
      <c r="F646" s="16"/>
      <c r="G646" s="16"/>
    </row>
    <row r="647" spans="1:7" ht="12.4">
      <c r="A647" s="16"/>
      <c r="B647" s="16"/>
      <c r="C647" s="16"/>
      <c r="D647" s="16"/>
      <c r="E647" s="16"/>
      <c r="F647" s="16"/>
      <c r="G647" s="16"/>
    </row>
    <row r="648" spans="1:7" ht="12.4">
      <c r="A648" s="16"/>
      <c r="B648" s="16"/>
      <c r="C648" s="16"/>
      <c r="D648" s="16"/>
      <c r="E648" s="16"/>
      <c r="F648" s="16"/>
      <c r="G648" s="16"/>
    </row>
    <row r="649" spans="1:7" ht="12.4">
      <c r="A649" s="16"/>
      <c r="B649" s="16"/>
      <c r="C649" s="16"/>
      <c r="D649" s="16"/>
      <c r="E649" s="16"/>
      <c r="F649" s="16"/>
      <c r="G649" s="16"/>
    </row>
    <row r="650" spans="1:7" ht="12.4">
      <c r="A650" s="16"/>
      <c r="B650" s="16"/>
      <c r="C650" s="16"/>
      <c r="D650" s="16"/>
      <c r="E650" s="16"/>
      <c r="F650" s="16"/>
      <c r="G650" s="16"/>
    </row>
    <row r="651" spans="1:7" ht="12.4">
      <c r="A651" s="16"/>
      <c r="B651" s="16"/>
      <c r="C651" s="16"/>
      <c r="D651" s="16"/>
      <c r="E651" s="16"/>
      <c r="F651" s="16"/>
      <c r="G651" s="16"/>
    </row>
    <row r="652" spans="1:7" ht="12.4">
      <c r="A652" s="16"/>
      <c r="B652" s="16"/>
      <c r="C652" s="16"/>
      <c r="D652" s="16"/>
      <c r="E652" s="16"/>
      <c r="F652" s="16"/>
      <c r="G652" s="16"/>
    </row>
    <row r="653" spans="1:7" ht="12.4">
      <c r="A653" s="16"/>
      <c r="B653" s="16"/>
      <c r="C653" s="16"/>
      <c r="D653" s="16"/>
      <c r="E653" s="16"/>
      <c r="F653" s="16"/>
      <c r="G653" s="16"/>
    </row>
    <row r="654" spans="1:7" ht="12.4">
      <c r="A654" s="16"/>
      <c r="B654" s="16"/>
      <c r="C654" s="16"/>
      <c r="D654" s="16"/>
      <c r="E654" s="16"/>
      <c r="F654" s="16"/>
      <c r="G654" s="16"/>
    </row>
    <row r="655" spans="1:7" ht="12.4">
      <c r="A655" s="16"/>
      <c r="B655" s="16"/>
      <c r="C655" s="16"/>
      <c r="D655" s="16"/>
      <c r="E655" s="16"/>
      <c r="F655" s="16"/>
      <c r="G655" s="16"/>
    </row>
    <row r="656" spans="1:7" ht="12.4">
      <c r="A656" s="16"/>
      <c r="B656" s="16"/>
      <c r="C656" s="16"/>
      <c r="D656" s="16"/>
      <c r="E656" s="16"/>
      <c r="F656" s="16"/>
      <c r="G656" s="16"/>
    </row>
    <row r="657" spans="1:7" ht="12.4">
      <c r="A657" s="16"/>
      <c r="B657" s="16"/>
      <c r="C657" s="16"/>
      <c r="D657" s="16"/>
      <c r="E657" s="16"/>
      <c r="F657" s="16"/>
      <c r="G657" s="16"/>
    </row>
    <row r="658" spans="1:7" ht="12.4">
      <c r="A658" s="16"/>
      <c r="B658" s="16"/>
      <c r="C658" s="16"/>
      <c r="D658" s="16"/>
      <c r="E658" s="16"/>
      <c r="F658" s="16"/>
      <c r="G658" s="16"/>
    </row>
    <row r="659" spans="1:7" ht="12.4">
      <c r="A659" s="16"/>
      <c r="B659" s="16"/>
      <c r="C659" s="16"/>
      <c r="D659" s="16"/>
      <c r="E659" s="16"/>
      <c r="F659" s="16"/>
      <c r="G659" s="16"/>
    </row>
    <row r="660" spans="1:7" ht="12.4">
      <c r="A660" s="16"/>
      <c r="B660" s="16"/>
      <c r="C660" s="16"/>
      <c r="D660" s="16"/>
      <c r="E660" s="16"/>
      <c r="F660" s="16"/>
      <c r="G660" s="16"/>
    </row>
    <row r="661" spans="1:7" ht="12.4">
      <c r="A661" s="16"/>
      <c r="B661" s="16"/>
      <c r="C661" s="16"/>
      <c r="D661" s="16"/>
      <c r="E661" s="16"/>
      <c r="F661" s="16"/>
      <c r="G661" s="16"/>
    </row>
    <row r="662" spans="1:7" ht="12.4">
      <c r="A662" s="16"/>
      <c r="B662" s="16"/>
      <c r="C662" s="16"/>
      <c r="D662" s="16"/>
      <c r="E662" s="16"/>
      <c r="F662" s="16"/>
      <c r="G662" s="16"/>
    </row>
    <row r="663" spans="1:7" ht="12.4">
      <c r="A663" s="16"/>
      <c r="B663" s="16"/>
      <c r="C663" s="16"/>
      <c r="D663" s="16"/>
      <c r="E663" s="16"/>
      <c r="F663" s="16"/>
      <c r="G663" s="16"/>
    </row>
    <row r="664" spans="1:7" ht="12.4">
      <c r="A664" s="16"/>
      <c r="B664" s="16"/>
      <c r="C664" s="16"/>
      <c r="D664" s="16"/>
      <c r="E664" s="16"/>
      <c r="F664" s="16"/>
      <c r="G664" s="16"/>
    </row>
    <row r="665" spans="1:7" ht="12.4">
      <c r="A665" s="16"/>
      <c r="B665" s="16"/>
      <c r="C665" s="16"/>
      <c r="D665" s="16"/>
      <c r="E665" s="16"/>
      <c r="F665" s="16"/>
      <c r="G665" s="16"/>
    </row>
    <row r="666" spans="1:7" ht="12.4">
      <c r="A666" s="16"/>
      <c r="B666" s="16"/>
      <c r="C666" s="16"/>
      <c r="D666" s="16"/>
      <c r="E666" s="16"/>
      <c r="F666" s="16"/>
      <c r="G666" s="16"/>
    </row>
    <row r="667" spans="1:7" ht="12.4">
      <c r="A667" s="16"/>
      <c r="B667" s="16"/>
      <c r="C667" s="16"/>
      <c r="D667" s="16"/>
      <c r="E667" s="16"/>
      <c r="F667" s="16"/>
      <c r="G667" s="16"/>
    </row>
    <row r="668" spans="1:7" ht="12.4">
      <c r="A668" s="16"/>
      <c r="B668" s="16"/>
      <c r="C668" s="16"/>
      <c r="D668" s="16"/>
      <c r="E668" s="16"/>
      <c r="F668" s="16"/>
      <c r="G668" s="16"/>
    </row>
    <row r="669" spans="1:7" ht="12.4">
      <c r="A669" s="16"/>
      <c r="B669" s="16"/>
      <c r="C669" s="16"/>
      <c r="D669" s="16"/>
      <c r="E669" s="16"/>
      <c r="F669" s="16"/>
      <c r="G669" s="16"/>
    </row>
    <row r="670" spans="1:7" ht="12.4">
      <c r="A670" s="16"/>
      <c r="B670" s="16"/>
      <c r="C670" s="16"/>
      <c r="D670" s="16"/>
      <c r="E670" s="16"/>
      <c r="F670" s="16"/>
      <c r="G670" s="16"/>
    </row>
    <row r="671" spans="1:7" ht="12.4">
      <c r="A671" s="16"/>
      <c r="B671" s="16"/>
      <c r="C671" s="16"/>
      <c r="D671" s="16"/>
      <c r="E671" s="16"/>
      <c r="F671" s="16"/>
      <c r="G671" s="16"/>
    </row>
    <row r="672" spans="1:7" ht="12.4">
      <c r="A672" s="16"/>
      <c r="B672" s="16"/>
      <c r="C672" s="16"/>
      <c r="D672" s="16"/>
      <c r="E672" s="16"/>
      <c r="F672" s="16"/>
      <c r="G672" s="16"/>
    </row>
    <row r="673" spans="1:7" ht="12.4">
      <c r="A673" s="16"/>
      <c r="B673" s="16"/>
      <c r="C673" s="16"/>
      <c r="D673" s="16"/>
      <c r="E673" s="16"/>
      <c r="F673" s="16"/>
      <c r="G673" s="16"/>
    </row>
    <row r="674" spans="1:7" ht="12.4">
      <c r="A674" s="16"/>
      <c r="B674" s="16"/>
      <c r="C674" s="16"/>
      <c r="D674" s="16"/>
      <c r="E674" s="16"/>
      <c r="F674" s="16"/>
      <c r="G674" s="16"/>
    </row>
    <row r="675" spans="1:7" ht="12.4">
      <c r="A675" s="16"/>
      <c r="B675" s="16"/>
      <c r="C675" s="16"/>
      <c r="D675" s="16"/>
      <c r="E675" s="16"/>
      <c r="F675" s="16"/>
      <c r="G675" s="16"/>
    </row>
    <row r="676" spans="1:7" ht="12.4">
      <c r="A676" s="16"/>
      <c r="B676" s="16"/>
      <c r="C676" s="16"/>
      <c r="D676" s="16"/>
      <c r="E676" s="16"/>
      <c r="F676" s="16"/>
      <c r="G676" s="16"/>
    </row>
    <row r="677" spans="1:7" ht="12.4">
      <c r="A677" s="16"/>
      <c r="B677" s="16"/>
      <c r="C677" s="16"/>
      <c r="D677" s="16"/>
      <c r="E677" s="16"/>
      <c r="F677" s="16"/>
      <c r="G677" s="16"/>
    </row>
    <row r="678" spans="1:7" ht="12.4">
      <c r="A678" s="16"/>
      <c r="B678" s="16"/>
      <c r="C678" s="16"/>
      <c r="D678" s="16"/>
      <c r="E678" s="16"/>
      <c r="F678" s="16"/>
      <c r="G678" s="16"/>
    </row>
    <row r="679" spans="1:7" ht="12.4">
      <c r="A679" s="16"/>
      <c r="B679" s="16"/>
      <c r="C679" s="16"/>
      <c r="D679" s="16"/>
      <c r="E679" s="16"/>
      <c r="F679" s="16"/>
      <c r="G679" s="16"/>
    </row>
    <row r="680" spans="1:7" ht="12.4">
      <c r="A680" s="16"/>
      <c r="B680" s="16"/>
      <c r="C680" s="16"/>
      <c r="D680" s="16"/>
      <c r="E680" s="16"/>
      <c r="F680" s="16"/>
      <c r="G680" s="16"/>
    </row>
    <row r="681" spans="1:7" ht="12.4">
      <c r="A681" s="16"/>
      <c r="B681" s="16"/>
      <c r="C681" s="16"/>
      <c r="D681" s="16"/>
      <c r="E681" s="16"/>
      <c r="F681" s="16"/>
      <c r="G681" s="16"/>
    </row>
    <row r="682" spans="1:7" ht="12.4">
      <c r="A682" s="16"/>
      <c r="B682" s="16"/>
      <c r="C682" s="16"/>
      <c r="D682" s="16"/>
      <c r="E682" s="16"/>
      <c r="F682" s="16"/>
      <c r="G682" s="16"/>
    </row>
    <row r="683" spans="1:7" ht="12.4">
      <c r="A683" s="16"/>
      <c r="B683" s="16"/>
      <c r="C683" s="16"/>
      <c r="D683" s="16"/>
      <c r="E683" s="16"/>
      <c r="F683" s="16"/>
      <c r="G683" s="16"/>
    </row>
    <row r="684" spans="1:7" ht="12.4">
      <c r="A684" s="16"/>
      <c r="B684" s="16"/>
      <c r="C684" s="16"/>
      <c r="D684" s="16"/>
      <c r="E684" s="16"/>
      <c r="F684" s="16"/>
      <c r="G684" s="16"/>
    </row>
    <row r="685" spans="1:7" ht="12.4">
      <c r="A685" s="16"/>
      <c r="B685" s="16"/>
      <c r="C685" s="16"/>
      <c r="D685" s="16"/>
      <c r="E685" s="16"/>
      <c r="F685" s="16"/>
      <c r="G685" s="16"/>
    </row>
    <row r="686" spans="1:7" ht="12.4">
      <c r="A686" s="16"/>
      <c r="B686" s="16"/>
      <c r="C686" s="16"/>
      <c r="D686" s="16"/>
      <c r="E686" s="16"/>
      <c r="F686" s="16"/>
      <c r="G686" s="16"/>
    </row>
    <row r="687" spans="1:7" ht="12.4">
      <c r="A687" s="16"/>
      <c r="B687" s="16"/>
      <c r="C687" s="16"/>
      <c r="D687" s="16"/>
      <c r="E687" s="16"/>
      <c r="F687" s="16"/>
      <c r="G687" s="16"/>
    </row>
    <row r="688" spans="1:7" ht="12.4">
      <c r="A688" s="16"/>
      <c r="B688" s="16"/>
      <c r="C688" s="16"/>
      <c r="D688" s="16"/>
      <c r="E688" s="16"/>
      <c r="F688" s="16"/>
      <c r="G688" s="16"/>
    </row>
    <row r="689" spans="1:7" ht="12.4">
      <c r="A689" s="16"/>
      <c r="B689" s="16"/>
      <c r="C689" s="16"/>
      <c r="D689" s="16"/>
      <c r="E689" s="16"/>
      <c r="F689" s="16"/>
      <c r="G689" s="16"/>
    </row>
    <row r="690" spans="1:7" ht="12.4">
      <c r="A690" s="16"/>
      <c r="B690" s="16"/>
      <c r="C690" s="16"/>
      <c r="D690" s="16"/>
      <c r="E690" s="16"/>
      <c r="F690" s="16"/>
      <c r="G690" s="16"/>
    </row>
    <row r="691" spans="1:7" ht="12.4">
      <c r="A691" s="16"/>
      <c r="B691" s="16"/>
      <c r="C691" s="16"/>
      <c r="D691" s="16"/>
      <c r="E691" s="16"/>
      <c r="F691" s="16"/>
      <c r="G691" s="16"/>
    </row>
    <row r="692" spans="1:7" ht="12.4">
      <c r="A692" s="16"/>
      <c r="B692" s="16"/>
      <c r="C692" s="16"/>
      <c r="D692" s="16"/>
      <c r="E692" s="16"/>
      <c r="F692" s="16"/>
      <c r="G692" s="16"/>
    </row>
    <row r="693" spans="1:7" ht="12.4">
      <c r="A693" s="16"/>
      <c r="B693" s="16"/>
      <c r="C693" s="16"/>
      <c r="D693" s="16"/>
      <c r="E693" s="16"/>
      <c r="F693" s="16"/>
      <c r="G693" s="16"/>
    </row>
    <row r="694" spans="1:7" ht="12.4">
      <c r="A694" s="16"/>
      <c r="B694" s="16"/>
      <c r="C694" s="16"/>
      <c r="D694" s="16"/>
      <c r="E694" s="16"/>
      <c r="F694" s="16"/>
      <c r="G694" s="16"/>
    </row>
    <row r="695" spans="1:7" ht="12.4">
      <c r="A695" s="16"/>
      <c r="B695" s="16"/>
      <c r="C695" s="16"/>
      <c r="D695" s="16"/>
      <c r="E695" s="16"/>
      <c r="F695" s="16"/>
      <c r="G695" s="16"/>
    </row>
    <row r="696" spans="1:7" ht="12.4">
      <c r="A696" s="16"/>
      <c r="B696" s="16"/>
      <c r="C696" s="16"/>
      <c r="D696" s="16"/>
      <c r="E696" s="16"/>
      <c r="F696" s="16"/>
      <c r="G696" s="16"/>
    </row>
    <row r="697" spans="1:7" ht="12.4">
      <c r="A697" s="16"/>
      <c r="B697" s="16"/>
      <c r="C697" s="16"/>
      <c r="D697" s="16"/>
      <c r="E697" s="16"/>
      <c r="F697" s="16"/>
      <c r="G697" s="16"/>
    </row>
    <row r="698" spans="1:7" ht="12.4">
      <c r="A698" s="16"/>
      <c r="B698" s="16"/>
      <c r="C698" s="16"/>
      <c r="D698" s="16"/>
      <c r="E698" s="16"/>
      <c r="F698" s="16"/>
      <c r="G698" s="16"/>
    </row>
    <row r="699" spans="1:7" ht="12.4">
      <c r="A699" s="16"/>
      <c r="B699" s="16"/>
      <c r="C699" s="16"/>
      <c r="D699" s="16"/>
      <c r="E699" s="16"/>
      <c r="F699" s="16"/>
      <c r="G699" s="16"/>
    </row>
    <row r="700" spans="1:7" ht="12.4">
      <c r="A700" s="16"/>
      <c r="B700" s="16"/>
      <c r="C700" s="16"/>
      <c r="D700" s="16"/>
      <c r="E700" s="16"/>
      <c r="F700" s="16"/>
      <c r="G700" s="16"/>
    </row>
    <row r="701" spans="1:7" ht="12.4">
      <c r="A701" s="16"/>
      <c r="B701" s="16"/>
      <c r="C701" s="16"/>
      <c r="D701" s="16"/>
      <c r="E701" s="16"/>
      <c r="F701" s="16"/>
      <c r="G701" s="16"/>
    </row>
    <row r="702" spans="1:7" ht="12.4">
      <c r="A702" s="16"/>
      <c r="B702" s="16"/>
      <c r="C702" s="16"/>
      <c r="D702" s="16"/>
      <c r="E702" s="16"/>
      <c r="F702" s="16"/>
      <c r="G702" s="16"/>
    </row>
    <row r="703" spans="1:7" ht="12.4">
      <c r="A703" s="16"/>
      <c r="B703" s="16"/>
      <c r="C703" s="16"/>
      <c r="D703" s="16"/>
      <c r="E703" s="16"/>
      <c r="F703" s="16"/>
      <c r="G703" s="16"/>
    </row>
    <row r="704" spans="1:7" ht="12.4">
      <c r="A704" s="16"/>
      <c r="B704" s="16"/>
      <c r="C704" s="16"/>
      <c r="D704" s="16"/>
      <c r="E704" s="16"/>
      <c r="F704" s="16"/>
      <c r="G704" s="16"/>
    </row>
    <row r="705" spans="1:7" ht="12.4">
      <c r="A705" s="16"/>
      <c r="B705" s="16"/>
      <c r="C705" s="16"/>
      <c r="D705" s="16"/>
      <c r="E705" s="16"/>
      <c r="F705" s="16"/>
      <c r="G705" s="16"/>
    </row>
    <row r="706" spans="1:7" ht="12.4">
      <c r="A706" s="16"/>
      <c r="B706" s="16"/>
      <c r="C706" s="16"/>
      <c r="D706" s="16"/>
      <c r="E706" s="16"/>
      <c r="F706" s="16"/>
      <c r="G706" s="16"/>
    </row>
    <row r="707" spans="1:7" ht="12.4">
      <c r="A707" s="16"/>
      <c r="B707" s="16"/>
      <c r="C707" s="16"/>
      <c r="D707" s="16"/>
      <c r="E707" s="16"/>
      <c r="F707" s="16"/>
      <c r="G707" s="16"/>
    </row>
    <row r="708" spans="1:7" ht="12.4">
      <c r="A708" s="16"/>
      <c r="B708" s="16"/>
      <c r="C708" s="16"/>
      <c r="D708" s="16"/>
      <c r="E708" s="16"/>
      <c r="F708" s="16"/>
      <c r="G708" s="16"/>
    </row>
    <row r="709" spans="1:7" ht="12.4">
      <c r="A709" s="16"/>
      <c r="B709" s="16"/>
      <c r="C709" s="16"/>
      <c r="D709" s="16"/>
      <c r="E709" s="16"/>
      <c r="F709" s="16"/>
      <c r="G709" s="16"/>
    </row>
    <row r="710" spans="1:7" ht="12.4">
      <c r="A710" s="16"/>
      <c r="B710" s="16"/>
      <c r="C710" s="16"/>
      <c r="D710" s="16"/>
      <c r="E710" s="16"/>
      <c r="F710" s="16"/>
      <c r="G710" s="16"/>
    </row>
    <row r="711" spans="1:7" ht="12.4">
      <c r="A711" s="16"/>
      <c r="B711" s="16"/>
      <c r="C711" s="16"/>
      <c r="D711" s="16"/>
      <c r="E711" s="16"/>
      <c r="F711" s="16"/>
      <c r="G711" s="16"/>
    </row>
    <row r="712" spans="1:7" ht="12.4">
      <c r="A712" s="16"/>
      <c r="B712" s="16"/>
      <c r="C712" s="16"/>
      <c r="D712" s="16"/>
      <c r="E712" s="16"/>
      <c r="F712" s="16"/>
      <c r="G712" s="16"/>
    </row>
    <row r="713" spans="1:7" ht="12.4">
      <c r="A713" s="16"/>
      <c r="B713" s="16"/>
      <c r="C713" s="16"/>
      <c r="D713" s="16"/>
      <c r="E713" s="16"/>
      <c r="F713" s="16"/>
      <c r="G713" s="16"/>
    </row>
    <row r="714" spans="1:7" ht="12.4">
      <c r="A714" s="16"/>
      <c r="B714" s="16"/>
      <c r="C714" s="16"/>
      <c r="D714" s="16"/>
      <c r="E714" s="16"/>
      <c r="F714" s="16"/>
      <c r="G714" s="16"/>
    </row>
    <row r="715" spans="1:7" ht="12.4">
      <c r="A715" s="16"/>
      <c r="B715" s="16"/>
      <c r="C715" s="16"/>
      <c r="D715" s="16"/>
      <c r="E715" s="16"/>
      <c r="F715" s="16"/>
      <c r="G715" s="16"/>
    </row>
    <row r="716" spans="1:7" ht="12.4">
      <c r="A716" s="16"/>
      <c r="B716" s="16"/>
      <c r="C716" s="16"/>
      <c r="D716" s="16"/>
      <c r="E716" s="16"/>
      <c r="F716" s="16"/>
      <c r="G716" s="16"/>
    </row>
    <row r="717" spans="1:7" ht="12.4">
      <c r="A717" s="16"/>
      <c r="B717" s="16"/>
      <c r="C717" s="16"/>
      <c r="D717" s="16"/>
      <c r="E717" s="16"/>
      <c r="F717" s="16"/>
      <c r="G717" s="16"/>
    </row>
    <row r="718" spans="1:7" ht="12.4">
      <c r="A718" s="16"/>
      <c r="B718" s="16"/>
      <c r="C718" s="16"/>
      <c r="D718" s="16"/>
      <c r="E718" s="16"/>
      <c r="F718" s="16"/>
      <c r="G718" s="16"/>
    </row>
    <row r="719" spans="1:7" ht="12.4">
      <c r="A719" s="16"/>
      <c r="B719" s="16"/>
      <c r="C719" s="16"/>
      <c r="D719" s="16"/>
      <c r="E719" s="16"/>
      <c r="F719" s="16"/>
      <c r="G719" s="16"/>
    </row>
    <row r="720" spans="1:7" ht="12.4">
      <c r="A720" s="16"/>
      <c r="B720" s="16"/>
      <c r="C720" s="16"/>
      <c r="D720" s="16"/>
      <c r="E720" s="16"/>
      <c r="F720" s="16"/>
      <c r="G720" s="16"/>
    </row>
    <row r="721" spans="1:7" ht="12.4">
      <c r="A721" s="16"/>
      <c r="B721" s="16"/>
      <c r="C721" s="16"/>
      <c r="D721" s="16"/>
      <c r="E721" s="16"/>
      <c r="F721" s="16"/>
      <c r="G721" s="16"/>
    </row>
    <row r="722" spans="1:7" ht="12.4">
      <c r="A722" s="16"/>
      <c r="B722" s="16"/>
      <c r="C722" s="16"/>
      <c r="D722" s="16"/>
      <c r="E722" s="16"/>
      <c r="F722" s="16"/>
      <c r="G722" s="16"/>
    </row>
    <row r="723" spans="1:7" ht="12.4">
      <c r="A723" s="16"/>
      <c r="B723" s="16"/>
      <c r="C723" s="16"/>
      <c r="D723" s="16"/>
      <c r="E723" s="16"/>
      <c r="F723" s="16"/>
      <c r="G723" s="16"/>
    </row>
    <row r="724" spans="1:7" ht="12.4">
      <c r="A724" s="16"/>
      <c r="B724" s="16"/>
      <c r="C724" s="16"/>
      <c r="D724" s="16"/>
      <c r="E724" s="16"/>
      <c r="F724" s="16"/>
      <c r="G724" s="16"/>
    </row>
    <row r="725" spans="1:7" ht="12.4">
      <c r="A725" s="16"/>
      <c r="B725" s="16"/>
      <c r="C725" s="16"/>
      <c r="D725" s="16"/>
      <c r="E725" s="16"/>
      <c r="F725" s="16"/>
      <c r="G725" s="16"/>
    </row>
    <row r="726" spans="1:7" ht="12.4">
      <c r="A726" s="16"/>
      <c r="B726" s="16"/>
      <c r="C726" s="16"/>
      <c r="D726" s="16"/>
      <c r="E726" s="16"/>
      <c r="F726" s="16"/>
      <c r="G726" s="16"/>
    </row>
    <row r="727" spans="1:7" ht="12.4">
      <c r="A727" s="16"/>
      <c r="B727" s="16"/>
      <c r="C727" s="16"/>
      <c r="D727" s="16"/>
      <c r="E727" s="16"/>
      <c r="F727" s="16"/>
      <c r="G727" s="16"/>
    </row>
    <row r="728" spans="1:7" ht="12.4">
      <c r="A728" s="16"/>
      <c r="B728" s="16"/>
      <c r="C728" s="16"/>
      <c r="D728" s="16"/>
      <c r="E728" s="16"/>
      <c r="F728" s="16"/>
      <c r="G728" s="16"/>
    </row>
    <row r="729" spans="1:7" ht="12.4">
      <c r="A729" s="16"/>
      <c r="B729" s="16"/>
      <c r="C729" s="16"/>
      <c r="D729" s="16"/>
      <c r="E729" s="16"/>
      <c r="F729" s="16"/>
      <c r="G729" s="16"/>
    </row>
    <row r="730" spans="1:7" ht="12.4">
      <c r="A730" s="16"/>
      <c r="B730" s="16"/>
      <c r="C730" s="16"/>
      <c r="D730" s="16"/>
      <c r="E730" s="16"/>
      <c r="F730" s="16"/>
      <c r="G730" s="16"/>
    </row>
    <row r="731" spans="1:7" ht="12.4">
      <c r="A731" s="16"/>
      <c r="B731" s="16"/>
      <c r="C731" s="16"/>
      <c r="D731" s="16"/>
      <c r="E731" s="16"/>
      <c r="F731" s="16"/>
      <c r="G731" s="16"/>
    </row>
    <row r="732" spans="1:7" ht="12.4">
      <c r="A732" s="16"/>
      <c r="B732" s="16"/>
      <c r="C732" s="16"/>
      <c r="D732" s="16"/>
      <c r="E732" s="16"/>
      <c r="F732" s="16"/>
      <c r="G732" s="16"/>
    </row>
    <row r="733" spans="1:7" ht="12.4">
      <c r="A733" s="16"/>
      <c r="B733" s="16"/>
      <c r="C733" s="16"/>
      <c r="D733" s="16"/>
      <c r="E733" s="16"/>
      <c r="F733" s="16"/>
      <c r="G733" s="16"/>
    </row>
    <row r="734" spans="1:7" ht="12.4">
      <c r="A734" s="16"/>
      <c r="B734" s="16"/>
      <c r="C734" s="16"/>
      <c r="D734" s="16"/>
      <c r="E734" s="16"/>
      <c r="F734" s="16"/>
      <c r="G734" s="16"/>
    </row>
    <row r="735" spans="1:7" ht="12.4">
      <c r="A735" s="16"/>
      <c r="B735" s="16"/>
      <c r="C735" s="16"/>
      <c r="D735" s="16"/>
      <c r="E735" s="16"/>
      <c r="F735" s="16"/>
      <c r="G735" s="16"/>
    </row>
    <row r="736" spans="1:7" ht="12.4">
      <c r="A736" s="16"/>
      <c r="B736" s="16"/>
      <c r="C736" s="16"/>
      <c r="D736" s="16"/>
      <c r="E736" s="16"/>
      <c r="F736" s="16"/>
      <c r="G736" s="16"/>
    </row>
    <row r="737" spans="1:7" ht="12.4">
      <c r="A737" s="16"/>
      <c r="B737" s="16"/>
      <c r="C737" s="16"/>
      <c r="D737" s="16"/>
      <c r="E737" s="16"/>
      <c r="F737" s="16"/>
      <c r="G737" s="16"/>
    </row>
    <row r="738" spans="1:7" ht="12.4">
      <c r="A738" s="16"/>
      <c r="B738" s="16"/>
      <c r="C738" s="16"/>
      <c r="D738" s="16"/>
      <c r="E738" s="16"/>
      <c r="F738" s="16"/>
      <c r="G738" s="16"/>
    </row>
    <row r="739" spans="1:7" ht="12.4">
      <c r="A739" s="16"/>
      <c r="B739" s="16"/>
      <c r="C739" s="16"/>
      <c r="D739" s="16"/>
      <c r="E739" s="16"/>
      <c r="F739" s="16"/>
      <c r="G739" s="16"/>
    </row>
    <row r="740" spans="1:7" ht="12.4">
      <c r="A740" s="16"/>
      <c r="B740" s="16"/>
      <c r="C740" s="16"/>
      <c r="D740" s="16"/>
      <c r="E740" s="16"/>
      <c r="F740" s="16"/>
      <c r="G740" s="16"/>
    </row>
    <row r="741" spans="1:7" ht="12.4">
      <c r="A741" s="16"/>
      <c r="B741" s="16"/>
      <c r="C741" s="16"/>
      <c r="D741" s="16"/>
      <c r="E741" s="16"/>
      <c r="F741" s="16"/>
      <c r="G741" s="16"/>
    </row>
    <row r="742" spans="1:7" ht="12.4">
      <c r="A742" s="16"/>
      <c r="B742" s="16"/>
      <c r="C742" s="16"/>
      <c r="D742" s="16"/>
      <c r="E742" s="16"/>
      <c r="F742" s="16"/>
      <c r="G742" s="16"/>
    </row>
    <row r="743" spans="1:7" ht="12.4">
      <c r="A743" s="16"/>
      <c r="B743" s="16"/>
      <c r="C743" s="16"/>
      <c r="D743" s="16"/>
      <c r="E743" s="16"/>
      <c r="F743" s="16"/>
      <c r="G743" s="16"/>
    </row>
    <row r="744" spans="1:7" ht="12.4">
      <c r="A744" s="16"/>
      <c r="B744" s="16"/>
      <c r="C744" s="16"/>
      <c r="D744" s="16"/>
      <c r="E744" s="16"/>
      <c r="F744" s="16"/>
      <c r="G744" s="16"/>
    </row>
    <row r="745" spans="1:7" ht="12.4">
      <c r="A745" s="16"/>
      <c r="B745" s="16"/>
      <c r="C745" s="16"/>
      <c r="D745" s="16"/>
      <c r="E745" s="16"/>
      <c r="F745" s="16"/>
      <c r="G745" s="16"/>
    </row>
    <row r="746" spans="1:7" ht="12.4">
      <c r="A746" s="16"/>
      <c r="B746" s="16"/>
      <c r="C746" s="16"/>
      <c r="D746" s="16"/>
      <c r="E746" s="16"/>
      <c r="F746" s="16"/>
      <c r="G746" s="16"/>
    </row>
    <row r="747" spans="1:7" ht="12.4">
      <c r="A747" s="16"/>
      <c r="B747" s="16"/>
      <c r="C747" s="16"/>
      <c r="D747" s="16"/>
      <c r="E747" s="16"/>
      <c r="F747" s="16"/>
      <c r="G747" s="16"/>
    </row>
    <row r="748" spans="1:7" ht="12.4">
      <c r="A748" s="16"/>
      <c r="B748" s="16"/>
      <c r="C748" s="16"/>
      <c r="D748" s="16"/>
      <c r="E748" s="16"/>
      <c r="F748" s="16"/>
      <c r="G748" s="16"/>
    </row>
    <row r="749" spans="1:7" ht="12.4">
      <c r="A749" s="16"/>
      <c r="B749" s="16"/>
      <c r="C749" s="16"/>
      <c r="D749" s="16"/>
      <c r="E749" s="16"/>
      <c r="F749" s="16"/>
      <c r="G749" s="16"/>
    </row>
    <row r="750" spans="1:7" ht="12.4">
      <c r="A750" s="16"/>
      <c r="B750" s="16"/>
      <c r="C750" s="16"/>
      <c r="D750" s="16"/>
      <c r="E750" s="16"/>
      <c r="F750" s="16"/>
      <c r="G750" s="16"/>
    </row>
    <row r="751" spans="1:7" ht="12.4">
      <c r="A751" s="16"/>
      <c r="B751" s="16"/>
      <c r="C751" s="16"/>
      <c r="D751" s="16"/>
      <c r="E751" s="16"/>
      <c r="F751" s="16"/>
      <c r="G751" s="16"/>
    </row>
    <row r="752" spans="1:7" ht="12.4">
      <c r="A752" s="16"/>
      <c r="B752" s="16"/>
      <c r="C752" s="16"/>
      <c r="D752" s="16"/>
      <c r="E752" s="16"/>
      <c r="F752" s="16"/>
      <c r="G752" s="16"/>
    </row>
    <row r="753" spans="1:7" ht="12.4">
      <c r="A753" s="16"/>
      <c r="B753" s="16"/>
      <c r="C753" s="16"/>
      <c r="D753" s="16"/>
      <c r="E753" s="16"/>
      <c r="F753" s="16"/>
      <c r="G753" s="16"/>
    </row>
    <row r="754" spans="1:7" ht="12.4">
      <c r="A754" s="16"/>
      <c r="B754" s="16"/>
      <c r="C754" s="16"/>
      <c r="D754" s="16"/>
      <c r="E754" s="16"/>
      <c r="F754" s="16"/>
      <c r="G754" s="16"/>
    </row>
    <row r="755" spans="1:7" ht="12.4">
      <c r="A755" s="16"/>
      <c r="B755" s="16"/>
      <c r="C755" s="16"/>
      <c r="D755" s="16"/>
      <c r="E755" s="16"/>
      <c r="F755" s="16"/>
      <c r="G755" s="16"/>
    </row>
    <row r="756" spans="1:7" ht="12.4">
      <c r="A756" s="16"/>
      <c r="B756" s="16"/>
      <c r="C756" s="16"/>
      <c r="D756" s="16"/>
      <c r="E756" s="16"/>
      <c r="F756" s="16"/>
      <c r="G756" s="16"/>
    </row>
    <row r="757" spans="1:7" ht="12.4">
      <c r="A757" s="16"/>
      <c r="B757" s="16"/>
      <c r="C757" s="16"/>
      <c r="D757" s="16"/>
      <c r="E757" s="16"/>
      <c r="F757" s="16"/>
      <c r="G757" s="16"/>
    </row>
    <row r="758" spans="1:7" ht="12.4">
      <c r="A758" s="16"/>
      <c r="B758" s="16"/>
      <c r="C758" s="16"/>
      <c r="D758" s="16"/>
      <c r="E758" s="16"/>
      <c r="F758" s="16"/>
      <c r="G758" s="16"/>
    </row>
    <row r="759" spans="1:7" ht="12.4">
      <c r="A759" s="16"/>
      <c r="B759" s="16"/>
      <c r="C759" s="16"/>
      <c r="D759" s="16"/>
      <c r="E759" s="16"/>
      <c r="F759" s="16"/>
      <c r="G759" s="16"/>
    </row>
    <row r="760" spans="1:7" ht="12.4">
      <c r="A760" s="16"/>
      <c r="B760" s="16"/>
      <c r="C760" s="16"/>
      <c r="D760" s="16"/>
      <c r="E760" s="16"/>
      <c r="F760" s="16"/>
      <c r="G760" s="16"/>
    </row>
    <row r="761" spans="1:7" ht="12.4">
      <c r="A761" s="16"/>
      <c r="B761" s="16"/>
      <c r="C761" s="16"/>
      <c r="D761" s="16"/>
      <c r="E761" s="16"/>
      <c r="F761" s="16"/>
      <c r="G761" s="16"/>
    </row>
    <row r="762" spans="1:7" ht="12.4">
      <c r="A762" s="16"/>
      <c r="B762" s="16"/>
      <c r="C762" s="16"/>
      <c r="D762" s="16"/>
      <c r="E762" s="16"/>
      <c r="F762" s="16"/>
      <c r="G762" s="16"/>
    </row>
    <row r="763" spans="1:7" ht="12.4">
      <c r="A763" s="16"/>
      <c r="B763" s="16"/>
      <c r="C763" s="16"/>
      <c r="D763" s="16"/>
      <c r="E763" s="16"/>
      <c r="F763" s="16"/>
      <c r="G763" s="16"/>
    </row>
    <row r="764" spans="1:7" ht="12.4">
      <c r="A764" s="16"/>
      <c r="B764" s="16"/>
      <c r="C764" s="16"/>
      <c r="D764" s="16"/>
      <c r="E764" s="16"/>
      <c r="F764" s="16"/>
      <c r="G764" s="16"/>
    </row>
    <row r="765" spans="1:7" ht="12.4">
      <c r="A765" s="16"/>
      <c r="B765" s="16"/>
      <c r="C765" s="16"/>
      <c r="D765" s="16"/>
      <c r="E765" s="16"/>
      <c r="F765" s="16"/>
      <c r="G765" s="16"/>
    </row>
    <row r="766" spans="1:7" ht="12.4">
      <c r="A766" s="16"/>
      <c r="B766" s="16"/>
      <c r="C766" s="16"/>
      <c r="D766" s="16"/>
      <c r="E766" s="16"/>
      <c r="F766" s="16"/>
      <c r="G766" s="16"/>
    </row>
    <row r="767" spans="1:7" ht="12.4">
      <c r="A767" s="16"/>
      <c r="B767" s="16"/>
      <c r="C767" s="16"/>
      <c r="D767" s="16"/>
      <c r="E767" s="16"/>
      <c r="F767" s="16"/>
      <c r="G767" s="16"/>
    </row>
    <row r="768" spans="1:7" ht="12.4">
      <c r="A768" s="16"/>
      <c r="B768" s="16"/>
      <c r="C768" s="16"/>
      <c r="D768" s="16"/>
      <c r="E768" s="16"/>
      <c r="F768" s="16"/>
      <c r="G768" s="16"/>
    </row>
    <row r="769" spans="1:7" ht="12.4">
      <c r="A769" s="16"/>
      <c r="B769" s="16"/>
      <c r="C769" s="16"/>
      <c r="D769" s="16"/>
      <c r="E769" s="16"/>
      <c r="F769" s="16"/>
      <c r="G769" s="16"/>
    </row>
    <row r="770" spans="1:7" ht="12.4">
      <c r="A770" s="16"/>
      <c r="B770" s="16"/>
      <c r="C770" s="16"/>
      <c r="D770" s="16"/>
      <c r="E770" s="16"/>
      <c r="F770" s="16"/>
      <c r="G770" s="16"/>
    </row>
    <row r="771" spans="1:7" ht="12.4">
      <c r="A771" s="16"/>
      <c r="B771" s="16"/>
      <c r="C771" s="16"/>
      <c r="D771" s="16"/>
      <c r="E771" s="16"/>
      <c r="F771" s="16"/>
      <c r="G771" s="16"/>
    </row>
    <row r="772" spans="1:7" ht="12.4">
      <c r="A772" s="16"/>
      <c r="B772" s="16"/>
      <c r="C772" s="16"/>
      <c r="D772" s="16"/>
      <c r="E772" s="16"/>
      <c r="F772" s="16"/>
      <c r="G772" s="16"/>
    </row>
    <row r="773" spans="1:7" ht="12.4">
      <c r="A773" s="16"/>
      <c r="B773" s="16"/>
      <c r="C773" s="16"/>
      <c r="D773" s="16"/>
      <c r="E773" s="16"/>
      <c r="F773" s="16"/>
      <c r="G773" s="16"/>
    </row>
    <row r="774" spans="1:7" ht="12.4">
      <c r="A774" s="16"/>
      <c r="B774" s="16"/>
      <c r="C774" s="16"/>
      <c r="D774" s="16"/>
      <c r="E774" s="16"/>
      <c r="F774" s="16"/>
      <c r="G774" s="16"/>
    </row>
    <row r="775" spans="1:7" ht="12.4">
      <c r="A775" s="16"/>
      <c r="B775" s="16"/>
      <c r="C775" s="16"/>
      <c r="D775" s="16"/>
      <c r="E775" s="16"/>
      <c r="F775" s="16"/>
      <c r="G775" s="16"/>
    </row>
    <row r="776" spans="1:7" ht="12.4">
      <c r="A776" s="16"/>
      <c r="B776" s="16"/>
      <c r="C776" s="16"/>
      <c r="D776" s="16"/>
      <c r="E776" s="16"/>
      <c r="F776" s="16"/>
      <c r="G776" s="16"/>
    </row>
    <row r="777" spans="1:7" ht="12.4">
      <c r="A777" s="16"/>
      <c r="B777" s="16"/>
      <c r="C777" s="16"/>
      <c r="D777" s="16"/>
      <c r="E777" s="16"/>
      <c r="F777" s="16"/>
      <c r="G777" s="16"/>
    </row>
    <row r="778" spans="1:7" ht="12.4">
      <c r="A778" s="16"/>
      <c r="B778" s="16"/>
      <c r="C778" s="16"/>
      <c r="D778" s="16"/>
      <c r="E778" s="16"/>
      <c r="F778" s="16"/>
      <c r="G778" s="16"/>
    </row>
    <row r="779" spans="1:7" ht="12.4">
      <c r="A779" s="16"/>
      <c r="B779" s="16"/>
      <c r="C779" s="16"/>
      <c r="D779" s="16"/>
      <c r="E779" s="16"/>
      <c r="F779" s="16"/>
      <c r="G779" s="16"/>
    </row>
    <row r="780" spans="1:7" ht="12.4">
      <c r="A780" s="16"/>
      <c r="B780" s="16"/>
      <c r="C780" s="16"/>
      <c r="D780" s="16"/>
      <c r="E780" s="16"/>
      <c r="F780" s="16"/>
      <c r="G780" s="16"/>
    </row>
    <row r="781" spans="1:7" ht="12.4">
      <c r="A781" s="16"/>
      <c r="B781" s="16"/>
      <c r="C781" s="16"/>
      <c r="D781" s="16"/>
      <c r="E781" s="16"/>
      <c r="F781" s="16"/>
      <c r="G781" s="16"/>
    </row>
    <row r="782" spans="1:7" ht="12.4">
      <c r="A782" s="16"/>
      <c r="B782" s="16"/>
      <c r="C782" s="16"/>
      <c r="D782" s="16"/>
      <c r="E782" s="16"/>
      <c r="F782" s="16"/>
      <c r="G782" s="16"/>
    </row>
    <row r="783" spans="1:7" ht="12.4">
      <c r="A783" s="16"/>
      <c r="B783" s="16"/>
      <c r="C783" s="16"/>
      <c r="D783" s="16"/>
      <c r="E783" s="16"/>
      <c r="F783" s="16"/>
      <c r="G783" s="16"/>
    </row>
    <row r="784" spans="1:7" ht="12.4">
      <c r="A784" s="16"/>
      <c r="B784" s="16"/>
      <c r="C784" s="16"/>
      <c r="D784" s="16"/>
      <c r="E784" s="16"/>
      <c r="F784" s="16"/>
      <c r="G784" s="16"/>
    </row>
    <row r="785" spans="1:7" ht="12.4">
      <c r="A785" s="16"/>
      <c r="B785" s="16"/>
      <c r="C785" s="16"/>
      <c r="D785" s="16"/>
      <c r="E785" s="16"/>
      <c r="F785" s="16"/>
      <c r="G785" s="16"/>
    </row>
    <row r="786" spans="1:7" ht="12.4">
      <c r="A786" s="16"/>
      <c r="B786" s="16"/>
      <c r="C786" s="16"/>
      <c r="D786" s="16"/>
      <c r="E786" s="16"/>
      <c r="F786" s="16"/>
      <c r="G786" s="16"/>
    </row>
    <row r="787" spans="1:7" ht="12.4">
      <c r="A787" s="16"/>
      <c r="B787" s="16"/>
      <c r="C787" s="16"/>
      <c r="D787" s="16"/>
      <c r="E787" s="16"/>
      <c r="F787" s="16"/>
      <c r="G787" s="16"/>
    </row>
    <row r="788" spans="1:7" ht="12.4">
      <c r="A788" s="16"/>
      <c r="B788" s="16"/>
      <c r="C788" s="16"/>
      <c r="D788" s="16"/>
      <c r="E788" s="16"/>
      <c r="F788" s="16"/>
      <c r="G788" s="16"/>
    </row>
    <row r="789" spans="1:7" ht="12.4">
      <c r="A789" s="16"/>
      <c r="B789" s="16"/>
      <c r="C789" s="16"/>
      <c r="D789" s="16"/>
      <c r="E789" s="16"/>
      <c r="F789" s="16"/>
      <c r="G789" s="16"/>
    </row>
    <row r="790" spans="1:7" ht="12.4">
      <c r="A790" s="16"/>
      <c r="B790" s="16"/>
      <c r="C790" s="16"/>
      <c r="D790" s="16"/>
      <c r="E790" s="16"/>
      <c r="F790" s="16"/>
      <c r="G790" s="16"/>
    </row>
    <row r="791" spans="1:7" ht="12.4">
      <c r="A791" s="16"/>
      <c r="B791" s="16"/>
      <c r="C791" s="16"/>
      <c r="D791" s="16"/>
      <c r="E791" s="16"/>
      <c r="F791" s="16"/>
      <c r="G791" s="16"/>
    </row>
    <row r="792" spans="1:7" ht="12.4">
      <c r="A792" s="16"/>
      <c r="B792" s="16"/>
      <c r="C792" s="16"/>
      <c r="D792" s="16"/>
      <c r="E792" s="16"/>
      <c r="F792" s="16"/>
      <c r="G792" s="16"/>
    </row>
    <row r="793" spans="1:7" ht="12.4">
      <c r="A793" s="16"/>
      <c r="B793" s="16"/>
      <c r="C793" s="16"/>
      <c r="D793" s="16"/>
      <c r="E793" s="16"/>
      <c r="F793" s="16"/>
      <c r="G793" s="16"/>
    </row>
    <row r="794" spans="1:7" ht="12.4">
      <c r="A794" s="16"/>
      <c r="B794" s="16"/>
      <c r="C794" s="16"/>
      <c r="D794" s="16"/>
      <c r="E794" s="16"/>
      <c r="F794" s="16"/>
      <c r="G794" s="16"/>
    </row>
    <row r="795" spans="1:7" ht="12.4">
      <c r="A795" s="16"/>
      <c r="B795" s="16"/>
      <c r="C795" s="16"/>
      <c r="D795" s="16"/>
      <c r="E795" s="16"/>
      <c r="F795" s="16"/>
      <c r="G795" s="16"/>
    </row>
    <row r="796" spans="1:7" ht="12.4">
      <c r="A796" s="16"/>
      <c r="B796" s="16"/>
      <c r="C796" s="16"/>
      <c r="D796" s="16"/>
      <c r="E796" s="16"/>
      <c r="F796" s="16"/>
      <c r="G796" s="16"/>
    </row>
    <row r="797" spans="1:7" ht="12.4">
      <c r="A797" s="16"/>
      <c r="B797" s="16"/>
      <c r="C797" s="16"/>
      <c r="D797" s="16"/>
      <c r="E797" s="16"/>
      <c r="F797" s="16"/>
      <c r="G797" s="16"/>
    </row>
    <row r="798" spans="1:7" ht="12.4">
      <c r="A798" s="16"/>
      <c r="B798" s="16"/>
      <c r="C798" s="16"/>
      <c r="D798" s="16"/>
      <c r="E798" s="16"/>
      <c r="F798" s="16"/>
      <c r="G798" s="16"/>
    </row>
    <row r="799" spans="1:7" ht="12.4">
      <c r="A799" s="16"/>
      <c r="B799" s="16"/>
      <c r="C799" s="16"/>
      <c r="D799" s="16"/>
      <c r="E799" s="16"/>
      <c r="F799" s="16"/>
      <c r="G799" s="16"/>
    </row>
    <row r="800" spans="1:7" ht="12.4">
      <c r="A800" s="16"/>
      <c r="B800" s="16"/>
      <c r="C800" s="16"/>
      <c r="D800" s="16"/>
      <c r="E800" s="16"/>
      <c r="F800" s="16"/>
      <c r="G800" s="16"/>
    </row>
    <row r="801" spans="1:7" ht="12.4">
      <c r="A801" s="16"/>
      <c r="B801" s="16"/>
      <c r="C801" s="16"/>
      <c r="D801" s="16"/>
      <c r="E801" s="16"/>
      <c r="F801" s="16"/>
      <c r="G801" s="16"/>
    </row>
    <row r="802" spans="1:7" ht="12.4">
      <c r="A802" s="16"/>
      <c r="B802" s="16"/>
      <c r="C802" s="16"/>
      <c r="D802" s="16"/>
      <c r="E802" s="16"/>
      <c r="F802" s="16"/>
      <c r="G802" s="16"/>
    </row>
    <row r="803" spans="1:7" ht="12.4">
      <c r="A803" s="16"/>
      <c r="B803" s="16"/>
      <c r="C803" s="16"/>
      <c r="D803" s="16"/>
      <c r="E803" s="16"/>
      <c r="F803" s="16"/>
      <c r="G803" s="16"/>
    </row>
    <row r="804" spans="1:7" ht="12.4">
      <c r="A804" s="16"/>
      <c r="B804" s="16"/>
      <c r="C804" s="16"/>
      <c r="D804" s="16"/>
      <c r="E804" s="16"/>
      <c r="F804" s="16"/>
      <c r="G804" s="16"/>
    </row>
    <row r="805" spans="1:7" ht="12.4">
      <c r="A805" s="16"/>
      <c r="B805" s="16"/>
      <c r="C805" s="16"/>
      <c r="D805" s="16"/>
      <c r="E805" s="16"/>
      <c r="F805" s="16"/>
      <c r="G805" s="16"/>
    </row>
    <row r="806" spans="1:7" ht="12.4">
      <c r="A806" s="16"/>
      <c r="B806" s="16"/>
      <c r="C806" s="16"/>
      <c r="D806" s="16"/>
      <c r="E806" s="16"/>
      <c r="F806" s="16"/>
      <c r="G806" s="16"/>
    </row>
    <row r="807" spans="1:7" ht="12.4">
      <c r="A807" s="16"/>
      <c r="B807" s="16"/>
      <c r="C807" s="16"/>
      <c r="D807" s="16"/>
      <c r="E807" s="16"/>
      <c r="F807" s="16"/>
      <c r="G807" s="16"/>
    </row>
    <row r="808" spans="1:7" ht="12.4">
      <c r="A808" s="16"/>
      <c r="B808" s="16"/>
      <c r="C808" s="16"/>
      <c r="D808" s="16"/>
      <c r="E808" s="16"/>
      <c r="F808" s="16"/>
      <c r="G808" s="16"/>
    </row>
    <row r="809" spans="1:7" ht="12.4">
      <c r="A809" s="16"/>
      <c r="B809" s="16"/>
      <c r="C809" s="16"/>
      <c r="D809" s="16"/>
      <c r="E809" s="16"/>
      <c r="F809" s="16"/>
      <c r="G809" s="16"/>
    </row>
    <row r="810" spans="1:7" ht="12.4">
      <c r="A810" s="16"/>
      <c r="B810" s="16"/>
      <c r="C810" s="16"/>
      <c r="D810" s="16"/>
      <c r="E810" s="16"/>
      <c r="F810" s="16"/>
      <c r="G810" s="16"/>
    </row>
    <row r="811" spans="1:7" ht="12.4">
      <c r="A811" s="16"/>
      <c r="B811" s="16"/>
      <c r="C811" s="16"/>
      <c r="D811" s="16"/>
      <c r="E811" s="16"/>
      <c r="F811" s="16"/>
      <c r="G811" s="16"/>
    </row>
    <row r="812" spans="1:7" ht="12.4">
      <c r="A812" s="16"/>
      <c r="B812" s="16"/>
      <c r="C812" s="16"/>
      <c r="D812" s="16"/>
      <c r="E812" s="16"/>
      <c r="F812" s="16"/>
      <c r="G812" s="16"/>
    </row>
    <row r="813" spans="1:7" ht="12.4">
      <c r="A813" s="16"/>
      <c r="B813" s="16"/>
      <c r="C813" s="16"/>
      <c r="D813" s="16"/>
      <c r="E813" s="16"/>
      <c r="F813" s="16"/>
      <c r="G813" s="16"/>
    </row>
    <row r="814" spans="1:7" ht="12.4">
      <c r="A814" s="16"/>
      <c r="B814" s="16"/>
      <c r="C814" s="16"/>
      <c r="D814" s="16"/>
      <c r="E814" s="16"/>
      <c r="F814" s="16"/>
      <c r="G814" s="16"/>
    </row>
    <row r="815" spans="1:7" ht="12.4">
      <c r="A815" s="16"/>
      <c r="B815" s="16"/>
      <c r="C815" s="16"/>
      <c r="D815" s="16"/>
      <c r="E815" s="16"/>
      <c r="F815" s="16"/>
      <c r="G815" s="16"/>
    </row>
    <row r="816" spans="1:7" ht="12.4">
      <c r="A816" s="16"/>
      <c r="B816" s="16"/>
      <c r="C816" s="16"/>
      <c r="D816" s="16"/>
      <c r="E816" s="16"/>
      <c r="F816" s="16"/>
      <c r="G816" s="16"/>
    </row>
    <row r="817" spans="1:7" ht="12.4">
      <c r="A817" s="16"/>
      <c r="B817" s="16"/>
      <c r="C817" s="16"/>
      <c r="D817" s="16"/>
      <c r="E817" s="16"/>
      <c r="F817" s="16"/>
      <c r="G817" s="16"/>
    </row>
    <row r="818" spans="1:7" ht="12.4">
      <c r="A818" s="16"/>
      <c r="B818" s="16"/>
      <c r="C818" s="16"/>
      <c r="D818" s="16"/>
      <c r="E818" s="16"/>
      <c r="F818" s="16"/>
      <c r="G818" s="16"/>
    </row>
    <row r="819" spans="1:7" ht="12.4">
      <c r="A819" s="16"/>
      <c r="B819" s="16"/>
      <c r="C819" s="16"/>
      <c r="D819" s="16"/>
      <c r="E819" s="16"/>
      <c r="F819" s="16"/>
      <c r="G819" s="16"/>
    </row>
    <row r="820" spans="1:7" ht="12.4">
      <c r="A820" s="16"/>
      <c r="B820" s="16"/>
      <c r="C820" s="16"/>
      <c r="D820" s="16"/>
      <c r="E820" s="16"/>
      <c r="F820" s="16"/>
      <c r="G820" s="16"/>
    </row>
    <row r="821" spans="1:7" ht="12.4">
      <c r="A821" s="16"/>
      <c r="B821" s="16"/>
      <c r="C821" s="16"/>
      <c r="D821" s="16"/>
      <c r="E821" s="16"/>
      <c r="F821" s="16"/>
      <c r="G821" s="16"/>
    </row>
    <row r="822" spans="1:7" ht="12.4">
      <c r="A822" s="16"/>
      <c r="B822" s="16"/>
      <c r="C822" s="16"/>
      <c r="D822" s="16"/>
      <c r="E822" s="16"/>
      <c r="F822" s="16"/>
      <c r="G822" s="16"/>
    </row>
    <row r="823" spans="1:7" ht="12.4">
      <c r="A823" s="16"/>
      <c r="B823" s="16"/>
      <c r="C823" s="16"/>
      <c r="D823" s="16"/>
      <c r="E823" s="16"/>
      <c r="F823" s="16"/>
      <c r="G823" s="16"/>
    </row>
    <row r="824" spans="1:7" ht="12.4">
      <c r="A824" s="16"/>
      <c r="B824" s="16"/>
      <c r="C824" s="16"/>
      <c r="D824" s="16"/>
      <c r="E824" s="16"/>
      <c r="F824" s="16"/>
      <c r="G824" s="16"/>
    </row>
    <row r="825" spans="1:7" ht="12.4">
      <c r="A825" s="16"/>
      <c r="B825" s="16"/>
      <c r="C825" s="16"/>
      <c r="D825" s="16"/>
      <c r="E825" s="16"/>
      <c r="F825" s="16"/>
      <c r="G825" s="16"/>
    </row>
    <row r="826" spans="1:7" ht="12.4">
      <c r="A826" s="16"/>
      <c r="B826" s="16"/>
      <c r="C826" s="16"/>
      <c r="D826" s="16"/>
      <c r="E826" s="16"/>
      <c r="F826" s="16"/>
      <c r="G826" s="16"/>
    </row>
    <row r="827" spans="1:7" ht="12.4">
      <c r="A827" s="16"/>
      <c r="B827" s="16"/>
      <c r="C827" s="16"/>
      <c r="D827" s="16"/>
      <c r="E827" s="16"/>
      <c r="F827" s="16"/>
      <c r="G827" s="16"/>
    </row>
    <row r="828" spans="1:7" ht="12.4">
      <c r="A828" s="16"/>
      <c r="B828" s="16"/>
      <c r="C828" s="16"/>
      <c r="D828" s="16"/>
      <c r="E828" s="16"/>
      <c r="F828" s="16"/>
      <c r="G828" s="16"/>
    </row>
    <row r="829" spans="1:7" ht="12.4">
      <c r="A829" s="16"/>
      <c r="B829" s="16"/>
      <c r="C829" s="16"/>
      <c r="D829" s="16"/>
      <c r="E829" s="16"/>
      <c r="F829" s="16"/>
      <c r="G829" s="16"/>
    </row>
    <row r="830" spans="1:7" ht="12.4">
      <c r="A830" s="16"/>
      <c r="B830" s="16"/>
      <c r="C830" s="16"/>
      <c r="D830" s="16"/>
      <c r="E830" s="16"/>
      <c r="F830" s="16"/>
      <c r="G830" s="16"/>
    </row>
    <row r="831" spans="1:7" ht="12.4">
      <c r="A831" s="16"/>
      <c r="B831" s="16"/>
      <c r="C831" s="16"/>
      <c r="D831" s="16"/>
      <c r="E831" s="16"/>
      <c r="F831" s="16"/>
      <c r="G831" s="16"/>
    </row>
    <row r="832" spans="1:7" ht="12.4">
      <c r="A832" s="16"/>
      <c r="B832" s="16"/>
      <c r="C832" s="16"/>
      <c r="D832" s="16"/>
      <c r="E832" s="16"/>
      <c r="F832" s="16"/>
      <c r="G832" s="16"/>
    </row>
    <row r="833" spans="1:7" ht="12.4">
      <c r="A833" s="16"/>
      <c r="B833" s="16"/>
      <c r="C833" s="16"/>
      <c r="D833" s="16"/>
      <c r="E833" s="16"/>
      <c r="F833" s="16"/>
      <c r="G833" s="16"/>
    </row>
    <row r="834" spans="1:7" ht="12.4">
      <c r="A834" s="16"/>
      <c r="B834" s="16"/>
      <c r="C834" s="16"/>
      <c r="D834" s="16"/>
      <c r="E834" s="16"/>
      <c r="F834" s="16"/>
      <c r="G834" s="16"/>
    </row>
    <row r="835" spans="1:7" ht="12.4">
      <c r="A835" s="16"/>
      <c r="B835" s="16"/>
      <c r="C835" s="16"/>
      <c r="D835" s="16"/>
      <c r="E835" s="16"/>
      <c r="F835" s="16"/>
      <c r="G835" s="16"/>
    </row>
    <row r="836" spans="1:7" ht="12.4">
      <c r="A836" s="16"/>
      <c r="B836" s="16"/>
      <c r="C836" s="16"/>
      <c r="D836" s="16"/>
      <c r="E836" s="16"/>
      <c r="F836" s="16"/>
      <c r="G836" s="16"/>
    </row>
    <row r="837" spans="1:7" ht="12.4">
      <c r="A837" s="16"/>
      <c r="B837" s="16"/>
      <c r="C837" s="16"/>
      <c r="D837" s="16"/>
      <c r="E837" s="16"/>
      <c r="F837" s="16"/>
      <c r="G837" s="16"/>
    </row>
    <row r="838" spans="1:7" ht="12.4">
      <c r="A838" s="16"/>
      <c r="B838" s="16"/>
      <c r="C838" s="16"/>
      <c r="D838" s="16"/>
      <c r="E838" s="16"/>
      <c r="F838" s="16"/>
      <c r="G838" s="16"/>
    </row>
    <row r="839" spans="1:7" ht="12.4">
      <c r="A839" s="16"/>
      <c r="B839" s="16"/>
      <c r="C839" s="16"/>
      <c r="D839" s="16"/>
      <c r="E839" s="16"/>
      <c r="F839" s="16"/>
      <c r="G839" s="16"/>
    </row>
    <row r="840" spans="1:7" ht="12.4">
      <c r="A840" s="16"/>
      <c r="B840" s="16"/>
      <c r="C840" s="16"/>
      <c r="D840" s="16"/>
      <c r="E840" s="16"/>
      <c r="F840" s="16"/>
      <c r="G840" s="16"/>
    </row>
    <row r="841" spans="1:7" ht="12.4">
      <c r="A841" s="16"/>
      <c r="B841" s="16"/>
      <c r="C841" s="16"/>
      <c r="D841" s="16"/>
      <c r="E841" s="16"/>
      <c r="F841" s="16"/>
      <c r="G841" s="16"/>
    </row>
    <row r="842" spans="1:7" ht="12.4">
      <c r="A842" s="16"/>
      <c r="B842" s="16"/>
      <c r="C842" s="16"/>
      <c r="D842" s="16"/>
      <c r="E842" s="16"/>
      <c r="F842" s="16"/>
      <c r="G842" s="16"/>
    </row>
    <row r="843" spans="1:7" ht="12.4">
      <c r="A843" s="16"/>
      <c r="B843" s="16"/>
      <c r="C843" s="16"/>
      <c r="D843" s="16"/>
      <c r="E843" s="16"/>
      <c r="F843" s="16"/>
      <c r="G843" s="16"/>
    </row>
    <row r="844" spans="1:7" ht="12.4">
      <c r="A844" s="16"/>
      <c r="B844" s="16"/>
      <c r="C844" s="16"/>
      <c r="D844" s="16"/>
      <c r="E844" s="16"/>
      <c r="F844" s="16"/>
      <c r="G844" s="16"/>
    </row>
    <row r="845" spans="1:7" ht="12.4">
      <c r="A845" s="16"/>
      <c r="B845" s="16"/>
      <c r="C845" s="16"/>
      <c r="D845" s="16"/>
      <c r="E845" s="16"/>
      <c r="F845" s="16"/>
      <c r="G845" s="16"/>
    </row>
    <row r="846" spans="1:7" ht="12.4">
      <c r="A846" s="16"/>
      <c r="B846" s="16"/>
      <c r="C846" s="16"/>
      <c r="D846" s="16"/>
      <c r="E846" s="16"/>
      <c r="F846" s="16"/>
      <c r="G846" s="16"/>
    </row>
    <row r="847" spans="1:7" ht="12.4">
      <c r="A847" s="16"/>
      <c r="B847" s="16"/>
      <c r="C847" s="16"/>
      <c r="D847" s="16"/>
      <c r="E847" s="16"/>
      <c r="F847" s="16"/>
      <c r="G847" s="16"/>
    </row>
    <row r="848" spans="1:7" ht="12.4">
      <c r="A848" s="16"/>
      <c r="B848" s="16"/>
      <c r="C848" s="16"/>
      <c r="D848" s="16"/>
      <c r="E848" s="16"/>
      <c r="F848" s="16"/>
      <c r="G848" s="16"/>
    </row>
    <row r="849" spans="1:7" ht="12.4">
      <c r="A849" s="16"/>
      <c r="B849" s="16"/>
      <c r="C849" s="16"/>
      <c r="D849" s="16"/>
      <c r="E849" s="16"/>
      <c r="F849" s="16"/>
      <c r="G849" s="16"/>
    </row>
    <row r="850" spans="1:7" ht="12.4">
      <c r="A850" s="16"/>
      <c r="B850" s="16"/>
      <c r="C850" s="16"/>
      <c r="D850" s="16"/>
      <c r="E850" s="16"/>
      <c r="F850" s="16"/>
      <c r="G850" s="16"/>
    </row>
    <row r="851" spans="1:7" ht="12.4">
      <c r="A851" s="16"/>
      <c r="B851" s="16"/>
      <c r="C851" s="16"/>
      <c r="D851" s="16"/>
      <c r="E851" s="16"/>
      <c r="F851" s="16"/>
      <c r="G851" s="16"/>
    </row>
    <row r="852" spans="1:7" ht="12.4">
      <c r="A852" s="16"/>
      <c r="B852" s="16"/>
      <c r="C852" s="16"/>
      <c r="D852" s="16"/>
      <c r="E852" s="16"/>
      <c r="F852" s="16"/>
      <c r="G852" s="16"/>
    </row>
    <row r="853" spans="1:7" ht="12.4">
      <c r="A853" s="16"/>
      <c r="B853" s="16"/>
      <c r="C853" s="16"/>
      <c r="D853" s="16"/>
      <c r="E853" s="16"/>
      <c r="F853" s="16"/>
      <c r="G853" s="16"/>
    </row>
    <row r="854" spans="1:7" ht="12.4">
      <c r="A854" s="16"/>
      <c r="B854" s="16"/>
      <c r="C854" s="16"/>
      <c r="D854" s="16"/>
      <c r="E854" s="16"/>
      <c r="F854" s="16"/>
      <c r="G854" s="16"/>
    </row>
    <row r="855" spans="1:7" ht="12.4">
      <c r="A855" s="16"/>
      <c r="B855" s="16"/>
      <c r="C855" s="16"/>
      <c r="D855" s="16"/>
      <c r="E855" s="16"/>
      <c r="F855" s="16"/>
      <c r="G855" s="16"/>
    </row>
    <row r="856" spans="1:7" ht="12.4">
      <c r="A856" s="16"/>
      <c r="B856" s="16"/>
      <c r="C856" s="16"/>
      <c r="D856" s="16"/>
      <c r="E856" s="16"/>
      <c r="F856" s="16"/>
      <c r="G856" s="16"/>
    </row>
    <row r="857" spans="1:7" ht="12.4">
      <c r="A857" s="16"/>
      <c r="B857" s="16"/>
      <c r="C857" s="16"/>
      <c r="D857" s="16"/>
      <c r="E857" s="16"/>
      <c r="F857" s="16"/>
      <c r="G857" s="16"/>
    </row>
    <row r="858" spans="1:7" ht="12.4">
      <c r="A858" s="16"/>
      <c r="B858" s="16"/>
      <c r="C858" s="16"/>
      <c r="D858" s="16"/>
      <c r="E858" s="16"/>
      <c r="F858" s="16"/>
      <c r="G858" s="16"/>
    </row>
    <row r="859" spans="1:7" ht="12.4">
      <c r="A859" s="16"/>
      <c r="B859" s="16"/>
      <c r="C859" s="16"/>
      <c r="D859" s="16"/>
      <c r="E859" s="16"/>
      <c r="F859" s="16"/>
      <c r="G859" s="16"/>
    </row>
    <row r="860" spans="1:7" ht="12.4">
      <c r="A860" s="16"/>
      <c r="B860" s="16"/>
      <c r="C860" s="16"/>
      <c r="D860" s="16"/>
      <c r="E860" s="16"/>
      <c r="F860" s="16"/>
      <c r="G860" s="16"/>
    </row>
    <row r="861" spans="1:7" ht="12.4">
      <c r="A861" s="16"/>
      <c r="B861" s="16"/>
      <c r="C861" s="16"/>
      <c r="D861" s="16"/>
      <c r="E861" s="16"/>
      <c r="F861" s="16"/>
      <c r="G861" s="16"/>
    </row>
    <row r="862" spans="1:7" ht="12.4">
      <c r="A862" s="16"/>
      <c r="B862" s="16"/>
      <c r="C862" s="16"/>
      <c r="D862" s="16"/>
      <c r="E862" s="16"/>
      <c r="F862" s="16"/>
      <c r="G862" s="16"/>
    </row>
    <row r="863" spans="1:7" ht="12.4">
      <c r="A863" s="16"/>
      <c r="B863" s="16"/>
      <c r="C863" s="16"/>
      <c r="D863" s="16"/>
      <c r="E863" s="16"/>
      <c r="F863" s="16"/>
      <c r="G863" s="16"/>
    </row>
    <row r="864" spans="1:7" ht="12.4">
      <c r="A864" s="16"/>
      <c r="B864" s="16"/>
      <c r="C864" s="16"/>
      <c r="D864" s="16"/>
      <c r="E864" s="16"/>
      <c r="F864" s="16"/>
      <c r="G864" s="16"/>
    </row>
    <row r="865" spans="1:7" ht="12.4">
      <c r="A865" s="16"/>
      <c r="B865" s="16"/>
      <c r="C865" s="16"/>
      <c r="D865" s="16"/>
      <c r="E865" s="16"/>
      <c r="F865" s="16"/>
      <c r="G865" s="16"/>
    </row>
    <row r="866" spans="1:7" ht="12.4">
      <c r="A866" s="16"/>
      <c r="B866" s="16"/>
      <c r="C866" s="16"/>
      <c r="D866" s="16"/>
      <c r="E866" s="16"/>
      <c r="F866" s="16"/>
      <c r="G866" s="16"/>
    </row>
    <row r="867" spans="1:7" ht="12.4">
      <c r="A867" s="16"/>
      <c r="B867" s="16"/>
      <c r="C867" s="16"/>
      <c r="D867" s="16"/>
      <c r="E867" s="16"/>
      <c r="F867" s="16"/>
      <c r="G867" s="16"/>
    </row>
    <row r="868" spans="1:7" ht="12.4">
      <c r="A868" s="16"/>
      <c r="B868" s="16"/>
      <c r="C868" s="16"/>
      <c r="D868" s="16"/>
      <c r="E868" s="16"/>
      <c r="F868" s="16"/>
      <c r="G868" s="16"/>
    </row>
    <row r="869" spans="1:7" ht="12.4">
      <c r="A869" s="16"/>
      <c r="B869" s="16"/>
      <c r="C869" s="16"/>
      <c r="D869" s="16"/>
      <c r="E869" s="16"/>
      <c r="F869" s="16"/>
      <c r="G869" s="16"/>
    </row>
    <row r="870" spans="1:7" ht="12.4">
      <c r="A870" s="16"/>
      <c r="B870" s="16"/>
      <c r="C870" s="16"/>
      <c r="D870" s="16"/>
      <c r="E870" s="16"/>
      <c r="F870" s="16"/>
      <c r="G870" s="16"/>
    </row>
    <row r="871" spans="1:7" ht="12.4">
      <c r="A871" s="16"/>
      <c r="B871" s="16"/>
      <c r="C871" s="16"/>
      <c r="D871" s="16"/>
      <c r="E871" s="16"/>
      <c r="F871" s="16"/>
      <c r="G871" s="16"/>
    </row>
    <row r="872" spans="1:7" ht="12.4">
      <c r="A872" s="16"/>
      <c r="B872" s="16"/>
      <c r="C872" s="16"/>
      <c r="D872" s="16"/>
      <c r="E872" s="16"/>
      <c r="F872" s="16"/>
      <c r="G872" s="16"/>
    </row>
    <row r="873" spans="1:7" ht="12.4">
      <c r="A873" s="16"/>
      <c r="B873" s="16"/>
      <c r="C873" s="16"/>
      <c r="D873" s="16"/>
      <c r="E873" s="16"/>
      <c r="F873" s="16"/>
      <c r="G873" s="16"/>
    </row>
    <row r="874" spans="1:7" ht="12.4">
      <c r="A874" s="16"/>
      <c r="B874" s="16"/>
      <c r="C874" s="16"/>
      <c r="D874" s="16"/>
      <c r="E874" s="16"/>
      <c r="F874" s="16"/>
      <c r="G874" s="16"/>
    </row>
    <row r="875" spans="1:7" ht="12.4">
      <c r="A875" s="16"/>
      <c r="B875" s="16"/>
      <c r="C875" s="16"/>
      <c r="D875" s="16"/>
      <c r="E875" s="16"/>
      <c r="F875" s="16"/>
      <c r="G875" s="16"/>
    </row>
    <row r="876" spans="1:7" ht="12.4">
      <c r="A876" s="16"/>
      <c r="B876" s="16"/>
      <c r="C876" s="16"/>
      <c r="D876" s="16"/>
      <c r="E876" s="16"/>
      <c r="F876" s="16"/>
      <c r="G876" s="16"/>
    </row>
    <row r="877" spans="1:7" ht="12.4">
      <c r="A877" s="16"/>
      <c r="B877" s="16"/>
      <c r="C877" s="16"/>
      <c r="D877" s="16"/>
      <c r="E877" s="16"/>
      <c r="F877" s="16"/>
      <c r="G877" s="16"/>
    </row>
    <row r="878" spans="1:7" ht="12.4">
      <c r="A878" s="16"/>
      <c r="B878" s="16"/>
      <c r="C878" s="16"/>
      <c r="D878" s="16"/>
      <c r="E878" s="16"/>
      <c r="F878" s="16"/>
      <c r="G878" s="16"/>
    </row>
    <row r="879" spans="1:7" ht="12.4">
      <c r="A879" s="16"/>
      <c r="B879" s="16"/>
      <c r="C879" s="16"/>
      <c r="D879" s="16"/>
      <c r="E879" s="16"/>
      <c r="F879" s="16"/>
      <c r="G879" s="16"/>
    </row>
    <row r="880" spans="1:7" ht="12.4">
      <c r="A880" s="16"/>
      <c r="B880" s="16"/>
      <c r="C880" s="16"/>
      <c r="D880" s="16"/>
      <c r="E880" s="16"/>
      <c r="F880" s="16"/>
      <c r="G880" s="16"/>
    </row>
    <row r="881" spans="1:7" ht="12.4">
      <c r="A881" s="16"/>
      <c r="B881" s="16"/>
      <c r="C881" s="16"/>
      <c r="D881" s="16"/>
      <c r="E881" s="16"/>
      <c r="F881" s="16"/>
      <c r="G881" s="16"/>
    </row>
    <row r="882" spans="1:7" ht="12.4">
      <c r="A882" s="16"/>
      <c r="B882" s="16"/>
      <c r="C882" s="16"/>
      <c r="D882" s="16"/>
      <c r="E882" s="16"/>
      <c r="F882" s="16"/>
      <c r="G882" s="16"/>
    </row>
    <row r="883" spans="1:7" ht="12.4">
      <c r="A883" s="16"/>
      <c r="B883" s="16"/>
      <c r="C883" s="16"/>
      <c r="D883" s="16"/>
      <c r="E883" s="16"/>
      <c r="F883" s="16"/>
      <c r="G883" s="16"/>
    </row>
    <row r="884" spans="1:7" ht="12.4">
      <c r="A884" s="16"/>
      <c r="B884" s="16"/>
      <c r="C884" s="16"/>
      <c r="D884" s="16"/>
      <c r="E884" s="16"/>
      <c r="F884" s="16"/>
      <c r="G884" s="16"/>
    </row>
    <row r="885" spans="1:7" ht="12.4">
      <c r="A885" s="16"/>
      <c r="B885" s="16"/>
      <c r="C885" s="16"/>
      <c r="D885" s="16"/>
      <c r="E885" s="16"/>
      <c r="F885" s="16"/>
      <c r="G885" s="16"/>
    </row>
    <row r="886" spans="1:7" ht="12.4">
      <c r="A886" s="16"/>
      <c r="B886" s="16"/>
      <c r="C886" s="16"/>
      <c r="D886" s="16"/>
      <c r="E886" s="16"/>
      <c r="F886" s="16"/>
      <c r="G886" s="16"/>
    </row>
    <row r="887" spans="1:7" ht="12.4">
      <c r="A887" s="16"/>
      <c r="B887" s="16"/>
      <c r="C887" s="16"/>
      <c r="D887" s="16"/>
      <c r="E887" s="16"/>
      <c r="F887" s="16"/>
      <c r="G887" s="16"/>
    </row>
    <row r="888" spans="1:7" ht="12.4">
      <c r="A888" s="16"/>
      <c r="B888" s="16"/>
      <c r="C888" s="16"/>
      <c r="D888" s="16"/>
      <c r="E888" s="16"/>
      <c r="F888" s="16"/>
      <c r="G888" s="16"/>
    </row>
    <row r="889" spans="1:7" ht="12.4">
      <c r="A889" s="16"/>
      <c r="B889" s="16"/>
      <c r="C889" s="16"/>
      <c r="D889" s="16"/>
      <c r="E889" s="16"/>
      <c r="F889" s="16"/>
      <c r="G889" s="16"/>
    </row>
    <row r="890" spans="1:7" ht="12.4">
      <c r="A890" s="16"/>
      <c r="B890" s="16"/>
      <c r="C890" s="16"/>
      <c r="D890" s="16"/>
      <c r="E890" s="16"/>
      <c r="F890" s="16"/>
      <c r="G890" s="16"/>
    </row>
    <row r="891" spans="1:7" ht="12.4">
      <c r="A891" s="16"/>
      <c r="B891" s="16"/>
      <c r="C891" s="16"/>
      <c r="D891" s="16"/>
      <c r="E891" s="16"/>
      <c r="F891" s="16"/>
      <c r="G891" s="16"/>
    </row>
    <row r="892" spans="1:7" ht="12.4">
      <c r="A892" s="16"/>
      <c r="B892" s="16"/>
      <c r="C892" s="16"/>
      <c r="D892" s="16"/>
      <c r="E892" s="16"/>
      <c r="F892" s="16"/>
      <c r="G892" s="16"/>
    </row>
    <row r="893" spans="1:7" ht="12.4">
      <c r="A893" s="16"/>
      <c r="B893" s="16"/>
      <c r="C893" s="16"/>
      <c r="D893" s="16"/>
      <c r="E893" s="16"/>
      <c r="F893" s="16"/>
      <c r="G893" s="16"/>
    </row>
    <row r="894" spans="1:7" ht="12.4">
      <c r="A894" s="16"/>
      <c r="B894" s="16"/>
      <c r="C894" s="16"/>
      <c r="D894" s="16"/>
      <c r="E894" s="16"/>
      <c r="F894" s="16"/>
      <c r="G894" s="16"/>
    </row>
    <row r="895" spans="1:7" ht="12.4">
      <c r="A895" s="16"/>
      <c r="B895" s="16"/>
      <c r="C895" s="16"/>
      <c r="D895" s="16"/>
      <c r="E895" s="16"/>
      <c r="F895" s="16"/>
      <c r="G895" s="16"/>
    </row>
    <row r="896" spans="1:7" ht="12.4">
      <c r="A896" s="16"/>
      <c r="B896" s="16"/>
      <c r="C896" s="16"/>
      <c r="D896" s="16"/>
      <c r="E896" s="16"/>
      <c r="F896" s="16"/>
      <c r="G896" s="16"/>
    </row>
    <row r="897" spans="1:7" ht="12.4">
      <c r="A897" s="16"/>
      <c r="B897" s="16"/>
      <c r="C897" s="16"/>
      <c r="D897" s="16"/>
      <c r="E897" s="16"/>
      <c r="F897" s="16"/>
      <c r="G897" s="16"/>
    </row>
    <row r="898" spans="1:7" ht="12.4">
      <c r="A898" s="16"/>
      <c r="B898" s="16"/>
      <c r="C898" s="16"/>
      <c r="D898" s="16"/>
      <c r="E898" s="16"/>
      <c r="F898" s="16"/>
      <c r="G898" s="16"/>
    </row>
    <row r="899" spans="1:7" ht="12.4">
      <c r="A899" s="16"/>
      <c r="B899" s="16"/>
      <c r="C899" s="16"/>
      <c r="D899" s="16"/>
      <c r="E899" s="16"/>
      <c r="F899" s="16"/>
      <c r="G899" s="16"/>
    </row>
    <row r="900" spans="1:7" ht="12.4">
      <c r="A900" s="16"/>
      <c r="B900" s="16"/>
      <c r="C900" s="16"/>
      <c r="D900" s="16"/>
      <c r="E900" s="16"/>
      <c r="F900" s="16"/>
      <c r="G900" s="16"/>
    </row>
    <row r="901" spans="1:7" ht="12.4">
      <c r="A901" s="16"/>
      <c r="B901" s="16"/>
      <c r="C901" s="16"/>
      <c r="D901" s="16"/>
      <c r="E901" s="16"/>
      <c r="F901" s="16"/>
      <c r="G901" s="16"/>
    </row>
    <row r="902" spans="1:7" ht="12.4">
      <c r="A902" s="16"/>
      <c r="B902" s="16"/>
      <c r="C902" s="16"/>
      <c r="D902" s="16"/>
      <c r="E902" s="16"/>
      <c r="F902" s="16"/>
      <c r="G902" s="16"/>
    </row>
    <row r="903" spans="1:7" ht="12.4">
      <c r="A903" s="16"/>
      <c r="B903" s="16"/>
      <c r="C903" s="16"/>
      <c r="D903" s="16"/>
      <c r="E903" s="16"/>
      <c r="F903" s="16"/>
      <c r="G903" s="16"/>
    </row>
    <row r="904" spans="1:7" ht="12.4">
      <c r="A904" s="16"/>
      <c r="B904" s="16"/>
      <c r="C904" s="16"/>
      <c r="D904" s="16"/>
      <c r="E904" s="16"/>
      <c r="F904" s="16"/>
      <c r="G904" s="16"/>
    </row>
    <row r="905" spans="1:7" ht="12.4">
      <c r="A905" s="16"/>
      <c r="B905" s="16"/>
      <c r="C905" s="16"/>
      <c r="D905" s="16"/>
      <c r="E905" s="16"/>
      <c r="F905" s="16"/>
      <c r="G905" s="16"/>
    </row>
    <row r="906" spans="1:7" ht="12.4">
      <c r="A906" s="16"/>
      <c r="B906" s="16"/>
      <c r="C906" s="16"/>
      <c r="D906" s="16"/>
      <c r="E906" s="16"/>
      <c r="F906" s="16"/>
      <c r="G906" s="16"/>
    </row>
    <row r="907" spans="1:7" ht="12.4">
      <c r="A907" s="16"/>
      <c r="B907" s="16"/>
      <c r="C907" s="16"/>
      <c r="D907" s="16"/>
      <c r="E907" s="16"/>
      <c r="F907" s="16"/>
      <c r="G907" s="16"/>
    </row>
    <row r="908" spans="1:7" ht="12.4">
      <c r="A908" s="16"/>
      <c r="B908" s="16"/>
      <c r="C908" s="16"/>
      <c r="D908" s="16"/>
      <c r="E908" s="16"/>
      <c r="F908" s="16"/>
      <c r="G908" s="16"/>
    </row>
    <row r="909" spans="1:7" ht="12.4">
      <c r="A909" s="16"/>
      <c r="B909" s="16"/>
      <c r="C909" s="16"/>
      <c r="D909" s="16"/>
      <c r="E909" s="16"/>
      <c r="F909" s="16"/>
      <c r="G909" s="16"/>
    </row>
    <row r="910" spans="1:7" ht="12.4">
      <c r="A910" s="16"/>
      <c r="B910" s="16"/>
      <c r="C910" s="16"/>
      <c r="D910" s="16"/>
      <c r="E910" s="16"/>
      <c r="F910" s="16"/>
      <c r="G910" s="16"/>
    </row>
    <row r="911" spans="1:7" ht="12.4">
      <c r="A911" s="16"/>
      <c r="B911" s="16"/>
      <c r="C911" s="16"/>
      <c r="D911" s="16"/>
      <c r="E911" s="16"/>
      <c r="F911" s="16"/>
      <c r="G911" s="16"/>
    </row>
    <row r="912" spans="1:7" ht="12.4">
      <c r="A912" s="16"/>
      <c r="B912" s="16"/>
      <c r="C912" s="16"/>
      <c r="D912" s="16"/>
      <c r="E912" s="16"/>
      <c r="F912" s="16"/>
      <c r="G912" s="16"/>
    </row>
    <row r="913" spans="1:7" ht="12.4">
      <c r="A913" s="16"/>
      <c r="B913" s="16"/>
      <c r="C913" s="16"/>
      <c r="D913" s="16"/>
      <c r="E913" s="16"/>
      <c r="F913" s="16"/>
      <c r="G913" s="16"/>
    </row>
    <row r="914" spans="1:7" ht="12.4">
      <c r="A914" s="16"/>
      <c r="B914" s="16"/>
      <c r="C914" s="16"/>
      <c r="D914" s="16"/>
      <c r="E914" s="16"/>
      <c r="F914" s="16"/>
      <c r="G914" s="16"/>
    </row>
    <row r="915" spans="1:7" ht="12.4">
      <c r="A915" s="16"/>
      <c r="B915" s="16"/>
      <c r="C915" s="16"/>
      <c r="D915" s="16"/>
      <c r="E915" s="16"/>
      <c r="F915" s="16"/>
      <c r="G915" s="16"/>
    </row>
    <row r="916" spans="1:7" ht="12.4">
      <c r="A916" s="16"/>
      <c r="B916" s="16"/>
      <c r="C916" s="16"/>
      <c r="D916" s="16"/>
      <c r="E916" s="16"/>
      <c r="F916" s="16"/>
      <c r="G916" s="16"/>
    </row>
    <row r="917" spans="1:7" ht="12.4">
      <c r="A917" s="16"/>
      <c r="B917" s="16"/>
      <c r="C917" s="16"/>
      <c r="D917" s="16"/>
      <c r="E917" s="16"/>
      <c r="F917" s="16"/>
      <c r="G917" s="16"/>
    </row>
    <row r="918" spans="1:7" ht="12.4">
      <c r="A918" s="16"/>
      <c r="B918" s="16"/>
      <c r="C918" s="16"/>
      <c r="D918" s="16"/>
      <c r="E918" s="16"/>
      <c r="F918" s="16"/>
      <c r="G918" s="16"/>
    </row>
    <row r="919" spans="1:7" ht="12.4">
      <c r="A919" s="16"/>
      <c r="B919" s="16"/>
      <c r="C919" s="16"/>
      <c r="D919" s="16"/>
      <c r="E919" s="16"/>
      <c r="F919" s="16"/>
      <c r="G919" s="16"/>
    </row>
    <row r="920" spans="1:7" ht="12.4">
      <c r="A920" s="16"/>
      <c r="B920" s="16"/>
      <c r="C920" s="16"/>
      <c r="D920" s="16"/>
      <c r="E920" s="16"/>
      <c r="F920" s="16"/>
      <c r="G920" s="16"/>
    </row>
    <row r="921" spans="1:7" ht="12.4">
      <c r="A921" s="16"/>
      <c r="B921" s="16"/>
      <c r="C921" s="16"/>
      <c r="D921" s="16"/>
      <c r="E921" s="16"/>
      <c r="F921" s="16"/>
      <c r="G921" s="16"/>
    </row>
    <row r="922" spans="1:7" ht="12.4">
      <c r="A922" s="16"/>
      <c r="B922" s="16"/>
      <c r="C922" s="16"/>
      <c r="D922" s="16"/>
      <c r="E922" s="16"/>
      <c r="F922" s="16"/>
      <c r="G922" s="16"/>
    </row>
    <row r="923" spans="1:7" ht="12.4">
      <c r="A923" s="16"/>
      <c r="B923" s="16"/>
      <c r="C923" s="16"/>
      <c r="D923" s="16"/>
      <c r="E923" s="16"/>
      <c r="F923" s="16"/>
      <c r="G923" s="16"/>
    </row>
    <row r="924" spans="1:7" ht="12.4">
      <c r="A924" s="16"/>
      <c r="B924" s="16"/>
      <c r="C924" s="16"/>
      <c r="D924" s="16"/>
      <c r="E924" s="16"/>
      <c r="F924" s="16"/>
      <c r="G924" s="16"/>
    </row>
    <row r="925" spans="1:7" ht="12.4">
      <c r="A925" s="16"/>
      <c r="B925" s="16"/>
      <c r="C925" s="16"/>
      <c r="D925" s="16"/>
      <c r="E925" s="16"/>
      <c r="F925" s="16"/>
      <c r="G925" s="16"/>
    </row>
    <row r="926" spans="1:7" ht="12.4">
      <c r="A926" s="16"/>
      <c r="B926" s="16"/>
      <c r="C926" s="16"/>
      <c r="D926" s="16"/>
      <c r="E926" s="16"/>
      <c r="F926" s="16"/>
      <c r="G926" s="16"/>
    </row>
    <row r="927" spans="1:7" ht="12.4">
      <c r="A927" s="16"/>
      <c r="B927" s="16"/>
      <c r="C927" s="16"/>
      <c r="D927" s="16"/>
      <c r="E927" s="16"/>
      <c r="F927" s="16"/>
      <c r="G927" s="16"/>
    </row>
    <row r="928" spans="1:7" ht="12.4">
      <c r="A928" s="16"/>
      <c r="B928" s="16"/>
      <c r="C928" s="16"/>
      <c r="D928" s="16"/>
      <c r="E928" s="16"/>
      <c r="F928" s="16"/>
      <c r="G928" s="16"/>
    </row>
    <row r="929" spans="1:7" ht="12.4">
      <c r="A929" s="16"/>
      <c r="B929" s="16"/>
      <c r="C929" s="16"/>
      <c r="D929" s="16"/>
      <c r="E929" s="16"/>
      <c r="F929" s="16"/>
      <c r="G929" s="16"/>
    </row>
    <row r="930" spans="1:7" ht="12.4">
      <c r="A930" s="16"/>
      <c r="B930" s="16"/>
      <c r="C930" s="16"/>
      <c r="D930" s="16"/>
      <c r="E930" s="16"/>
      <c r="F930" s="16"/>
      <c r="G930" s="16"/>
    </row>
    <row r="931" spans="1:7" ht="12.4">
      <c r="A931" s="16"/>
      <c r="B931" s="16"/>
      <c r="C931" s="16"/>
      <c r="D931" s="16"/>
      <c r="E931" s="16"/>
      <c r="F931" s="16"/>
      <c r="G931" s="16"/>
    </row>
    <row r="932" spans="1:7" ht="12.4">
      <c r="A932" s="16"/>
      <c r="B932" s="16"/>
      <c r="C932" s="16"/>
      <c r="D932" s="16"/>
      <c r="E932" s="16"/>
      <c r="F932" s="16"/>
      <c r="G932" s="16"/>
    </row>
    <row r="933" spans="1:7" ht="12.4">
      <c r="A933" s="16"/>
      <c r="B933" s="16"/>
      <c r="C933" s="16"/>
      <c r="D933" s="16"/>
      <c r="E933" s="16"/>
      <c r="F933" s="16"/>
      <c r="G933" s="16"/>
    </row>
    <row r="934" spans="1:7" ht="12.4">
      <c r="A934" s="16"/>
      <c r="B934" s="16"/>
      <c r="C934" s="16"/>
      <c r="D934" s="16"/>
      <c r="E934" s="16"/>
      <c r="F934" s="16"/>
      <c r="G934" s="16"/>
    </row>
    <row r="935" spans="1:7" ht="12.4">
      <c r="A935" s="16"/>
      <c r="B935" s="16"/>
      <c r="C935" s="16"/>
      <c r="D935" s="16"/>
      <c r="E935" s="16"/>
      <c r="F935" s="16"/>
      <c r="G935" s="16"/>
    </row>
    <row r="936" spans="1:7" ht="12.4">
      <c r="A936" s="16"/>
      <c r="B936" s="16"/>
      <c r="C936" s="16"/>
      <c r="D936" s="16"/>
      <c r="E936" s="16"/>
      <c r="F936" s="16"/>
      <c r="G936" s="16"/>
    </row>
    <row r="937" spans="1:7" ht="12.4">
      <c r="A937" s="16"/>
      <c r="B937" s="16"/>
      <c r="C937" s="16"/>
      <c r="D937" s="16"/>
      <c r="E937" s="16"/>
      <c r="F937" s="16"/>
      <c r="G937" s="16"/>
    </row>
    <row r="938" spans="1:7" ht="12.4">
      <c r="A938" s="16"/>
      <c r="B938" s="16"/>
      <c r="C938" s="16"/>
      <c r="D938" s="16"/>
      <c r="E938" s="16"/>
      <c r="F938" s="16"/>
      <c r="G938" s="16"/>
    </row>
    <row r="939" spans="1:7" ht="12.4">
      <c r="A939" s="16"/>
      <c r="B939" s="16"/>
      <c r="C939" s="16"/>
      <c r="D939" s="16"/>
      <c r="E939" s="16"/>
      <c r="F939" s="16"/>
      <c r="G939" s="16"/>
    </row>
    <row r="940" spans="1:7" ht="12.4">
      <c r="A940" s="16"/>
      <c r="B940" s="16"/>
      <c r="C940" s="16"/>
      <c r="D940" s="16"/>
      <c r="E940" s="16"/>
      <c r="F940" s="16"/>
      <c r="G940" s="16"/>
    </row>
    <row r="941" spans="1:7" ht="12.4">
      <c r="A941" s="16"/>
      <c r="B941" s="16"/>
      <c r="C941" s="16"/>
      <c r="D941" s="16"/>
      <c r="E941" s="16"/>
      <c r="F941" s="16"/>
      <c r="G941" s="16"/>
    </row>
    <row r="942" spans="1:7" ht="12.4">
      <c r="A942" s="16"/>
      <c r="B942" s="16"/>
      <c r="C942" s="16"/>
      <c r="D942" s="16"/>
      <c r="E942" s="16"/>
      <c r="F942" s="16"/>
      <c r="G942" s="16"/>
    </row>
    <row r="943" spans="1:7" ht="12.4">
      <c r="A943" s="16"/>
      <c r="B943" s="16"/>
      <c r="C943" s="16"/>
      <c r="D943" s="16"/>
      <c r="E943" s="16"/>
      <c r="F943" s="16"/>
      <c r="G943" s="16"/>
    </row>
    <row r="944" spans="1:7" ht="12.4">
      <c r="A944" s="16"/>
      <c r="B944" s="16"/>
      <c r="C944" s="16"/>
      <c r="D944" s="16"/>
      <c r="E944" s="16"/>
      <c r="F944" s="16"/>
      <c r="G944" s="16"/>
    </row>
    <row r="945" spans="1:7" ht="12.4">
      <c r="A945" s="16"/>
      <c r="B945" s="16"/>
      <c r="C945" s="16"/>
      <c r="D945" s="16"/>
      <c r="E945" s="16"/>
      <c r="F945" s="16"/>
      <c r="G945" s="16"/>
    </row>
    <row r="946" spans="1:7" ht="12.4">
      <c r="A946" s="16"/>
      <c r="B946" s="16"/>
      <c r="C946" s="16"/>
      <c r="D946" s="16"/>
      <c r="E946" s="16"/>
      <c r="F946" s="16"/>
      <c r="G946" s="16"/>
    </row>
    <row r="947" spans="1:7" ht="12.4">
      <c r="A947" s="16"/>
      <c r="B947" s="16"/>
      <c r="C947" s="16"/>
      <c r="D947" s="16"/>
      <c r="E947" s="16"/>
      <c r="F947" s="16"/>
      <c r="G947" s="16"/>
    </row>
    <row r="948" spans="1:7" ht="12.4">
      <c r="A948" s="16"/>
      <c r="B948" s="16"/>
      <c r="C948" s="16"/>
      <c r="D948" s="16"/>
      <c r="E948" s="16"/>
      <c r="F948" s="16"/>
      <c r="G948" s="16"/>
    </row>
    <row r="949" spans="1:7" ht="12.4">
      <c r="A949" s="16"/>
      <c r="B949" s="16"/>
      <c r="C949" s="16"/>
      <c r="D949" s="16"/>
      <c r="E949" s="16"/>
      <c r="F949" s="16"/>
      <c r="G949" s="16"/>
    </row>
    <row r="950" spans="1:7" ht="12.4">
      <c r="A950" s="16"/>
      <c r="B950" s="16"/>
      <c r="C950" s="16"/>
      <c r="D950" s="16"/>
      <c r="E950" s="16"/>
      <c r="F950" s="16"/>
      <c r="G950" s="16"/>
    </row>
    <row r="951" spans="1:7" ht="12.4">
      <c r="A951" s="16"/>
      <c r="B951" s="16"/>
      <c r="C951" s="16"/>
      <c r="D951" s="16"/>
      <c r="E951" s="16"/>
      <c r="F951" s="16"/>
      <c r="G951" s="16"/>
    </row>
    <row r="952" spans="1:7" ht="12.4">
      <c r="A952" s="16"/>
      <c r="B952" s="16"/>
      <c r="C952" s="16"/>
      <c r="D952" s="16"/>
      <c r="E952" s="16"/>
      <c r="F952" s="16"/>
      <c r="G952" s="16"/>
    </row>
    <row r="953" spans="1:7" ht="12.4">
      <c r="A953" s="16"/>
      <c r="B953" s="16"/>
      <c r="C953" s="16"/>
      <c r="D953" s="16"/>
      <c r="E953" s="16"/>
      <c r="F953" s="16"/>
      <c r="G953" s="16"/>
    </row>
    <row r="954" spans="1:7" ht="12.4">
      <c r="A954" s="16"/>
      <c r="B954" s="16"/>
      <c r="C954" s="16"/>
      <c r="D954" s="16"/>
      <c r="E954" s="16"/>
      <c r="F954" s="16"/>
      <c r="G954" s="16"/>
    </row>
    <row r="955" spans="1:7" ht="12.4">
      <c r="A955" s="16"/>
      <c r="B955" s="16"/>
      <c r="C955" s="16"/>
      <c r="D955" s="16"/>
      <c r="E955" s="16"/>
      <c r="F955" s="16"/>
      <c r="G955" s="16"/>
    </row>
    <row r="956" spans="1:7" ht="12.4">
      <c r="A956" s="16"/>
      <c r="B956" s="16"/>
      <c r="C956" s="16"/>
      <c r="D956" s="16"/>
      <c r="E956" s="16"/>
      <c r="F956" s="16"/>
      <c r="G956" s="16"/>
    </row>
    <row r="957" spans="1:7" ht="12.4">
      <c r="A957" s="16"/>
      <c r="B957" s="16"/>
      <c r="C957" s="16"/>
      <c r="D957" s="16"/>
      <c r="E957" s="16"/>
      <c r="F957" s="16"/>
      <c r="G957" s="16"/>
    </row>
    <row r="958" spans="1:7" ht="12.4">
      <c r="A958" s="16"/>
      <c r="B958" s="16"/>
      <c r="C958" s="16"/>
      <c r="D958" s="16"/>
      <c r="E958" s="16"/>
      <c r="F958" s="16"/>
      <c r="G958" s="16"/>
    </row>
    <row r="959" spans="1:7" ht="12.4">
      <c r="A959" s="16"/>
      <c r="B959" s="16"/>
      <c r="C959" s="16"/>
      <c r="D959" s="16"/>
      <c r="E959" s="16"/>
      <c r="F959" s="16"/>
      <c r="G959" s="16"/>
    </row>
    <row r="960" spans="1:7" ht="12.4">
      <c r="A960" s="16"/>
      <c r="B960" s="16"/>
      <c r="C960" s="16"/>
      <c r="D960" s="16"/>
      <c r="E960" s="16"/>
      <c r="F960" s="16"/>
      <c r="G960" s="16"/>
    </row>
    <row r="961" spans="1:7" ht="12.4">
      <c r="A961" s="16"/>
      <c r="B961" s="16"/>
      <c r="C961" s="16"/>
      <c r="D961" s="16"/>
      <c r="E961" s="16"/>
      <c r="F961" s="16"/>
      <c r="G961" s="16"/>
    </row>
    <row r="962" spans="1:7" ht="12.4">
      <c r="A962" s="16"/>
      <c r="B962" s="16"/>
      <c r="C962" s="16"/>
      <c r="D962" s="16"/>
      <c r="E962" s="16"/>
      <c r="F962" s="16"/>
      <c r="G962" s="16"/>
    </row>
    <row r="963" spans="1:7" ht="12.4">
      <c r="A963" s="16"/>
      <c r="B963" s="16"/>
      <c r="C963" s="16"/>
      <c r="D963" s="16"/>
      <c r="E963" s="16"/>
      <c r="F963" s="16"/>
      <c r="G963" s="16"/>
    </row>
    <row r="964" spans="1:7" ht="12.4">
      <c r="A964" s="16"/>
      <c r="B964" s="16"/>
      <c r="C964" s="16"/>
      <c r="D964" s="16"/>
      <c r="E964" s="16"/>
      <c r="F964" s="16"/>
      <c r="G964" s="16"/>
    </row>
    <row r="965" spans="1:7" ht="12.4">
      <c r="A965" s="16"/>
      <c r="B965" s="16"/>
      <c r="C965" s="16"/>
      <c r="D965" s="16"/>
      <c r="E965" s="16"/>
      <c r="F965" s="16"/>
      <c r="G965" s="16"/>
    </row>
    <row r="966" spans="1:7" ht="12.4">
      <c r="A966" s="16"/>
      <c r="B966" s="16"/>
      <c r="C966" s="16"/>
      <c r="D966" s="16"/>
      <c r="E966" s="16"/>
      <c r="F966" s="16"/>
      <c r="G966" s="16"/>
    </row>
    <row r="967" spans="1:7" ht="12.4">
      <c r="A967" s="16"/>
      <c r="B967" s="16"/>
      <c r="C967" s="16"/>
      <c r="D967" s="16"/>
      <c r="E967" s="16"/>
      <c r="F967" s="16"/>
      <c r="G967" s="16"/>
    </row>
    <row r="968" spans="1:7" ht="12.4">
      <c r="A968" s="16"/>
      <c r="B968" s="16"/>
      <c r="C968" s="16"/>
      <c r="D968" s="16"/>
      <c r="E968" s="16"/>
      <c r="F968" s="16"/>
      <c r="G968" s="16"/>
    </row>
    <row r="969" spans="1:7" ht="12.4">
      <c r="A969" s="16"/>
      <c r="B969" s="16"/>
      <c r="C969" s="16"/>
      <c r="D969" s="16"/>
      <c r="E969" s="16"/>
      <c r="F969" s="16"/>
      <c r="G969" s="16"/>
    </row>
    <row r="970" spans="1:7" ht="12.4">
      <c r="A970" s="16"/>
      <c r="B970" s="16"/>
      <c r="C970" s="16"/>
      <c r="D970" s="16"/>
      <c r="E970" s="16"/>
      <c r="F970" s="16"/>
      <c r="G970" s="16"/>
    </row>
    <row r="971" spans="1:7" ht="12.4">
      <c r="A971" s="16"/>
      <c r="B971" s="16"/>
      <c r="C971" s="16"/>
      <c r="D971" s="16"/>
      <c r="E971" s="16"/>
      <c r="F971" s="16"/>
      <c r="G971" s="16"/>
    </row>
    <row r="972" spans="1:7" ht="12.4">
      <c r="A972" s="16"/>
      <c r="B972" s="16"/>
      <c r="C972" s="16"/>
      <c r="D972" s="16"/>
      <c r="E972" s="16"/>
      <c r="F972" s="16"/>
      <c r="G972" s="16"/>
    </row>
    <row r="973" spans="1:7" ht="12.4">
      <c r="A973" s="16"/>
      <c r="B973" s="16"/>
      <c r="C973" s="16"/>
      <c r="D973" s="16"/>
      <c r="E973" s="16"/>
      <c r="F973" s="16"/>
      <c r="G973" s="16"/>
    </row>
    <row r="974" spans="1:7" ht="12.4">
      <c r="A974" s="16"/>
      <c r="B974" s="16"/>
      <c r="C974" s="16"/>
      <c r="D974" s="16"/>
      <c r="E974" s="16"/>
      <c r="F974" s="16"/>
      <c r="G974" s="16"/>
    </row>
    <row r="975" spans="1:7" ht="12.4">
      <c r="A975" s="16"/>
      <c r="B975" s="16"/>
      <c r="C975" s="16"/>
      <c r="D975" s="16"/>
      <c r="E975" s="16"/>
      <c r="F975" s="16"/>
      <c r="G975" s="16"/>
    </row>
    <row r="976" spans="1:7" ht="12.4">
      <c r="A976" s="16"/>
      <c r="B976" s="16"/>
      <c r="C976" s="16"/>
      <c r="D976" s="16"/>
      <c r="E976" s="16"/>
      <c r="F976" s="16"/>
      <c r="G976" s="16"/>
    </row>
    <row r="977" spans="1:7" ht="12.4">
      <c r="A977" s="16"/>
      <c r="B977" s="16"/>
      <c r="C977" s="16"/>
      <c r="D977" s="16"/>
      <c r="E977" s="16"/>
      <c r="F977" s="16"/>
      <c r="G977" s="16"/>
    </row>
    <row r="978" spans="1:7" ht="12.4">
      <c r="A978" s="16"/>
      <c r="B978" s="16"/>
      <c r="C978" s="16"/>
      <c r="D978" s="16"/>
      <c r="E978" s="16"/>
      <c r="F978" s="16"/>
      <c r="G978" s="16"/>
    </row>
    <row r="979" spans="1:7" ht="12.4">
      <c r="A979" s="16"/>
      <c r="B979" s="16"/>
      <c r="C979" s="16"/>
      <c r="D979" s="16"/>
      <c r="E979" s="16"/>
      <c r="F979" s="16"/>
      <c r="G979" s="16"/>
    </row>
    <row r="980" spans="1:7" ht="12.4">
      <c r="A980" s="16"/>
      <c r="B980" s="16"/>
      <c r="C980" s="16"/>
      <c r="D980" s="16"/>
      <c r="E980" s="16"/>
      <c r="F980" s="16"/>
      <c r="G980" s="16"/>
    </row>
    <row r="981" spans="1:7" ht="12.4">
      <c r="A981" s="16"/>
      <c r="B981" s="16"/>
      <c r="C981" s="16"/>
      <c r="D981" s="16"/>
      <c r="E981" s="16"/>
      <c r="F981" s="16"/>
      <c r="G981" s="16"/>
    </row>
    <row r="982" spans="1:7" ht="12.4">
      <c r="A982" s="16"/>
      <c r="B982" s="16"/>
      <c r="C982" s="16"/>
      <c r="D982" s="16"/>
      <c r="E982" s="16"/>
      <c r="F982" s="16"/>
      <c r="G982" s="16"/>
    </row>
    <row r="983" spans="1:7" ht="12.4">
      <c r="A983" s="16"/>
      <c r="B983" s="16"/>
      <c r="C983" s="16"/>
      <c r="D983" s="16"/>
      <c r="E983" s="16"/>
      <c r="F983" s="16"/>
      <c r="G983" s="16"/>
    </row>
    <row r="984" spans="1:7" ht="12.4">
      <c r="A984" s="16"/>
      <c r="B984" s="16"/>
      <c r="C984" s="16"/>
      <c r="D984" s="16"/>
      <c r="E984" s="16"/>
      <c r="F984" s="16"/>
      <c r="G984" s="16"/>
    </row>
    <row r="985" spans="1:7" ht="12.4">
      <c r="A985" s="16"/>
      <c r="B985" s="16"/>
      <c r="C985" s="16"/>
      <c r="D985" s="16"/>
      <c r="E985" s="16"/>
      <c r="F985" s="16"/>
      <c r="G985" s="16"/>
    </row>
    <row r="986" spans="1:7" ht="12.4">
      <c r="A986" s="16"/>
      <c r="B986" s="16"/>
      <c r="C986" s="16"/>
      <c r="D986" s="16"/>
      <c r="E986" s="16"/>
      <c r="F986" s="16"/>
      <c r="G986" s="16"/>
    </row>
    <row r="987" spans="1:7" ht="12.4">
      <c r="A987" s="16"/>
      <c r="B987" s="16"/>
      <c r="C987" s="16"/>
      <c r="D987" s="16"/>
      <c r="E987" s="16"/>
      <c r="F987" s="16"/>
      <c r="G987" s="16"/>
    </row>
    <row r="988" spans="1:7" ht="12.4">
      <c r="A988" s="16"/>
      <c r="B988" s="16"/>
      <c r="C988" s="16"/>
      <c r="D988" s="16"/>
      <c r="E988" s="16"/>
      <c r="F988" s="16"/>
      <c r="G988" s="16"/>
    </row>
    <row r="989" spans="1:7" ht="12.4">
      <c r="A989" s="16"/>
      <c r="B989" s="16"/>
      <c r="C989" s="16"/>
      <c r="D989" s="16"/>
      <c r="E989" s="16"/>
      <c r="F989" s="16"/>
      <c r="G989" s="16"/>
    </row>
    <row r="990" spans="1:7" ht="12.4">
      <c r="A990" s="16"/>
      <c r="B990" s="16"/>
      <c r="C990" s="16"/>
      <c r="D990" s="16"/>
      <c r="E990" s="16"/>
      <c r="F990" s="16"/>
      <c r="G990" s="16"/>
    </row>
    <row r="991" spans="1:7" ht="12.4">
      <c r="A991" s="16"/>
      <c r="B991" s="16"/>
      <c r="C991" s="16"/>
      <c r="D991" s="16"/>
      <c r="E991" s="16"/>
      <c r="F991" s="16"/>
      <c r="G991" s="16"/>
    </row>
    <row r="992" spans="1:7" ht="12.4">
      <c r="A992" s="16"/>
      <c r="B992" s="16"/>
      <c r="C992" s="16"/>
      <c r="D992" s="16"/>
      <c r="E992" s="16"/>
      <c r="F992" s="16"/>
      <c r="G992" s="16"/>
    </row>
    <row r="993" spans="1:7" ht="12.4">
      <c r="A993" s="16"/>
      <c r="B993" s="16"/>
      <c r="C993" s="16"/>
      <c r="D993" s="16"/>
      <c r="E993" s="16"/>
      <c r="F993" s="16"/>
      <c r="G993" s="16"/>
    </row>
    <row r="994" spans="1:7" ht="12.4">
      <c r="A994" s="16"/>
      <c r="B994" s="16"/>
      <c r="C994" s="16"/>
      <c r="D994" s="16"/>
      <c r="E994" s="16"/>
      <c r="F994" s="16"/>
      <c r="G994" s="16"/>
    </row>
    <row r="995" spans="1:7" ht="12.4">
      <c r="A995" s="16"/>
      <c r="B995" s="16"/>
      <c r="C995" s="16"/>
      <c r="D995" s="16"/>
      <c r="E995" s="16"/>
      <c r="F995" s="16"/>
      <c r="G995" s="16"/>
    </row>
    <row r="996" spans="1:7" ht="12.4">
      <c r="A996" s="16"/>
      <c r="B996" s="16"/>
      <c r="C996" s="16"/>
      <c r="D996" s="16"/>
      <c r="E996" s="16"/>
      <c r="F996" s="16"/>
      <c r="G996" s="16"/>
    </row>
    <row r="997" spans="1:7" ht="12.4">
      <c r="A997" s="16"/>
      <c r="B997" s="16"/>
      <c r="C997" s="16"/>
      <c r="D997" s="16"/>
      <c r="E997" s="16"/>
      <c r="F997" s="16"/>
      <c r="G997" s="16"/>
    </row>
    <row r="998" spans="1:7" ht="12.4">
      <c r="A998" s="16"/>
      <c r="B998" s="16"/>
      <c r="C998" s="16"/>
      <c r="D998" s="16"/>
      <c r="E998" s="16"/>
      <c r="F998" s="16"/>
      <c r="G998" s="16"/>
    </row>
    <row r="999" spans="1:7" ht="12.4">
      <c r="A999" s="16"/>
      <c r="B999" s="16"/>
      <c r="C999" s="16"/>
      <c r="D999" s="16"/>
      <c r="E999" s="16"/>
      <c r="F999" s="16"/>
      <c r="G999" s="16"/>
    </row>
    <row r="1000" spans="1:7" ht="12.4">
      <c r="A1000" s="16"/>
      <c r="B1000" s="16"/>
      <c r="C1000" s="16"/>
      <c r="D1000" s="16"/>
      <c r="E1000" s="16"/>
      <c r="F1000" s="16"/>
      <c r="G1000" s="16"/>
    </row>
    <row r="1001" spans="1:7" ht="12.4">
      <c r="A1001" s="16"/>
      <c r="B1001" s="16"/>
      <c r="C1001" s="16"/>
      <c r="D1001" s="16"/>
      <c r="E1001" s="16"/>
      <c r="F1001" s="16"/>
      <c r="G1001" s="16"/>
    </row>
    <row r="1002" spans="1:7" ht="12.4">
      <c r="A1002" s="16"/>
      <c r="B1002" s="16"/>
      <c r="C1002" s="16"/>
      <c r="D1002" s="16"/>
      <c r="E1002" s="16"/>
      <c r="F1002" s="16"/>
      <c r="G1002" s="16"/>
    </row>
    <row r="1003" spans="1:7" ht="12.4">
      <c r="A1003" s="16"/>
      <c r="B1003" s="16"/>
      <c r="C1003" s="16"/>
      <c r="D1003" s="16"/>
      <c r="E1003" s="16"/>
      <c r="F1003" s="16"/>
      <c r="G1003" s="16"/>
    </row>
    <row r="1004" spans="1:7" ht="12.4">
      <c r="A1004" s="16"/>
      <c r="B1004" s="16"/>
      <c r="C1004" s="16"/>
      <c r="D1004" s="16"/>
      <c r="E1004" s="16"/>
      <c r="F1004" s="16"/>
      <c r="G1004" s="16"/>
    </row>
    <row r="1005" spans="1:7" ht="12.4">
      <c r="A1005" s="16"/>
      <c r="B1005" s="16"/>
      <c r="C1005" s="16"/>
      <c r="D1005" s="16"/>
      <c r="E1005" s="16"/>
      <c r="F1005" s="16"/>
      <c r="G1005" s="16"/>
    </row>
    <row r="1006" spans="1:7" ht="12.4">
      <c r="A1006" s="16"/>
      <c r="B1006" s="16"/>
      <c r="C1006" s="16"/>
      <c r="D1006" s="16"/>
      <c r="E1006" s="16"/>
      <c r="F1006" s="16"/>
      <c r="G1006" s="16"/>
    </row>
    <row r="1007" spans="1:7" ht="12.4">
      <c r="A1007" s="16"/>
      <c r="B1007" s="16"/>
      <c r="C1007" s="16"/>
      <c r="D1007" s="16"/>
      <c r="E1007" s="16"/>
      <c r="F1007" s="16"/>
      <c r="G1007" s="16"/>
    </row>
    <row r="1008" spans="1:7" ht="12.4">
      <c r="A1008" s="16"/>
      <c r="B1008" s="16"/>
      <c r="C1008" s="16"/>
      <c r="D1008" s="16"/>
      <c r="E1008" s="16"/>
      <c r="F1008" s="16"/>
      <c r="G1008" s="16"/>
    </row>
    <row r="1009" spans="1:7" ht="12.4">
      <c r="A1009" s="16"/>
      <c r="B1009" s="16"/>
      <c r="C1009" s="16"/>
      <c r="D1009" s="16"/>
      <c r="E1009" s="16"/>
      <c r="F1009" s="16"/>
      <c r="G1009" s="16"/>
    </row>
    <row r="1010" spans="1:7" ht="12.4">
      <c r="A1010" s="16"/>
      <c r="B1010" s="16"/>
      <c r="C1010" s="16"/>
      <c r="D1010" s="16"/>
      <c r="E1010" s="16"/>
      <c r="F1010" s="16"/>
      <c r="G1010" s="16"/>
    </row>
  </sheetData>
  <mergeCells count="2">
    <mergeCell ref="A83:B83"/>
    <mergeCell ref="A85:B85"/>
  </mergeCells>
  <hyperlinks>
    <hyperlink ref="A2" location="Summary!A1" display="Back To Summary" xr:uid="{1EF4356E-33F3-49D9-A251-CEB8198B18D0}"/>
  </hyperlinks>
  <printOptions horizontalCentered="1"/>
  <pageMargins left="0.7" right="0.7" top="0.75" bottom="0.75" header="0" footer="0"/>
  <pageSetup paperSize="8" fitToHeight="0" pageOrder="overThenDown" orientation="landscape"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A1111"/>
  <sheetViews>
    <sheetView workbookViewId="0">
      <selection activeCell="B45" sqref="A45:B53"/>
    </sheetView>
  </sheetViews>
  <sheetFormatPr defaultColWidth="14.42578125" defaultRowHeight="12.4"/>
  <cols>
    <col min="1" max="1" width="38.5703125" customWidth="1"/>
    <col min="2" max="2" width="74.42578125" customWidth="1"/>
    <col min="3" max="3" width="12.5703125" customWidth="1"/>
    <col min="4" max="4" width="10.85546875" customWidth="1"/>
    <col min="5" max="5" width="46.5703125" customWidth="1"/>
  </cols>
  <sheetData>
    <row r="1" spans="1:27" ht="17.649999999999999">
      <c r="A1" s="14" t="s">
        <v>434</v>
      </c>
      <c r="B1" s="16"/>
      <c r="C1" s="16"/>
      <c r="D1" s="16"/>
      <c r="E1" s="16"/>
      <c r="F1" s="16"/>
      <c r="G1" s="16"/>
    </row>
    <row r="2" spans="1:27">
      <c r="A2" s="56" t="s">
        <v>49</v>
      </c>
      <c r="B2" s="16"/>
      <c r="C2" s="16"/>
      <c r="D2" s="16"/>
      <c r="E2" s="16"/>
      <c r="F2" s="16"/>
      <c r="G2" s="16"/>
    </row>
    <row r="3" spans="1:27">
      <c r="A3" s="25" t="s">
        <v>50</v>
      </c>
      <c r="B3" s="33" t="s">
        <v>51</v>
      </c>
      <c r="C3" s="34" t="s">
        <v>52</v>
      </c>
      <c r="D3" s="34" t="s">
        <v>53</v>
      </c>
      <c r="E3" s="34" t="s">
        <v>54</v>
      </c>
      <c r="F3" s="34" t="s">
        <v>55</v>
      </c>
      <c r="G3" s="34" t="s">
        <v>56</v>
      </c>
      <c r="H3" s="36"/>
      <c r="I3" s="36"/>
      <c r="J3" s="36"/>
      <c r="K3" s="36"/>
      <c r="L3" s="36"/>
      <c r="M3" s="36"/>
      <c r="N3" s="36"/>
      <c r="O3" s="36"/>
      <c r="P3" s="36"/>
      <c r="Q3" s="36"/>
      <c r="R3" s="36"/>
      <c r="S3" s="36"/>
      <c r="T3" s="36"/>
      <c r="U3" s="36"/>
      <c r="V3" s="36"/>
      <c r="W3" s="36"/>
      <c r="X3" s="36"/>
      <c r="Y3" s="36"/>
      <c r="Z3" s="36"/>
      <c r="AA3" s="36"/>
    </row>
    <row r="4" spans="1:27">
      <c r="A4" s="16" t="s">
        <v>435</v>
      </c>
      <c r="B4" s="16" t="s">
        <v>436</v>
      </c>
      <c r="C4" s="16" t="s">
        <v>70</v>
      </c>
      <c r="D4" s="26">
        <v>0</v>
      </c>
      <c r="E4" s="16" t="s">
        <v>437</v>
      </c>
      <c r="F4" s="16"/>
      <c r="G4" s="16"/>
    </row>
    <row r="5" spans="1:27" ht="24.95">
      <c r="A5" s="16"/>
      <c r="B5" s="16" t="s">
        <v>438</v>
      </c>
      <c r="C5" s="16" t="s">
        <v>70</v>
      </c>
      <c r="D5" s="26">
        <v>0</v>
      </c>
      <c r="E5" s="16" t="s">
        <v>439</v>
      </c>
      <c r="F5" s="16"/>
      <c r="G5" s="16"/>
    </row>
    <row r="6" spans="1:27" ht="24.95">
      <c r="A6" s="16"/>
      <c r="B6" s="16" t="s">
        <v>440</v>
      </c>
      <c r="C6" s="16" t="s">
        <v>70</v>
      </c>
      <c r="D6" s="26">
        <v>0</v>
      </c>
      <c r="E6" s="16"/>
      <c r="F6" s="16"/>
      <c r="G6" s="16"/>
    </row>
    <row r="7" spans="1:27">
      <c r="A7" s="16"/>
      <c r="B7" s="16" t="s">
        <v>441</v>
      </c>
      <c r="C7" s="16" t="s">
        <v>70</v>
      </c>
      <c r="D7" s="26">
        <v>0</v>
      </c>
      <c r="E7" s="16"/>
      <c r="F7" s="16"/>
      <c r="G7" s="16"/>
    </row>
    <row r="8" spans="1:27" ht="24.95">
      <c r="A8" s="16"/>
      <c r="B8" s="16" t="s">
        <v>442</v>
      </c>
      <c r="C8" s="16" t="s">
        <v>70</v>
      </c>
      <c r="D8" s="26">
        <v>0</v>
      </c>
      <c r="E8" s="16"/>
      <c r="F8" s="16"/>
      <c r="G8" s="16"/>
    </row>
    <row r="9" spans="1:27" ht="24.95">
      <c r="A9" s="16"/>
      <c r="B9" s="16" t="s">
        <v>443</v>
      </c>
      <c r="C9" s="16" t="s">
        <v>59</v>
      </c>
      <c r="D9" s="26">
        <v>0.5</v>
      </c>
      <c r="E9" s="16" t="s">
        <v>444</v>
      </c>
      <c r="F9" s="16"/>
      <c r="G9" s="16"/>
    </row>
    <row r="10" spans="1:27" ht="24.95">
      <c r="A10" s="16"/>
      <c r="B10" s="16" t="s">
        <v>445</v>
      </c>
      <c r="C10" s="16" t="s">
        <v>70</v>
      </c>
      <c r="D10" s="26">
        <v>0</v>
      </c>
      <c r="E10" s="16"/>
      <c r="F10" s="16"/>
      <c r="G10" s="16"/>
    </row>
    <row r="11" spans="1:27" ht="24.95">
      <c r="A11" s="16"/>
      <c r="B11" s="16" t="s">
        <v>446</v>
      </c>
      <c r="C11" s="16" t="s">
        <v>70</v>
      </c>
      <c r="D11" s="26">
        <v>0</v>
      </c>
      <c r="E11" s="16" t="s">
        <v>447</v>
      </c>
      <c r="F11" s="16"/>
      <c r="G11" s="16"/>
    </row>
    <row r="12" spans="1:27" ht="12.95">
      <c r="A12" s="17" t="s">
        <v>65</v>
      </c>
      <c r="B12" s="40"/>
      <c r="C12" s="37"/>
      <c r="D12" s="23">
        <f>SUM(D4:D11)/8</f>
        <v>6.25E-2</v>
      </c>
      <c r="E12" s="16"/>
      <c r="F12" s="16"/>
      <c r="G12" s="16"/>
    </row>
    <row r="13" spans="1:27" ht="24.95">
      <c r="A13" s="16" t="s">
        <v>448</v>
      </c>
      <c r="B13" s="16" t="s">
        <v>449</v>
      </c>
      <c r="C13" s="16" t="s">
        <v>70</v>
      </c>
      <c r="D13" s="26">
        <v>0</v>
      </c>
      <c r="E13" s="16" t="s">
        <v>450</v>
      </c>
      <c r="F13" s="16"/>
      <c r="G13" s="16"/>
    </row>
    <row r="14" spans="1:27" ht="24.95">
      <c r="A14" s="16"/>
      <c r="B14" s="16" t="s">
        <v>451</v>
      </c>
      <c r="C14" s="16" t="s">
        <v>70</v>
      </c>
      <c r="D14" s="26">
        <v>0</v>
      </c>
      <c r="E14" s="16"/>
      <c r="F14" s="16"/>
      <c r="G14" s="16"/>
    </row>
    <row r="15" spans="1:27">
      <c r="A15" s="16"/>
      <c r="B15" s="16"/>
      <c r="C15" s="16" t="s">
        <v>59</v>
      </c>
      <c r="D15" s="26">
        <v>0.5</v>
      </c>
      <c r="E15" s="16" t="s">
        <v>452</v>
      </c>
      <c r="F15" s="16"/>
      <c r="G15" s="16"/>
    </row>
    <row r="16" spans="1:27" ht="24.95">
      <c r="A16" s="16"/>
      <c r="B16" s="16" t="s">
        <v>453</v>
      </c>
      <c r="C16" s="16" t="s">
        <v>70</v>
      </c>
      <c r="D16" s="26">
        <v>0</v>
      </c>
      <c r="E16" s="16" t="s">
        <v>454</v>
      </c>
      <c r="F16" s="16"/>
      <c r="G16" s="16"/>
    </row>
    <row r="17" spans="1:7" ht="24.95">
      <c r="A17" s="16"/>
      <c r="B17" s="16" t="s">
        <v>455</v>
      </c>
      <c r="C17" s="16" t="s">
        <v>70</v>
      </c>
      <c r="D17" s="26">
        <v>0</v>
      </c>
      <c r="E17" s="16"/>
      <c r="F17" s="16"/>
      <c r="G17" s="16"/>
    </row>
    <row r="18" spans="1:7" ht="12.95">
      <c r="A18" s="17" t="s">
        <v>65</v>
      </c>
      <c r="B18" s="40"/>
      <c r="C18" s="37"/>
      <c r="D18" s="23">
        <f>SUM(D13:D17)/5</f>
        <v>0.1</v>
      </c>
      <c r="E18" s="16"/>
      <c r="F18" s="16"/>
      <c r="G18" s="16"/>
    </row>
    <row r="19" spans="1:7" ht="24.95">
      <c r="A19" s="16" t="s">
        <v>456</v>
      </c>
      <c r="B19" s="16" t="s">
        <v>457</v>
      </c>
      <c r="C19" s="16" t="s">
        <v>70</v>
      </c>
      <c r="D19" s="26">
        <v>0</v>
      </c>
      <c r="E19" s="16"/>
      <c r="F19" s="16"/>
      <c r="G19" s="16"/>
    </row>
    <row r="20" spans="1:7" ht="24.95">
      <c r="A20" s="16"/>
      <c r="B20" s="16" t="s">
        <v>458</v>
      </c>
      <c r="C20" s="16" t="s">
        <v>70</v>
      </c>
      <c r="D20" s="26">
        <v>0</v>
      </c>
      <c r="E20" s="16"/>
      <c r="F20" s="16"/>
      <c r="G20" s="16"/>
    </row>
    <row r="21" spans="1:7" ht="24.95">
      <c r="A21" s="16"/>
      <c r="B21" s="16" t="s">
        <v>459</v>
      </c>
      <c r="C21" s="16" t="s">
        <v>70</v>
      </c>
      <c r="D21" s="26">
        <v>0</v>
      </c>
      <c r="E21" s="16"/>
      <c r="F21" s="16"/>
      <c r="G21" s="16"/>
    </row>
    <row r="22" spans="1:7" ht="24.95">
      <c r="A22" s="16"/>
      <c r="B22" s="16" t="s">
        <v>460</v>
      </c>
      <c r="C22" s="16" t="s">
        <v>70</v>
      </c>
      <c r="D22" s="26">
        <v>0</v>
      </c>
      <c r="E22" s="16"/>
      <c r="F22" s="16"/>
      <c r="G22" s="16"/>
    </row>
    <row r="23" spans="1:7" ht="24.95">
      <c r="A23" s="16"/>
      <c r="B23" s="16" t="s">
        <v>461</v>
      </c>
      <c r="C23" s="16" t="s">
        <v>70</v>
      </c>
      <c r="D23" s="26">
        <v>0</v>
      </c>
      <c r="E23" s="16"/>
      <c r="F23" s="16"/>
      <c r="G23" s="16"/>
    </row>
    <row r="24" spans="1:7" ht="12.95">
      <c r="A24" s="17" t="s">
        <v>65</v>
      </c>
      <c r="B24" s="40"/>
      <c r="C24" s="37"/>
      <c r="D24" s="23">
        <f>SUM(D19:D23)/5</f>
        <v>0</v>
      </c>
      <c r="E24" s="16"/>
      <c r="F24" s="16"/>
      <c r="G24" s="16"/>
    </row>
    <row r="25" spans="1:7" ht="24.95">
      <c r="A25" s="16" t="s">
        <v>462</v>
      </c>
      <c r="B25" s="39" t="s">
        <v>463</v>
      </c>
      <c r="C25" s="16" t="s">
        <v>70</v>
      </c>
      <c r="D25" s="26">
        <v>0</v>
      </c>
      <c r="E25" s="16" t="s">
        <v>464</v>
      </c>
      <c r="F25" s="16"/>
      <c r="G25" s="16"/>
    </row>
    <row r="26" spans="1:7">
      <c r="A26" s="16"/>
      <c r="B26" s="16" t="s">
        <v>465</v>
      </c>
      <c r="C26" s="16" t="s">
        <v>70</v>
      </c>
      <c r="D26" s="26">
        <v>0</v>
      </c>
      <c r="E26" s="16"/>
      <c r="F26" s="16"/>
      <c r="G26" s="16"/>
    </row>
    <row r="27" spans="1:7">
      <c r="A27" s="16"/>
      <c r="B27" s="16" t="s">
        <v>466</v>
      </c>
      <c r="C27" s="16" t="s">
        <v>70</v>
      </c>
      <c r="D27" s="26">
        <v>0</v>
      </c>
      <c r="E27" s="16"/>
      <c r="F27" s="16"/>
      <c r="G27" s="16"/>
    </row>
    <row r="28" spans="1:7">
      <c r="A28" s="16"/>
      <c r="B28" s="16" t="s">
        <v>467</v>
      </c>
      <c r="C28" s="16" t="s">
        <v>70</v>
      </c>
      <c r="D28" s="26">
        <v>0</v>
      </c>
      <c r="E28" s="16"/>
      <c r="F28" s="16"/>
      <c r="G28" s="16"/>
    </row>
    <row r="29" spans="1:7" ht="24.95">
      <c r="A29" s="16"/>
      <c r="B29" s="16" t="s">
        <v>468</v>
      </c>
      <c r="C29" s="16" t="s">
        <v>70</v>
      </c>
      <c r="D29" s="26">
        <v>0</v>
      </c>
      <c r="E29" s="16"/>
      <c r="F29" s="16"/>
      <c r="G29" s="16"/>
    </row>
    <row r="30" spans="1:7" ht="12.95">
      <c r="A30" s="17" t="s">
        <v>65</v>
      </c>
      <c r="B30" s="40"/>
      <c r="C30" s="37"/>
      <c r="D30" s="23">
        <f>SUM(D25:D29)/5</f>
        <v>0</v>
      </c>
      <c r="E30" s="16"/>
      <c r="F30" s="16"/>
      <c r="G30" s="16"/>
    </row>
    <row r="31" spans="1:7">
      <c r="A31" s="16" t="s">
        <v>469</v>
      </c>
      <c r="B31" s="16" t="s">
        <v>470</v>
      </c>
      <c r="C31" s="16" t="s">
        <v>70</v>
      </c>
      <c r="D31" s="26">
        <v>0</v>
      </c>
      <c r="E31" s="16" t="s">
        <v>471</v>
      </c>
      <c r="F31" s="16"/>
      <c r="G31" s="16"/>
    </row>
    <row r="32" spans="1:7" ht="24.95">
      <c r="A32" s="16"/>
      <c r="B32" s="16" t="s">
        <v>472</v>
      </c>
      <c r="C32" s="16" t="s">
        <v>59</v>
      </c>
      <c r="D32" s="26">
        <v>0.5</v>
      </c>
      <c r="E32" s="16" t="s">
        <v>473</v>
      </c>
      <c r="F32" s="16"/>
      <c r="G32" s="16"/>
    </row>
    <row r="33" spans="1:7" ht="24.95">
      <c r="A33" s="16"/>
      <c r="B33" s="16" t="s">
        <v>474</v>
      </c>
      <c r="C33" s="16" t="s">
        <v>63</v>
      </c>
      <c r="D33" s="26">
        <v>1</v>
      </c>
      <c r="E33" s="16" t="s">
        <v>475</v>
      </c>
      <c r="F33" s="16"/>
      <c r="G33" s="16"/>
    </row>
    <row r="34" spans="1:7" ht="12.95">
      <c r="A34" s="17" t="s">
        <v>65</v>
      </c>
      <c r="B34" s="40"/>
      <c r="C34" s="37"/>
      <c r="D34" s="23">
        <f>SUM(D31:D33)/3</f>
        <v>0.5</v>
      </c>
      <c r="E34" s="16"/>
      <c r="F34" s="16"/>
      <c r="G34" s="16"/>
    </row>
    <row r="35" spans="1:7">
      <c r="A35" s="16" t="s">
        <v>476</v>
      </c>
      <c r="B35" s="16" t="s">
        <v>477</v>
      </c>
      <c r="C35" s="16" t="s">
        <v>70</v>
      </c>
      <c r="D35" s="26">
        <v>0</v>
      </c>
      <c r="E35" s="16"/>
      <c r="F35" s="16"/>
      <c r="G35" s="16"/>
    </row>
    <row r="36" spans="1:7">
      <c r="A36" s="16"/>
      <c r="B36" s="16" t="s">
        <v>478</v>
      </c>
      <c r="C36" s="16" t="s">
        <v>70</v>
      </c>
      <c r="D36" s="26">
        <v>0</v>
      </c>
      <c r="E36" s="16"/>
      <c r="F36" s="16"/>
      <c r="G36" s="16"/>
    </row>
    <row r="37" spans="1:7" ht="24.95">
      <c r="A37" s="16"/>
      <c r="B37" s="16" t="s">
        <v>479</v>
      </c>
      <c r="C37" s="16" t="s">
        <v>70</v>
      </c>
      <c r="D37" s="26">
        <v>0</v>
      </c>
      <c r="E37" s="16"/>
      <c r="F37" s="16"/>
      <c r="G37" s="16"/>
    </row>
    <row r="38" spans="1:7" ht="12.95">
      <c r="A38" s="17" t="s">
        <v>65</v>
      </c>
      <c r="B38" s="40"/>
      <c r="C38" s="37"/>
      <c r="D38" s="23">
        <f>SUM(D35:D37)/3</f>
        <v>0</v>
      </c>
      <c r="E38" s="16"/>
      <c r="F38" s="16"/>
      <c r="G38" s="16"/>
    </row>
    <row r="39" spans="1:7">
      <c r="A39" s="28" t="s">
        <v>87</v>
      </c>
      <c r="B39" s="41"/>
      <c r="C39" s="27">
        <f>COUNTA(C4:C38)</f>
        <v>29</v>
      </c>
      <c r="D39" s="44">
        <f>SUM(D2:D37)/C39</f>
        <v>0.10905172413793104</v>
      </c>
      <c r="E39" s="16"/>
      <c r="F39" s="16"/>
      <c r="G39" s="16"/>
    </row>
    <row r="40" spans="1:7">
      <c r="B40" s="16"/>
      <c r="C40" s="16"/>
      <c r="D40" s="16"/>
      <c r="E40" s="16"/>
      <c r="F40" s="16"/>
      <c r="G40" s="16"/>
    </row>
    <row r="41" spans="1:7">
      <c r="A41" s="25" t="s">
        <v>88</v>
      </c>
      <c r="B41" s="33"/>
      <c r="C41" s="34" t="s">
        <v>52</v>
      </c>
      <c r="D41" s="34" t="s">
        <v>53</v>
      </c>
      <c r="E41" s="34" t="s">
        <v>54</v>
      </c>
      <c r="F41" s="34" t="s">
        <v>55</v>
      </c>
      <c r="G41" s="34" t="s">
        <v>56</v>
      </c>
    </row>
    <row r="42" spans="1:7">
      <c r="A42" s="13" t="s">
        <v>480</v>
      </c>
      <c r="B42" s="16"/>
      <c r="C42" s="16" t="s">
        <v>59</v>
      </c>
      <c r="D42" s="26">
        <v>0.5</v>
      </c>
      <c r="E42" s="16"/>
      <c r="F42" s="16"/>
      <c r="G42" s="16"/>
    </row>
    <row r="43" spans="1:7">
      <c r="A43" s="13" t="s">
        <v>481</v>
      </c>
      <c r="B43" s="16"/>
      <c r="C43" s="16" t="s">
        <v>63</v>
      </c>
      <c r="D43" s="26">
        <v>1</v>
      </c>
      <c r="E43" s="16"/>
      <c r="F43" s="16"/>
      <c r="G43" s="16"/>
    </row>
    <row r="44" spans="1:7" ht="24.95">
      <c r="A44" s="13" t="s">
        <v>482</v>
      </c>
      <c r="B44" s="16"/>
      <c r="C44" s="16" t="s">
        <v>59</v>
      </c>
      <c r="D44" s="26">
        <v>0.75</v>
      </c>
      <c r="E44" s="16" t="s">
        <v>483</v>
      </c>
      <c r="F44" s="16"/>
      <c r="G44" s="16"/>
    </row>
    <row r="45" spans="1:7" ht="24.95">
      <c r="B45" s="16" t="s">
        <v>484</v>
      </c>
      <c r="C45" s="16"/>
      <c r="D45" s="16"/>
      <c r="E45" s="16"/>
      <c r="F45" s="16"/>
      <c r="G45" s="16"/>
    </row>
    <row r="46" spans="1:7">
      <c r="A46" s="68" t="s">
        <v>485</v>
      </c>
      <c r="B46" s="72"/>
      <c r="C46" s="16" t="s">
        <v>70</v>
      </c>
      <c r="D46" s="26">
        <v>0</v>
      </c>
      <c r="E46" s="16"/>
      <c r="F46" s="16"/>
      <c r="G46" s="16"/>
    </row>
    <row r="47" spans="1:7" ht="24.95">
      <c r="B47" s="16" t="s">
        <v>486</v>
      </c>
      <c r="C47" s="16"/>
      <c r="D47" s="16"/>
      <c r="E47" s="16"/>
      <c r="F47" s="16"/>
      <c r="G47" s="16"/>
    </row>
    <row r="48" spans="1:7">
      <c r="A48" s="13" t="s">
        <v>487</v>
      </c>
      <c r="B48" s="16"/>
      <c r="C48" s="16" t="s">
        <v>63</v>
      </c>
      <c r="D48" s="26">
        <v>1</v>
      </c>
      <c r="E48" s="16"/>
      <c r="F48" s="16"/>
      <c r="G48" s="16"/>
    </row>
    <row r="49" spans="1:7">
      <c r="A49" s="13" t="s">
        <v>488</v>
      </c>
      <c r="B49" s="16"/>
      <c r="C49" s="16" t="s">
        <v>63</v>
      </c>
      <c r="D49" s="26">
        <v>1</v>
      </c>
      <c r="E49" s="16"/>
      <c r="F49" s="16"/>
      <c r="G49" s="16"/>
    </row>
    <row r="50" spans="1:7">
      <c r="A50" s="13" t="s">
        <v>489</v>
      </c>
      <c r="B50" s="16"/>
      <c r="C50" s="16" t="s">
        <v>70</v>
      </c>
      <c r="D50" s="26">
        <v>0</v>
      </c>
      <c r="E50" s="16"/>
      <c r="F50" s="16"/>
      <c r="G50" s="16"/>
    </row>
    <row r="51" spans="1:7">
      <c r="A51" s="13" t="s">
        <v>490</v>
      </c>
      <c r="B51" s="16"/>
      <c r="C51" s="16" t="s">
        <v>70</v>
      </c>
      <c r="D51" s="26">
        <v>0</v>
      </c>
      <c r="E51" s="16"/>
      <c r="F51" s="16"/>
      <c r="G51" s="16"/>
    </row>
    <row r="52" spans="1:7">
      <c r="A52" s="13" t="s">
        <v>491</v>
      </c>
      <c r="B52" s="16"/>
      <c r="C52" s="16" t="s">
        <v>70</v>
      </c>
      <c r="D52" s="26">
        <v>0</v>
      </c>
      <c r="E52" s="16"/>
      <c r="F52" s="16"/>
      <c r="G52" s="16"/>
    </row>
    <row r="53" spans="1:7">
      <c r="A53" s="13" t="s">
        <v>492</v>
      </c>
      <c r="B53" s="16"/>
      <c r="C53" s="16" t="s">
        <v>59</v>
      </c>
      <c r="D53" s="26">
        <v>0.5</v>
      </c>
      <c r="E53" s="16" t="s">
        <v>493</v>
      </c>
      <c r="F53" s="16"/>
      <c r="G53" s="16"/>
    </row>
    <row r="54" spans="1:7">
      <c r="A54" s="13" t="s">
        <v>494</v>
      </c>
      <c r="B54" s="16"/>
      <c r="C54" s="16" t="s">
        <v>70</v>
      </c>
      <c r="D54" s="26">
        <v>0</v>
      </c>
      <c r="E54" s="16"/>
      <c r="F54" s="16"/>
      <c r="G54" s="16"/>
    </row>
    <row r="55" spans="1:7">
      <c r="A55" s="13" t="s">
        <v>495</v>
      </c>
      <c r="B55" s="16"/>
      <c r="C55" s="16" t="s">
        <v>70</v>
      </c>
      <c r="D55" s="26">
        <v>0</v>
      </c>
      <c r="E55" s="16"/>
      <c r="F55" s="16"/>
      <c r="G55" s="16"/>
    </row>
    <row r="56" spans="1:7">
      <c r="A56" s="13" t="s">
        <v>496</v>
      </c>
      <c r="B56" s="16"/>
      <c r="C56" s="16" t="s">
        <v>70</v>
      </c>
      <c r="D56" s="26">
        <v>0</v>
      </c>
      <c r="E56" s="16"/>
      <c r="F56" s="16"/>
      <c r="G56" s="16"/>
    </row>
    <row r="57" spans="1:7">
      <c r="A57" s="13" t="s">
        <v>497</v>
      </c>
      <c r="B57" s="16"/>
      <c r="C57" s="16" t="s">
        <v>70</v>
      </c>
      <c r="D57" s="26">
        <v>0</v>
      </c>
      <c r="E57" s="16"/>
      <c r="F57" s="16"/>
      <c r="G57" s="16"/>
    </row>
    <row r="58" spans="1:7">
      <c r="A58" s="13" t="s">
        <v>498</v>
      </c>
      <c r="B58" s="16"/>
      <c r="C58" s="16" t="s">
        <v>70</v>
      </c>
      <c r="D58" s="26">
        <v>0</v>
      </c>
      <c r="E58" s="16"/>
      <c r="F58" s="16"/>
      <c r="G58" s="16"/>
    </row>
    <row r="59" spans="1:7">
      <c r="A59" s="13" t="s">
        <v>499</v>
      </c>
      <c r="B59" s="16"/>
      <c r="C59" s="16" t="s">
        <v>70</v>
      </c>
      <c r="D59" s="26">
        <v>0</v>
      </c>
      <c r="E59" s="16"/>
      <c r="F59" s="16"/>
      <c r="G59" s="16"/>
    </row>
    <row r="60" spans="1:7">
      <c r="A60" s="13" t="s">
        <v>500</v>
      </c>
      <c r="B60" s="16"/>
      <c r="C60" s="16" t="s">
        <v>70</v>
      </c>
      <c r="D60" s="26">
        <v>0</v>
      </c>
      <c r="E60" s="16"/>
      <c r="F60" s="16"/>
      <c r="G60" s="16"/>
    </row>
    <row r="61" spans="1:7">
      <c r="A61" s="13" t="s">
        <v>501</v>
      </c>
      <c r="B61" s="16"/>
      <c r="C61" s="16" t="s">
        <v>70</v>
      </c>
      <c r="D61" s="26">
        <v>0</v>
      </c>
      <c r="E61" s="16"/>
      <c r="F61" s="16"/>
      <c r="G61" s="16"/>
    </row>
    <row r="62" spans="1:7">
      <c r="A62" s="68" t="s">
        <v>502</v>
      </c>
      <c r="B62" s="72"/>
      <c r="C62" s="16" t="s">
        <v>70</v>
      </c>
      <c r="D62" s="26">
        <v>0</v>
      </c>
      <c r="E62" s="16"/>
      <c r="F62" s="16"/>
      <c r="G62" s="16"/>
    </row>
    <row r="63" spans="1:7">
      <c r="A63" s="13" t="s">
        <v>503</v>
      </c>
      <c r="B63" s="16"/>
      <c r="C63" s="16" t="s">
        <v>70</v>
      </c>
      <c r="D63" s="26">
        <v>0</v>
      </c>
      <c r="E63" s="16"/>
      <c r="F63" s="16"/>
      <c r="G63" s="16"/>
    </row>
    <row r="64" spans="1:7">
      <c r="A64" s="13" t="s">
        <v>504</v>
      </c>
      <c r="B64" s="16"/>
      <c r="C64" s="16" t="s">
        <v>70</v>
      </c>
      <c r="D64" s="26">
        <v>0</v>
      </c>
      <c r="E64" s="16"/>
      <c r="F64" s="16"/>
      <c r="G64" s="16"/>
    </row>
    <row r="65" spans="1:7">
      <c r="A65" s="28" t="s">
        <v>87</v>
      </c>
      <c r="B65" s="41"/>
      <c r="C65" s="27">
        <f>COUNTA(C42:C64)</f>
        <v>21</v>
      </c>
      <c r="D65" s="44">
        <f>SUM(D42:D64)/C65</f>
        <v>0.22619047619047619</v>
      </c>
      <c r="E65" s="16"/>
      <c r="F65" s="16"/>
      <c r="G65" s="16"/>
    </row>
    <row r="66" spans="1:7">
      <c r="C66" s="16"/>
      <c r="D66" s="16"/>
      <c r="E66" s="16"/>
      <c r="F66" s="16"/>
      <c r="G66" s="16"/>
    </row>
    <row r="67" spans="1:7">
      <c r="A67" s="25" t="s">
        <v>100</v>
      </c>
      <c r="B67" s="33"/>
      <c r="C67" s="34" t="s">
        <v>52</v>
      </c>
      <c r="D67" s="34" t="s">
        <v>53</v>
      </c>
      <c r="E67" s="34" t="s">
        <v>54</v>
      </c>
      <c r="F67" s="34" t="s">
        <v>55</v>
      </c>
      <c r="G67" s="34" t="s">
        <v>56</v>
      </c>
    </row>
    <row r="68" spans="1:7">
      <c r="A68" s="13" t="s">
        <v>505</v>
      </c>
      <c r="C68" s="16"/>
      <c r="D68" s="16"/>
      <c r="E68" s="16"/>
      <c r="F68" s="16"/>
      <c r="G68" s="16"/>
    </row>
    <row r="69" spans="1:7">
      <c r="B69" s="13" t="s">
        <v>506</v>
      </c>
      <c r="C69" s="16" t="s">
        <v>70</v>
      </c>
      <c r="D69" s="26">
        <v>0</v>
      </c>
      <c r="E69" s="16"/>
      <c r="F69" s="16"/>
      <c r="G69" s="16"/>
    </row>
    <row r="70" spans="1:7">
      <c r="B70" s="13" t="s">
        <v>507</v>
      </c>
      <c r="C70" s="16" t="s">
        <v>70</v>
      </c>
      <c r="D70" s="26">
        <v>0</v>
      </c>
      <c r="E70" s="16"/>
      <c r="F70" s="16"/>
      <c r="G70" s="16"/>
    </row>
    <row r="71" spans="1:7">
      <c r="B71" s="13" t="s">
        <v>508</v>
      </c>
      <c r="C71" s="16" t="s">
        <v>70</v>
      </c>
      <c r="D71" s="26">
        <v>0</v>
      </c>
      <c r="E71" s="16"/>
      <c r="F71" s="16"/>
      <c r="G71" s="16"/>
    </row>
    <row r="72" spans="1:7">
      <c r="B72" s="13" t="s">
        <v>509</v>
      </c>
      <c r="C72" s="16" t="s">
        <v>70</v>
      </c>
      <c r="D72" s="26">
        <v>0</v>
      </c>
      <c r="E72" s="16"/>
      <c r="F72" s="16"/>
      <c r="G72" s="16"/>
    </row>
    <row r="73" spans="1:7">
      <c r="B73" s="13" t="s">
        <v>510</v>
      </c>
      <c r="C73" s="16" t="s">
        <v>70</v>
      </c>
      <c r="D73" s="26">
        <v>0</v>
      </c>
      <c r="E73" s="16"/>
      <c r="F73" s="16"/>
      <c r="G73" s="16"/>
    </row>
    <row r="74" spans="1:7">
      <c r="B74" s="13" t="s">
        <v>511</v>
      </c>
      <c r="C74" s="16" t="s">
        <v>70</v>
      </c>
      <c r="D74" s="26">
        <v>0</v>
      </c>
      <c r="E74" s="16"/>
      <c r="F74" s="16"/>
      <c r="G74" s="16"/>
    </row>
    <row r="75" spans="1:7">
      <c r="B75" s="13" t="s">
        <v>512</v>
      </c>
      <c r="C75" s="16" t="s">
        <v>70</v>
      </c>
      <c r="D75" s="26">
        <v>0</v>
      </c>
      <c r="E75" s="16"/>
      <c r="F75" s="16"/>
      <c r="G75" s="16"/>
    </row>
    <row r="76" spans="1:7">
      <c r="B76" s="13" t="s">
        <v>362</v>
      </c>
      <c r="C76" s="16" t="s">
        <v>70</v>
      </c>
      <c r="D76" s="26">
        <v>0</v>
      </c>
      <c r="E76" s="16"/>
      <c r="F76" s="16"/>
      <c r="G76" s="16"/>
    </row>
    <row r="77" spans="1:7">
      <c r="B77" s="13" t="s">
        <v>513</v>
      </c>
      <c r="C77" s="16" t="s">
        <v>70</v>
      </c>
      <c r="D77" s="26">
        <v>0</v>
      </c>
      <c r="E77" s="16"/>
      <c r="F77" s="16"/>
      <c r="G77" s="16"/>
    </row>
    <row r="78" spans="1:7">
      <c r="B78" s="13" t="s">
        <v>514</v>
      </c>
      <c r="C78" s="16" t="s">
        <v>70</v>
      </c>
      <c r="D78" s="26">
        <v>0</v>
      </c>
      <c r="E78" s="16"/>
      <c r="F78" s="16"/>
      <c r="G78" s="16"/>
    </row>
    <row r="79" spans="1:7">
      <c r="A79" s="13" t="s">
        <v>515</v>
      </c>
      <c r="C79" s="16"/>
      <c r="D79" s="26"/>
      <c r="E79" s="16"/>
      <c r="F79" s="16"/>
      <c r="G79" s="16"/>
    </row>
    <row r="80" spans="1:7">
      <c r="B80" s="13" t="s">
        <v>516</v>
      </c>
      <c r="C80" s="16" t="s">
        <v>70</v>
      </c>
      <c r="D80" s="26">
        <v>0</v>
      </c>
      <c r="E80" s="16"/>
      <c r="F80" s="16"/>
      <c r="G80" s="16"/>
    </row>
    <row r="81" spans="1:7">
      <c r="B81" s="13" t="s">
        <v>517</v>
      </c>
      <c r="C81" s="16" t="s">
        <v>70</v>
      </c>
      <c r="D81" s="26">
        <v>0</v>
      </c>
      <c r="E81" s="16"/>
      <c r="F81" s="16"/>
      <c r="G81" s="16"/>
    </row>
    <row r="82" spans="1:7">
      <c r="B82" s="13" t="s">
        <v>518</v>
      </c>
      <c r="C82" s="16" t="s">
        <v>70</v>
      </c>
      <c r="D82" s="26">
        <v>0</v>
      </c>
      <c r="E82" s="16"/>
      <c r="F82" s="16"/>
      <c r="G82" s="16"/>
    </row>
    <row r="83" spans="1:7">
      <c r="B83" s="13" t="s">
        <v>519</v>
      </c>
      <c r="C83" s="16" t="s">
        <v>70</v>
      </c>
      <c r="D83" s="26">
        <v>0</v>
      </c>
      <c r="E83" s="16"/>
      <c r="F83" s="16"/>
      <c r="G83" s="16"/>
    </row>
    <row r="84" spans="1:7">
      <c r="A84" s="13" t="s">
        <v>520</v>
      </c>
      <c r="B84" s="16"/>
      <c r="C84" s="16"/>
      <c r="D84" s="26"/>
      <c r="E84" s="16"/>
      <c r="F84" s="16"/>
      <c r="G84" s="16"/>
    </row>
    <row r="85" spans="1:7">
      <c r="B85" s="13" t="s">
        <v>521</v>
      </c>
      <c r="C85" s="16" t="s">
        <v>70</v>
      </c>
      <c r="D85" s="26">
        <v>0</v>
      </c>
      <c r="E85" s="16"/>
      <c r="F85" s="16"/>
      <c r="G85" s="16"/>
    </row>
    <row r="86" spans="1:7">
      <c r="B86" s="13" t="s">
        <v>522</v>
      </c>
      <c r="C86" s="16" t="s">
        <v>70</v>
      </c>
      <c r="D86" s="26">
        <v>0</v>
      </c>
      <c r="E86" s="16"/>
      <c r="F86" s="16"/>
      <c r="G86" s="16"/>
    </row>
    <row r="87" spans="1:7">
      <c r="B87" s="13" t="s">
        <v>523</v>
      </c>
      <c r="C87" s="16" t="s">
        <v>70</v>
      </c>
      <c r="D87" s="26">
        <v>0</v>
      </c>
      <c r="E87" s="16"/>
      <c r="F87" s="16"/>
      <c r="G87" s="16"/>
    </row>
    <row r="88" spans="1:7">
      <c r="B88" s="13" t="s">
        <v>524</v>
      </c>
      <c r="C88" s="16" t="s">
        <v>70</v>
      </c>
      <c r="D88" s="26">
        <v>0</v>
      </c>
      <c r="E88" s="16"/>
      <c r="F88" s="16"/>
      <c r="G88" s="16"/>
    </row>
    <row r="89" spans="1:7">
      <c r="A89" s="28" t="s">
        <v>87</v>
      </c>
      <c r="B89" s="41"/>
      <c r="C89" s="27">
        <f>COUNTA(C68:C88)</f>
        <v>18</v>
      </c>
      <c r="D89" s="44">
        <f>SUM(D68:D88)/C89</f>
        <v>0</v>
      </c>
      <c r="E89" s="16"/>
      <c r="F89" s="16"/>
      <c r="G89" s="16"/>
    </row>
    <row r="90" spans="1:7">
      <c r="B90" s="16"/>
      <c r="C90" s="16"/>
      <c r="D90" s="16"/>
      <c r="E90" s="16"/>
      <c r="F90" s="16"/>
      <c r="G90" s="16"/>
    </row>
    <row r="91" spans="1:7">
      <c r="A91" s="25" t="s">
        <v>113</v>
      </c>
      <c r="B91" s="33"/>
      <c r="C91" s="34" t="s">
        <v>52</v>
      </c>
      <c r="D91" s="34" t="s">
        <v>53</v>
      </c>
      <c r="E91" s="34" t="s">
        <v>54</v>
      </c>
      <c r="F91" s="34" t="s">
        <v>55</v>
      </c>
      <c r="G91" s="34" t="s">
        <v>56</v>
      </c>
    </row>
    <row r="92" spans="1:7">
      <c r="A92" s="13" t="s">
        <v>264</v>
      </c>
      <c r="B92" s="16"/>
      <c r="C92" s="16"/>
      <c r="D92" s="16"/>
      <c r="E92" s="16"/>
      <c r="F92" s="16"/>
      <c r="G92" s="16"/>
    </row>
    <row r="93" spans="1:7">
      <c r="B93" s="13" t="s">
        <v>525</v>
      </c>
      <c r="C93" s="16" t="s">
        <v>63</v>
      </c>
      <c r="D93" s="26">
        <v>1</v>
      </c>
      <c r="E93" s="16"/>
      <c r="F93" s="16"/>
      <c r="G93" s="16"/>
    </row>
    <row r="94" spans="1:7">
      <c r="B94" s="13" t="s">
        <v>526</v>
      </c>
      <c r="C94" s="16" t="s">
        <v>70</v>
      </c>
      <c r="D94" s="26">
        <v>0</v>
      </c>
      <c r="E94" s="16"/>
      <c r="F94" s="16"/>
      <c r="G94" s="16"/>
    </row>
    <row r="95" spans="1:7">
      <c r="B95" s="13" t="s">
        <v>362</v>
      </c>
      <c r="C95" s="16" t="s">
        <v>70</v>
      </c>
      <c r="D95" s="26">
        <v>0</v>
      </c>
      <c r="E95" s="16"/>
      <c r="F95" s="16"/>
      <c r="G95" s="16"/>
    </row>
    <row r="96" spans="1:7">
      <c r="A96" s="13" t="s">
        <v>268</v>
      </c>
      <c r="B96" s="16"/>
      <c r="C96" s="16" t="s">
        <v>63</v>
      </c>
      <c r="D96" s="26">
        <v>1</v>
      </c>
      <c r="E96" s="16"/>
      <c r="F96" s="16"/>
      <c r="G96" s="16"/>
    </row>
    <row r="97" spans="1:7">
      <c r="A97" s="13" t="s">
        <v>527</v>
      </c>
      <c r="B97" s="16"/>
      <c r="C97" s="16" t="s">
        <v>70</v>
      </c>
      <c r="D97" s="26">
        <v>0</v>
      </c>
      <c r="E97" s="16" t="s">
        <v>528</v>
      </c>
      <c r="F97" s="16"/>
      <c r="G97" s="16"/>
    </row>
    <row r="98" spans="1:7">
      <c r="A98" s="13" t="s">
        <v>529</v>
      </c>
      <c r="B98" s="16"/>
      <c r="C98" s="16" t="s">
        <v>70</v>
      </c>
      <c r="D98" s="26">
        <v>0</v>
      </c>
      <c r="E98" s="16"/>
      <c r="F98" s="16"/>
      <c r="G98" s="16"/>
    </row>
    <row r="99" spans="1:7">
      <c r="A99" s="13" t="s">
        <v>530</v>
      </c>
      <c r="B99" s="16"/>
      <c r="C99" s="16" t="s">
        <v>70</v>
      </c>
      <c r="D99" s="26">
        <v>0</v>
      </c>
      <c r="E99" s="16"/>
      <c r="F99" s="16"/>
      <c r="G99" s="16"/>
    </row>
    <row r="100" spans="1:7">
      <c r="A100" s="28" t="s">
        <v>87</v>
      </c>
      <c r="B100" s="41"/>
      <c r="C100" s="27">
        <f>COUNTA(C93:C99)</f>
        <v>7</v>
      </c>
      <c r="D100" s="44">
        <f>SUM(D93:D99)/C100</f>
        <v>0.2857142857142857</v>
      </c>
      <c r="E100" s="16"/>
      <c r="F100" s="16"/>
      <c r="G100" s="16"/>
    </row>
    <row r="101" spans="1:7">
      <c r="B101" s="16"/>
      <c r="C101" s="16"/>
      <c r="D101" s="16"/>
      <c r="E101" s="16"/>
      <c r="F101" s="16"/>
      <c r="G101" s="16"/>
    </row>
    <row r="102" spans="1:7">
      <c r="B102" s="16"/>
      <c r="C102" s="16"/>
      <c r="D102" s="16"/>
      <c r="E102" s="16"/>
      <c r="F102" s="16"/>
      <c r="G102" s="16"/>
    </row>
    <row r="103" spans="1:7">
      <c r="B103" s="16"/>
      <c r="C103" s="16"/>
      <c r="D103" s="16"/>
      <c r="E103" s="16"/>
      <c r="F103" s="16"/>
      <c r="G103" s="16"/>
    </row>
    <row r="104" spans="1:7">
      <c r="B104" s="16"/>
      <c r="C104" s="16"/>
      <c r="D104" s="16"/>
      <c r="E104" s="16"/>
      <c r="F104" s="16"/>
      <c r="G104" s="16"/>
    </row>
    <row r="105" spans="1:7">
      <c r="B105" s="16"/>
      <c r="C105" s="16"/>
      <c r="D105" s="16"/>
      <c r="E105" s="16"/>
      <c r="F105" s="16"/>
      <c r="G105" s="16"/>
    </row>
    <row r="106" spans="1:7">
      <c r="B106" s="16"/>
      <c r="C106" s="16"/>
      <c r="D106" s="16"/>
      <c r="E106" s="16"/>
      <c r="F106" s="16"/>
      <c r="G106" s="16"/>
    </row>
    <row r="107" spans="1:7">
      <c r="B107" s="16"/>
      <c r="C107" s="16"/>
      <c r="D107" s="16"/>
      <c r="E107" s="16"/>
      <c r="F107" s="16"/>
      <c r="G107" s="16"/>
    </row>
    <row r="108" spans="1:7">
      <c r="B108" s="16"/>
      <c r="C108" s="16"/>
      <c r="D108" s="16"/>
      <c r="E108" s="16"/>
      <c r="F108" s="16"/>
      <c r="G108" s="16"/>
    </row>
    <row r="109" spans="1:7">
      <c r="B109" s="16"/>
      <c r="C109" s="16"/>
      <c r="D109" s="16"/>
      <c r="E109" s="16"/>
      <c r="F109" s="16"/>
      <c r="G109" s="16"/>
    </row>
    <row r="110" spans="1:7">
      <c r="B110" s="16"/>
      <c r="C110" s="16"/>
      <c r="D110" s="16"/>
      <c r="E110" s="16"/>
      <c r="F110" s="16"/>
      <c r="G110" s="16"/>
    </row>
    <row r="111" spans="1:7">
      <c r="B111" s="16"/>
      <c r="C111" s="16"/>
      <c r="D111" s="16"/>
      <c r="E111" s="16"/>
      <c r="F111" s="16"/>
      <c r="G111" s="16"/>
    </row>
    <row r="112" spans="1:7">
      <c r="B112" s="16"/>
      <c r="C112" s="16"/>
      <c r="D112" s="16"/>
      <c r="E112" s="16"/>
      <c r="F112" s="16"/>
      <c r="G112" s="16"/>
    </row>
    <row r="113" spans="2:7">
      <c r="B113" s="16"/>
      <c r="C113" s="16"/>
      <c r="D113" s="16"/>
      <c r="E113" s="16"/>
      <c r="F113" s="16"/>
      <c r="G113" s="16"/>
    </row>
    <row r="114" spans="2:7">
      <c r="B114" s="16"/>
      <c r="C114" s="16"/>
      <c r="D114" s="16"/>
      <c r="E114" s="16"/>
      <c r="F114" s="16"/>
      <c r="G114" s="16"/>
    </row>
    <row r="115" spans="2:7">
      <c r="B115" s="16"/>
      <c r="C115" s="16"/>
      <c r="D115" s="16"/>
      <c r="E115" s="16"/>
      <c r="F115" s="16"/>
      <c r="G115" s="16"/>
    </row>
    <row r="116" spans="2:7">
      <c r="B116" s="16"/>
      <c r="C116" s="16"/>
      <c r="D116" s="16"/>
      <c r="E116" s="16"/>
      <c r="F116" s="16"/>
      <c r="G116" s="16"/>
    </row>
    <row r="117" spans="2:7">
      <c r="B117" s="16"/>
      <c r="C117" s="16"/>
      <c r="D117" s="16"/>
      <c r="E117" s="16"/>
      <c r="F117" s="16"/>
      <c r="G117" s="16"/>
    </row>
    <row r="118" spans="2:7">
      <c r="B118" s="16"/>
      <c r="C118" s="16"/>
      <c r="D118" s="16"/>
      <c r="E118" s="16"/>
      <c r="F118" s="16"/>
      <c r="G118" s="16"/>
    </row>
    <row r="119" spans="2:7">
      <c r="B119" s="16"/>
      <c r="C119" s="16"/>
      <c r="D119" s="16"/>
      <c r="E119" s="16"/>
      <c r="F119" s="16"/>
      <c r="G119" s="16"/>
    </row>
    <row r="120" spans="2:7">
      <c r="B120" s="16"/>
      <c r="C120" s="16"/>
      <c r="D120" s="16"/>
      <c r="E120" s="16"/>
      <c r="F120" s="16"/>
      <c r="G120" s="16"/>
    </row>
    <row r="121" spans="2:7">
      <c r="B121" s="16"/>
      <c r="C121" s="16"/>
      <c r="D121" s="16"/>
      <c r="E121" s="16"/>
      <c r="F121" s="16"/>
      <c r="G121" s="16"/>
    </row>
    <row r="122" spans="2:7">
      <c r="B122" s="16"/>
      <c r="C122" s="16"/>
      <c r="D122" s="16"/>
      <c r="E122" s="16"/>
      <c r="F122" s="16"/>
      <c r="G122" s="16"/>
    </row>
    <row r="123" spans="2:7">
      <c r="B123" s="16"/>
      <c r="C123" s="16"/>
      <c r="D123" s="16"/>
      <c r="E123" s="16"/>
      <c r="F123" s="16"/>
      <c r="G123" s="16"/>
    </row>
    <row r="124" spans="2:7">
      <c r="B124" s="16"/>
      <c r="C124" s="16"/>
      <c r="D124" s="16"/>
      <c r="E124" s="16"/>
      <c r="F124" s="16"/>
      <c r="G124" s="16"/>
    </row>
    <row r="125" spans="2:7">
      <c r="B125" s="16"/>
      <c r="C125" s="16"/>
      <c r="D125" s="16"/>
      <c r="E125" s="16"/>
      <c r="F125" s="16"/>
      <c r="G125" s="16"/>
    </row>
    <row r="126" spans="2:7">
      <c r="B126" s="16"/>
      <c r="C126" s="16"/>
      <c r="D126" s="16"/>
      <c r="E126" s="16"/>
      <c r="F126" s="16"/>
      <c r="G126" s="16"/>
    </row>
    <row r="127" spans="2:7">
      <c r="B127" s="16"/>
      <c r="C127" s="16"/>
      <c r="D127" s="16"/>
      <c r="E127" s="16"/>
      <c r="F127" s="16"/>
      <c r="G127" s="16"/>
    </row>
    <row r="128" spans="2:7">
      <c r="B128" s="16"/>
      <c r="C128" s="16"/>
      <c r="D128" s="16"/>
      <c r="E128" s="16"/>
      <c r="F128" s="16"/>
      <c r="G128" s="16"/>
    </row>
    <row r="129" spans="2:7">
      <c r="B129" s="16"/>
      <c r="C129" s="16"/>
      <c r="D129" s="16"/>
      <c r="E129" s="16"/>
      <c r="F129" s="16"/>
      <c r="G129" s="16"/>
    </row>
    <row r="130" spans="2:7">
      <c r="B130" s="16"/>
      <c r="C130" s="16"/>
      <c r="D130" s="16"/>
      <c r="E130" s="16"/>
      <c r="F130" s="16"/>
      <c r="G130" s="16"/>
    </row>
    <row r="131" spans="2:7">
      <c r="B131" s="16"/>
      <c r="C131" s="16"/>
      <c r="D131" s="16"/>
      <c r="E131" s="16"/>
      <c r="F131" s="16"/>
      <c r="G131" s="16"/>
    </row>
    <row r="132" spans="2:7">
      <c r="B132" s="16"/>
      <c r="C132" s="16"/>
      <c r="D132" s="16"/>
      <c r="E132" s="16"/>
      <c r="F132" s="16"/>
      <c r="G132" s="16"/>
    </row>
    <row r="133" spans="2:7">
      <c r="B133" s="16"/>
      <c r="C133" s="16"/>
      <c r="D133" s="16"/>
      <c r="E133" s="16"/>
      <c r="F133" s="16"/>
      <c r="G133" s="16"/>
    </row>
    <row r="134" spans="2:7">
      <c r="B134" s="16"/>
      <c r="C134" s="16"/>
      <c r="D134" s="16"/>
      <c r="E134" s="16"/>
      <c r="F134" s="16"/>
      <c r="G134" s="16"/>
    </row>
    <row r="135" spans="2:7">
      <c r="B135" s="16"/>
      <c r="C135" s="16"/>
      <c r="D135" s="16"/>
      <c r="E135" s="16"/>
      <c r="F135" s="16"/>
      <c r="G135" s="16"/>
    </row>
    <row r="136" spans="2:7">
      <c r="B136" s="16"/>
      <c r="C136" s="16"/>
      <c r="D136" s="16"/>
      <c r="E136" s="16"/>
      <c r="F136" s="16"/>
      <c r="G136" s="16"/>
    </row>
    <row r="137" spans="2:7">
      <c r="B137" s="16"/>
      <c r="C137" s="16"/>
      <c r="D137" s="16"/>
      <c r="E137" s="16"/>
      <c r="F137" s="16"/>
      <c r="G137" s="16"/>
    </row>
    <row r="138" spans="2:7">
      <c r="B138" s="16"/>
      <c r="C138" s="16"/>
      <c r="D138" s="16"/>
      <c r="E138" s="16"/>
      <c r="F138" s="16"/>
      <c r="G138" s="16"/>
    </row>
    <row r="139" spans="2:7">
      <c r="B139" s="16"/>
      <c r="C139" s="16"/>
      <c r="D139" s="16"/>
      <c r="E139" s="16"/>
      <c r="F139" s="16"/>
      <c r="G139" s="16"/>
    </row>
    <row r="140" spans="2:7">
      <c r="B140" s="16"/>
      <c r="C140" s="16"/>
      <c r="D140" s="16"/>
      <c r="E140" s="16"/>
      <c r="F140" s="16"/>
      <c r="G140" s="16"/>
    </row>
    <row r="141" spans="2:7">
      <c r="B141" s="16"/>
      <c r="C141" s="16"/>
      <c r="D141" s="16"/>
      <c r="E141" s="16"/>
      <c r="F141" s="16"/>
      <c r="G141" s="16"/>
    </row>
    <row r="142" spans="2:7">
      <c r="B142" s="16"/>
      <c r="C142" s="16"/>
      <c r="D142" s="16"/>
      <c r="E142" s="16"/>
      <c r="F142" s="16"/>
      <c r="G142" s="16"/>
    </row>
    <row r="143" spans="2:7">
      <c r="B143" s="16"/>
      <c r="C143" s="16"/>
      <c r="D143" s="16"/>
      <c r="E143" s="16"/>
      <c r="F143" s="16"/>
      <c r="G143" s="16"/>
    </row>
    <row r="144" spans="2:7">
      <c r="B144" s="16"/>
      <c r="C144" s="16"/>
      <c r="D144" s="16"/>
      <c r="E144" s="16"/>
      <c r="F144" s="16"/>
      <c r="G144" s="16"/>
    </row>
    <row r="145" spans="2:7">
      <c r="B145" s="16"/>
      <c r="C145" s="16"/>
      <c r="D145" s="16"/>
      <c r="E145" s="16"/>
      <c r="F145" s="16"/>
      <c r="G145" s="16"/>
    </row>
    <row r="146" spans="2:7">
      <c r="B146" s="16"/>
      <c r="C146" s="16"/>
      <c r="D146" s="16"/>
      <c r="E146" s="16"/>
      <c r="F146" s="16"/>
      <c r="G146" s="16"/>
    </row>
    <row r="147" spans="2:7">
      <c r="B147" s="16"/>
      <c r="C147" s="16"/>
      <c r="D147" s="16"/>
      <c r="E147" s="16"/>
      <c r="F147" s="16"/>
      <c r="G147" s="16"/>
    </row>
    <row r="148" spans="2:7">
      <c r="B148" s="16"/>
      <c r="C148" s="16"/>
      <c r="D148" s="16"/>
      <c r="E148" s="16"/>
      <c r="F148" s="16"/>
      <c r="G148" s="16"/>
    </row>
    <row r="149" spans="2:7">
      <c r="B149" s="16"/>
      <c r="C149" s="16"/>
      <c r="D149" s="16"/>
      <c r="E149" s="16"/>
      <c r="F149" s="16"/>
      <c r="G149" s="16"/>
    </row>
    <row r="150" spans="2:7">
      <c r="B150" s="16"/>
      <c r="C150" s="16"/>
      <c r="D150" s="16"/>
      <c r="E150" s="16"/>
      <c r="F150" s="16"/>
      <c r="G150" s="16"/>
    </row>
    <row r="151" spans="2:7">
      <c r="B151" s="16"/>
      <c r="C151" s="16"/>
      <c r="D151" s="16"/>
      <c r="E151" s="16"/>
      <c r="F151" s="16"/>
      <c r="G151" s="16"/>
    </row>
    <row r="152" spans="2:7">
      <c r="B152" s="16"/>
      <c r="C152" s="16"/>
      <c r="D152" s="16"/>
      <c r="E152" s="16"/>
      <c r="F152" s="16"/>
      <c r="G152" s="16"/>
    </row>
    <row r="153" spans="2:7">
      <c r="B153" s="16"/>
      <c r="C153" s="16"/>
      <c r="D153" s="16"/>
      <c r="E153" s="16"/>
      <c r="F153" s="16"/>
      <c r="G153" s="16"/>
    </row>
    <row r="154" spans="2:7">
      <c r="B154" s="16"/>
      <c r="C154" s="16"/>
      <c r="D154" s="16"/>
      <c r="E154" s="16"/>
      <c r="F154" s="16"/>
      <c r="G154" s="16"/>
    </row>
    <row r="155" spans="2:7">
      <c r="B155" s="16" t="s">
        <v>531</v>
      </c>
      <c r="C155" s="16"/>
      <c r="D155" s="16"/>
      <c r="E155" s="16"/>
      <c r="F155" s="16"/>
      <c r="G155" s="16"/>
    </row>
    <row r="156" spans="2:7">
      <c r="B156" s="16"/>
      <c r="C156" s="16"/>
      <c r="D156" s="16"/>
      <c r="E156" s="16"/>
      <c r="F156" s="16"/>
      <c r="G156" s="16"/>
    </row>
    <row r="157" spans="2:7">
      <c r="B157" s="16"/>
      <c r="C157" s="16"/>
      <c r="D157" s="16"/>
      <c r="E157" s="16"/>
      <c r="F157" s="16"/>
      <c r="G157" s="16"/>
    </row>
    <row r="158" spans="2:7">
      <c r="B158" s="16"/>
      <c r="C158" s="16"/>
      <c r="D158" s="16"/>
      <c r="E158" s="16"/>
      <c r="F158" s="16"/>
      <c r="G158" s="16"/>
    </row>
    <row r="159" spans="2:7">
      <c r="B159" s="16"/>
      <c r="C159" s="16"/>
      <c r="D159" s="16"/>
      <c r="E159" s="16"/>
      <c r="F159" s="16"/>
      <c r="G159" s="16"/>
    </row>
    <row r="160" spans="2:7">
      <c r="B160" s="16"/>
      <c r="C160" s="16"/>
      <c r="D160" s="16"/>
      <c r="E160" s="16"/>
      <c r="F160" s="16"/>
      <c r="G160" s="16"/>
    </row>
    <row r="161" spans="2:7">
      <c r="B161" s="16"/>
      <c r="C161" s="16"/>
      <c r="D161" s="16"/>
      <c r="E161" s="16"/>
      <c r="F161" s="16"/>
      <c r="G161" s="16"/>
    </row>
    <row r="162" spans="2:7">
      <c r="B162" s="16"/>
      <c r="C162" s="16"/>
      <c r="D162" s="16"/>
      <c r="E162" s="16"/>
      <c r="F162" s="16"/>
      <c r="G162" s="16"/>
    </row>
    <row r="163" spans="2:7">
      <c r="B163" s="16"/>
      <c r="C163" s="16"/>
      <c r="D163" s="16"/>
      <c r="E163" s="16"/>
      <c r="F163" s="16"/>
      <c r="G163" s="16"/>
    </row>
    <row r="164" spans="2:7">
      <c r="B164" s="16"/>
      <c r="C164" s="16"/>
      <c r="D164" s="16"/>
      <c r="E164" s="16"/>
      <c r="F164" s="16"/>
      <c r="G164" s="16"/>
    </row>
    <row r="165" spans="2:7">
      <c r="B165" s="16"/>
      <c r="C165" s="16"/>
      <c r="D165" s="16"/>
      <c r="E165" s="16"/>
      <c r="F165" s="16"/>
      <c r="G165" s="16"/>
    </row>
    <row r="166" spans="2:7">
      <c r="B166" s="16"/>
      <c r="C166" s="16"/>
      <c r="D166" s="16"/>
      <c r="E166" s="16"/>
      <c r="F166" s="16"/>
      <c r="G166" s="16"/>
    </row>
    <row r="167" spans="2:7">
      <c r="B167" s="16"/>
      <c r="C167" s="16"/>
      <c r="D167" s="16"/>
      <c r="E167" s="16"/>
      <c r="F167" s="16"/>
      <c r="G167" s="16"/>
    </row>
    <row r="168" spans="2:7">
      <c r="B168" s="16"/>
      <c r="C168" s="16"/>
      <c r="D168" s="16"/>
      <c r="E168" s="16"/>
      <c r="F168" s="16"/>
      <c r="G168" s="16"/>
    </row>
    <row r="169" spans="2:7">
      <c r="B169" s="16"/>
      <c r="C169" s="16"/>
      <c r="D169" s="16"/>
      <c r="E169" s="16"/>
      <c r="F169" s="16"/>
      <c r="G169" s="16"/>
    </row>
    <row r="170" spans="2:7">
      <c r="B170" s="16"/>
      <c r="C170" s="16"/>
      <c r="D170" s="16"/>
      <c r="E170" s="16"/>
      <c r="F170" s="16"/>
      <c r="G170" s="16"/>
    </row>
    <row r="171" spans="2:7">
      <c r="B171" s="16"/>
      <c r="C171" s="16"/>
      <c r="D171" s="16"/>
      <c r="E171" s="16"/>
      <c r="F171" s="16"/>
      <c r="G171" s="16"/>
    </row>
    <row r="172" spans="2:7">
      <c r="B172" s="16"/>
      <c r="C172" s="16"/>
      <c r="D172" s="16"/>
      <c r="E172" s="16"/>
      <c r="F172" s="16"/>
      <c r="G172" s="16"/>
    </row>
    <row r="173" spans="2:7">
      <c r="B173" s="16"/>
      <c r="C173" s="16"/>
      <c r="D173" s="16"/>
      <c r="E173" s="16"/>
      <c r="F173" s="16"/>
      <c r="G173" s="16"/>
    </row>
    <row r="174" spans="2:7">
      <c r="B174" s="16"/>
      <c r="C174" s="16"/>
      <c r="D174" s="16"/>
      <c r="E174" s="16"/>
      <c r="F174" s="16"/>
      <c r="G174" s="16"/>
    </row>
    <row r="175" spans="2:7">
      <c r="B175" s="16"/>
      <c r="C175" s="16"/>
      <c r="D175" s="16"/>
      <c r="E175" s="16"/>
      <c r="F175" s="16"/>
      <c r="G175" s="16"/>
    </row>
    <row r="176" spans="2:7">
      <c r="B176" s="16"/>
      <c r="C176" s="16"/>
      <c r="D176" s="16"/>
      <c r="E176" s="16"/>
      <c r="F176" s="16"/>
      <c r="G176" s="16"/>
    </row>
    <row r="177" spans="2:7">
      <c r="B177" s="16"/>
      <c r="C177" s="16"/>
      <c r="D177" s="16"/>
      <c r="E177" s="16"/>
      <c r="F177" s="16"/>
      <c r="G177" s="16"/>
    </row>
    <row r="178" spans="2:7">
      <c r="B178" s="16"/>
      <c r="C178" s="16"/>
      <c r="D178" s="16"/>
      <c r="E178" s="16"/>
      <c r="F178" s="16"/>
      <c r="G178" s="16"/>
    </row>
    <row r="179" spans="2:7">
      <c r="B179" s="16"/>
      <c r="C179" s="16"/>
      <c r="D179" s="16"/>
      <c r="E179" s="16"/>
      <c r="F179" s="16"/>
      <c r="G179" s="16"/>
    </row>
    <row r="180" spans="2:7">
      <c r="B180" s="16"/>
      <c r="C180" s="16"/>
      <c r="D180" s="16"/>
      <c r="E180" s="16"/>
      <c r="F180" s="16"/>
      <c r="G180" s="16"/>
    </row>
    <row r="181" spans="2:7">
      <c r="B181" s="16"/>
      <c r="C181" s="16"/>
      <c r="D181" s="16"/>
      <c r="E181" s="16"/>
      <c r="F181" s="16"/>
      <c r="G181" s="16"/>
    </row>
    <row r="182" spans="2:7">
      <c r="B182" s="16"/>
      <c r="C182" s="16"/>
      <c r="D182" s="16"/>
      <c r="E182" s="16"/>
      <c r="F182" s="16"/>
      <c r="G182" s="16"/>
    </row>
    <row r="183" spans="2:7">
      <c r="B183" s="16"/>
      <c r="C183" s="16"/>
      <c r="D183" s="16"/>
      <c r="E183" s="16"/>
      <c r="F183" s="16"/>
      <c r="G183" s="16"/>
    </row>
    <row r="184" spans="2:7">
      <c r="B184" s="16"/>
      <c r="C184" s="16"/>
      <c r="D184" s="16"/>
      <c r="E184" s="16"/>
      <c r="F184" s="16"/>
      <c r="G184" s="16"/>
    </row>
    <row r="185" spans="2:7">
      <c r="B185" s="16"/>
      <c r="C185" s="16"/>
      <c r="D185" s="16"/>
      <c r="E185" s="16"/>
      <c r="F185" s="16"/>
      <c r="G185" s="16"/>
    </row>
    <row r="186" spans="2:7">
      <c r="B186" s="16"/>
      <c r="C186" s="16"/>
      <c r="D186" s="16"/>
      <c r="E186" s="16"/>
      <c r="F186" s="16"/>
      <c r="G186" s="16"/>
    </row>
    <row r="187" spans="2:7">
      <c r="B187" s="16"/>
      <c r="C187" s="16"/>
      <c r="D187" s="16"/>
      <c r="E187" s="16"/>
      <c r="F187" s="16"/>
      <c r="G187" s="16"/>
    </row>
    <row r="188" spans="2:7">
      <c r="B188" s="16"/>
      <c r="C188" s="16"/>
      <c r="D188" s="16"/>
      <c r="E188" s="16"/>
      <c r="F188" s="16"/>
      <c r="G188" s="16"/>
    </row>
    <row r="189" spans="2:7">
      <c r="B189" s="16"/>
      <c r="C189" s="16"/>
      <c r="D189" s="16"/>
      <c r="E189" s="16"/>
      <c r="F189" s="16"/>
      <c r="G189" s="16"/>
    </row>
    <row r="190" spans="2:7">
      <c r="B190" s="16"/>
      <c r="C190" s="16"/>
      <c r="D190" s="16"/>
      <c r="E190" s="16"/>
      <c r="F190" s="16"/>
      <c r="G190" s="16"/>
    </row>
    <row r="191" spans="2:7">
      <c r="B191" s="16"/>
      <c r="C191" s="16"/>
      <c r="D191" s="16"/>
      <c r="E191" s="16"/>
      <c r="F191" s="16"/>
      <c r="G191" s="16"/>
    </row>
    <row r="192" spans="2:7">
      <c r="B192" s="16"/>
      <c r="C192" s="16"/>
      <c r="D192" s="16"/>
      <c r="E192" s="16"/>
      <c r="F192" s="16"/>
      <c r="G192" s="16"/>
    </row>
    <row r="193" spans="2:7">
      <c r="B193" s="16"/>
      <c r="C193" s="16"/>
      <c r="D193" s="16"/>
      <c r="E193" s="16"/>
      <c r="F193" s="16"/>
      <c r="G193" s="16"/>
    </row>
    <row r="194" spans="2:7">
      <c r="B194" s="16"/>
      <c r="C194" s="16"/>
      <c r="D194" s="16"/>
      <c r="E194" s="16"/>
      <c r="F194" s="16"/>
      <c r="G194" s="16"/>
    </row>
    <row r="195" spans="2:7">
      <c r="B195" s="16"/>
      <c r="C195" s="16"/>
      <c r="D195" s="16"/>
      <c r="E195" s="16"/>
      <c r="F195" s="16"/>
      <c r="G195" s="16"/>
    </row>
    <row r="196" spans="2:7">
      <c r="B196" s="16"/>
      <c r="C196" s="16"/>
      <c r="D196" s="16"/>
      <c r="E196" s="16"/>
      <c r="F196" s="16"/>
      <c r="G196" s="16"/>
    </row>
    <row r="197" spans="2:7">
      <c r="B197" s="16"/>
      <c r="C197" s="16"/>
      <c r="D197" s="16"/>
      <c r="E197" s="16"/>
      <c r="F197" s="16"/>
      <c r="G197" s="16"/>
    </row>
    <row r="198" spans="2:7">
      <c r="B198" s="16"/>
      <c r="C198" s="16"/>
      <c r="D198" s="16"/>
      <c r="E198" s="16"/>
      <c r="F198" s="16"/>
      <c r="G198" s="16"/>
    </row>
    <row r="199" spans="2:7">
      <c r="B199" s="16"/>
      <c r="C199" s="16"/>
      <c r="D199" s="16"/>
      <c r="E199" s="16"/>
      <c r="F199" s="16"/>
      <c r="G199" s="16"/>
    </row>
    <row r="200" spans="2:7">
      <c r="B200" s="16"/>
      <c r="C200" s="16"/>
      <c r="D200" s="16"/>
      <c r="E200" s="16"/>
      <c r="F200" s="16"/>
      <c r="G200" s="16"/>
    </row>
    <row r="201" spans="2:7">
      <c r="B201" s="16"/>
      <c r="C201" s="16"/>
      <c r="D201" s="16"/>
      <c r="E201" s="16"/>
      <c r="F201" s="16"/>
      <c r="G201" s="16"/>
    </row>
    <row r="202" spans="2:7">
      <c r="B202" s="16"/>
      <c r="C202" s="16"/>
      <c r="D202" s="16"/>
      <c r="E202" s="16"/>
      <c r="F202" s="16"/>
      <c r="G202" s="16"/>
    </row>
    <row r="203" spans="2:7">
      <c r="B203" s="16"/>
      <c r="C203" s="16"/>
      <c r="D203" s="16"/>
      <c r="E203" s="16"/>
      <c r="F203" s="16"/>
      <c r="G203" s="16"/>
    </row>
    <row r="204" spans="2:7">
      <c r="B204" s="16"/>
      <c r="C204" s="16"/>
      <c r="D204" s="16"/>
      <c r="E204" s="16"/>
      <c r="F204" s="16"/>
      <c r="G204" s="16"/>
    </row>
    <row r="205" spans="2:7">
      <c r="B205" s="16"/>
      <c r="C205" s="16"/>
      <c r="D205" s="16"/>
      <c r="E205" s="16"/>
      <c r="F205" s="16"/>
      <c r="G205" s="16"/>
    </row>
    <row r="206" spans="2:7">
      <c r="B206" s="16"/>
      <c r="C206" s="16"/>
      <c r="D206" s="16"/>
      <c r="E206" s="16"/>
      <c r="F206" s="16"/>
      <c r="G206" s="16"/>
    </row>
    <row r="207" spans="2:7">
      <c r="B207" s="16"/>
      <c r="C207" s="16"/>
      <c r="D207" s="16"/>
      <c r="E207" s="16"/>
      <c r="F207" s="16"/>
      <c r="G207" s="16"/>
    </row>
    <row r="208" spans="2:7">
      <c r="B208" s="16"/>
      <c r="C208" s="16"/>
      <c r="D208" s="16"/>
      <c r="E208" s="16"/>
      <c r="F208" s="16"/>
      <c r="G208" s="16"/>
    </row>
    <row r="209" spans="2:7">
      <c r="B209" s="16"/>
      <c r="C209" s="16"/>
      <c r="D209" s="16"/>
      <c r="E209" s="16"/>
      <c r="F209" s="16"/>
      <c r="G209" s="16"/>
    </row>
    <row r="210" spans="2:7">
      <c r="B210" s="16"/>
      <c r="C210" s="16"/>
      <c r="D210" s="16"/>
      <c r="E210" s="16"/>
      <c r="F210" s="16"/>
      <c r="G210" s="16"/>
    </row>
    <row r="211" spans="2:7">
      <c r="B211" s="16"/>
      <c r="C211" s="16"/>
      <c r="D211" s="16"/>
      <c r="E211" s="16"/>
      <c r="F211" s="16"/>
      <c r="G211" s="16"/>
    </row>
    <row r="212" spans="2:7">
      <c r="B212" s="16"/>
      <c r="C212" s="16"/>
      <c r="D212" s="16"/>
      <c r="E212" s="16"/>
      <c r="F212" s="16"/>
      <c r="G212" s="16"/>
    </row>
    <row r="213" spans="2:7">
      <c r="B213" s="16"/>
      <c r="C213" s="16"/>
      <c r="D213" s="16"/>
      <c r="E213" s="16"/>
      <c r="F213" s="16"/>
      <c r="G213" s="16"/>
    </row>
    <row r="214" spans="2:7">
      <c r="B214" s="16"/>
      <c r="C214" s="16"/>
      <c r="D214" s="16"/>
      <c r="E214" s="16"/>
      <c r="F214" s="16"/>
      <c r="G214" s="16"/>
    </row>
    <row r="215" spans="2:7">
      <c r="B215" s="16"/>
      <c r="C215" s="16"/>
      <c r="D215" s="16"/>
      <c r="E215" s="16"/>
      <c r="F215" s="16"/>
      <c r="G215" s="16"/>
    </row>
    <row r="216" spans="2:7">
      <c r="B216" s="16"/>
      <c r="C216" s="16"/>
      <c r="D216" s="16"/>
      <c r="E216" s="16"/>
      <c r="F216" s="16"/>
      <c r="G216" s="16"/>
    </row>
    <row r="217" spans="2:7">
      <c r="B217" s="16"/>
      <c r="C217" s="16"/>
      <c r="D217" s="16"/>
      <c r="E217" s="16"/>
      <c r="F217" s="16"/>
      <c r="G217" s="16"/>
    </row>
    <row r="218" spans="2:7">
      <c r="B218" s="16"/>
      <c r="C218" s="16"/>
      <c r="D218" s="16"/>
      <c r="E218" s="16"/>
      <c r="F218" s="16"/>
      <c r="G218" s="16"/>
    </row>
    <row r="219" spans="2:7">
      <c r="B219" s="16"/>
      <c r="C219" s="16"/>
      <c r="D219" s="16"/>
      <c r="E219" s="16"/>
      <c r="F219" s="16"/>
      <c r="G219" s="16"/>
    </row>
    <row r="220" spans="2:7">
      <c r="B220" s="16"/>
      <c r="C220" s="16"/>
      <c r="D220" s="16"/>
      <c r="E220" s="16"/>
      <c r="F220" s="16"/>
      <c r="G220" s="16"/>
    </row>
    <row r="221" spans="2:7">
      <c r="B221" s="16"/>
      <c r="C221" s="16"/>
      <c r="D221" s="16"/>
      <c r="E221" s="16"/>
      <c r="F221" s="16"/>
      <c r="G221" s="16"/>
    </row>
    <row r="222" spans="2:7">
      <c r="B222" s="16"/>
      <c r="C222" s="16"/>
      <c r="D222" s="16"/>
      <c r="E222" s="16"/>
      <c r="F222" s="16"/>
      <c r="G222" s="16"/>
    </row>
    <row r="223" spans="2:7">
      <c r="B223" s="16"/>
      <c r="C223" s="16"/>
      <c r="D223" s="16"/>
      <c r="E223" s="16"/>
      <c r="F223" s="16"/>
      <c r="G223" s="16"/>
    </row>
    <row r="224" spans="2:7">
      <c r="B224" s="16"/>
      <c r="C224" s="16"/>
      <c r="D224" s="16"/>
      <c r="E224" s="16"/>
      <c r="F224" s="16"/>
      <c r="G224" s="16"/>
    </row>
    <row r="225" spans="2:7">
      <c r="B225" s="16"/>
      <c r="C225" s="16"/>
      <c r="D225" s="16"/>
      <c r="E225" s="16"/>
      <c r="F225" s="16"/>
      <c r="G225" s="16"/>
    </row>
    <row r="226" spans="2:7">
      <c r="B226" s="16"/>
      <c r="C226" s="16"/>
      <c r="D226" s="16"/>
      <c r="E226" s="16"/>
      <c r="F226" s="16"/>
      <c r="G226" s="16"/>
    </row>
    <row r="227" spans="2:7">
      <c r="B227" s="16"/>
      <c r="C227" s="16"/>
      <c r="D227" s="16"/>
      <c r="E227" s="16"/>
      <c r="F227" s="16"/>
      <c r="G227" s="16"/>
    </row>
    <row r="228" spans="2:7">
      <c r="B228" s="16"/>
      <c r="C228" s="16"/>
      <c r="D228" s="16"/>
      <c r="E228" s="16"/>
      <c r="F228" s="16"/>
      <c r="G228" s="16"/>
    </row>
    <row r="229" spans="2:7">
      <c r="B229" s="16"/>
      <c r="C229" s="16"/>
      <c r="D229" s="16"/>
      <c r="E229" s="16"/>
      <c r="F229" s="16"/>
      <c r="G229" s="16"/>
    </row>
    <row r="230" spans="2:7">
      <c r="B230" s="16"/>
      <c r="C230" s="16"/>
      <c r="D230" s="16"/>
      <c r="E230" s="16"/>
      <c r="F230" s="16"/>
      <c r="G230" s="16"/>
    </row>
    <row r="231" spans="2:7">
      <c r="B231" s="16"/>
      <c r="C231" s="16"/>
      <c r="D231" s="16"/>
      <c r="E231" s="16"/>
      <c r="F231" s="16"/>
      <c r="G231" s="16"/>
    </row>
    <row r="232" spans="2:7">
      <c r="B232" s="16"/>
      <c r="C232" s="16"/>
      <c r="D232" s="16"/>
      <c r="E232" s="16"/>
      <c r="F232" s="16"/>
      <c r="G232" s="16"/>
    </row>
    <row r="233" spans="2:7">
      <c r="B233" s="16"/>
      <c r="C233" s="16"/>
      <c r="D233" s="16"/>
      <c r="E233" s="16"/>
      <c r="F233" s="16"/>
      <c r="G233" s="16"/>
    </row>
    <row r="234" spans="2:7">
      <c r="B234" s="16"/>
      <c r="C234" s="16"/>
      <c r="D234" s="16"/>
      <c r="E234" s="16"/>
      <c r="F234" s="16"/>
      <c r="G234" s="16"/>
    </row>
    <row r="235" spans="2:7">
      <c r="B235" s="16"/>
      <c r="C235" s="16"/>
      <c r="D235" s="16"/>
      <c r="E235" s="16"/>
      <c r="F235" s="16"/>
      <c r="G235" s="16"/>
    </row>
    <row r="236" spans="2:7">
      <c r="B236" s="16"/>
      <c r="C236" s="16"/>
      <c r="D236" s="16"/>
      <c r="E236" s="16"/>
      <c r="F236" s="16"/>
      <c r="G236" s="16"/>
    </row>
    <row r="237" spans="2:7">
      <c r="B237" s="16"/>
      <c r="C237" s="16"/>
      <c r="D237" s="16"/>
      <c r="E237" s="16"/>
      <c r="F237" s="16"/>
      <c r="G237" s="16"/>
    </row>
    <row r="238" spans="2:7">
      <c r="B238" s="16"/>
      <c r="C238" s="16"/>
      <c r="D238" s="16"/>
      <c r="E238" s="16"/>
      <c r="F238" s="16"/>
      <c r="G238" s="16"/>
    </row>
    <row r="239" spans="2:7">
      <c r="B239" s="16"/>
      <c r="C239" s="16"/>
      <c r="D239" s="16"/>
      <c r="E239" s="16"/>
      <c r="F239" s="16"/>
      <c r="G239" s="16"/>
    </row>
    <row r="240" spans="2:7">
      <c r="B240" s="16"/>
      <c r="C240" s="16"/>
      <c r="D240" s="16"/>
      <c r="E240" s="16"/>
      <c r="F240" s="16"/>
      <c r="G240" s="16"/>
    </row>
    <row r="241" spans="2:7">
      <c r="B241" s="16"/>
      <c r="C241" s="16"/>
      <c r="D241" s="16"/>
      <c r="E241" s="16"/>
      <c r="F241" s="16"/>
      <c r="G241" s="16"/>
    </row>
    <row r="242" spans="2:7">
      <c r="B242" s="16"/>
      <c r="C242" s="16"/>
      <c r="D242" s="16"/>
      <c r="E242" s="16"/>
      <c r="F242" s="16"/>
      <c r="G242" s="16"/>
    </row>
    <row r="243" spans="2:7">
      <c r="B243" s="16"/>
      <c r="C243" s="16"/>
      <c r="D243" s="16"/>
      <c r="E243" s="16"/>
      <c r="F243" s="16"/>
      <c r="G243" s="16"/>
    </row>
    <row r="244" spans="2:7">
      <c r="B244" s="16"/>
      <c r="C244" s="16"/>
      <c r="D244" s="16"/>
      <c r="E244" s="16"/>
      <c r="F244" s="16"/>
      <c r="G244" s="16"/>
    </row>
    <row r="245" spans="2:7">
      <c r="B245" s="16"/>
      <c r="C245" s="16"/>
      <c r="D245" s="16"/>
      <c r="E245" s="16"/>
      <c r="F245" s="16"/>
      <c r="G245" s="16"/>
    </row>
    <row r="246" spans="2:7">
      <c r="B246" s="16"/>
      <c r="C246" s="16"/>
      <c r="D246" s="16"/>
      <c r="E246" s="16"/>
      <c r="F246" s="16"/>
      <c r="G246" s="16"/>
    </row>
    <row r="247" spans="2:7">
      <c r="B247" s="16"/>
      <c r="C247" s="16"/>
      <c r="D247" s="16"/>
      <c r="E247" s="16"/>
      <c r="F247" s="16"/>
      <c r="G247" s="16"/>
    </row>
    <row r="248" spans="2:7">
      <c r="B248" s="16"/>
      <c r="C248" s="16"/>
      <c r="D248" s="16"/>
      <c r="E248" s="16"/>
      <c r="F248" s="16"/>
      <c r="G248" s="16"/>
    </row>
    <row r="249" spans="2:7">
      <c r="B249" s="16"/>
      <c r="C249" s="16"/>
      <c r="D249" s="16"/>
      <c r="E249" s="16"/>
      <c r="F249" s="16"/>
      <c r="G249" s="16"/>
    </row>
    <row r="250" spans="2:7">
      <c r="B250" s="16"/>
      <c r="C250" s="16"/>
      <c r="D250" s="16"/>
      <c r="E250" s="16"/>
      <c r="F250" s="16"/>
      <c r="G250" s="16"/>
    </row>
    <row r="251" spans="2:7">
      <c r="B251" s="16"/>
      <c r="C251" s="16"/>
      <c r="D251" s="16"/>
      <c r="E251" s="16"/>
      <c r="F251" s="16"/>
      <c r="G251" s="16"/>
    </row>
    <row r="252" spans="2:7">
      <c r="B252" s="16"/>
      <c r="C252" s="16"/>
      <c r="D252" s="16"/>
      <c r="E252" s="16"/>
      <c r="F252" s="16"/>
      <c r="G252" s="16"/>
    </row>
    <row r="253" spans="2:7">
      <c r="B253" s="16"/>
      <c r="C253" s="16"/>
      <c r="D253" s="16"/>
      <c r="E253" s="16"/>
      <c r="F253" s="16"/>
      <c r="G253" s="16"/>
    </row>
    <row r="254" spans="2:7">
      <c r="B254" s="16"/>
      <c r="C254" s="16"/>
      <c r="D254" s="16"/>
      <c r="E254" s="16"/>
      <c r="F254" s="16"/>
      <c r="G254" s="16"/>
    </row>
    <row r="255" spans="2:7">
      <c r="B255" s="16"/>
      <c r="C255" s="16"/>
      <c r="D255" s="16"/>
      <c r="E255" s="16"/>
      <c r="F255" s="16"/>
      <c r="G255" s="16"/>
    </row>
    <row r="256" spans="2:7">
      <c r="B256" s="16"/>
      <c r="C256" s="16"/>
      <c r="D256" s="16"/>
      <c r="E256" s="16"/>
      <c r="F256" s="16"/>
      <c r="G256" s="16"/>
    </row>
    <row r="257" spans="2:7">
      <c r="B257" s="16"/>
      <c r="C257" s="16"/>
      <c r="D257" s="16"/>
      <c r="E257" s="16"/>
      <c r="F257" s="16"/>
      <c r="G257" s="16"/>
    </row>
    <row r="258" spans="2:7">
      <c r="B258" s="16"/>
      <c r="C258" s="16"/>
      <c r="D258" s="16"/>
      <c r="E258" s="16"/>
      <c r="F258" s="16"/>
      <c r="G258" s="16"/>
    </row>
    <row r="259" spans="2:7">
      <c r="B259" s="16"/>
      <c r="C259" s="16"/>
      <c r="D259" s="16"/>
      <c r="E259" s="16"/>
      <c r="F259" s="16"/>
      <c r="G259" s="16"/>
    </row>
    <row r="260" spans="2:7">
      <c r="B260" s="16"/>
      <c r="C260" s="16"/>
      <c r="D260" s="16"/>
      <c r="E260" s="16"/>
      <c r="F260" s="16"/>
      <c r="G260" s="16"/>
    </row>
    <row r="261" spans="2:7">
      <c r="B261" s="16"/>
      <c r="C261" s="16"/>
      <c r="D261" s="16"/>
      <c r="E261" s="16"/>
      <c r="F261" s="16"/>
      <c r="G261" s="16"/>
    </row>
    <row r="262" spans="2:7">
      <c r="B262" s="16"/>
      <c r="C262" s="16"/>
      <c r="D262" s="16"/>
      <c r="E262" s="16"/>
      <c r="F262" s="16"/>
      <c r="G262" s="16"/>
    </row>
    <row r="263" spans="2:7">
      <c r="B263" s="16"/>
      <c r="C263" s="16"/>
      <c r="D263" s="16"/>
      <c r="E263" s="16"/>
      <c r="F263" s="16"/>
      <c r="G263" s="16"/>
    </row>
    <row r="264" spans="2:7">
      <c r="B264" s="16"/>
      <c r="C264" s="16"/>
      <c r="D264" s="16"/>
      <c r="E264" s="16"/>
      <c r="F264" s="16"/>
      <c r="G264" s="16"/>
    </row>
    <row r="265" spans="2:7">
      <c r="B265" s="16"/>
      <c r="C265" s="16"/>
      <c r="D265" s="16"/>
      <c r="E265" s="16"/>
      <c r="F265" s="16"/>
      <c r="G265" s="16"/>
    </row>
    <row r="266" spans="2:7">
      <c r="B266" s="16"/>
      <c r="C266" s="16"/>
      <c r="D266" s="16"/>
      <c r="E266" s="16"/>
      <c r="F266" s="16"/>
      <c r="G266" s="16"/>
    </row>
    <row r="267" spans="2:7">
      <c r="B267" s="16"/>
      <c r="C267" s="16"/>
      <c r="D267" s="16"/>
      <c r="E267" s="16"/>
      <c r="F267" s="16"/>
      <c r="G267" s="16"/>
    </row>
    <row r="268" spans="2:7">
      <c r="B268" s="16"/>
      <c r="C268" s="16"/>
      <c r="D268" s="16"/>
      <c r="E268" s="16"/>
      <c r="F268" s="16"/>
      <c r="G268" s="16"/>
    </row>
    <row r="269" spans="2:7">
      <c r="B269" s="16"/>
      <c r="C269" s="16"/>
      <c r="D269" s="16"/>
      <c r="E269" s="16"/>
      <c r="F269" s="16"/>
      <c r="G269" s="16"/>
    </row>
    <row r="270" spans="2:7">
      <c r="B270" s="16"/>
      <c r="C270" s="16"/>
      <c r="D270" s="16"/>
      <c r="E270" s="16"/>
      <c r="F270" s="16"/>
      <c r="G270" s="16"/>
    </row>
    <row r="271" spans="2:7">
      <c r="B271" s="16"/>
      <c r="C271" s="16"/>
      <c r="D271" s="16"/>
      <c r="E271" s="16"/>
      <c r="F271" s="16"/>
      <c r="G271" s="16"/>
    </row>
    <row r="272" spans="2:7">
      <c r="B272" s="16"/>
      <c r="C272" s="16"/>
      <c r="D272" s="16"/>
      <c r="E272" s="16"/>
      <c r="F272" s="16"/>
      <c r="G272" s="16"/>
    </row>
    <row r="273" spans="2:7">
      <c r="B273" s="16"/>
      <c r="C273" s="16"/>
      <c r="D273" s="16"/>
      <c r="E273" s="16"/>
      <c r="F273" s="16"/>
      <c r="G273" s="16"/>
    </row>
    <row r="274" spans="2:7">
      <c r="B274" s="16"/>
      <c r="C274" s="16"/>
      <c r="D274" s="16"/>
      <c r="E274" s="16"/>
      <c r="F274" s="16"/>
      <c r="G274" s="16"/>
    </row>
    <row r="275" spans="2:7">
      <c r="B275" s="16"/>
      <c r="C275" s="16"/>
      <c r="D275" s="16"/>
      <c r="E275" s="16"/>
      <c r="F275" s="16"/>
      <c r="G275" s="16"/>
    </row>
    <row r="276" spans="2:7">
      <c r="B276" s="16"/>
      <c r="C276" s="16"/>
      <c r="D276" s="16"/>
      <c r="E276" s="16"/>
      <c r="F276" s="16"/>
      <c r="G276" s="16"/>
    </row>
    <row r="277" spans="2:7">
      <c r="B277" s="16"/>
      <c r="C277" s="16"/>
      <c r="D277" s="16"/>
      <c r="E277" s="16"/>
      <c r="F277" s="16"/>
      <c r="G277" s="16"/>
    </row>
    <row r="278" spans="2:7">
      <c r="B278" s="16"/>
      <c r="C278" s="16"/>
      <c r="D278" s="16"/>
      <c r="E278" s="16"/>
      <c r="F278" s="16"/>
      <c r="G278" s="16"/>
    </row>
    <row r="279" spans="2:7">
      <c r="B279" s="16"/>
      <c r="C279" s="16"/>
      <c r="D279" s="16"/>
      <c r="E279" s="16"/>
      <c r="F279" s="16"/>
      <c r="G279" s="16"/>
    </row>
    <row r="280" spans="2:7">
      <c r="B280" s="16"/>
      <c r="C280" s="16"/>
      <c r="D280" s="16"/>
      <c r="E280" s="16"/>
      <c r="F280" s="16"/>
      <c r="G280" s="16"/>
    </row>
    <row r="281" spans="2:7">
      <c r="B281" s="16"/>
      <c r="C281" s="16"/>
      <c r="D281" s="16"/>
      <c r="E281" s="16"/>
      <c r="F281" s="16"/>
      <c r="G281" s="16"/>
    </row>
    <row r="282" spans="2:7">
      <c r="B282" s="16"/>
      <c r="C282" s="16"/>
      <c r="D282" s="16"/>
      <c r="E282" s="16"/>
      <c r="F282" s="16"/>
      <c r="G282" s="16"/>
    </row>
    <row r="283" spans="2:7">
      <c r="B283" s="16"/>
      <c r="C283" s="16"/>
      <c r="D283" s="16"/>
      <c r="E283" s="16"/>
      <c r="F283" s="16"/>
      <c r="G283" s="16"/>
    </row>
    <row r="284" spans="2:7">
      <c r="B284" s="16"/>
      <c r="C284" s="16"/>
      <c r="D284" s="16"/>
      <c r="E284" s="16"/>
      <c r="F284" s="16"/>
      <c r="G284" s="16"/>
    </row>
    <row r="285" spans="2:7">
      <c r="B285" s="16"/>
      <c r="C285" s="16"/>
      <c r="D285" s="16"/>
      <c r="E285" s="16"/>
      <c r="F285" s="16"/>
      <c r="G285" s="16"/>
    </row>
    <row r="286" spans="2:7">
      <c r="B286" s="16"/>
      <c r="C286" s="16"/>
      <c r="D286" s="16"/>
      <c r="E286" s="16"/>
      <c r="F286" s="16"/>
      <c r="G286" s="16"/>
    </row>
    <row r="287" spans="2:7">
      <c r="B287" s="16"/>
      <c r="C287" s="16"/>
      <c r="D287" s="16"/>
      <c r="E287" s="16"/>
      <c r="F287" s="16"/>
      <c r="G287" s="16"/>
    </row>
    <row r="288" spans="2:7">
      <c r="B288" s="16"/>
      <c r="C288" s="16"/>
      <c r="D288" s="16"/>
      <c r="E288" s="16"/>
      <c r="F288" s="16"/>
      <c r="G288" s="16"/>
    </row>
    <row r="289" spans="2:7">
      <c r="B289" s="16"/>
      <c r="C289" s="16"/>
      <c r="D289" s="16"/>
      <c r="E289" s="16"/>
      <c r="F289" s="16"/>
      <c r="G289" s="16"/>
    </row>
    <row r="290" spans="2:7">
      <c r="B290" s="16"/>
      <c r="C290" s="16"/>
      <c r="D290" s="16"/>
      <c r="E290" s="16"/>
      <c r="F290" s="16"/>
      <c r="G290" s="16"/>
    </row>
    <row r="291" spans="2:7">
      <c r="B291" s="16"/>
      <c r="C291" s="16"/>
      <c r="D291" s="16"/>
      <c r="E291" s="16"/>
      <c r="F291" s="16"/>
      <c r="G291" s="16"/>
    </row>
    <row r="292" spans="2:7">
      <c r="B292" s="16"/>
      <c r="C292" s="16"/>
      <c r="D292" s="16"/>
      <c r="E292" s="16"/>
      <c r="F292" s="16"/>
      <c r="G292" s="16"/>
    </row>
    <row r="293" spans="2:7">
      <c r="B293" s="16"/>
      <c r="C293" s="16"/>
      <c r="D293" s="16"/>
      <c r="E293" s="16"/>
      <c r="F293" s="16"/>
      <c r="G293" s="16"/>
    </row>
    <row r="294" spans="2:7">
      <c r="B294" s="16"/>
      <c r="C294" s="16"/>
      <c r="D294" s="16"/>
      <c r="E294" s="16"/>
      <c r="F294" s="16"/>
      <c r="G294" s="16"/>
    </row>
    <row r="295" spans="2:7">
      <c r="B295" s="16"/>
      <c r="C295" s="16"/>
      <c r="D295" s="16"/>
      <c r="E295" s="16"/>
      <c r="F295" s="16"/>
      <c r="G295" s="16"/>
    </row>
    <row r="296" spans="2:7">
      <c r="B296" s="16"/>
      <c r="C296" s="16"/>
      <c r="D296" s="16"/>
      <c r="E296" s="16"/>
      <c r="F296" s="16"/>
      <c r="G296" s="16"/>
    </row>
    <row r="297" spans="2:7">
      <c r="B297" s="16"/>
      <c r="C297" s="16"/>
      <c r="D297" s="16"/>
      <c r="E297" s="16"/>
      <c r="F297" s="16"/>
      <c r="G297" s="16"/>
    </row>
    <row r="298" spans="2:7">
      <c r="B298" s="16"/>
      <c r="C298" s="16"/>
      <c r="D298" s="16"/>
      <c r="E298" s="16"/>
      <c r="F298" s="16"/>
      <c r="G298" s="16"/>
    </row>
    <row r="299" spans="2:7">
      <c r="B299" s="16"/>
      <c r="C299" s="16"/>
      <c r="D299" s="16"/>
      <c r="E299" s="16"/>
      <c r="F299" s="16"/>
      <c r="G299" s="16"/>
    </row>
    <row r="300" spans="2:7">
      <c r="B300" s="16"/>
      <c r="C300" s="16"/>
      <c r="D300" s="16"/>
      <c r="E300" s="16"/>
      <c r="F300" s="16"/>
      <c r="G300" s="16"/>
    </row>
    <row r="301" spans="2:7">
      <c r="B301" s="16"/>
      <c r="C301" s="16"/>
      <c r="D301" s="16"/>
      <c r="E301" s="16"/>
      <c r="F301" s="16"/>
      <c r="G301" s="16"/>
    </row>
    <row r="302" spans="2:7">
      <c r="B302" s="16"/>
      <c r="C302" s="16"/>
      <c r="D302" s="16"/>
      <c r="E302" s="16"/>
      <c r="F302" s="16"/>
      <c r="G302" s="16"/>
    </row>
    <row r="303" spans="2:7">
      <c r="B303" s="16"/>
      <c r="C303" s="16"/>
      <c r="D303" s="16"/>
      <c r="E303" s="16"/>
      <c r="F303" s="16"/>
      <c r="G303" s="16"/>
    </row>
    <row r="304" spans="2:7">
      <c r="B304" s="16"/>
      <c r="C304" s="16"/>
      <c r="D304" s="16"/>
      <c r="E304" s="16"/>
      <c r="F304" s="16"/>
      <c r="G304" s="16"/>
    </row>
    <row r="305" spans="2:7">
      <c r="B305" s="16"/>
      <c r="C305" s="16"/>
      <c r="D305" s="16"/>
      <c r="E305" s="16"/>
      <c r="F305" s="16"/>
      <c r="G305" s="16"/>
    </row>
    <row r="306" spans="2:7">
      <c r="B306" s="16"/>
      <c r="C306" s="16"/>
      <c r="D306" s="16"/>
      <c r="E306" s="16"/>
      <c r="F306" s="16"/>
      <c r="G306" s="16"/>
    </row>
    <row r="307" spans="2:7">
      <c r="B307" s="16"/>
      <c r="C307" s="16"/>
      <c r="D307" s="16"/>
      <c r="E307" s="16"/>
      <c r="F307" s="16"/>
      <c r="G307" s="16"/>
    </row>
    <row r="308" spans="2:7">
      <c r="B308" s="16"/>
      <c r="C308" s="16"/>
      <c r="D308" s="16"/>
      <c r="E308" s="16"/>
      <c r="F308" s="16"/>
      <c r="G308" s="16"/>
    </row>
    <row r="309" spans="2:7">
      <c r="B309" s="16"/>
      <c r="C309" s="16"/>
      <c r="D309" s="16"/>
      <c r="E309" s="16"/>
      <c r="F309" s="16"/>
      <c r="G309" s="16"/>
    </row>
    <row r="310" spans="2:7">
      <c r="B310" s="16"/>
      <c r="C310" s="16"/>
      <c r="D310" s="16"/>
      <c r="E310" s="16"/>
      <c r="F310" s="16"/>
      <c r="G310" s="16"/>
    </row>
    <row r="311" spans="2:7">
      <c r="B311" s="16"/>
      <c r="C311" s="16"/>
      <c r="D311" s="16"/>
      <c r="E311" s="16"/>
      <c r="F311" s="16"/>
      <c r="G311" s="16"/>
    </row>
    <row r="312" spans="2:7">
      <c r="B312" s="16"/>
      <c r="C312" s="16"/>
      <c r="D312" s="16"/>
      <c r="E312" s="16"/>
      <c r="F312" s="16"/>
      <c r="G312" s="16"/>
    </row>
    <row r="313" spans="2:7">
      <c r="B313" s="16"/>
      <c r="C313" s="16"/>
      <c r="D313" s="16"/>
      <c r="E313" s="16"/>
      <c r="F313" s="16"/>
      <c r="G313" s="16"/>
    </row>
    <row r="314" spans="2:7">
      <c r="B314" s="16"/>
      <c r="C314" s="16"/>
      <c r="D314" s="16"/>
      <c r="E314" s="16"/>
      <c r="F314" s="16"/>
      <c r="G314" s="16"/>
    </row>
    <row r="315" spans="2:7">
      <c r="B315" s="16"/>
      <c r="C315" s="16"/>
      <c r="D315" s="16"/>
      <c r="E315" s="16"/>
      <c r="F315" s="16"/>
      <c r="G315" s="16"/>
    </row>
    <row r="316" spans="2:7">
      <c r="B316" s="16"/>
      <c r="C316" s="16"/>
      <c r="D316" s="16"/>
      <c r="E316" s="16"/>
      <c r="F316" s="16"/>
      <c r="G316" s="16"/>
    </row>
    <row r="317" spans="2:7">
      <c r="B317" s="16"/>
      <c r="C317" s="16"/>
      <c r="D317" s="16"/>
      <c r="E317" s="16"/>
      <c r="F317" s="16"/>
      <c r="G317" s="16"/>
    </row>
    <row r="318" spans="2:7">
      <c r="B318" s="16"/>
      <c r="C318" s="16"/>
      <c r="D318" s="16"/>
      <c r="E318" s="16"/>
      <c r="F318" s="16"/>
      <c r="G318" s="16"/>
    </row>
    <row r="319" spans="2:7">
      <c r="B319" s="16"/>
      <c r="C319" s="16"/>
      <c r="D319" s="16"/>
      <c r="E319" s="16"/>
      <c r="F319" s="16"/>
      <c r="G319" s="16"/>
    </row>
    <row r="320" spans="2:7">
      <c r="B320" s="16"/>
      <c r="C320" s="16"/>
      <c r="D320" s="16"/>
      <c r="E320" s="16"/>
      <c r="F320" s="16"/>
      <c r="G320" s="16"/>
    </row>
    <row r="321" spans="2:7">
      <c r="B321" s="16"/>
      <c r="C321" s="16"/>
      <c r="D321" s="16"/>
      <c r="E321" s="16"/>
      <c r="F321" s="16"/>
      <c r="G321" s="16"/>
    </row>
    <row r="322" spans="2:7">
      <c r="B322" s="16"/>
      <c r="C322" s="16"/>
      <c r="D322" s="16"/>
      <c r="E322" s="16"/>
      <c r="F322" s="16"/>
      <c r="G322" s="16"/>
    </row>
    <row r="323" spans="2:7">
      <c r="B323" s="16"/>
      <c r="C323" s="16"/>
      <c r="D323" s="16"/>
      <c r="E323" s="16"/>
      <c r="F323" s="16"/>
      <c r="G323" s="16"/>
    </row>
    <row r="324" spans="2:7">
      <c r="B324" s="16"/>
      <c r="C324" s="16"/>
      <c r="D324" s="16"/>
      <c r="E324" s="16"/>
      <c r="F324" s="16"/>
      <c r="G324" s="16"/>
    </row>
    <row r="325" spans="2:7">
      <c r="B325" s="16"/>
      <c r="C325" s="16"/>
      <c r="D325" s="16"/>
      <c r="E325" s="16"/>
      <c r="F325" s="16"/>
      <c r="G325" s="16"/>
    </row>
    <row r="326" spans="2:7">
      <c r="B326" s="16"/>
      <c r="C326" s="16"/>
      <c r="D326" s="16"/>
      <c r="E326" s="16"/>
      <c r="F326" s="16"/>
      <c r="G326" s="16"/>
    </row>
    <row r="327" spans="2:7">
      <c r="B327" s="16"/>
      <c r="C327" s="16"/>
      <c r="D327" s="16"/>
      <c r="E327" s="16"/>
      <c r="F327" s="16"/>
      <c r="G327" s="16"/>
    </row>
    <row r="328" spans="2:7">
      <c r="B328" s="16"/>
      <c r="C328" s="16"/>
      <c r="D328" s="16"/>
      <c r="E328" s="16"/>
      <c r="F328" s="16"/>
      <c r="G328" s="16"/>
    </row>
    <row r="329" spans="2:7">
      <c r="B329" s="16"/>
      <c r="C329" s="16"/>
      <c r="D329" s="16"/>
      <c r="E329" s="16"/>
      <c r="F329" s="16"/>
      <c r="G329" s="16"/>
    </row>
    <row r="330" spans="2:7">
      <c r="B330" s="16"/>
      <c r="C330" s="16"/>
      <c r="D330" s="16"/>
      <c r="E330" s="16"/>
      <c r="F330" s="16"/>
      <c r="G330" s="16"/>
    </row>
    <row r="331" spans="2:7">
      <c r="B331" s="16"/>
      <c r="C331" s="16"/>
      <c r="D331" s="16"/>
      <c r="E331" s="16"/>
      <c r="F331" s="16"/>
      <c r="G331" s="16"/>
    </row>
    <row r="332" spans="2:7">
      <c r="B332" s="16"/>
      <c r="C332" s="16"/>
      <c r="D332" s="16"/>
      <c r="E332" s="16"/>
      <c r="F332" s="16"/>
      <c r="G332" s="16"/>
    </row>
    <row r="333" spans="2:7">
      <c r="B333" s="16"/>
      <c r="C333" s="16"/>
      <c r="D333" s="16"/>
      <c r="E333" s="16"/>
      <c r="F333" s="16"/>
      <c r="G333" s="16"/>
    </row>
    <row r="334" spans="2:7">
      <c r="B334" s="16"/>
      <c r="C334" s="16"/>
      <c r="D334" s="16"/>
      <c r="E334" s="16"/>
      <c r="F334" s="16"/>
      <c r="G334" s="16"/>
    </row>
    <row r="335" spans="2:7">
      <c r="B335" s="16"/>
      <c r="C335" s="16"/>
      <c r="D335" s="16"/>
      <c r="E335" s="16"/>
      <c r="F335" s="16"/>
      <c r="G335" s="16"/>
    </row>
    <row r="336" spans="2:7">
      <c r="B336" s="16"/>
      <c r="C336" s="16"/>
      <c r="D336" s="16"/>
      <c r="E336" s="16"/>
      <c r="F336" s="16"/>
      <c r="G336" s="16"/>
    </row>
    <row r="337" spans="2:7">
      <c r="B337" s="16"/>
      <c r="C337" s="16"/>
      <c r="D337" s="16"/>
      <c r="E337" s="16"/>
      <c r="F337" s="16"/>
      <c r="G337" s="16"/>
    </row>
    <row r="338" spans="2:7">
      <c r="B338" s="16"/>
      <c r="C338" s="16"/>
      <c r="D338" s="16"/>
      <c r="E338" s="16"/>
      <c r="F338" s="16"/>
      <c r="G338" s="16"/>
    </row>
    <row r="339" spans="2:7">
      <c r="B339" s="16"/>
      <c r="C339" s="16"/>
      <c r="D339" s="16"/>
      <c r="E339" s="16"/>
      <c r="F339" s="16"/>
      <c r="G339" s="16"/>
    </row>
    <row r="340" spans="2:7">
      <c r="B340" s="16"/>
      <c r="C340" s="16"/>
      <c r="D340" s="16"/>
      <c r="E340" s="16"/>
      <c r="F340" s="16"/>
      <c r="G340" s="16"/>
    </row>
    <row r="341" spans="2:7">
      <c r="B341" s="16"/>
      <c r="C341" s="16"/>
      <c r="D341" s="16"/>
      <c r="E341" s="16"/>
      <c r="F341" s="16"/>
      <c r="G341" s="16"/>
    </row>
    <row r="342" spans="2:7">
      <c r="B342" s="16"/>
      <c r="C342" s="16"/>
      <c r="D342" s="16"/>
      <c r="E342" s="16"/>
      <c r="F342" s="16"/>
      <c r="G342" s="16"/>
    </row>
    <row r="343" spans="2:7">
      <c r="B343" s="16"/>
      <c r="C343" s="16"/>
      <c r="D343" s="16"/>
      <c r="E343" s="16"/>
      <c r="F343" s="16"/>
      <c r="G343" s="16"/>
    </row>
    <row r="344" spans="2:7">
      <c r="B344" s="16"/>
      <c r="C344" s="16"/>
      <c r="D344" s="16"/>
      <c r="E344" s="16"/>
      <c r="F344" s="16"/>
      <c r="G344" s="16"/>
    </row>
    <row r="345" spans="2:7">
      <c r="B345" s="16"/>
      <c r="C345" s="16"/>
      <c r="D345" s="16"/>
      <c r="E345" s="16"/>
      <c r="F345" s="16"/>
      <c r="G345" s="16"/>
    </row>
    <row r="346" spans="2:7">
      <c r="B346" s="16"/>
      <c r="C346" s="16"/>
      <c r="D346" s="16"/>
      <c r="E346" s="16"/>
      <c r="F346" s="16"/>
      <c r="G346" s="16"/>
    </row>
    <row r="347" spans="2:7">
      <c r="B347" s="16"/>
      <c r="C347" s="16"/>
      <c r="D347" s="16"/>
      <c r="E347" s="16"/>
      <c r="F347" s="16"/>
      <c r="G347" s="16"/>
    </row>
    <row r="348" spans="2:7">
      <c r="B348" s="16"/>
      <c r="C348" s="16"/>
      <c r="D348" s="16"/>
      <c r="E348" s="16"/>
      <c r="F348" s="16"/>
      <c r="G348" s="16"/>
    </row>
    <row r="349" spans="2:7">
      <c r="B349" s="16"/>
      <c r="C349" s="16"/>
      <c r="D349" s="16"/>
      <c r="E349" s="16"/>
      <c r="F349" s="16"/>
      <c r="G349" s="16"/>
    </row>
    <row r="350" spans="2:7">
      <c r="B350" s="16"/>
      <c r="C350" s="16"/>
      <c r="D350" s="16"/>
      <c r="E350" s="16"/>
      <c r="F350" s="16"/>
      <c r="G350" s="16"/>
    </row>
    <row r="351" spans="2:7">
      <c r="B351" s="16"/>
      <c r="C351" s="16"/>
      <c r="D351" s="16"/>
      <c r="E351" s="16"/>
      <c r="F351" s="16"/>
      <c r="G351" s="16"/>
    </row>
    <row r="352" spans="2:7">
      <c r="B352" s="16"/>
      <c r="C352" s="16"/>
      <c r="D352" s="16"/>
      <c r="E352" s="16"/>
      <c r="F352" s="16"/>
      <c r="G352" s="16"/>
    </row>
    <row r="353" spans="2:7">
      <c r="B353" s="16"/>
      <c r="C353" s="16"/>
      <c r="D353" s="16"/>
      <c r="E353" s="16"/>
      <c r="F353" s="16"/>
      <c r="G353" s="16"/>
    </row>
    <row r="354" spans="2:7">
      <c r="B354" s="16"/>
      <c r="C354" s="16"/>
      <c r="D354" s="16"/>
      <c r="E354" s="16"/>
      <c r="F354" s="16"/>
      <c r="G354" s="16"/>
    </row>
    <row r="355" spans="2:7">
      <c r="B355" s="16"/>
      <c r="C355" s="16"/>
      <c r="D355" s="16"/>
      <c r="E355" s="16"/>
      <c r="F355" s="16"/>
      <c r="G355" s="16"/>
    </row>
    <row r="356" spans="2:7">
      <c r="B356" s="16"/>
      <c r="C356" s="16"/>
      <c r="D356" s="16"/>
      <c r="E356" s="16"/>
      <c r="F356" s="16"/>
      <c r="G356" s="16"/>
    </row>
    <row r="357" spans="2:7">
      <c r="B357" s="16"/>
      <c r="C357" s="16"/>
      <c r="D357" s="16"/>
      <c r="E357" s="16"/>
      <c r="F357" s="16"/>
      <c r="G357" s="16"/>
    </row>
    <row r="358" spans="2:7">
      <c r="B358" s="16"/>
      <c r="C358" s="16"/>
      <c r="D358" s="16"/>
      <c r="E358" s="16"/>
      <c r="F358" s="16"/>
      <c r="G358" s="16"/>
    </row>
    <row r="359" spans="2:7">
      <c r="B359" s="16"/>
      <c r="C359" s="16"/>
      <c r="D359" s="16"/>
      <c r="E359" s="16"/>
      <c r="F359" s="16"/>
      <c r="G359" s="16"/>
    </row>
    <row r="360" spans="2:7">
      <c r="B360" s="16"/>
      <c r="C360" s="16"/>
      <c r="D360" s="16"/>
      <c r="E360" s="16"/>
      <c r="F360" s="16"/>
      <c r="G360" s="16"/>
    </row>
    <row r="361" spans="2:7">
      <c r="B361" s="16"/>
      <c r="C361" s="16"/>
      <c r="D361" s="16"/>
      <c r="E361" s="16"/>
      <c r="F361" s="16"/>
      <c r="G361" s="16"/>
    </row>
    <row r="362" spans="2:7">
      <c r="B362" s="16"/>
      <c r="C362" s="16"/>
      <c r="D362" s="16"/>
      <c r="E362" s="16"/>
      <c r="F362" s="16"/>
      <c r="G362" s="16"/>
    </row>
    <row r="363" spans="2:7">
      <c r="B363" s="16"/>
      <c r="C363" s="16"/>
      <c r="D363" s="16"/>
      <c r="E363" s="16"/>
      <c r="F363" s="16"/>
      <c r="G363" s="16"/>
    </row>
    <row r="364" spans="2:7">
      <c r="B364" s="16"/>
      <c r="C364" s="16"/>
      <c r="D364" s="16"/>
      <c r="E364" s="16"/>
      <c r="F364" s="16"/>
      <c r="G364" s="16"/>
    </row>
    <row r="365" spans="2:7">
      <c r="B365" s="16"/>
      <c r="C365" s="16"/>
      <c r="D365" s="16"/>
      <c r="E365" s="16"/>
      <c r="F365" s="16"/>
      <c r="G365" s="16"/>
    </row>
    <row r="366" spans="2:7">
      <c r="B366" s="16"/>
      <c r="C366" s="16"/>
      <c r="D366" s="16"/>
      <c r="E366" s="16"/>
      <c r="F366" s="16"/>
      <c r="G366" s="16"/>
    </row>
    <row r="367" spans="2:7">
      <c r="B367" s="16"/>
      <c r="C367" s="16"/>
      <c r="D367" s="16"/>
      <c r="E367" s="16"/>
      <c r="F367" s="16"/>
      <c r="G367" s="16"/>
    </row>
    <row r="368" spans="2:7">
      <c r="B368" s="16"/>
      <c r="C368" s="16"/>
      <c r="D368" s="16"/>
      <c r="E368" s="16"/>
      <c r="F368" s="16"/>
      <c r="G368" s="16"/>
    </row>
    <row r="369" spans="2:7">
      <c r="B369" s="16"/>
      <c r="C369" s="16"/>
      <c r="D369" s="16"/>
      <c r="E369" s="16"/>
      <c r="F369" s="16"/>
      <c r="G369" s="16"/>
    </row>
    <row r="370" spans="2:7">
      <c r="B370" s="16"/>
      <c r="C370" s="16"/>
      <c r="D370" s="16"/>
      <c r="E370" s="16"/>
      <c r="F370" s="16"/>
      <c r="G370" s="16"/>
    </row>
    <row r="371" spans="2:7">
      <c r="B371" s="16"/>
      <c r="C371" s="16"/>
      <c r="D371" s="16"/>
      <c r="E371" s="16"/>
      <c r="F371" s="16"/>
      <c r="G371" s="16"/>
    </row>
    <row r="372" spans="2:7">
      <c r="B372" s="16"/>
      <c r="C372" s="16"/>
      <c r="D372" s="16"/>
      <c r="E372" s="16"/>
      <c r="F372" s="16"/>
      <c r="G372" s="16"/>
    </row>
    <row r="373" spans="2:7">
      <c r="B373" s="16"/>
      <c r="C373" s="16"/>
      <c r="D373" s="16"/>
      <c r="E373" s="16"/>
      <c r="F373" s="16"/>
      <c r="G373" s="16"/>
    </row>
    <row r="374" spans="2:7">
      <c r="B374" s="16"/>
      <c r="C374" s="16"/>
      <c r="D374" s="16"/>
      <c r="E374" s="16"/>
      <c r="F374" s="16"/>
      <c r="G374" s="16"/>
    </row>
    <row r="375" spans="2:7">
      <c r="B375" s="16"/>
      <c r="C375" s="16"/>
      <c r="D375" s="16"/>
      <c r="E375" s="16"/>
      <c r="F375" s="16"/>
      <c r="G375" s="16"/>
    </row>
    <row r="376" spans="2:7">
      <c r="B376" s="16"/>
      <c r="C376" s="16"/>
      <c r="D376" s="16"/>
      <c r="E376" s="16"/>
      <c r="F376" s="16"/>
      <c r="G376" s="16"/>
    </row>
    <row r="377" spans="2:7">
      <c r="B377" s="16"/>
      <c r="C377" s="16"/>
      <c r="D377" s="16"/>
      <c r="E377" s="16"/>
      <c r="F377" s="16"/>
      <c r="G377" s="16"/>
    </row>
    <row r="378" spans="2:7">
      <c r="B378" s="16"/>
      <c r="C378" s="16"/>
      <c r="D378" s="16"/>
      <c r="E378" s="16"/>
      <c r="F378" s="16"/>
      <c r="G378" s="16"/>
    </row>
    <row r="379" spans="2:7">
      <c r="B379" s="16"/>
      <c r="C379" s="16"/>
      <c r="D379" s="16"/>
      <c r="E379" s="16"/>
      <c r="F379" s="16"/>
      <c r="G379" s="16"/>
    </row>
    <row r="380" spans="2:7">
      <c r="B380" s="16"/>
      <c r="C380" s="16"/>
      <c r="D380" s="16"/>
      <c r="E380" s="16"/>
      <c r="F380" s="16"/>
      <c r="G380" s="16"/>
    </row>
    <row r="381" spans="2:7">
      <c r="B381" s="16"/>
      <c r="C381" s="16"/>
      <c r="D381" s="16"/>
      <c r="E381" s="16"/>
      <c r="F381" s="16"/>
      <c r="G381" s="16"/>
    </row>
    <row r="382" spans="2:7">
      <c r="B382" s="16"/>
      <c r="C382" s="16"/>
      <c r="D382" s="16"/>
      <c r="E382" s="16"/>
      <c r="F382" s="16"/>
      <c r="G382" s="16"/>
    </row>
    <row r="383" spans="2:7">
      <c r="B383" s="16"/>
      <c r="C383" s="16"/>
      <c r="D383" s="16"/>
      <c r="E383" s="16"/>
      <c r="F383" s="16"/>
      <c r="G383" s="16"/>
    </row>
    <row r="384" spans="2:7">
      <c r="B384" s="16"/>
      <c r="C384" s="16"/>
      <c r="D384" s="16"/>
      <c r="E384" s="16"/>
      <c r="F384" s="16"/>
      <c r="G384" s="16"/>
    </row>
    <row r="385" spans="2:7">
      <c r="B385" s="16"/>
      <c r="C385" s="16"/>
      <c r="D385" s="16"/>
      <c r="E385" s="16"/>
      <c r="F385" s="16"/>
      <c r="G385" s="16"/>
    </row>
    <row r="386" spans="2:7">
      <c r="B386" s="16"/>
      <c r="C386" s="16"/>
      <c r="D386" s="16"/>
      <c r="E386" s="16"/>
      <c r="F386" s="16"/>
      <c r="G386" s="16"/>
    </row>
    <row r="387" spans="2:7">
      <c r="B387" s="16"/>
      <c r="C387" s="16"/>
      <c r="D387" s="16"/>
      <c r="E387" s="16"/>
      <c r="F387" s="16"/>
      <c r="G387" s="16"/>
    </row>
    <row r="388" spans="2:7">
      <c r="B388" s="16"/>
      <c r="C388" s="16"/>
      <c r="D388" s="16"/>
      <c r="E388" s="16"/>
      <c r="F388" s="16"/>
      <c r="G388" s="16"/>
    </row>
    <row r="389" spans="2:7">
      <c r="B389" s="16"/>
      <c r="C389" s="16"/>
      <c r="D389" s="16"/>
      <c r="E389" s="16"/>
      <c r="F389" s="16"/>
      <c r="G389" s="16"/>
    </row>
    <row r="390" spans="2:7">
      <c r="B390" s="16"/>
      <c r="C390" s="16"/>
      <c r="D390" s="16"/>
      <c r="E390" s="16"/>
      <c r="F390" s="16"/>
      <c r="G390" s="16"/>
    </row>
    <row r="391" spans="2:7">
      <c r="B391" s="16"/>
      <c r="C391" s="16"/>
      <c r="D391" s="16"/>
      <c r="E391" s="16"/>
      <c r="F391" s="16"/>
      <c r="G391" s="16"/>
    </row>
    <row r="392" spans="2:7">
      <c r="B392" s="16"/>
      <c r="C392" s="16"/>
      <c r="D392" s="16"/>
      <c r="E392" s="16"/>
      <c r="F392" s="16"/>
      <c r="G392" s="16"/>
    </row>
    <row r="393" spans="2:7">
      <c r="B393" s="16"/>
      <c r="C393" s="16"/>
      <c r="D393" s="16"/>
      <c r="E393" s="16"/>
      <c r="F393" s="16"/>
      <c r="G393" s="16"/>
    </row>
    <row r="394" spans="2:7">
      <c r="B394" s="16"/>
      <c r="C394" s="16"/>
      <c r="D394" s="16"/>
      <c r="E394" s="16"/>
      <c r="F394" s="16"/>
      <c r="G394" s="16"/>
    </row>
    <row r="395" spans="2:7">
      <c r="B395" s="16"/>
      <c r="C395" s="16"/>
      <c r="D395" s="16"/>
      <c r="E395" s="16"/>
      <c r="F395" s="16"/>
      <c r="G395" s="16"/>
    </row>
    <row r="396" spans="2:7">
      <c r="B396" s="16"/>
      <c r="C396" s="16"/>
      <c r="D396" s="16"/>
      <c r="E396" s="16"/>
      <c r="F396" s="16"/>
      <c r="G396" s="16"/>
    </row>
    <row r="397" spans="2:7">
      <c r="B397" s="16"/>
      <c r="C397" s="16"/>
      <c r="D397" s="16"/>
      <c r="E397" s="16"/>
      <c r="F397" s="16"/>
      <c r="G397" s="16"/>
    </row>
    <row r="398" spans="2:7">
      <c r="B398" s="16"/>
      <c r="C398" s="16"/>
      <c r="D398" s="16"/>
      <c r="E398" s="16"/>
      <c r="F398" s="16"/>
      <c r="G398" s="16"/>
    </row>
    <row r="399" spans="2:7">
      <c r="B399" s="16"/>
      <c r="C399" s="16"/>
      <c r="D399" s="16"/>
      <c r="E399" s="16"/>
      <c r="F399" s="16"/>
      <c r="G399" s="16"/>
    </row>
    <row r="400" spans="2:7">
      <c r="B400" s="16"/>
      <c r="C400" s="16"/>
      <c r="D400" s="16"/>
      <c r="E400" s="16"/>
      <c r="F400" s="16"/>
      <c r="G400" s="16"/>
    </row>
    <row r="401" spans="2:7">
      <c r="B401" s="16"/>
      <c r="C401" s="16"/>
      <c r="D401" s="16"/>
      <c r="E401" s="16"/>
      <c r="F401" s="16"/>
      <c r="G401" s="16"/>
    </row>
    <row r="402" spans="2:7">
      <c r="B402" s="16"/>
      <c r="C402" s="16"/>
      <c r="D402" s="16"/>
      <c r="E402" s="16"/>
      <c r="F402" s="16"/>
      <c r="G402" s="16"/>
    </row>
    <row r="403" spans="2:7">
      <c r="B403" s="16"/>
      <c r="C403" s="16"/>
      <c r="D403" s="16"/>
      <c r="E403" s="16"/>
      <c r="F403" s="16"/>
      <c r="G403" s="16"/>
    </row>
    <row r="404" spans="2:7">
      <c r="B404" s="16"/>
      <c r="C404" s="16"/>
      <c r="D404" s="16"/>
      <c r="E404" s="16"/>
      <c r="F404" s="16"/>
      <c r="G404" s="16"/>
    </row>
    <row r="405" spans="2:7">
      <c r="B405" s="16"/>
      <c r="C405" s="16"/>
      <c r="D405" s="16"/>
      <c r="E405" s="16"/>
      <c r="F405" s="16"/>
      <c r="G405" s="16"/>
    </row>
    <row r="406" spans="2:7">
      <c r="B406" s="16"/>
      <c r="C406" s="16"/>
      <c r="D406" s="16"/>
      <c r="E406" s="16"/>
      <c r="F406" s="16"/>
      <c r="G406" s="16"/>
    </row>
    <row r="407" spans="2:7">
      <c r="B407" s="16"/>
      <c r="C407" s="16"/>
      <c r="D407" s="16"/>
      <c r="E407" s="16"/>
      <c r="F407" s="16"/>
      <c r="G407" s="16"/>
    </row>
    <row r="408" spans="2:7">
      <c r="B408" s="16"/>
      <c r="C408" s="16"/>
      <c r="D408" s="16"/>
      <c r="E408" s="16"/>
      <c r="F408" s="16"/>
      <c r="G408" s="16"/>
    </row>
    <row r="409" spans="2:7">
      <c r="B409" s="16"/>
      <c r="C409" s="16"/>
      <c r="D409" s="16"/>
      <c r="E409" s="16"/>
      <c r="F409" s="16"/>
      <c r="G409" s="16"/>
    </row>
    <row r="410" spans="2:7">
      <c r="B410" s="16"/>
      <c r="C410" s="16"/>
      <c r="D410" s="16"/>
      <c r="E410" s="16"/>
      <c r="F410" s="16"/>
      <c r="G410" s="16"/>
    </row>
    <row r="411" spans="2:7">
      <c r="B411" s="16"/>
      <c r="C411" s="16"/>
      <c r="D411" s="16"/>
      <c r="E411" s="16"/>
      <c r="F411" s="16"/>
      <c r="G411" s="16"/>
    </row>
    <row r="412" spans="2:7">
      <c r="B412" s="16"/>
      <c r="C412" s="16"/>
      <c r="D412" s="16"/>
      <c r="E412" s="16"/>
      <c r="F412" s="16"/>
      <c r="G412" s="16"/>
    </row>
    <row r="413" spans="2:7">
      <c r="B413" s="16"/>
      <c r="C413" s="16"/>
      <c r="D413" s="16"/>
      <c r="E413" s="16"/>
      <c r="F413" s="16"/>
      <c r="G413" s="16"/>
    </row>
    <row r="414" spans="2:7">
      <c r="B414" s="16"/>
      <c r="C414" s="16"/>
      <c r="D414" s="16"/>
      <c r="E414" s="16"/>
      <c r="F414" s="16"/>
      <c r="G414" s="16"/>
    </row>
    <row r="415" spans="2:7">
      <c r="B415" s="16"/>
      <c r="C415" s="16"/>
      <c r="D415" s="16"/>
      <c r="E415" s="16"/>
      <c r="F415" s="16"/>
      <c r="G415" s="16"/>
    </row>
    <row r="416" spans="2:7">
      <c r="B416" s="16"/>
      <c r="C416" s="16"/>
      <c r="D416" s="16"/>
      <c r="E416" s="16"/>
      <c r="F416" s="16"/>
      <c r="G416" s="16"/>
    </row>
    <row r="417" spans="2:7">
      <c r="B417" s="16"/>
      <c r="C417" s="16"/>
      <c r="D417" s="16"/>
      <c r="E417" s="16"/>
      <c r="F417" s="16"/>
      <c r="G417" s="16"/>
    </row>
    <row r="418" spans="2:7">
      <c r="B418" s="16"/>
      <c r="C418" s="16"/>
      <c r="D418" s="16"/>
      <c r="E418" s="16"/>
      <c r="F418" s="16"/>
      <c r="G418" s="16"/>
    </row>
    <row r="419" spans="2:7">
      <c r="B419" s="16"/>
      <c r="C419" s="16"/>
      <c r="D419" s="16"/>
      <c r="E419" s="16"/>
      <c r="F419" s="16"/>
      <c r="G419" s="16"/>
    </row>
    <row r="420" spans="2:7">
      <c r="B420" s="16"/>
      <c r="C420" s="16"/>
      <c r="D420" s="16"/>
      <c r="E420" s="16"/>
      <c r="F420" s="16"/>
      <c r="G420" s="16"/>
    </row>
    <row r="421" spans="2:7">
      <c r="B421" s="16"/>
      <c r="C421" s="16"/>
      <c r="D421" s="16"/>
      <c r="E421" s="16"/>
      <c r="F421" s="16"/>
      <c r="G421" s="16"/>
    </row>
    <row r="422" spans="2:7">
      <c r="B422" s="16"/>
      <c r="C422" s="16"/>
      <c r="D422" s="16"/>
      <c r="E422" s="16"/>
      <c r="F422" s="16"/>
      <c r="G422" s="16"/>
    </row>
    <row r="423" spans="2:7">
      <c r="B423" s="16"/>
      <c r="C423" s="16"/>
      <c r="D423" s="16"/>
      <c r="E423" s="16"/>
      <c r="F423" s="16"/>
      <c r="G423" s="16"/>
    </row>
    <row r="424" spans="2:7">
      <c r="B424" s="16"/>
      <c r="C424" s="16"/>
      <c r="D424" s="16"/>
      <c r="E424" s="16"/>
      <c r="F424" s="16"/>
      <c r="G424" s="16"/>
    </row>
    <row r="425" spans="2:7">
      <c r="B425" s="16"/>
      <c r="C425" s="16"/>
      <c r="D425" s="16"/>
      <c r="E425" s="16"/>
      <c r="F425" s="16"/>
      <c r="G425" s="16"/>
    </row>
    <row r="426" spans="2:7">
      <c r="B426" s="16"/>
      <c r="C426" s="16"/>
      <c r="D426" s="16"/>
      <c r="E426" s="16"/>
      <c r="F426" s="16"/>
      <c r="G426" s="16"/>
    </row>
    <row r="427" spans="2:7">
      <c r="B427" s="16"/>
      <c r="C427" s="16"/>
      <c r="D427" s="16"/>
      <c r="E427" s="16"/>
      <c r="F427" s="16"/>
      <c r="G427" s="16"/>
    </row>
    <row r="428" spans="2:7">
      <c r="B428" s="16"/>
      <c r="C428" s="16"/>
      <c r="D428" s="16"/>
      <c r="E428" s="16"/>
      <c r="F428" s="16"/>
      <c r="G428" s="16"/>
    </row>
    <row r="429" spans="2:7">
      <c r="B429" s="16"/>
      <c r="C429" s="16"/>
      <c r="D429" s="16"/>
      <c r="E429" s="16"/>
      <c r="F429" s="16"/>
      <c r="G429" s="16"/>
    </row>
    <row r="430" spans="2:7">
      <c r="B430" s="16"/>
      <c r="C430" s="16"/>
      <c r="D430" s="16"/>
      <c r="E430" s="16"/>
      <c r="F430" s="16"/>
      <c r="G430" s="16"/>
    </row>
    <row r="431" spans="2:7">
      <c r="B431" s="16"/>
      <c r="C431" s="16"/>
      <c r="D431" s="16"/>
      <c r="E431" s="16"/>
      <c r="F431" s="16"/>
      <c r="G431" s="16"/>
    </row>
    <row r="432" spans="2:7">
      <c r="B432" s="16"/>
      <c r="C432" s="16"/>
      <c r="D432" s="16"/>
      <c r="E432" s="16"/>
      <c r="F432" s="16"/>
      <c r="G432" s="16"/>
    </row>
    <row r="433" spans="2:7">
      <c r="B433" s="16"/>
      <c r="C433" s="16"/>
      <c r="D433" s="16"/>
      <c r="E433" s="16"/>
      <c r="F433" s="16"/>
      <c r="G433" s="16"/>
    </row>
    <row r="434" spans="2:7">
      <c r="B434" s="16"/>
      <c r="C434" s="16"/>
      <c r="D434" s="16"/>
      <c r="E434" s="16"/>
      <c r="F434" s="16"/>
      <c r="G434" s="16"/>
    </row>
    <row r="435" spans="2:7">
      <c r="B435" s="16"/>
      <c r="C435" s="16"/>
      <c r="D435" s="16"/>
      <c r="E435" s="16"/>
      <c r="F435" s="16"/>
      <c r="G435" s="16"/>
    </row>
    <row r="436" spans="2:7">
      <c r="B436" s="16"/>
      <c r="C436" s="16"/>
      <c r="D436" s="16"/>
      <c r="E436" s="16"/>
      <c r="F436" s="16"/>
      <c r="G436" s="16"/>
    </row>
    <row r="437" spans="2:7">
      <c r="B437" s="16"/>
      <c r="C437" s="16"/>
      <c r="D437" s="16"/>
      <c r="E437" s="16"/>
      <c r="F437" s="16"/>
      <c r="G437" s="16"/>
    </row>
    <row r="438" spans="2:7">
      <c r="B438" s="16"/>
      <c r="C438" s="16"/>
      <c r="D438" s="16"/>
      <c r="E438" s="16"/>
      <c r="F438" s="16"/>
      <c r="G438" s="16"/>
    </row>
    <row r="439" spans="2:7">
      <c r="B439" s="16"/>
      <c r="C439" s="16"/>
      <c r="D439" s="16"/>
      <c r="E439" s="16"/>
      <c r="F439" s="16"/>
      <c r="G439" s="16"/>
    </row>
    <row r="440" spans="2:7">
      <c r="B440" s="16"/>
      <c r="C440" s="16"/>
      <c r="D440" s="16"/>
      <c r="E440" s="16"/>
      <c r="F440" s="16"/>
      <c r="G440" s="16"/>
    </row>
    <row r="441" spans="2:7">
      <c r="B441" s="16"/>
      <c r="C441" s="16"/>
      <c r="D441" s="16"/>
      <c r="E441" s="16"/>
      <c r="F441" s="16"/>
      <c r="G441" s="16"/>
    </row>
    <row r="442" spans="2:7">
      <c r="B442" s="16"/>
      <c r="C442" s="16"/>
      <c r="D442" s="16"/>
      <c r="E442" s="16"/>
      <c r="F442" s="16"/>
      <c r="G442" s="16"/>
    </row>
    <row r="443" spans="2:7">
      <c r="B443" s="16"/>
      <c r="C443" s="16"/>
      <c r="D443" s="16"/>
      <c r="E443" s="16"/>
      <c r="F443" s="16"/>
      <c r="G443" s="16"/>
    </row>
    <row r="444" spans="2:7">
      <c r="B444" s="16"/>
      <c r="C444" s="16"/>
      <c r="D444" s="16"/>
      <c r="E444" s="16"/>
      <c r="F444" s="16"/>
      <c r="G444" s="16"/>
    </row>
    <row r="445" spans="2:7">
      <c r="B445" s="16"/>
      <c r="C445" s="16"/>
      <c r="D445" s="16"/>
      <c r="E445" s="16"/>
      <c r="F445" s="16"/>
      <c r="G445" s="16"/>
    </row>
    <row r="446" spans="2:7">
      <c r="B446" s="16"/>
      <c r="C446" s="16"/>
      <c r="D446" s="16"/>
      <c r="E446" s="16"/>
      <c r="F446" s="16"/>
      <c r="G446" s="16"/>
    </row>
    <row r="447" spans="2:7">
      <c r="B447" s="16"/>
      <c r="C447" s="16"/>
      <c r="D447" s="16"/>
      <c r="E447" s="16"/>
      <c r="F447" s="16"/>
      <c r="G447" s="16"/>
    </row>
    <row r="448" spans="2:7">
      <c r="B448" s="16"/>
      <c r="C448" s="16"/>
      <c r="D448" s="16"/>
      <c r="E448" s="16"/>
      <c r="F448" s="16"/>
      <c r="G448" s="16"/>
    </row>
    <row r="449" spans="2:7">
      <c r="B449" s="16"/>
      <c r="C449" s="16"/>
      <c r="D449" s="16"/>
      <c r="E449" s="16"/>
      <c r="F449" s="16"/>
      <c r="G449" s="16"/>
    </row>
    <row r="450" spans="2:7">
      <c r="B450" s="16"/>
      <c r="C450" s="16"/>
      <c r="D450" s="16"/>
      <c r="E450" s="16"/>
      <c r="F450" s="16"/>
      <c r="G450" s="16"/>
    </row>
    <row r="451" spans="2:7">
      <c r="B451" s="16"/>
      <c r="C451" s="16"/>
      <c r="D451" s="16"/>
      <c r="E451" s="16"/>
      <c r="F451" s="16"/>
      <c r="G451" s="16"/>
    </row>
    <row r="452" spans="2:7">
      <c r="B452" s="16"/>
      <c r="C452" s="16"/>
      <c r="D452" s="16"/>
      <c r="E452" s="16"/>
      <c r="F452" s="16"/>
      <c r="G452" s="16"/>
    </row>
    <row r="453" spans="2:7">
      <c r="B453" s="16"/>
      <c r="C453" s="16"/>
      <c r="D453" s="16"/>
      <c r="E453" s="16"/>
      <c r="F453" s="16"/>
      <c r="G453" s="16"/>
    </row>
    <row r="454" spans="2:7">
      <c r="B454" s="16"/>
      <c r="C454" s="16"/>
      <c r="D454" s="16"/>
      <c r="E454" s="16"/>
      <c r="F454" s="16"/>
      <c r="G454" s="16"/>
    </row>
    <row r="455" spans="2:7">
      <c r="B455" s="16"/>
      <c r="C455" s="16"/>
      <c r="D455" s="16"/>
      <c r="E455" s="16"/>
      <c r="F455" s="16"/>
      <c r="G455" s="16"/>
    </row>
    <row r="456" spans="2:7">
      <c r="B456" s="16"/>
      <c r="C456" s="16"/>
      <c r="D456" s="16"/>
      <c r="E456" s="16"/>
      <c r="F456" s="16"/>
      <c r="G456" s="16"/>
    </row>
    <row r="457" spans="2:7">
      <c r="B457" s="16"/>
      <c r="C457" s="16"/>
      <c r="D457" s="16"/>
      <c r="E457" s="16"/>
      <c r="F457" s="16"/>
      <c r="G457" s="16"/>
    </row>
    <row r="458" spans="2:7">
      <c r="B458" s="16"/>
      <c r="C458" s="16"/>
      <c r="D458" s="16"/>
      <c r="E458" s="16"/>
      <c r="F458" s="16"/>
      <c r="G458" s="16"/>
    </row>
    <row r="459" spans="2:7">
      <c r="B459" s="16"/>
      <c r="C459" s="16"/>
      <c r="D459" s="16"/>
      <c r="E459" s="16"/>
      <c r="F459" s="16"/>
      <c r="G459" s="16"/>
    </row>
    <row r="460" spans="2:7">
      <c r="B460" s="16"/>
      <c r="C460" s="16"/>
      <c r="D460" s="16"/>
      <c r="E460" s="16"/>
      <c r="F460" s="16"/>
      <c r="G460" s="16"/>
    </row>
    <row r="461" spans="2:7">
      <c r="B461" s="16"/>
      <c r="C461" s="16"/>
      <c r="D461" s="16"/>
      <c r="E461" s="16"/>
      <c r="F461" s="16"/>
      <c r="G461" s="16"/>
    </row>
    <row r="462" spans="2:7">
      <c r="B462" s="16"/>
      <c r="C462" s="16"/>
      <c r="D462" s="16"/>
      <c r="E462" s="16"/>
      <c r="F462" s="16"/>
      <c r="G462" s="16"/>
    </row>
    <row r="463" spans="2:7">
      <c r="B463" s="16"/>
      <c r="C463" s="16"/>
      <c r="D463" s="16"/>
      <c r="E463" s="16"/>
      <c r="F463" s="16"/>
      <c r="G463" s="16"/>
    </row>
    <row r="464" spans="2:7">
      <c r="B464" s="16"/>
      <c r="C464" s="16"/>
      <c r="D464" s="16"/>
      <c r="E464" s="16"/>
      <c r="F464" s="16"/>
      <c r="G464" s="16"/>
    </row>
    <row r="465" spans="2:7">
      <c r="B465" s="16"/>
      <c r="C465" s="16"/>
      <c r="D465" s="16"/>
      <c r="E465" s="16"/>
      <c r="F465" s="16"/>
      <c r="G465" s="16"/>
    </row>
    <row r="466" spans="2:7">
      <c r="B466" s="16"/>
      <c r="C466" s="16"/>
      <c r="D466" s="16"/>
      <c r="E466" s="16"/>
      <c r="F466" s="16"/>
      <c r="G466" s="16"/>
    </row>
    <row r="467" spans="2:7">
      <c r="B467" s="16"/>
      <c r="C467" s="16"/>
      <c r="D467" s="16"/>
      <c r="E467" s="16"/>
      <c r="F467" s="16"/>
      <c r="G467" s="16"/>
    </row>
    <row r="468" spans="2:7">
      <c r="B468" s="16"/>
      <c r="C468" s="16"/>
      <c r="D468" s="16"/>
      <c r="E468" s="16"/>
      <c r="F468" s="16"/>
      <c r="G468" s="16"/>
    </row>
    <row r="469" spans="2:7">
      <c r="B469" s="16"/>
      <c r="C469" s="16"/>
      <c r="D469" s="16"/>
      <c r="E469" s="16"/>
      <c r="F469" s="16"/>
      <c r="G469" s="16"/>
    </row>
    <row r="470" spans="2:7">
      <c r="B470" s="16"/>
      <c r="C470" s="16"/>
      <c r="D470" s="16"/>
      <c r="E470" s="16"/>
      <c r="F470" s="16"/>
      <c r="G470" s="16"/>
    </row>
    <row r="471" spans="2:7">
      <c r="B471" s="16"/>
      <c r="C471" s="16"/>
      <c r="D471" s="16"/>
      <c r="E471" s="16"/>
      <c r="F471" s="16"/>
      <c r="G471" s="16"/>
    </row>
    <row r="472" spans="2:7">
      <c r="B472" s="16"/>
      <c r="C472" s="16"/>
      <c r="D472" s="16"/>
      <c r="E472" s="16"/>
      <c r="F472" s="16"/>
      <c r="G472" s="16"/>
    </row>
    <row r="473" spans="2:7">
      <c r="B473" s="16"/>
      <c r="C473" s="16"/>
      <c r="D473" s="16"/>
      <c r="E473" s="16"/>
      <c r="F473" s="16"/>
      <c r="G473" s="16"/>
    </row>
    <row r="474" spans="2:7">
      <c r="B474" s="16"/>
      <c r="C474" s="16"/>
      <c r="D474" s="16"/>
      <c r="E474" s="16"/>
      <c r="F474" s="16"/>
      <c r="G474" s="16"/>
    </row>
    <row r="475" spans="2:7">
      <c r="B475" s="16"/>
      <c r="C475" s="16"/>
      <c r="D475" s="16"/>
      <c r="E475" s="16"/>
      <c r="F475" s="16"/>
      <c r="G475" s="16"/>
    </row>
    <row r="476" spans="2:7">
      <c r="B476" s="16"/>
      <c r="C476" s="16"/>
      <c r="D476" s="16"/>
      <c r="E476" s="16"/>
      <c r="F476" s="16"/>
      <c r="G476" s="16"/>
    </row>
    <row r="477" spans="2:7">
      <c r="B477" s="16"/>
      <c r="C477" s="16"/>
      <c r="D477" s="16"/>
      <c r="E477" s="16"/>
      <c r="F477" s="16"/>
      <c r="G477" s="16"/>
    </row>
    <row r="478" spans="2:7">
      <c r="B478" s="16"/>
      <c r="C478" s="16"/>
      <c r="D478" s="16"/>
      <c r="E478" s="16"/>
      <c r="F478" s="16"/>
      <c r="G478" s="16"/>
    </row>
    <row r="479" spans="2:7">
      <c r="B479" s="16"/>
      <c r="C479" s="16"/>
      <c r="D479" s="16"/>
      <c r="E479" s="16"/>
      <c r="F479" s="16"/>
      <c r="G479" s="16"/>
    </row>
    <row r="480" spans="2:7">
      <c r="B480" s="16"/>
      <c r="C480" s="16"/>
      <c r="D480" s="16"/>
      <c r="E480" s="16"/>
      <c r="F480" s="16"/>
      <c r="G480" s="16"/>
    </row>
    <row r="481" spans="2:7">
      <c r="B481" s="16"/>
      <c r="C481" s="16"/>
      <c r="D481" s="16"/>
      <c r="E481" s="16"/>
      <c r="F481" s="16"/>
      <c r="G481" s="16"/>
    </row>
    <row r="482" spans="2:7">
      <c r="B482" s="16"/>
      <c r="C482" s="16"/>
      <c r="D482" s="16"/>
      <c r="E482" s="16"/>
      <c r="F482" s="16"/>
      <c r="G482" s="16"/>
    </row>
    <row r="483" spans="2:7">
      <c r="B483" s="16"/>
      <c r="C483" s="16"/>
      <c r="D483" s="16"/>
      <c r="E483" s="16"/>
      <c r="F483" s="16"/>
      <c r="G483" s="16"/>
    </row>
    <row r="484" spans="2:7">
      <c r="B484" s="16"/>
      <c r="C484" s="16"/>
      <c r="D484" s="16"/>
      <c r="E484" s="16"/>
      <c r="F484" s="16"/>
      <c r="G484" s="16"/>
    </row>
    <row r="485" spans="2:7">
      <c r="B485" s="16"/>
      <c r="C485" s="16"/>
      <c r="D485" s="16"/>
      <c r="E485" s="16"/>
      <c r="F485" s="16"/>
      <c r="G485" s="16"/>
    </row>
    <row r="486" spans="2:7">
      <c r="B486" s="16"/>
      <c r="C486" s="16"/>
      <c r="D486" s="16"/>
      <c r="E486" s="16"/>
      <c r="F486" s="16"/>
      <c r="G486" s="16"/>
    </row>
    <row r="487" spans="2:7">
      <c r="B487" s="16"/>
      <c r="C487" s="16"/>
      <c r="D487" s="16"/>
      <c r="E487" s="16"/>
      <c r="F487" s="16"/>
      <c r="G487" s="16"/>
    </row>
    <row r="488" spans="2:7">
      <c r="B488" s="16"/>
      <c r="C488" s="16"/>
      <c r="D488" s="16"/>
      <c r="E488" s="16"/>
      <c r="F488" s="16"/>
      <c r="G488" s="16"/>
    </row>
    <row r="489" spans="2:7">
      <c r="B489" s="16"/>
      <c r="C489" s="16"/>
      <c r="D489" s="16"/>
      <c r="E489" s="16"/>
      <c r="F489" s="16"/>
      <c r="G489" s="16"/>
    </row>
    <row r="490" spans="2:7">
      <c r="B490" s="16"/>
      <c r="C490" s="16"/>
      <c r="D490" s="16"/>
      <c r="E490" s="16"/>
      <c r="F490" s="16"/>
      <c r="G490" s="16"/>
    </row>
    <row r="491" spans="2:7">
      <c r="B491" s="16"/>
      <c r="C491" s="16"/>
      <c r="D491" s="16"/>
      <c r="E491" s="16"/>
      <c r="F491" s="16"/>
      <c r="G491" s="16"/>
    </row>
    <row r="492" spans="2:7">
      <c r="B492" s="16"/>
      <c r="C492" s="16"/>
      <c r="D492" s="16"/>
      <c r="E492" s="16"/>
      <c r="F492" s="16"/>
      <c r="G492" s="16"/>
    </row>
    <row r="493" spans="2:7">
      <c r="B493" s="16"/>
      <c r="C493" s="16"/>
      <c r="D493" s="16"/>
      <c r="E493" s="16"/>
      <c r="F493" s="16"/>
      <c r="G493" s="16"/>
    </row>
    <row r="494" spans="2:7">
      <c r="B494" s="16"/>
      <c r="C494" s="16"/>
      <c r="D494" s="16"/>
      <c r="E494" s="16"/>
      <c r="F494" s="16"/>
      <c r="G494" s="16"/>
    </row>
    <row r="495" spans="2:7">
      <c r="B495" s="16"/>
      <c r="C495" s="16"/>
      <c r="D495" s="16"/>
      <c r="E495" s="16"/>
      <c r="F495" s="16"/>
      <c r="G495" s="16"/>
    </row>
    <row r="496" spans="2:7">
      <c r="B496" s="16"/>
      <c r="C496" s="16"/>
      <c r="D496" s="16"/>
      <c r="E496" s="16"/>
      <c r="F496" s="16"/>
      <c r="G496" s="16"/>
    </row>
    <row r="497" spans="2:7">
      <c r="B497" s="16"/>
      <c r="C497" s="16"/>
      <c r="D497" s="16"/>
      <c r="E497" s="16"/>
      <c r="F497" s="16"/>
      <c r="G497" s="16"/>
    </row>
    <row r="498" spans="2:7">
      <c r="B498" s="16"/>
      <c r="C498" s="16"/>
      <c r="D498" s="16"/>
      <c r="E498" s="16"/>
      <c r="F498" s="16"/>
      <c r="G498" s="16"/>
    </row>
    <row r="499" spans="2:7">
      <c r="B499" s="16"/>
      <c r="C499" s="16"/>
      <c r="D499" s="16"/>
      <c r="E499" s="16"/>
      <c r="F499" s="16"/>
      <c r="G499" s="16"/>
    </row>
    <row r="500" spans="2:7">
      <c r="B500" s="16"/>
      <c r="C500" s="16"/>
      <c r="D500" s="16"/>
      <c r="E500" s="16"/>
      <c r="F500" s="16"/>
      <c r="G500" s="16"/>
    </row>
    <row r="501" spans="2:7">
      <c r="B501" s="16"/>
      <c r="C501" s="16"/>
      <c r="D501" s="16"/>
      <c r="E501" s="16"/>
      <c r="F501" s="16"/>
      <c r="G501" s="16"/>
    </row>
    <row r="502" spans="2:7">
      <c r="B502" s="16"/>
      <c r="C502" s="16"/>
      <c r="D502" s="16"/>
      <c r="E502" s="16"/>
      <c r="F502" s="16"/>
      <c r="G502" s="16"/>
    </row>
    <row r="503" spans="2:7">
      <c r="B503" s="16"/>
      <c r="C503" s="16"/>
      <c r="D503" s="16"/>
      <c r="E503" s="16"/>
      <c r="F503" s="16"/>
      <c r="G503" s="16"/>
    </row>
    <row r="504" spans="2:7">
      <c r="B504" s="16"/>
      <c r="C504" s="16"/>
      <c r="D504" s="16"/>
      <c r="E504" s="16"/>
      <c r="F504" s="16"/>
      <c r="G504" s="16"/>
    </row>
    <row r="505" spans="2:7">
      <c r="B505" s="16"/>
      <c r="C505" s="16"/>
      <c r="D505" s="16"/>
      <c r="E505" s="16"/>
      <c r="F505" s="16"/>
      <c r="G505" s="16"/>
    </row>
    <row r="506" spans="2:7">
      <c r="B506" s="16"/>
      <c r="C506" s="16"/>
      <c r="D506" s="16"/>
      <c r="E506" s="16"/>
      <c r="F506" s="16"/>
      <c r="G506" s="16"/>
    </row>
    <row r="507" spans="2:7">
      <c r="B507" s="16"/>
      <c r="C507" s="16"/>
      <c r="D507" s="16"/>
      <c r="E507" s="16"/>
      <c r="F507" s="16"/>
      <c r="G507" s="16"/>
    </row>
    <row r="508" spans="2:7">
      <c r="B508" s="16"/>
      <c r="C508" s="16"/>
      <c r="D508" s="16"/>
      <c r="E508" s="16"/>
      <c r="F508" s="16"/>
      <c r="G508" s="16"/>
    </row>
    <row r="509" spans="2:7">
      <c r="B509" s="16"/>
      <c r="C509" s="16"/>
      <c r="D509" s="16"/>
      <c r="E509" s="16"/>
      <c r="F509" s="16"/>
      <c r="G509" s="16"/>
    </row>
    <row r="510" spans="2:7">
      <c r="B510" s="16"/>
      <c r="C510" s="16"/>
      <c r="D510" s="16"/>
      <c r="E510" s="16"/>
      <c r="F510" s="16"/>
      <c r="G510" s="16"/>
    </row>
    <row r="511" spans="2:7">
      <c r="B511" s="16"/>
      <c r="C511" s="16"/>
      <c r="D511" s="16"/>
      <c r="E511" s="16"/>
      <c r="F511" s="16"/>
      <c r="G511" s="16"/>
    </row>
    <row r="512" spans="2:7">
      <c r="B512" s="16"/>
      <c r="C512" s="16"/>
      <c r="D512" s="16"/>
      <c r="E512" s="16"/>
      <c r="F512" s="16"/>
      <c r="G512" s="16"/>
    </row>
    <row r="513" spans="2:7">
      <c r="B513" s="16"/>
      <c r="C513" s="16"/>
      <c r="D513" s="16"/>
      <c r="E513" s="16"/>
      <c r="F513" s="16"/>
      <c r="G513" s="16"/>
    </row>
    <row r="514" spans="2:7">
      <c r="B514" s="16"/>
      <c r="C514" s="16"/>
      <c r="D514" s="16"/>
      <c r="E514" s="16"/>
      <c r="F514" s="16"/>
      <c r="G514" s="16"/>
    </row>
    <row r="515" spans="2:7">
      <c r="B515" s="16"/>
      <c r="C515" s="16"/>
      <c r="D515" s="16"/>
      <c r="E515" s="16"/>
      <c r="F515" s="16"/>
      <c r="G515" s="16"/>
    </row>
    <row r="516" spans="2:7">
      <c r="B516" s="16"/>
      <c r="C516" s="16"/>
      <c r="D516" s="16"/>
      <c r="E516" s="16"/>
      <c r="F516" s="16"/>
      <c r="G516" s="16"/>
    </row>
    <row r="517" spans="2:7">
      <c r="B517" s="16"/>
      <c r="C517" s="16"/>
      <c r="D517" s="16"/>
      <c r="E517" s="16"/>
      <c r="F517" s="16"/>
      <c r="G517" s="16"/>
    </row>
    <row r="518" spans="2:7">
      <c r="B518" s="16"/>
      <c r="C518" s="16"/>
      <c r="D518" s="16"/>
      <c r="E518" s="16"/>
      <c r="F518" s="16"/>
      <c r="G518" s="16"/>
    </row>
    <row r="519" spans="2:7">
      <c r="B519" s="16"/>
      <c r="C519" s="16"/>
      <c r="D519" s="16"/>
      <c r="E519" s="16"/>
      <c r="F519" s="16"/>
      <c r="G519" s="16"/>
    </row>
    <row r="520" spans="2:7">
      <c r="B520" s="16"/>
      <c r="C520" s="16"/>
      <c r="D520" s="16"/>
      <c r="E520" s="16"/>
      <c r="F520" s="16"/>
      <c r="G520" s="16"/>
    </row>
    <row r="521" spans="2:7">
      <c r="B521" s="16"/>
      <c r="C521" s="16"/>
      <c r="D521" s="16"/>
      <c r="E521" s="16"/>
      <c r="F521" s="16"/>
      <c r="G521" s="16"/>
    </row>
    <row r="522" spans="2:7">
      <c r="B522" s="16"/>
      <c r="C522" s="16"/>
      <c r="D522" s="16"/>
      <c r="E522" s="16"/>
      <c r="F522" s="16"/>
      <c r="G522" s="16"/>
    </row>
    <row r="523" spans="2:7">
      <c r="B523" s="16"/>
      <c r="C523" s="16"/>
      <c r="D523" s="16"/>
      <c r="E523" s="16"/>
      <c r="F523" s="16"/>
      <c r="G523" s="16"/>
    </row>
    <row r="524" spans="2:7">
      <c r="B524" s="16"/>
      <c r="C524" s="16"/>
      <c r="D524" s="16"/>
      <c r="E524" s="16"/>
      <c r="F524" s="16"/>
      <c r="G524" s="16"/>
    </row>
    <row r="525" spans="2:7">
      <c r="B525" s="16"/>
      <c r="C525" s="16"/>
      <c r="D525" s="16"/>
      <c r="E525" s="16"/>
      <c r="F525" s="16"/>
      <c r="G525" s="16"/>
    </row>
    <row r="526" spans="2:7">
      <c r="B526" s="16"/>
      <c r="C526" s="16"/>
      <c r="D526" s="16"/>
      <c r="E526" s="16"/>
      <c r="F526" s="16"/>
      <c r="G526" s="16"/>
    </row>
    <row r="527" spans="2:7">
      <c r="B527" s="16"/>
      <c r="C527" s="16"/>
      <c r="D527" s="16"/>
      <c r="E527" s="16"/>
      <c r="F527" s="16"/>
      <c r="G527" s="16"/>
    </row>
    <row r="528" spans="2:7">
      <c r="B528" s="16"/>
      <c r="C528" s="16"/>
      <c r="D528" s="16"/>
      <c r="E528" s="16"/>
      <c r="F528" s="16"/>
      <c r="G528" s="16"/>
    </row>
    <row r="529" spans="2:7">
      <c r="B529" s="16"/>
      <c r="C529" s="16"/>
      <c r="D529" s="16"/>
      <c r="E529" s="16"/>
      <c r="F529" s="16"/>
      <c r="G529" s="16"/>
    </row>
    <row r="530" spans="2:7">
      <c r="B530" s="16"/>
      <c r="C530" s="16"/>
      <c r="D530" s="16"/>
      <c r="E530" s="16"/>
      <c r="F530" s="16"/>
      <c r="G530" s="16"/>
    </row>
    <row r="531" spans="2:7">
      <c r="B531" s="16"/>
      <c r="C531" s="16"/>
      <c r="D531" s="16"/>
      <c r="E531" s="16"/>
      <c r="F531" s="16"/>
      <c r="G531" s="16"/>
    </row>
    <row r="532" spans="2:7">
      <c r="B532" s="16"/>
      <c r="C532" s="16"/>
      <c r="D532" s="16"/>
      <c r="E532" s="16"/>
      <c r="F532" s="16"/>
      <c r="G532" s="16"/>
    </row>
    <row r="533" spans="2:7">
      <c r="B533" s="16"/>
      <c r="C533" s="16"/>
      <c r="D533" s="16"/>
      <c r="E533" s="16"/>
      <c r="F533" s="16"/>
      <c r="G533" s="16"/>
    </row>
    <row r="534" spans="2:7">
      <c r="B534" s="16"/>
      <c r="C534" s="16"/>
      <c r="D534" s="16"/>
      <c r="E534" s="16"/>
      <c r="F534" s="16"/>
      <c r="G534" s="16"/>
    </row>
    <row r="535" spans="2:7">
      <c r="B535" s="16"/>
      <c r="C535" s="16"/>
      <c r="D535" s="16"/>
      <c r="E535" s="16"/>
      <c r="F535" s="16"/>
      <c r="G535" s="16"/>
    </row>
    <row r="536" spans="2:7">
      <c r="B536" s="16"/>
      <c r="C536" s="16"/>
      <c r="D536" s="16"/>
      <c r="E536" s="16"/>
      <c r="F536" s="16"/>
      <c r="G536" s="16"/>
    </row>
    <row r="537" spans="2:7">
      <c r="B537" s="16"/>
      <c r="C537" s="16"/>
      <c r="D537" s="16"/>
      <c r="E537" s="16"/>
      <c r="F537" s="16"/>
      <c r="G537" s="16"/>
    </row>
    <row r="538" spans="2:7">
      <c r="B538" s="16"/>
      <c r="C538" s="16"/>
      <c r="D538" s="16"/>
      <c r="E538" s="16"/>
      <c r="F538" s="16"/>
      <c r="G538" s="16"/>
    </row>
    <row r="539" spans="2:7">
      <c r="B539" s="16"/>
      <c r="C539" s="16"/>
      <c r="D539" s="16"/>
      <c r="E539" s="16"/>
      <c r="F539" s="16"/>
      <c r="G539" s="16"/>
    </row>
    <row r="540" spans="2:7">
      <c r="B540" s="16"/>
      <c r="C540" s="16"/>
      <c r="D540" s="16"/>
      <c r="E540" s="16"/>
      <c r="F540" s="16"/>
      <c r="G540" s="16"/>
    </row>
    <row r="541" spans="2:7">
      <c r="B541" s="16"/>
      <c r="C541" s="16"/>
      <c r="D541" s="16"/>
      <c r="E541" s="16"/>
      <c r="F541" s="16"/>
      <c r="G541" s="16"/>
    </row>
    <row r="542" spans="2:7">
      <c r="B542" s="16"/>
      <c r="C542" s="16"/>
      <c r="D542" s="16"/>
      <c r="E542" s="16"/>
      <c r="F542" s="16"/>
      <c r="G542" s="16"/>
    </row>
    <row r="543" spans="2:7">
      <c r="B543" s="16"/>
      <c r="C543" s="16"/>
      <c r="D543" s="16"/>
      <c r="E543" s="16"/>
      <c r="F543" s="16"/>
      <c r="G543" s="16"/>
    </row>
    <row r="544" spans="2:7">
      <c r="B544" s="16"/>
      <c r="C544" s="16"/>
      <c r="D544" s="16"/>
      <c r="E544" s="16"/>
      <c r="F544" s="16"/>
      <c r="G544" s="16"/>
    </row>
    <row r="545" spans="2:7">
      <c r="B545" s="16"/>
      <c r="C545" s="16"/>
      <c r="D545" s="16"/>
      <c r="E545" s="16"/>
      <c r="F545" s="16"/>
      <c r="G545" s="16"/>
    </row>
    <row r="546" spans="2:7">
      <c r="B546" s="16"/>
      <c r="C546" s="16"/>
      <c r="D546" s="16"/>
      <c r="E546" s="16"/>
      <c r="F546" s="16"/>
      <c r="G546" s="16"/>
    </row>
    <row r="547" spans="2:7">
      <c r="B547" s="16"/>
      <c r="C547" s="16"/>
      <c r="D547" s="16"/>
      <c r="E547" s="16"/>
      <c r="F547" s="16"/>
      <c r="G547" s="16"/>
    </row>
    <row r="548" spans="2:7">
      <c r="B548" s="16"/>
      <c r="C548" s="16"/>
      <c r="D548" s="16"/>
      <c r="E548" s="16"/>
      <c r="F548" s="16"/>
      <c r="G548" s="16"/>
    </row>
    <row r="549" spans="2:7">
      <c r="B549" s="16"/>
      <c r="C549" s="16"/>
      <c r="D549" s="16"/>
      <c r="E549" s="16"/>
      <c r="F549" s="16"/>
      <c r="G549" s="16"/>
    </row>
    <row r="550" spans="2:7">
      <c r="B550" s="16"/>
      <c r="C550" s="16"/>
      <c r="D550" s="16"/>
      <c r="E550" s="16"/>
      <c r="F550" s="16"/>
      <c r="G550" s="16"/>
    </row>
    <row r="551" spans="2:7">
      <c r="B551" s="16"/>
      <c r="C551" s="16"/>
      <c r="D551" s="16"/>
      <c r="E551" s="16"/>
      <c r="F551" s="16"/>
      <c r="G551" s="16"/>
    </row>
    <row r="552" spans="2:7">
      <c r="B552" s="16"/>
      <c r="C552" s="16"/>
      <c r="D552" s="16"/>
      <c r="E552" s="16"/>
      <c r="F552" s="16"/>
      <c r="G552" s="16"/>
    </row>
    <row r="553" spans="2:7">
      <c r="B553" s="16"/>
      <c r="C553" s="16"/>
      <c r="D553" s="16"/>
      <c r="E553" s="16"/>
      <c r="F553" s="16"/>
      <c r="G553" s="16"/>
    </row>
    <row r="554" spans="2:7">
      <c r="B554" s="16"/>
      <c r="C554" s="16"/>
      <c r="D554" s="16"/>
      <c r="E554" s="16"/>
      <c r="F554" s="16"/>
      <c r="G554" s="16"/>
    </row>
    <row r="555" spans="2:7">
      <c r="B555" s="16"/>
      <c r="C555" s="16"/>
      <c r="D555" s="16"/>
      <c r="E555" s="16"/>
      <c r="F555" s="16"/>
      <c r="G555" s="16"/>
    </row>
    <row r="556" spans="2:7">
      <c r="B556" s="16"/>
      <c r="C556" s="16"/>
      <c r="D556" s="16"/>
      <c r="E556" s="16"/>
      <c r="F556" s="16"/>
      <c r="G556" s="16"/>
    </row>
    <row r="557" spans="2:7">
      <c r="B557" s="16"/>
      <c r="C557" s="16"/>
      <c r="D557" s="16"/>
      <c r="E557" s="16"/>
      <c r="F557" s="16"/>
      <c r="G557" s="16"/>
    </row>
    <row r="558" spans="2:7">
      <c r="B558" s="16"/>
      <c r="C558" s="16"/>
      <c r="D558" s="16"/>
      <c r="E558" s="16"/>
      <c r="F558" s="16"/>
      <c r="G558" s="16"/>
    </row>
    <row r="559" spans="2:7">
      <c r="B559" s="16"/>
      <c r="C559" s="16"/>
      <c r="D559" s="16"/>
      <c r="E559" s="16"/>
      <c r="F559" s="16"/>
      <c r="G559" s="16"/>
    </row>
    <row r="560" spans="2:7">
      <c r="B560" s="16"/>
      <c r="C560" s="16"/>
      <c r="D560" s="16"/>
      <c r="E560" s="16"/>
      <c r="F560" s="16"/>
      <c r="G560" s="16"/>
    </row>
    <row r="561" spans="2:7">
      <c r="B561" s="16"/>
      <c r="C561" s="16"/>
      <c r="D561" s="16"/>
      <c r="E561" s="16"/>
      <c r="F561" s="16"/>
      <c r="G561" s="16"/>
    </row>
    <row r="562" spans="2:7">
      <c r="B562" s="16"/>
      <c r="C562" s="16"/>
      <c r="D562" s="16"/>
      <c r="E562" s="16"/>
      <c r="F562" s="16"/>
      <c r="G562" s="16"/>
    </row>
    <row r="563" spans="2:7">
      <c r="B563" s="16"/>
      <c r="C563" s="16"/>
      <c r="D563" s="16"/>
      <c r="E563" s="16"/>
      <c r="F563" s="16"/>
      <c r="G563" s="16"/>
    </row>
    <row r="564" spans="2:7">
      <c r="B564" s="16"/>
      <c r="C564" s="16"/>
      <c r="D564" s="16"/>
      <c r="E564" s="16"/>
      <c r="F564" s="16"/>
      <c r="G564" s="16"/>
    </row>
    <row r="565" spans="2:7">
      <c r="B565" s="16"/>
      <c r="C565" s="16"/>
      <c r="D565" s="16"/>
      <c r="E565" s="16"/>
      <c r="F565" s="16"/>
      <c r="G565" s="16"/>
    </row>
    <row r="566" spans="2:7">
      <c r="B566" s="16"/>
      <c r="C566" s="16"/>
      <c r="D566" s="16"/>
      <c r="E566" s="16"/>
      <c r="F566" s="16"/>
      <c r="G566" s="16"/>
    </row>
    <row r="567" spans="2:7">
      <c r="B567" s="16"/>
      <c r="C567" s="16"/>
      <c r="D567" s="16"/>
      <c r="E567" s="16"/>
      <c r="F567" s="16"/>
      <c r="G567" s="16"/>
    </row>
    <row r="568" spans="2:7">
      <c r="B568" s="16"/>
      <c r="C568" s="16"/>
      <c r="D568" s="16"/>
      <c r="E568" s="16"/>
      <c r="F568" s="16"/>
      <c r="G568" s="16"/>
    </row>
    <row r="569" spans="2:7">
      <c r="B569" s="16"/>
      <c r="C569" s="16"/>
      <c r="D569" s="16"/>
      <c r="E569" s="16"/>
      <c r="F569" s="16"/>
      <c r="G569" s="16"/>
    </row>
    <row r="570" spans="2:7">
      <c r="B570" s="16"/>
      <c r="C570" s="16"/>
      <c r="D570" s="16"/>
      <c r="E570" s="16"/>
      <c r="F570" s="16"/>
      <c r="G570" s="16"/>
    </row>
    <row r="571" spans="2:7">
      <c r="B571" s="16"/>
      <c r="C571" s="16"/>
      <c r="D571" s="16"/>
      <c r="E571" s="16"/>
      <c r="F571" s="16"/>
      <c r="G571" s="16"/>
    </row>
    <row r="572" spans="2:7">
      <c r="B572" s="16"/>
      <c r="C572" s="16"/>
      <c r="D572" s="16"/>
      <c r="E572" s="16"/>
      <c r="F572" s="16"/>
      <c r="G572" s="16"/>
    </row>
    <row r="573" spans="2:7">
      <c r="B573" s="16"/>
      <c r="C573" s="16"/>
      <c r="D573" s="16"/>
      <c r="E573" s="16"/>
      <c r="F573" s="16"/>
      <c r="G573" s="16"/>
    </row>
    <row r="574" spans="2:7">
      <c r="B574" s="16"/>
      <c r="C574" s="16"/>
      <c r="D574" s="16"/>
      <c r="E574" s="16"/>
      <c r="F574" s="16"/>
      <c r="G574" s="16"/>
    </row>
    <row r="575" spans="2:7">
      <c r="B575" s="16"/>
      <c r="C575" s="16"/>
      <c r="D575" s="16"/>
      <c r="E575" s="16"/>
      <c r="F575" s="16"/>
      <c r="G575" s="16"/>
    </row>
    <row r="576" spans="2:7">
      <c r="B576" s="16"/>
      <c r="C576" s="16"/>
      <c r="D576" s="16"/>
      <c r="E576" s="16"/>
      <c r="F576" s="16"/>
      <c r="G576" s="16"/>
    </row>
    <row r="577" spans="2:7">
      <c r="B577" s="16"/>
      <c r="C577" s="16"/>
      <c r="D577" s="16"/>
      <c r="E577" s="16"/>
      <c r="F577" s="16"/>
      <c r="G577" s="16"/>
    </row>
    <row r="578" spans="2:7">
      <c r="B578" s="16"/>
      <c r="C578" s="16"/>
      <c r="D578" s="16"/>
      <c r="E578" s="16"/>
      <c r="F578" s="16"/>
      <c r="G578" s="16"/>
    </row>
    <row r="579" spans="2:7">
      <c r="B579" s="16"/>
      <c r="C579" s="16"/>
      <c r="D579" s="16"/>
      <c r="E579" s="16"/>
      <c r="F579" s="16"/>
      <c r="G579" s="16"/>
    </row>
    <row r="580" spans="2:7">
      <c r="B580" s="16"/>
      <c r="C580" s="16"/>
      <c r="D580" s="16"/>
      <c r="E580" s="16"/>
      <c r="F580" s="16"/>
      <c r="G580" s="16"/>
    </row>
    <row r="581" spans="2:7">
      <c r="B581" s="16"/>
      <c r="C581" s="16"/>
      <c r="D581" s="16"/>
      <c r="E581" s="16"/>
      <c r="F581" s="16"/>
      <c r="G581" s="16"/>
    </row>
    <row r="582" spans="2:7">
      <c r="B582" s="16"/>
      <c r="C582" s="16"/>
      <c r="D582" s="16"/>
      <c r="E582" s="16"/>
      <c r="F582" s="16"/>
      <c r="G582" s="16"/>
    </row>
    <row r="583" spans="2:7">
      <c r="B583" s="16"/>
      <c r="C583" s="16"/>
      <c r="D583" s="16"/>
      <c r="E583" s="16"/>
      <c r="F583" s="16"/>
      <c r="G583" s="16"/>
    </row>
    <row r="584" spans="2:7">
      <c r="B584" s="16"/>
      <c r="C584" s="16"/>
      <c r="D584" s="16"/>
      <c r="E584" s="16"/>
      <c r="F584" s="16"/>
      <c r="G584" s="16"/>
    </row>
    <row r="585" spans="2:7">
      <c r="B585" s="16"/>
      <c r="C585" s="16"/>
      <c r="D585" s="16"/>
      <c r="E585" s="16"/>
      <c r="F585" s="16"/>
      <c r="G585" s="16"/>
    </row>
    <row r="586" spans="2:7">
      <c r="B586" s="16"/>
      <c r="C586" s="16"/>
      <c r="D586" s="16"/>
      <c r="E586" s="16"/>
      <c r="F586" s="16"/>
      <c r="G586" s="16"/>
    </row>
    <row r="587" spans="2:7">
      <c r="B587" s="16"/>
      <c r="C587" s="16"/>
      <c r="D587" s="16"/>
      <c r="E587" s="16"/>
      <c r="F587" s="16"/>
      <c r="G587" s="16"/>
    </row>
    <row r="588" spans="2:7">
      <c r="B588" s="16"/>
      <c r="C588" s="16"/>
      <c r="D588" s="16"/>
      <c r="E588" s="16"/>
      <c r="F588" s="16"/>
      <c r="G588" s="16"/>
    </row>
    <row r="589" spans="2:7">
      <c r="B589" s="16"/>
      <c r="C589" s="16"/>
      <c r="D589" s="16"/>
      <c r="E589" s="16"/>
      <c r="F589" s="16"/>
      <c r="G589" s="16"/>
    </row>
    <row r="590" spans="2:7">
      <c r="B590" s="16"/>
      <c r="C590" s="16"/>
      <c r="D590" s="16"/>
      <c r="E590" s="16"/>
      <c r="F590" s="16"/>
      <c r="G590" s="16"/>
    </row>
    <row r="591" spans="2:7">
      <c r="B591" s="16"/>
      <c r="C591" s="16"/>
      <c r="D591" s="16"/>
      <c r="E591" s="16"/>
      <c r="F591" s="16"/>
      <c r="G591" s="16"/>
    </row>
    <row r="592" spans="2:7">
      <c r="B592" s="16"/>
      <c r="C592" s="16"/>
      <c r="D592" s="16"/>
      <c r="E592" s="16"/>
      <c r="F592" s="16"/>
      <c r="G592" s="16"/>
    </row>
    <row r="593" spans="2:7">
      <c r="B593" s="16"/>
      <c r="C593" s="16"/>
      <c r="D593" s="16"/>
      <c r="E593" s="16"/>
      <c r="F593" s="16"/>
      <c r="G593" s="16"/>
    </row>
    <row r="594" spans="2:7">
      <c r="B594" s="16"/>
      <c r="C594" s="16"/>
      <c r="D594" s="16"/>
      <c r="E594" s="16"/>
      <c r="F594" s="16"/>
      <c r="G594" s="16"/>
    </row>
    <row r="595" spans="2:7">
      <c r="B595" s="16"/>
      <c r="C595" s="16"/>
      <c r="D595" s="16"/>
      <c r="E595" s="16"/>
      <c r="F595" s="16"/>
      <c r="G595" s="16"/>
    </row>
    <row r="596" spans="2:7">
      <c r="B596" s="16"/>
      <c r="C596" s="16"/>
      <c r="D596" s="16"/>
      <c r="E596" s="16"/>
      <c r="F596" s="16"/>
      <c r="G596" s="16"/>
    </row>
    <row r="597" spans="2:7">
      <c r="B597" s="16"/>
      <c r="C597" s="16"/>
      <c r="D597" s="16"/>
      <c r="E597" s="16"/>
      <c r="F597" s="16"/>
      <c r="G597" s="16"/>
    </row>
    <row r="598" spans="2:7">
      <c r="B598" s="16"/>
      <c r="C598" s="16"/>
      <c r="D598" s="16"/>
      <c r="E598" s="16"/>
      <c r="F598" s="16"/>
      <c r="G598" s="16"/>
    </row>
    <row r="599" spans="2:7">
      <c r="B599" s="16"/>
      <c r="C599" s="16"/>
      <c r="D599" s="16"/>
      <c r="E599" s="16"/>
      <c r="F599" s="16"/>
      <c r="G599" s="16"/>
    </row>
    <row r="600" spans="2:7">
      <c r="B600" s="16"/>
      <c r="C600" s="16"/>
      <c r="D600" s="16"/>
      <c r="E600" s="16"/>
      <c r="F600" s="16"/>
      <c r="G600" s="16"/>
    </row>
    <row r="601" spans="2:7">
      <c r="B601" s="16"/>
      <c r="C601" s="16"/>
      <c r="D601" s="16"/>
      <c r="E601" s="16"/>
      <c r="F601" s="16"/>
      <c r="G601" s="16"/>
    </row>
    <row r="602" spans="2:7">
      <c r="B602" s="16"/>
      <c r="C602" s="16"/>
      <c r="D602" s="16"/>
      <c r="E602" s="16"/>
      <c r="F602" s="16"/>
      <c r="G602" s="16"/>
    </row>
    <row r="603" spans="2:7">
      <c r="B603" s="16"/>
      <c r="C603" s="16"/>
      <c r="D603" s="16"/>
      <c r="E603" s="16"/>
      <c r="F603" s="16"/>
      <c r="G603" s="16"/>
    </row>
    <row r="604" spans="2:7">
      <c r="B604" s="16"/>
      <c r="C604" s="16"/>
      <c r="D604" s="16"/>
      <c r="E604" s="16"/>
      <c r="F604" s="16"/>
      <c r="G604" s="16"/>
    </row>
    <row r="605" spans="2:7">
      <c r="B605" s="16"/>
      <c r="C605" s="16"/>
      <c r="D605" s="16"/>
      <c r="E605" s="16"/>
      <c r="F605" s="16"/>
      <c r="G605" s="16"/>
    </row>
    <row r="606" spans="2:7">
      <c r="B606" s="16"/>
      <c r="C606" s="16"/>
      <c r="D606" s="16"/>
      <c r="E606" s="16"/>
      <c r="F606" s="16"/>
      <c r="G606" s="16"/>
    </row>
    <row r="607" spans="2:7">
      <c r="B607" s="16"/>
      <c r="C607" s="16"/>
      <c r="D607" s="16"/>
      <c r="E607" s="16"/>
      <c r="F607" s="16"/>
      <c r="G607" s="16"/>
    </row>
    <row r="608" spans="2:7">
      <c r="B608" s="16"/>
      <c r="C608" s="16"/>
      <c r="D608" s="16"/>
      <c r="E608" s="16"/>
      <c r="F608" s="16"/>
      <c r="G608" s="16"/>
    </row>
    <row r="609" spans="2:7">
      <c r="B609" s="16"/>
      <c r="C609" s="16"/>
      <c r="D609" s="16"/>
      <c r="E609" s="16"/>
      <c r="F609" s="16"/>
      <c r="G609" s="16"/>
    </row>
    <row r="610" spans="2:7">
      <c r="B610" s="16"/>
      <c r="C610" s="16"/>
      <c r="D610" s="16"/>
      <c r="E610" s="16"/>
      <c r="F610" s="16"/>
      <c r="G610" s="16"/>
    </row>
    <row r="611" spans="2:7">
      <c r="B611" s="16"/>
      <c r="C611" s="16"/>
      <c r="D611" s="16"/>
      <c r="E611" s="16"/>
      <c r="F611" s="16"/>
      <c r="G611" s="16"/>
    </row>
    <row r="612" spans="2:7">
      <c r="B612" s="16"/>
      <c r="C612" s="16"/>
      <c r="D612" s="16"/>
      <c r="E612" s="16"/>
      <c r="F612" s="16"/>
      <c r="G612" s="16"/>
    </row>
    <row r="613" spans="2:7">
      <c r="B613" s="16"/>
      <c r="C613" s="16"/>
      <c r="D613" s="16"/>
      <c r="E613" s="16"/>
      <c r="F613" s="16"/>
      <c r="G613" s="16"/>
    </row>
    <row r="614" spans="2:7">
      <c r="B614" s="16"/>
      <c r="C614" s="16"/>
      <c r="D614" s="16"/>
      <c r="E614" s="16"/>
      <c r="F614" s="16"/>
      <c r="G614" s="16"/>
    </row>
    <row r="615" spans="2:7">
      <c r="B615" s="16"/>
      <c r="C615" s="16"/>
      <c r="D615" s="16"/>
      <c r="E615" s="16"/>
      <c r="F615" s="16"/>
      <c r="G615" s="16"/>
    </row>
    <row r="616" spans="2:7">
      <c r="B616" s="16"/>
      <c r="C616" s="16"/>
      <c r="D616" s="16"/>
      <c r="E616" s="16"/>
      <c r="F616" s="16"/>
      <c r="G616" s="16"/>
    </row>
    <row r="617" spans="2:7">
      <c r="B617" s="16"/>
      <c r="C617" s="16"/>
      <c r="D617" s="16"/>
      <c r="E617" s="16"/>
      <c r="F617" s="16"/>
      <c r="G617" s="16"/>
    </row>
    <row r="618" spans="2:7">
      <c r="B618" s="16"/>
      <c r="C618" s="16"/>
      <c r="D618" s="16"/>
      <c r="E618" s="16"/>
      <c r="F618" s="16"/>
      <c r="G618" s="16"/>
    </row>
    <row r="619" spans="2:7">
      <c r="B619" s="16"/>
      <c r="C619" s="16"/>
      <c r="D619" s="16"/>
      <c r="E619" s="16"/>
      <c r="F619" s="16"/>
      <c r="G619" s="16"/>
    </row>
    <row r="620" spans="2:7">
      <c r="B620" s="16"/>
      <c r="C620" s="16"/>
      <c r="D620" s="16"/>
      <c r="E620" s="16"/>
      <c r="F620" s="16"/>
      <c r="G620" s="16"/>
    </row>
    <row r="621" spans="2:7">
      <c r="B621" s="16"/>
      <c r="C621" s="16"/>
      <c r="D621" s="16"/>
      <c r="E621" s="16"/>
      <c r="F621" s="16"/>
      <c r="G621" s="16"/>
    </row>
    <row r="622" spans="2:7">
      <c r="B622" s="16"/>
      <c r="C622" s="16"/>
      <c r="D622" s="16"/>
      <c r="E622" s="16"/>
      <c r="F622" s="16"/>
      <c r="G622" s="16"/>
    </row>
    <row r="623" spans="2:7">
      <c r="B623" s="16"/>
      <c r="C623" s="16"/>
      <c r="D623" s="16"/>
      <c r="E623" s="16"/>
      <c r="F623" s="16"/>
      <c r="G623" s="16"/>
    </row>
    <row r="624" spans="2:7">
      <c r="B624" s="16"/>
      <c r="C624" s="16"/>
      <c r="D624" s="16"/>
      <c r="E624" s="16"/>
      <c r="F624" s="16"/>
      <c r="G624" s="16"/>
    </row>
    <row r="625" spans="2:7">
      <c r="B625" s="16"/>
      <c r="C625" s="16"/>
      <c r="D625" s="16"/>
      <c r="E625" s="16"/>
      <c r="F625" s="16"/>
      <c r="G625" s="16"/>
    </row>
    <row r="626" spans="2:7">
      <c r="B626" s="16"/>
      <c r="C626" s="16"/>
      <c r="D626" s="16"/>
      <c r="E626" s="16"/>
      <c r="F626" s="16"/>
      <c r="G626" s="16"/>
    </row>
    <row r="627" spans="2:7">
      <c r="B627" s="16"/>
      <c r="C627" s="16"/>
      <c r="D627" s="16"/>
      <c r="E627" s="16"/>
      <c r="F627" s="16"/>
      <c r="G627" s="16"/>
    </row>
    <row r="628" spans="2:7">
      <c r="B628" s="16"/>
      <c r="C628" s="16"/>
      <c r="D628" s="16"/>
      <c r="E628" s="16"/>
      <c r="F628" s="16"/>
      <c r="G628" s="16"/>
    </row>
    <row r="629" spans="2:7">
      <c r="B629" s="16"/>
      <c r="C629" s="16"/>
      <c r="D629" s="16"/>
      <c r="E629" s="16"/>
      <c r="F629" s="16"/>
      <c r="G629" s="16"/>
    </row>
    <row r="630" spans="2:7">
      <c r="B630" s="16"/>
      <c r="C630" s="16"/>
      <c r="D630" s="16"/>
      <c r="E630" s="16"/>
      <c r="F630" s="16"/>
      <c r="G630" s="16"/>
    </row>
    <row r="631" spans="2:7">
      <c r="B631" s="16"/>
      <c r="C631" s="16"/>
      <c r="D631" s="16"/>
      <c r="E631" s="16"/>
      <c r="F631" s="16"/>
      <c r="G631" s="16"/>
    </row>
    <row r="632" spans="2:7">
      <c r="B632" s="16"/>
      <c r="C632" s="16"/>
      <c r="D632" s="16"/>
      <c r="E632" s="16"/>
      <c r="F632" s="16"/>
      <c r="G632" s="16"/>
    </row>
    <row r="633" spans="2:7">
      <c r="B633" s="16"/>
      <c r="C633" s="16"/>
      <c r="D633" s="16"/>
      <c r="E633" s="16"/>
      <c r="F633" s="16"/>
      <c r="G633" s="16"/>
    </row>
    <row r="634" spans="2:7">
      <c r="B634" s="16"/>
      <c r="C634" s="16"/>
      <c r="D634" s="16"/>
      <c r="E634" s="16"/>
      <c r="F634" s="16"/>
      <c r="G634" s="16"/>
    </row>
    <row r="635" spans="2:7">
      <c r="B635" s="16"/>
      <c r="C635" s="16"/>
      <c r="D635" s="16"/>
      <c r="E635" s="16"/>
      <c r="F635" s="16"/>
      <c r="G635" s="16"/>
    </row>
    <row r="636" spans="2:7">
      <c r="B636" s="16"/>
      <c r="C636" s="16"/>
      <c r="D636" s="16"/>
      <c r="E636" s="16"/>
      <c r="F636" s="16"/>
      <c r="G636" s="16"/>
    </row>
    <row r="637" spans="2:7">
      <c r="B637" s="16"/>
      <c r="C637" s="16"/>
      <c r="D637" s="16"/>
      <c r="E637" s="16"/>
      <c r="F637" s="16"/>
      <c r="G637" s="16"/>
    </row>
    <row r="638" spans="2:7">
      <c r="B638" s="16"/>
      <c r="C638" s="16"/>
      <c r="D638" s="16"/>
      <c r="E638" s="16"/>
      <c r="F638" s="16"/>
      <c r="G638" s="16"/>
    </row>
    <row r="639" spans="2:7">
      <c r="B639" s="16"/>
      <c r="C639" s="16"/>
      <c r="D639" s="16"/>
      <c r="E639" s="16"/>
      <c r="F639" s="16"/>
      <c r="G639" s="16"/>
    </row>
    <row r="640" spans="2:7">
      <c r="B640" s="16"/>
      <c r="C640" s="16"/>
      <c r="D640" s="16"/>
      <c r="E640" s="16"/>
      <c r="F640" s="16"/>
      <c r="G640" s="16"/>
    </row>
    <row r="641" spans="2:7">
      <c r="B641" s="16"/>
      <c r="C641" s="16"/>
      <c r="D641" s="16"/>
      <c r="E641" s="16"/>
      <c r="F641" s="16"/>
      <c r="G641" s="16"/>
    </row>
    <row r="642" spans="2:7">
      <c r="B642" s="16"/>
      <c r="C642" s="16"/>
      <c r="D642" s="16"/>
      <c r="E642" s="16"/>
      <c r="F642" s="16"/>
      <c r="G642" s="16"/>
    </row>
    <row r="643" spans="2:7">
      <c r="B643" s="16"/>
      <c r="C643" s="16"/>
      <c r="D643" s="16"/>
      <c r="E643" s="16"/>
      <c r="F643" s="16"/>
      <c r="G643" s="16"/>
    </row>
    <row r="644" spans="2:7">
      <c r="B644" s="16"/>
      <c r="C644" s="16"/>
      <c r="D644" s="16"/>
      <c r="E644" s="16"/>
      <c r="F644" s="16"/>
      <c r="G644" s="16"/>
    </row>
    <row r="645" spans="2:7">
      <c r="B645" s="16"/>
      <c r="C645" s="16"/>
      <c r="D645" s="16"/>
      <c r="E645" s="16"/>
      <c r="F645" s="16"/>
      <c r="G645" s="16"/>
    </row>
    <row r="646" spans="2:7">
      <c r="B646" s="16"/>
      <c r="C646" s="16"/>
      <c r="D646" s="16"/>
      <c r="E646" s="16"/>
      <c r="F646" s="16"/>
      <c r="G646" s="16"/>
    </row>
    <row r="647" spans="2:7">
      <c r="B647" s="16"/>
      <c r="C647" s="16"/>
      <c r="D647" s="16"/>
      <c r="E647" s="16"/>
      <c r="F647" s="16"/>
      <c r="G647" s="16"/>
    </row>
    <row r="648" spans="2:7">
      <c r="B648" s="16"/>
      <c r="C648" s="16"/>
      <c r="D648" s="16"/>
      <c r="E648" s="16"/>
      <c r="F648" s="16"/>
      <c r="G648" s="16"/>
    </row>
    <row r="649" spans="2:7">
      <c r="B649" s="16"/>
      <c r="C649" s="16"/>
      <c r="D649" s="16"/>
      <c r="E649" s="16"/>
      <c r="F649" s="16"/>
      <c r="G649" s="16"/>
    </row>
    <row r="650" spans="2:7">
      <c r="B650" s="16"/>
      <c r="C650" s="16"/>
      <c r="D650" s="16"/>
      <c r="E650" s="16"/>
      <c r="F650" s="16"/>
      <c r="G650" s="16"/>
    </row>
    <row r="651" spans="2:7">
      <c r="B651" s="16"/>
      <c r="C651" s="16"/>
      <c r="D651" s="16"/>
      <c r="E651" s="16"/>
      <c r="F651" s="16"/>
      <c r="G651" s="16"/>
    </row>
    <row r="652" spans="2:7">
      <c r="B652" s="16"/>
      <c r="C652" s="16"/>
      <c r="D652" s="16"/>
      <c r="E652" s="16"/>
      <c r="F652" s="16"/>
      <c r="G652" s="16"/>
    </row>
    <row r="653" spans="2:7">
      <c r="B653" s="16"/>
      <c r="C653" s="16"/>
      <c r="D653" s="16"/>
      <c r="E653" s="16"/>
      <c r="F653" s="16"/>
      <c r="G653" s="16"/>
    </row>
    <row r="654" spans="2:7">
      <c r="B654" s="16"/>
      <c r="C654" s="16"/>
      <c r="D654" s="16"/>
      <c r="E654" s="16"/>
      <c r="F654" s="16"/>
      <c r="G654" s="16"/>
    </row>
    <row r="655" spans="2:7">
      <c r="B655" s="16"/>
      <c r="C655" s="16"/>
      <c r="D655" s="16"/>
      <c r="E655" s="16"/>
      <c r="F655" s="16"/>
      <c r="G655" s="16"/>
    </row>
    <row r="656" spans="2:7">
      <c r="B656" s="16"/>
      <c r="C656" s="16"/>
      <c r="D656" s="16"/>
      <c r="E656" s="16"/>
      <c r="F656" s="16"/>
      <c r="G656" s="16"/>
    </row>
    <row r="657" spans="2:7">
      <c r="B657" s="16"/>
      <c r="C657" s="16"/>
      <c r="D657" s="16"/>
      <c r="E657" s="16"/>
      <c r="F657" s="16"/>
      <c r="G657" s="16"/>
    </row>
    <row r="658" spans="2:7">
      <c r="B658" s="16"/>
      <c r="C658" s="16"/>
      <c r="D658" s="16"/>
      <c r="E658" s="16"/>
      <c r="F658" s="16"/>
      <c r="G658" s="16"/>
    </row>
    <row r="659" spans="2:7">
      <c r="B659" s="16"/>
      <c r="C659" s="16"/>
      <c r="D659" s="16"/>
      <c r="E659" s="16"/>
      <c r="F659" s="16"/>
      <c r="G659" s="16"/>
    </row>
    <row r="660" spans="2:7">
      <c r="B660" s="16"/>
      <c r="C660" s="16"/>
      <c r="D660" s="16"/>
      <c r="E660" s="16"/>
      <c r="F660" s="16"/>
      <c r="G660" s="16"/>
    </row>
    <row r="661" spans="2:7">
      <c r="B661" s="16"/>
      <c r="C661" s="16"/>
      <c r="D661" s="16"/>
      <c r="E661" s="16"/>
      <c r="F661" s="16"/>
      <c r="G661" s="16"/>
    </row>
    <row r="662" spans="2:7">
      <c r="B662" s="16"/>
      <c r="C662" s="16"/>
      <c r="D662" s="16"/>
      <c r="E662" s="16"/>
      <c r="F662" s="16"/>
      <c r="G662" s="16"/>
    </row>
    <row r="663" spans="2:7">
      <c r="B663" s="16"/>
      <c r="C663" s="16"/>
      <c r="D663" s="16"/>
      <c r="E663" s="16"/>
      <c r="F663" s="16"/>
      <c r="G663" s="16"/>
    </row>
    <row r="664" spans="2:7">
      <c r="B664" s="16"/>
      <c r="C664" s="16"/>
      <c r="D664" s="16"/>
      <c r="E664" s="16"/>
      <c r="F664" s="16"/>
      <c r="G664" s="16"/>
    </row>
    <row r="665" spans="2:7">
      <c r="B665" s="16"/>
      <c r="C665" s="16"/>
      <c r="D665" s="16"/>
      <c r="E665" s="16"/>
      <c r="F665" s="16"/>
      <c r="G665" s="16"/>
    </row>
    <row r="666" spans="2:7">
      <c r="B666" s="16"/>
      <c r="C666" s="16"/>
      <c r="D666" s="16"/>
      <c r="E666" s="16"/>
      <c r="F666" s="16"/>
      <c r="G666" s="16"/>
    </row>
    <row r="667" spans="2:7">
      <c r="B667" s="16"/>
      <c r="C667" s="16"/>
      <c r="D667" s="16"/>
      <c r="E667" s="16"/>
      <c r="F667" s="16"/>
      <c r="G667" s="16"/>
    </row>
    <row r="668" spans="2:7">
      <c r="B668" s="16"/>
      <c r="C668" s="16"/>
      <c r="D668" s="16"/>
      <c r="E668" s="16"/>
      <c r="F668" s="16"/>
      <c r="G668" s="16"/>
    </row>
    <row r="669" spans="2:7">
      <c r="B669" s="16"/>
      <c r="C669" s="16"/>
      <c r="D669" s="16"/>
      <c r="E669" s="16"/>
      <c r="F669" s="16"/>
      <c r="G669" s="16"/>
    </row>
    <row r="670" spans="2:7">
      <c r="B670" s="16"/>
      <c r="C670" s="16"/>
      <c r="D670" s="16"/>
      <c r="E670" s="16"/>
      <c r="F670" s="16"/>
      <c r="G670" s="16"/>
    </row>
    <row r="671" spans="2:7">
      <c r="B671" s="16"/>
      <c r="C671" s="16"/>
      <c r="D671" s="16"/>
      <c r="E671" s="16"/>
      <c r="F671" s="16"/>
      <c r="G671" s="16"/>
    </row>
    <row r="672" spans="2:7">
      <c r="B672" s="16"/>
      <c r="C672" s="16"/>
      <c r="D672" s="16"/>
      <c r="E672" s="16"/>
      <c r="F672" s="16"/>
      <c r="G672" s="16"/>
    </row>
    <row r="673" spans="2:7">
      <c r="B673" s="16"/>
      <c r="C673" s="16"/>
      <c r="D673" s="16"/>
      <c r="E673" s="16"/>
      <c r="F673" s="16"/>
      <c r="G673" s="16"/>
    </row>
    <row r="674" spans="2:7">
      <c r="B674" s="16"/>
      <c r="C674" s="16"/>
      <c r="D674" s="16"/>
      <c r="E674" s="16"/>
      <c r="F674" s="16"/>
      <c r="G674" s="16"/>
    </row>
    <row r="675" spans="2:7">
      <c r="B675" s="16"/>
      <c r="C675" s="16"/>
      <c r="D675" s="16"/>
      <c r="E675" s="16"/>
      <c r="F675" s="16"/>
      <c r="G675" s="16"/>
    </row>
    <row r="676" spans="2:7">
      <c r="B676" s="16"/>
      <c r="C676" s="16"/>
      <c r="D676" s="16"/>
      <c r="E676" s="16"/>
      <c r="F676" s="16"/>
      <c r="G676" s="16"/>
    </row>
    <row r="677" spans="2:7">
      <c r="B677" s="16"/>
      <c r="C677" s="16"/>
      <c r="D677" s="16"/>
      <c r="E677" s="16"/>
      <c r="F677" s="16"/>
      <c r="G677" s="16"/>
    </row>
    <row r="678" spans="2:7">
      <c r="B678" s="16"/>
      <c r="C678" s="16"/>
      <c r="D678" s="16"/>
      <c r="E678" s="16"/>
      <c r="F678" s="16"/>
      <c r="G678" s="16"/>
    </row>
    <row r="679" spans="2:7">
      <c r="B679" s="16"/>
      <c r="C679" s="16"/>
      <c r="D679" s="16"/>
      <c r="E679" s="16"/>
      <c r="F679" s="16"/>
      <c r="G679" s="16"/>
    </row>
    <row r="680" spans="2:7">
      <c r="B680" s="16"/>
      <c r="C680" s="16"/>
      <c r="D680" s="16"/>
      <c r="E680" s="16"/>
      <c r="F680" s="16"/>
      <c r="G680" s="16"/>
    </row>
    <row r="681" spans="2:7">
      <c r="B681" s="16"/>
      <c r="C681" s="16"/>
      <c r="D681" s="16"/>
      <c r="E681" s="16"/>
      <c r="F681" s="16"/>
      <c r="G681" s="16"/>
    </row>
    <row r="682" spans="2:7">
      <c r="B682" s="16"/>
      <c r="C682" s="16"/>
      <c r="D682" s="16"/>
      <c r="E682" s="16"/>
      <c r="F682" s="16"/>
      <c r="G682" s="16"/>
    </row>
    <row r="683" spans="2:7">
      <c r="B683" s="16"/>
      <c r="C683" s="16"/>
      <c r="D683" s="16"/>
      <c r="E683" s="16"/>
      <c r="F683" s="16"/>
      <c r="G683" s="16"/>
    </row>
    <row r="684" spans="2:7">
      <c r="B684" s="16"/>
      <c r="C684" s="16"/>
      <c r="D684" s="16"/>
      <c r="E684" s="16"/>
      <c r="F684" s="16"/>
      <c r="G684" s="16"/>
    </row>
    <row r="685" spans="2:7">
      <c r="B685" s="16"/>
      <c r="C685" s="16"/>
      <c r="D685" s="16"/>
      <c r="E685" s="16"/>
      <c r="F685" s="16"/>
      <c r="G685" s="16"/>
    </row>
    <row r="686" spans="2:7">
      <c r="B686" s="16"/>
      <c r="C686" s="16"/>
      <c r="D686" s="16"/>
      <c r="E686" s="16"/>
      <c r="F686" s="16"/>
      <c r="G686" s="16"/>
    </row>
    <row r="687" spans="2:7">
      <c r="B687" s="16"/>
      <c r="C687" s="16"/>
      <c r="D687" s="16"/>
      <c r="E687" s="16"/>
      <c r="F687" s="16"/>
      <c r="G687" s="16"/>
    </row>
    <row r="688" spans="2:7">
      <c r="B688" s="16"/>
      <c r="C688" s="16"/>
      <c r="D688" s="16"/>
      <c r="E688" s="16"/>
      <c r="F688" s="16"/>
      <c r="G688" s="16"/>
    </row>
    <row r="689" spans="2:7">
      <c r="B689" s="16"/>
      <c r="C689" s="16"/>
      <c r="D689" s="16"/>
      <c r="E689" s="16"/>
      <c r="F689" s="16"/>
      <c r="G689" s="16"/>
    </row>
    <row r="690" spans="2:7">
      <c r="B690" s="16"/>
      <c r="C690" s="16"/>
      <c r="D690" s="16"/>
      <c r="E690" s="16"/>
      <c r="F690" s="16"/>
      <c r="G690" s="16"/>
    </row>
    <row r="691" spans="2:7">
      <c r="B691" s="16"/>
      <c r="C691" s="16"/>
      <c r="D691" s="16"/>
      <c r="E691" s="16"/>
      <c r="F691" s="16"/>
      <c r="G691" s="16"/>
    </row>
    <row r="692" spans="2:7">
      <c r="B692" s="16"/>
      <c r="C692" s="16"/>
      <c r="D692" s="16"/>
      <c r="E692" s="16"/>
      <c r="F692" s="16"/>
      <c r="G692" s="16"/>
    </row>
    <row r="693" spans="2:7">
      <c r="B693" s="16"/>
      <c r="C693" s="16"/>
      <c r="D693" s="16"/>
      <c r="E693" s="16"/>
      <c r="F693" s="16"/>
      <c r="G693" s="16"/>
    </row>
    <row r="694" spans="2:7">
      <c r="B694" s="16"/>
      <c r="C694" s="16"/>
      <c r="D694" s="16"/>
      <c r="E694" s="16"/>
      <c r="F694" s="16"/>
      <c r="G694" s="16"/>
    </row>
    <row r="695" spans="2:7">
      <c r="B695" s="16"/>
      <c r="C695" s="16"/>
      <c r="D695" s="16"/>
      <c r="E695" s="16"/>
      <c r="F695" s="16"/>
      <c r="G695" s="16"/>
    </row>
    <row r="696" spans="2:7">
      <c r="B696" s="16"/>
      <c r="C696" s="16"/>
      <c r="D696" s="16"/>
      <c r="E696" s="16"/>
      <c r="F696" s="16"/>
      <c r="G696" s="16"/>
    </row>
    <row r="697" spans="2:7">
      <c r="B697" s="16"/>
      <c r="C697" s="16"/>
      <c r="D697" s="16"/>
      <c r="E697" s="16"/>
      <c r="F697" s="16"/>
      <c r="G697" s="16"/>
    </row>
    <row r="698" spans="2:7">
      <c r="B698" s="16"/>
      <c r="C698" s="16"/>
      <c r="D698" s="16"/>
      <c r="E698" s="16"/>
      <c r="F698" s="16"/>
      <c r="G698" s="16"/>
    </row>
    <row r="699" spans="2:7">
      <c r="B699" s="16"/>
      <c r="C699" s="16"/>
      <c r="D699" s="16"/>
      <c r="E699" s="16"/>
      <c r="F699" s="16"/>
      <c r="G699" s="16"/>
    </row>
    <row r="700" spans="2:7">
      <c r="B700" s="16"/>
      <c r="C700" s="16"/>
      <c r="D700" s="16"/>
      <c r="E700" s="16"/>
      <c r="F700" s="16"/>
      <c r="G700" s="16"/>
    </row>
    <row r="701" spans="2:7">
      <c r="B701" s="16"/>
      <c r="C701" s="16"/>
      <c r="D701" s="16"/>
      <c r="E701" s="16"/>
      <c r="F701" s="16"/>
      <c r="G701" s="16"/>
    </row>
    <row r="702" spans="2:7">
      <c r="B702" s="16"/>
      <c r="C702" s="16"/>
      <c r="D702" s="16"/>
      <c r="E702" s="16"/>
      <c r="F702" s="16"/>
      <c r="G702" s="16"/>
    </row>
    <row r="703" spans="2:7">
      <c r="B703" s="16"/>
      <c r="C703" s="16"/>
      <c r="D703" s="16"/>
      <c r="E703" s="16"/>
      <c r="F703" s="16"/>
      <c r="G703" s="16"/>
    </row>
    <row r="704" spans="2:7">
      <c r="B704" s="16"/>
      <c r="C704" s="16"/>
      <c r="D704" s="16"/>
      <c r="E704" s="16"/>
      <c r="F704" s="16"/>
      <c r="G704" s="16"/>
    </row>
    <row r="705" spans="2:7">
      <c r="B705" s="16"/>
      <c r="C705" s="16"/>
      <c r="D705" s="16"/>
      <c r="E705" s="16"/>
      <c r="F705" s="16"/>
      <c r="G705" s="16"/>
    </row>
    <row r="706" spans="2:7">
      <c r="B706" s="16"/>
      <c r="C706" s="16"/>
      <c r="D706" s="16"/>
      <c r="E706" s="16"/>
      <c r="F706" s="16"/>
      <c r="G706" s="16"/>
    </row>
    <row r="707" spans="2:7">
      <c r="B707" s="16"/>
      <c r="C707" s="16"/>
      <c r="D707" s="16"/>
      <c r="E707" s="16"/>
      <c r="F707" s="16"/>
      <c r="G707" s="16"/>
    </row>
    <row r="708" spans="2:7">
      <c r="B708" s="16"/>
      <c r="C708" s="16"/>
      <c r="D708" s="16"/>
      <c r="E708" s="16"/>
      <c r="F708" s="16"/>
      <c r="G708" s="16"/>
    </row>
    <row r="709" spans="2:7">
      <c r="B709" s="16"/>
      <c r="C709" s="16"/>
      <c r="D709" s="16"/>
      <c r="E709" s="16"/>
      <c r="F709" s="16"/>
      <c r="G709" s="16"/>
    </row>
    <row r="710" spans="2:7">
      <c r="B710" s="16"/>
      <c r="C710" s="16"/>
      <c r="D710" s="16"/>
      <c r="E710" s="16"/>
      <c r="F710" s="16"/>
      <c r="G710" s="16"/>
    </row>
    <row r="711" spans="2:7">
      <c r="B711" s="16"/>
      <c r="C711" s="16"/>
      <c r="D711" s="16"/>
      <c r="E711" s="16"/>
      <c r="F711" s="16"/>
      <c r="G711" s="16"/>
    </row>
    <row r="712" spans="2:7">
      <c r="B712" s="16"/>
      <c r="C712" s="16"/>
      <c r="D712" s="16"/>
      <c r="E712" s="16"/>
      <c r="F712" s="16"/>
      <c r="G712" s="16"/>
    </row>
    <row r="713" spans="2:7">
      <c r="B713" s="16"/>
      <c r="C713" s="16"/>
      <c r="D713" s="16"/>
      <c r="E713" s="16"/>
      <c r="F713" s="16"/>
      <c r="G713" s="16"/>
    </row>
    <row r="714" spans="2:7">
      <c r="B714" s="16"/>
      <c r="C714" s="16"/>
      <c r="D714" s="16"/>
      <c r="E714" s="16"/>
      <c r="F714" s="16"/>
      <c r="G714" s="16"/>
    </row>
    <row r="715" spans="2:7">
      <c r="B715" s="16"/>
      <c r="C715" s="16"/>
      <c r="D715" s="16"/>
      <c r="E715" s="16"/>
      <c r="F715" s="16"/>
      <c r="G715" s="16"/>
    </row>
    <row r="716" spans="2:7">
      <c r="B716" s="16"/>
      <c r="C716" s="16"/>
      <c r="D716" s="16"/>
      <c r="E716" s="16"/>
      <c r="F716" s="16"/>
      <c r="G716" s="16"/>
    </row>
    <row r="717" spans="2:7">
      <c r="B717" s="16"/>
      <c r="C717" s="16"/>
      <c r="D717" s="16"/>
      <c r="E717" s="16"/>
      <c r="F717" s="16"/>
      <c r="G717" s="16"/>
    </row>
    <row r="718" spans="2:7">
      <c r="B718" s="16"/>
      <c r="C718" s="16"/>
      <c r="D718" s="16"/>
      <c r="E718" s="16"/>
      <c r="F718" s="16"/>
      <c r="G718" s="16"/>
    </row>
    <row r="719" spans="2:7">
      <c r="B719" s="16"/>
      <c r="C719" s="16"/>
      <c r="D719" s="16"/>
      <c r="E719" s="16"/>
      <c r="F719" s="16"/>
      <c r="G719" s="16"/>
    </row>
    <row r="720" spans="2:7">
      <c r="B720" s="16"/>
      <c r="C720" s="16"/>
      <c r="D720" s="16"/>
      <c r="E720" s="16"/>
      <c r="F720" s="16"/>
      <c r="G720" s="16"/>
    </row>
    <row r="721" spans="2:7">
      <c r="B721" s="16"/>
      <c r="C721" s="16"/>
      <c r="D721" s="16"/>
      <c r="E721" s="16"/>
      <c r="F721" s="16"/>
      <c r="G721" s="16"/>
    </row>
    <row r="722" spans="2:7">
      <c r="B722" s="16"/>
      <c r="C722" s="16"/>
      <c r="D722" s="16"/>
      <c r="E722" s="16"/>
      <c r="F722" s="16"/>
      <c r="G722" s="16"/>
    </row>
    <row r="723" spans="2:7">
      <c r="B723" s="16"/>
      <c r="C723" s="16"/>
      <c r="D723" s="16"/>
      <c r="E723" s="16"/>
      <c r="F723" s="16"/>
      <c r="G723" s="16"/>
    </row>
    <row r="724" spans="2:7">
      <c r="B724" s="16"/>
      <c r="C724" s="16"/>
      <c r="D724" s="16"/>
      <c r="E724" s="16"/>
      <c r="F724" s="16"/>
      <c r="G724" s="16"/>
    </row>
    <row r="725" spans="2:7">
      <c r="B725" s="16"/>
      <c r="C725" s="16"/>
      <c r="D725" s="16"/>
      <c r="E725" s="16"/>
      <c r="F725" s="16"/>
      <c r="G725" s="16"/>
    </row>
    <row r="726" spans="2:7">
      <c r="B726" s="16"/>
      <c r="C726" s="16"/>
      <c r="D726" s="16"/>
      <c r="E726" s="16"/>
      <c r="F726" s="16"/>
      <c r="G726" s="16"/>
    </row>
    <row r="727" spans="2:7">
      <c r="B727" s="16"/>
      <c r="C727" s="16"/>
      <c r="D727" s="16"/>
      <c r="E727" s="16"/>
      <c r="F727" s="16"/>
      <c r="G727" s="16"/>
    </row>
    <row r="728" spans="2:7">
      <c r="B728" s="16"/>
      <c r="C728" s="16"/>
      <c r="D728" s="16"/>
      <c r="E728" s="16"/>
      <c r="F728" s="16"/>
      <c r="G728" s="16"/>
    </row>
    <row r="729" spans="2:7">
      <c r="B729" s="16"/>
      <c r="C729" s="16"/>
      <c r="D729" s="16"/>
      <c r="E729" s="16"/>
      <c r="F729" s="16"/>
      <c r="G729" s="16"/>
    </row>
    <row r="730" spans="2:7">
      <c r="B730" s="16"/>
      <c r="C730" s="16"/>
      <c r="D730" s="16"/>
      <c r="E730" s="16"/>
      <c r="F730" s="16"/>
      <c r="G730" s="16"/>
    </row>
    <row r="731" spans="2:7">
      <c r="B731" s="16"/>
      <c r="C731" s="16"/>
      <c r="D731" s="16"/>
      <c r="E731" s="16"/>
      <c r="F731" s="16"/>
      <c r="G731" s="16"/>
    </row>
    <row r="732" spans="2:7">
      <c r="B732" s="16"/>
      <c r="C732" s="16"/>
      <c r="D732" s="16"/>
      <c r="E732" s="16"/>
      <c r="F732" s="16"/>
      <c r="G732" s="16"/>
    </row>
    <row r="733" spans="2:7">
      <c r="B733" s="16"/>
      <c r="C733" s="16"/>
      <c r="D733" s="16"/>
      <c r="E733" s="16"/>
      <c r="F733" s="16"/>
      <c r="G733" s="16"/>
    </row>
    <row r="734" spans="2:7">
      <c r="B734" s="16"/>
      <c r="C734" s="16"/>
      <c r="D734" s="16"/>
      <c r="E734" s="16"/>
      <c r="F734" s="16"/>
      <c r="G734" s="16"/>
    </row>
    <row r="735" spans="2:7">
      <c r="B735" s="16"/>
      <c r="C735" s="16"/>
      <c r="D735" s="16"/>
      <c r="E735" s="16"/>
      <c r="F735" s="16"/>
      <c r="G735" s="16"/>
    </row>
    <row r="736" spans="2:7">
      <c r="B736" s="16"/>
      <c r="C736" s="16"/>
      <c r="D736" s="16"/>
      <c r="E736" s="16"/>
      <c r="F736" s="16"/>
      <c r="G736" s="16"/>
    </row>
    <row r="737" spans="2:7">
      <c r="B737" s="16"/>
      <c r="C737" s="16"/>
      <c r="D737" s="16"/>
      <c r="E737" s="16"/>
      <c r="F737" s="16"/>
      <c r="G737" s="16"/>
    </row>
    <row r="738" spans="2:7">
      <c r="B738" s="16"/>
      <c r="C738" s="16"/>
      <c r="D738" s="16"/>
      <c r="E738" s="16"/>
      <c r="F738" s="16"/>
      <c r="G738" s="16"/>
    </row>
    <row r="739" spans="2:7">
      <c r="B739" s="16"/>
      <c r="C739" s="16"/>
      <c r="D739" s="16"/>
      <c r="E739" s="16"/>
      <c r="F739" s="16"/>
      <c r="G739" s="16"/>
    </row>
    <row r="740" spans="2:7">
      <c r="B740" s="16"/>
      <c r="C740" s="16"/>
      <c r="D740" s="16"/>
      <c r="E740" s="16"/>
      <c r="F740" s="16"/>
      <c r="G740" s="16"/>
    </row>
    <row r="741" spans="2:7">
      <c r="B741" s="16"/>
      <c r="C741" s="16"/>
      <c r="D741" s="16"/>
      <c r="E741" s="16"/>
      <c r="F741" s="16"/>
      <c r="G741" s="16"/>
    </row>
    <row r="742" spans="2:7">
      <c r="B742" s="16"/>
      <c r="C742" s="16"/>
      <c r="D742" s="16"/>
      <c r="E742" s="16"/>
      <c r="F742" s="16"/>
      <c r="G742" s="16"/>
    </row>
    <row r="743" spans="2:7">
      <c r="B743" s="16"/>
      <c r="C743" s="16"/>
      <c r="D743" s="16"/>
      <c r="E743" s="16"/>
      <c r="F743" s="16"/>
      <c r="G743" s="16"/>
    </row>
    <row r="744" spans="2:7">
      <c r="B744" s="16"/>
      <c r="C744" s="16"/>
      <c r="D744" s="16"/>
      <c r="E744" s="16"/>
      <c r="F744" s="16"/>
      <c r="G744" s="16"/>
    </row>
    <row r="745" spans="2:7">
      <c r="B745" s="16"/>
      <c r="C745" s="16"/>
      <c r="D745" s="16"/>
      <c r="E745" s="16"/>
      <c r="F745" s="16"/>
      <c r="G745" s="16"/>
    </row>
    <row r="746" spans="2:7">
      <c r="B746" s="16"/>
      <c r="C746" s="16"/>
      <c r="D746" s="16"/>
      <c r="E746" s="16"/>
      <c r="F746" s="16"/>
      <c r="G746" s="16"/>
    </row>
    <row r="747" spans="2:7">
      <c r="B747" s="16"/>
      <c r="C747" s="16"/>
      <c r="D747" s="16"/>
      <c r="E747" s="16"/>
      <c r="F747" s="16"/>
      <c r="G747" s="16"/>
    </row>
    <row r="748" spans="2:7">
      <c r="B748" s="16"/>
      <c r="C748" s="16"/>
      <c r="D748" s="16"/>
      <c r="E748" s="16"/>
      <c r="F748" s="16"/>
      <c r="G748" s="16"/>
    </row>
    <row r="749" spans="2:7">
      <c r="B749" s="16"/>
      <c r="C749" s="16"/>
      <c r="D749" s="16"/>
      <c r="E749" s="16"/>
      <c r="F749" s="16"/>
      <c r="G749" s="16"/>
    </row>
    <row r="750" spans="2:7">
      <c r="B750" s="16"/>
      <c r="C750" s="16"/>
      <c r="D750" s="16"/>
      <c r="E750" s="16"/>
      <c r="F750" s="16"/>
      <c r="G750" s="16"/>
    </row>
    <row r="751" spans="2:7">
      <c r="B751" s="16"/>
      <c r="C751" s="16"/>
      <c r="D751" s="16"/>
      <c r="E751" s="16"/>
      <c r="F751" s="16"/>
      <c r="G751" s="16"/>
    </row>
    <row r="752" spans="2:7">
      <c r="B752" s="16"/>
      <c r="C752" s="16"/>
      <c r="D752" s="16"/>
      <c r="E752" s="16"/>
      <c r="F752" s="16"/>
      <c r="G752" s="16"/>
    </row>
    <row r="753" spans="2:7">
      <c r="B753" s="16"/>
      <c r="C753" s="16"/>
      <c r="D753" s="16"/>
      <c r="E753" s="16"/>
      <c r="F753" s="16"/>
      <c r="G753" s="16"/>
    </row>
    <row r="754" spans="2:7">
      <c r="B754" s="16"/>
      <c r="C754" s="16"/>
      <c r="D754" s="16"/>
      <c r="E754" s="16"/>
      <c r="F754" s="16"/>
      <c r="G754" s="16"/>
    </row>
    <row r="755" spans="2:7">
      <c r="B755" s="16"/>
      <c r="C755" s="16"/>
      <c r="D755" s="16"/>
      <c r="E755" s="16"/>
      <c r="F755" s="16"/>
      <c r="G755" s="16"/>
    </row>
    <row r="756" spans="2:7">
      <c r="B756" s="16"/>
      <c r="C756" s="16"/>
      <c r="D756" s="16"/>
      <c r="E756" s="16"/>
      <c r="F756" s="16"/>
      <c r="G756" s="16"/>
    </row>
    <row r="757" spans="2:7">
      <c r="B757" s="16"/>
      <c r="C757" s="16"/>
      <c r="D757" s="16"/>
      <c r="E757" s="16"/>
      <c r="F757" s="16"/>
      <c r="G757" s="16"/>
    </row>
    <row r="758" spans="2:7">
      <c r="B758" s="16"/>
      <c r="C758" s="16"/>
      <c r="D758" s="16"/>
      <c r="E758" s="16"/>
      <c r="F758" s="16"/>
      <c r="G758" s="16"/>
    </row>
    <row r="759" spans="2:7">
      <c r="B759" s="16"/>
      <c r="C759" s="16"/>
      <c r="D759" s="16"/>
      <c r="E759" s="16"/>
      <c r="F759" s="16"/>
      <c r="G759" s="16"/>
    </row>
    <row r="760" spans="2:7">
      <c r="B760" s="16"/>
      <c r="C760" s="16"/>
      <c r="D760" s="16"/>
      <c r="E760" s="16"/>
      <c r="F760" s="16"/>
      <c r="G760" s="16"/>
    </row>
    <row r="761" spans="2:7">
      <c r="B761" s="16"/>
      <c r="C761" s="16"/>
      <c r="D761" s="16"/>
      <c r="E761" s="16"/>
      <c r="F761" s="16"/>
      <c r="G761" s="16"/>
    </row>
    <row r="762" spans="2:7">
      <c r="B762" s="16"/>
      <c r="C762" s="16"/>
      <c r="D762" s="16"/>
      <c r="E762" s="16"/>
      <c r="F762" s="16"/>
      <c r="G762" s="16"/>
    </row>
    <row r="763" spans="2:7">
      <c r="B763" s="16"/>
      <c r="C763" s="16"/>
      <c r="D763" s="16"/>
      <c r="E763" s="16"/>
      <c r="F763" s="16"/>
      <c r="G763" s="16"/>
    </row>
    <row r="764" spans="2:7">
      <c r="B764" s="16"/>
      <c r="C764" s="16"/>
      <c r="D764" s="16"/>
      <c r="E764" s="16"/>
      <c r="F764" s="16"/>
      <c r="G764" s="16"/>
    </row>
    <row r="765" spans="2:7">
      <c r="B765" s="16"/>
      <c r="C765" s="16"/>
      <c r="D765" s="16"/>
      <c r="E765" s="16"/>
      <c r="F765" s="16"/>
      <c r="G765" s="16"/>
    </row>
    <row r="766" spans="2:7">
      <c r="B766" s="16"/>
      <c r="C766" s="16"/>
      <c r="D766" s="16"/>
      <c r="E766" s="16"/>
      <c r="F766" s="16"/>
      <c r="G766" s="16"/>
    </row>
    <row r="767" spans="2:7">
      <c r="B767" s="16"/>
      <c r="C767" s="16"/>
      <c r="D767" s="16"/>
      <c r="E767" s="16"/>
      <c r="F767" s="16"/>
      <c r="G767" s="16"/>
    </row>
    <row r="768" spans="2:7">
      <c r="B768" s="16"/>
      <c r="C768" s="16"/>
      <c r="D768" s="16"/>
      <c r="E768" s="16"/>
      <c r="F768" s="16"/>
      <c r="G768" s="16"/>
    </row>
    <row r="769" spans="2:7">
      <c r="B769" s="16"/>
      <c r="C769" s="16"/>
      <c r="D769" s="16"/>
      <c r="E769" s="16"/>
      <c r="F769" s="16"/>
      <c r="G769" s="16"/>
    </row>
    <row r="770" spans="2:7">
      <c r="B770" s="16"/>
      <c r="C770" s="16"/>
      <c r="D770" s="16"/>
      <c r="E770" s="16"/>
      <c r="F770" s="16"/>
      <c r="G770" s="16"/>
    </row>
    <row r="771" spans="2:7">
      <c r="B771" s="16"/>
      <c r="C771" s="16"/>
      <c r="D771" s="16"/>
      <c r="E771" s="16"/>
      <c r="F771" s="16"/>
      <c r="G771" s="16"/>
    </row>
    <row r="772" spans="2:7">
      <c r="B772" s="16"/>
      <c r="C772" s="16"/>
      <c r="D772" s="16"/>
      <c r="E772" s="16"/>
      <c r="F772" s="16"/>
      <c r="G772" s="16"/>
    </row>
    <row r="773" spans="2:7">
      <c r="B773" s="16"/>
      <c r="C773" s="16"/>
      <c r="D773" s="16"/>
      <c r="E773" s="16"/>
      <c r="F773" s="16"/>
      <c r="G773" s="16"/>
    </row>
    <row r="774" spans="2:7">
      <c r="B774" s="16"/>
      <c r="C774" s="16"/>
      <c r="D774" s="16"/>
      <c r="E774" s="16"/>
      <c r="F774" s="16"/>
      <c r="G774" s="16"/>
    </row>
    <row r="775" spans="2:7">
      <c r="B775" s="16"/>
      <c r="C775" s="16"/>
      <c r="D775" s="16"/>
      <c r="E775" s="16"/>
      <c r="F775" s="16"/>
      <c r="G775" s="16"/>
    </row>
    <row r="776" spans="2:7">
      <c r="B776" s="16"/>
      <c r="C776" s="16"/>
      <c r="D776" s="16"/>
      <c r="E776" s="16"/>
      <c r="F776" s="16"/>
      <c r="G776" s="16"/>
    </row>
    <row r="777" spans="2:7">
      <c r="B777" s="16"/>
      <c r="C777" s="16"/>
      <c r="D777" s="16"/>
      <c r="E777" s="16"/>
      <c r="F777" s="16"/>
      <c r="G777" s="16"/>
    </row>
    <row r="778" spans="2:7">
      <c r="B778" s="16"/>
      <c r="C778" s="16"/>
      <c r="D778" s="16"/>
      <c r="E778" s="16"/>
      <c r="F778" s="16"/>
      <c r="G778" s="16"/>
    </row>
    <row r="779" spans="2:7">
      <c r="B779" s="16"/>
      <c r="C779" s="16"/>
      <c r="D779" s="16"/>
      <c r="E779" s="16"/>
      <c r="F779" s="16"/>
      <c r="G779" s="16"/>
    </row>
    <row r="780" spans="2:7">
      <c r="B780" s="16"/>
      <c r="C780" s="16"/>
      <c r="D780" s="16"/>
      <c r="E780" s="16"/>
      <c r="F780" s="16"/>
      <c r="G780" s="16"/>
    </row>
    <row r="781" spans="2:7">
      <c r="B781" s="16"/>
      <c r="C781" s="16"/>
      <c r="D781" s="16"/>
      <c r="E781" s="16"/>
      <c r="F781" s="16"/>
      <c r="G781" s="16"/>
    </row>
    <row r="782" spans="2:7">
      <c r="B782" s="16"/>
      <c r="C782" s="16"/>
      <c r="D782" s="16"/>
      <c r="E782" s="16"/>
      <c r="F782" s="16"/>
      <c r="G782" s="16"/>
    </row>
    <row r="783" spans="2:7">
      <c r="B783" s="16"/>
      <c r="C783" s="16"/>
      <c r="D783" s="16"/>
      <c r="E783" s="16"/>
      <c r="F783" s="16"/>
      <c r="G783" s="16"/>
    </row>
    <row r="784" spans="2:7">
      <c r="B784" s="16"/>
      <c r="C784" s="16"/>
      <c r="D784" s="16"/>
      <c r="E784" s="16"/>
      <c r="F784" s="16"/>
      <c r="G784" s="16"/>
    </row>
    <row r="785" spans="2:7">
      <c r="B785" s="16"/>
      <c r="C785" s="16"/>
      <c r="D785" s="16"/>
      <c r="E785" s="16"/>
      <c r="F785" s="16"/>
      <c r="G785" s="16"/>
    </row>
    <row r="786" spans="2:7">
      <c r="B786" s="16"/>
      <c r="C786" s="16"/>
      <c r="D786" s="16"/>
      <c r="E786" s="16"/>
      <c r="F786" s="16"/>
      <c r="G786" s="16"/>
    </row>
    <row r="787" spans="2:7">
      <c r="B787" s="16"/>
      <c r="C787" s="16"/>
      <c r="D787" s="16"/>
      <c r="E787" s="16"/>
      <c r="F787" s="16"/>
      <c r="G787" s="16"/>
    </row>
    <row r="788" spans="2:7">
      <c r="B788" s="16"/>
      <c r="C788" s="16"/>
      <c r="D788" s="16"/>
      <c r="E788" s="16"/>
      <c r="F788" s="16"/>
      <c r="G788" s="16"/>
    </row>
    <row r="789" spans="2:7">
      <c r="B789" s="16"/>
      <c r="C789" s="16"/>
      <c r="D789" s="16"/>
      <c r="E789" s="16"/>
      <c r="F789" s="16"/>
      <c r="G789" s="16"/>
    </row>
    <row r="790" spans="2:7">
      <c r="B790" s="16"/>
      <c r="C790" s="16"/>
      <c r="D790" s="16"/>
      <c r="E790" s="16"/>
      <c r="F790" s="16"/>
      <c r="G790" s="16"/>
    </row>
    <row r="791" spans="2:7">
      <c r="B791" s="16"/>
      <c r="C791" s="16"/>
      <c r="D791" s="16"/>
      <c r="E791" s="16"/>
      <c r="F791" s="16"/>
      <c r="G791" s="16"/>
    </row>
    <row r="792" spans="2:7">
      <c r="B792" s="16"/>
      <c r="C792" s="16"/>
      <c r="D792" s="16"/>
      <c r="E792" s="16"/>
      <c r="F792" s="16"/>
      <c r="G792" s="16"/>
    </row>
    <row r="793" spans="2:7">
      <c r="B793" s="16"/>
      <c r="C793" s="16"/>
      <c r="D793" s="16"/>
      <c r="E793" s="16"/>
      <c r="F793" s="16"/>
      <c r="G793" s="16"/>
    </row>
    <row r="794" spans="2:7">
      <c r="B794" s="16"/>
      <c r="C794" s="16"/>
      <c r="D794" s="16"/>
      <c r="E794" s="16"/>
      <c r="F794" s="16"/>
      <c r="G794" s="16"/>
    </row>
    <row r="795" spans="2:7">
      <c r="B795" s="16"/>
      <c r="C795" s="16"/>
      <c r="D795" s="16"/>
      <c r="E795" s="16"/>
      <c r="F795" s="16"/>
      <c r="G795" s="16"/>
    </row>
    <row r="796" spans="2:7">
      <c r="B796" s="16"/>
      <c r="C796" s="16"/>
      <c r="D796" s="16"/>
      <c r="E796" s="16"/>
      <c r="F796" s="16"/>
      <c r="G796" s="16"/>
    </row>
    <row r="797" spans="2:7">
      <c r="B797" s="16"/>
      <c r="C797" s="16"/>
      <c r="D797" s="16"/>
      <c r="E797" s="16"/>
      <c r="F797" s="16"/>
      <c r="G797" s="16"/>
    </row>
    <row r="798" spans="2:7">
      <c r="B798" s="16"/>
      <c r="C798" s="16"/>
      <c r="D798" s="16"/>
      <c r="E798" s="16"/>
      <c r="F798" s="16"/>
      <c r="G798" s="16"/>
    </row>
    <row r="799" spans="2:7">
      <c r="B799" s="16"/>
      <c r="C799" s="16"/>
      <c r="D799" s="16"/>
      <c r="E799" s="16"/>
      <c r="F799" s="16"/>
      <c r="G799" s="16"/>
    </row>
    <row r="800" spans="2:7">
      <c r="B800" s="16"/>
      <c r="C800" s="16"/>
      <c r="D800" s="16"/>
      <c r="E800" s="16"/>
      <c r="F800" s="16"/>
      <c r="G800" s="16"/>
    </row>
    <row r="801" spans="2:7">
      <c r="B801" s="16"/>
      <c r="C801" s="16"/>
      <c r="D801" s="16"/>
      <c r="E801" s="16"/>
      <c r="F801" s="16"/>
      <c r="G801" s="16"/>
    </row>
    <row r="802" spans="2:7">
      <c r="B802" s="16"/>
      <c r="C802" s="16"/>
      <c r="D802" s="16"/>
      <c r="E802" s="16"/>
      <c r="F802" s="16"/>
      <c r="G802" s="16"/>
    </row>
    <row r="803" spans="2:7">
      <c r="B803" s="16"/>
      <c r="C803" s="16"/>
      <c r="D803" s="16"/>
      <c r="E803" s="16"/>
      <c r="F803" s="16"/>
      <c r="G803" s="16"/>
    </row>
    <row r="804" spans="2:7">
      <c r="B804" s="16"/>
      <c r="C804" s="16"/>
      <c r="D804" s="16"/>
      <c r="E804" s="16"/>
      <c r="F804" s="16"/>
      <c r="G804" s="16"/>
    </row>
    <row r="805" spans="2:7">
      <c r="B805" s="16"/>
      <c r="C805" s="16"/>
      <c r="D805" s="16"/>
      <c r="E805" s="16"/>
      <c r="F805" s="16"/>
      <c r="G805" s="16"/>
    </row>
    <row r="806" spans="2:7">
      <c r="B806" s="16"/>
      <c r="C806" s="16"/>
      <c r="D806" s="16"/>
      <c r="E806" s="16"/>
      <c r="F806" s="16"/>
      <c r="G806" s="16"/>
    </row>
    <row r="807" spans="2:7">
      <c r="B807" s="16"/>
      <c r="C807" s="16"/>
      <c r="D807" s="16"/>
      <c r="E807" s="16"/>
      <c r="F807" s="16"/>
      <c r="G807" s="16"/>
    </row>
    <row r="808" spans="2:7">
      <c r="B808" s="16"/>
      <c r="C808" s="16"/>
      <c r="D808" s="16"/>
      <c r="E808" s="16"/>
      <c r="F808" s="16"/>
      <c r="G808" s="16"/>
    </row>
    <row r="809" spans="2:7">
      <c r="B809" s="16"/>
      <c r="C809" s="16"/>
      <c r="D809" s="16"/>
      <c r="E809" s="16"/>
      <c r="F809" s="16"/>
      <c r="G809" s="16"/>
    </row>
    <row r="810" spans="2:7">
      <c r="B810" s="16"/>
      <c r="C810" s="16"/>
      <c r="D810" s="16"/>
      <c r="E810" s="16"/>
      <c r="F810" s="16"/>
      <c r="G810" s="16"/>
    </row>
    <row r="811" spans="2:7">
      <c r="B811" s="16"/>
      <c r="C811" s="16"/>
      <c r="D811" s="16"/>
      <c r="E811" s="16"/>
      <c r="F811" s="16"/>
      <c r="G811" s="16"/>
    </row>
    <row r="812" spans="2:7">
      <c r="B812" s="16"/>
      <c r="C812" s="16"/>
      <c r="D812" s="16"/>
      <c r="E812" s="16"/>
      <c r="F812" s="16"/>
      <c r="G812" s="16"/>
    </row>
    <row r="813" spans="2:7">
      <c r="B813" s="16"/>
      <c r="C813" s="16"/>
      <c r="D813" s="16"/>
      <c r="E813" s="16"/>
      <c r="F813" s="16"/>
      <c r="G813" s="16"/>
    </row>
    <row r="814" spans="2:7">
      <c r="B814" s="16"/>
      <c r="C814" s="16"/>
      <c r="D814" s="16"/>
      <c r="E814" s="16"/>
      <c r="F814" s="16"/>
      <c r="G814" s="16"/>
    </row>
    <row r="815" spans="2:7">
      <c r="B815" s="16"/>
      <c r="C815" s="16"/>
      <c r="D815" s="16"/>
      <c r="E815" s="16"/>
      <c r="F815" s="16"/>
      <c r="G815" s="16"/>
    </row>
    <row r="816" spans="2:7">
      <c r="B816" s="16"/>
      <c r="C816" s="16"/>
      <c r="D816" s="16"/>
      <c r="E816" s="16"/>
      <c r="F816" s="16"/>
      <c r="G816" s="16"/>
    </row>
    <row r="817" spans="2:7">
      <c r="B817" s="16"/>
      <c r="C817" s="16"/>
      <c r="D817" s="16"/>
      <c r="E817" s="16"/>
      <c r="F817" s="16"/>
      <c r="G817" s="16"/>
    </row>
    <row r="818" spans="2:7">
      <c r="B818" s="16"/>
      <c r="C818" s="16"/>
      <c r="D818" s="16"/>
      <c r="E818" s="16"/>
      <c r="F818" s="16"/>
      <c r="G818" s="16"/>
    </row>
    <row r="819" spans="2:7">
      <c r="B819" s="16"/>
      <c r="C819" s="16"/>
      <c r="D819" s="16"/>
      <c r="E819" s="16"/>
      <c r="F819" s="16"/>
      <c r="G819" s="16"/>
    </row>
    <row r="820" spans="2:7">
      <c r="B820" s="16"/>
      <c r="C820" s="16"/>
      <c r="D820" s="16"/>
      <c r="E820" s="16"/>
      <c r="F820" s="16"/>
      <c r="G820" s="16"/>
    </row>
    <row r="821" spans="2:7">
      <c r="B821" s="16"/>
      <c r="C821" s="16"/>
      <c r="D821" s="16"/>
      <c r="E821" s="16"/>
      <c r="F821" s="16"/>
      <c r="G821" s="16"/>
    </row>
    <row r="822" spans="2:7">
      <c r="B822" s="16"/>
      <c r="C822" s="16"/>
      <c r="D822" s="16"/>
      <c r="E822" s="16"/>
      <c r="F822" s="16"/>
      <c r="G822" s="16"/>
    </row>
    <row r="823" spans="2:7">
      <c r="B823" s="16"/>
      <c r="C823" s="16"/>
      <c r="D823" s="16"/>
      <c r="E823" s="16"/>
      <c r="F823" s="16"/>
      <c r="G823" s="16"/>
    </row>
    <row r="824" spans="2:7">
      <c r="B824" s="16"/>
      <c r="C824" s="16"/>
      <c r="D824" s="16"/>
      <c r="E824" s="16"/>
      <c r="F824" s="16"/>
      <c r="G824" s="16"/>
    </row>
    <row r="825" spans="2:7">
      <c r="B825" s="16"/>
      <c r="C825" s="16"/>
      <c r="D825" s="16"/>
      <c r="E825" s="16"/>
      <c r="F825" s="16"/>
      <c r="G825" s="16"/>
    </row>
    <row r="826" spans="2:7">
      <c r="B826" s="16"/>
      <c r="C826" s="16"/>
      <c r="D826" s="16"/>
      <c r="E826" s="16"/>
      <c r="F826" s="16"/>
      <c r="G826" s="16"/>
    </row>
    <row r="827" spans="2:7">
      <c r="B827" s="16"/>
      <c r="C827" s="16"/>
      <c r="D827" s="16"/>
      <c r="E827" s="16"/>
      <c r="F827" s="16"/>
      <c r="G827" s="16"/>
    </row>
    <row r="828" spans="2:7">
      <c r="B828" s="16"/>
      <c r="C828" s="16"/>
      <c r="D828" s="16"/>
      <c r="E828" s="16"/>
      <c r="F828" s="16"/>
      <c r="G828" s="16"/>
    </row>
    <row r="829" spans="2:7">
      <c r="B829" s="16"/>
      <c r="C829" s="16"/>
      <c r="D829" s="16"/>
      <c r="E829" s="16"/>
      <c r="F829" s="16"/>
      <c r="G829" s="16"/>
    </row>
    <row r="830" spans="2:7">
      <c r="B830" s="16"/>
      <c r="C830" s="16"/>
      <c r="D830" s="16"/>
      <c r="E830" s="16"/>
      <c r="F830" s="16"/>
      <c r="G830" s="16"/>
    </row>
    <row r="831" spans="2:7">
      <c r="B831" s="16"/>
      <c r="C831" s="16"/>
      <c r="D831" s="16"/>
      <c r="E831" s="16"/>
      <c r="F831" s="16"/>
      <c r="G831" s="16"/>
    </row>
    <row r="832" spans="2:7">
      <c r="B832" s="16"/>
      <c r="C832" s="16"/>
      <c r="D832" s="16"/>
      <c r="E832" s="16"/>
      <c r="F832" s="16"/>
      <c r="G832" s="16"/>
    </row>
    <row r="833" spans="2:7">
      <c r="B833" s="16"/>
      <c r="C833" s="16"/>
      <c r="D833" s="16"/>
      <c r="E833" s="16"/>
      <c r="F833" s="16"/>
      <c r="G833" s="16"/>
    </row>
    <row r="834" spans="2:7">
      <c r="B834" s="16"/>
      <c r="C834" s="16"/>
      <c r="D834" s="16"/>
      <c r="E834" s="16"/>
      <c r="F834" s="16"/>
      <c r="G834" s="16"/>
    </row>
    <row r="835" spans="2:7">
      <c r="B835" s="16"/>
      <c r="C835" s="16"/>
      <c r="D835" s="16"/>
      <c r="E835" s="16"/>
      <c r="F835" s="16"/>
      <c r="G835" s="16"/>
    </row>
    <row r="836" spans="2:7">
      <c r="B836" s="16"/>
      <c r="C836" s="16"/>
      <c r="D836" s="16"/>
      <c r="E836" s="16"/>
      <c r="F836" s="16"/>
      <c r="G836" s="16"/>
    </row>
    <row r="837" spans="2:7">
      <c r="B837" s="16"/>
      <c r="C837" s="16"/>
      <c r="D837" s="16"/>
      <c r="E837" s="16"/>
      <c r="F837" s="16"/>
      <c r="G837" s="16"/>
    </row>
    <row r="838" spans="2:7">
      <c r="B838" s="16"/>
      <c r="C838" s="16"/>
      <c r="D838" s="16"/>
      <c r="E838" s="16"/>
      <c r="F838" s="16"/>
      <c r="G838" s="16"/>
    </row>
    <row r="839" spans="2:7">
      <c r="B839" s="16"/>
      <c r="C839" s="16"/>
      <c r="D839" s="16"/>
      <c r="E839" s="16"/>
      <c r="F839" s="16"/>
      <c r="G839" s="16"/>
    </row>
    <row r="840" spans="2:7">
      <c r="B840" s="16"/>
      <c r="C840" s="16"/>
      <c r="D840" s="16"/>
      <c r="E840" s="16"/>
      <c r="F840" s="16"/>
      <c r="G840" s="16"/>
    </row>
    <row r="841" spans="2:7">
      <c r="B841" s="16"/>
      <c r="C841" s="16"/>
      <c r="D841" s="16"/>
      <c r="E841" s="16"/>
      <c r="F841" s="16"/>
      <c r="G841" s="16"/>
    </row>
    <row r="842" spans="2:7">
      <c r="B842" s="16"/>
      <c r="C842" s="16"/>
      <c r="D842" s="16"/>
      <c r="E842" s="16"/>
      <c r="F842" s="16"/>
      <c r="G842" s="16"/>
    </row>
    <row r="843" spans="2:7">
      <c r="B843" s="16"/>
      <c r="C843" s="16"/>
      <c r="D843" s="16"/>
      <c r="E843" s="16"/>
      <c r="F843" s="16"/>
      <c r="G843" s="16"/>
    </row>
    <row r="844" spans="2:7">
      <c r="B844" s="16"/>
      <c r="C844" s="16"/>
      <c r="D844" s="16"/>
      <c r="E844" s="16"/>
      <c r="F844" s="16"/>
      <c r="G844" s="16"/>
    </row>
    <row r="845" spans="2:7">
      <c r="B845" s="16"/>
      <c r="C845" s="16"/>
      <c r="D845" s="16"/>
      <c r="E845" s="16"/>
      <c r="F845" s="16"/>
      <c r="G845" s="16"/>
    </row>
    <row r="846" spans="2:7">
      <c r="B846" s="16"/>
      <c r="C846" s="16"/>
      <c r="D846" s="16"/>
      <c r="E846" s="16"/>
      <c r="F846" s="16"/>
      <c r="G846" s="16"/>
    </row>
    <row r="847" spans="2:7">
      <c r="B847" s="16"/>
      <c r="C847" s="16"/>
      <c r="D847" s="16"/>
      <c r="E847" s="16"/>
      <c r="F847" s="16"/>
      <c r="G847" s="16"/>
    </row>
    <row r="848" spans="2:7">
      <c r="B848" s="16"/>
      <c r="C848" s="16"/>
      <c r="D848" s="16"/>
      <c r="E848" s="16"/>
      <c r="F848" s="16"/>
      <c r="G848" s="16"/>
    </row>
    <row r="849" spans="2:7">
      <c r="B849" s="16"/>
      <c r="C849" s="16"/>
      <c r="D849" s="16"/>
      <c r="E849" s="16"/>
      <c r="F849" s="16"/>
      <c r="G849" s="16"/>
    </row>
    <row r="850" spans="2:7">
      <c r="B850" s="16"/>
      <c r="C850" s="16"/>
      <c r="D850" s="16"/>
      <c r="E850" s="16"/>
      <c r="F850" s="16"/>
      <c r="G850" s="16"/>
    </row>
    <row r="851" spans="2:7">
      <c r="B851" s="16"/>
      <c r="C851" s="16"/>
      <c r="D851" s="16"/>
      <c r="E851" s="16"/>
      <c r="F851" s="16"/>
      <c r="G851" s="16"/>
    </row>
    <row r="852" spans="2:7">
      <c r="B852" s="16"/>
      <c r="C852" s="16"/>
      <c r="D852" s="16"/>
      <c r="E852" s="16"/>
      <c r="F852" s="16"/>
      <c r="G852" s="16"/>
    </row>
    <row r="853" spans="2:7">
      <c r="B853" s="16"/>
      <c r="C853" s="16"/>
      <c r="D853" s="16"/>
      <c r="E853" s="16"/>
      <c r="F853" s="16"/>
      <c r="G853" s="16"/>
    </row>
    <row r="854" spans="2:7">
      <c r="B854" s="16"/>
      <c r="C854" s="16"/>
      <c r="D854" s="16"/>
      <c r="E854" s="16"/>
      <c r="F854" s="16"/>
      <c r="G854" s="16"/>
    </row>
    <row r="855" spans="2:7">
      <c r="B855" s="16"/>
      <c r="C855" s="16"/>
      <c r="D855" s="16"/>
      <c r="E855" s="16"/>
      <c r="F855" s="16"/>
      <c r="G855" s="16"/>
    </row>
    <row r="856" spans="2:7">
      <c r="B856" s="16"/>
      <c r="C856" s="16"/>
      <c r="D856" s="16"/>
      <c r="E856" s="16"/>
      <c r="F856" s="16"/>
      <c r="G856" s="16"/>
    </row>
    <row r="857" spans="2:7">
      <c r="B857" s="16"/>
      <c r="C857" s="16"/>
      <c r="D857" s="16"/>
      <c r="E857" s="16"/>
      <c r="F857" s="16"/>
      <c r="G857" s="16"/>
    </row>
    <row r="858" spans="2:7">
      <c r="B858" s="16"/>
      <c r="C858" s="16"/>
      <c r="D858" s="16"/>
      <c r="E858" s="16"/>
      <c r="F858" s="16"/>
      <c r="G858" s="16"/>
    </row>
    <row r="859" spans="2:7">
      <c r="B859" s="16"/>
      <c r="C859" s="16"/>
      <c r="D859" s="16"/>
      <c r="E859" s="16"/>
      <c r="F859" s="16"/>
      <c r="G859" s="16"/>
    </row>
    <row r="860" spans="2:7">
      <c r="B860" s="16"/>
      <c r="C860" s="16"/>
      <c r="D860" s="16"/>
      <c r="E860" s="16"/>
      <c r="F860" s="16"/>
      <c r="G860" s="16"/>
    </row>
    <row r="861" spans="2:7">
      <c r="B861" s="16"/>
      <c r="C861" s="16"/>
      <c r="D861" s="16"/>
      <c r="E861" s="16"/>
      <c r="F861" s="16"/>
      <c r="G861" s="16"/>
    </row>
    <row r="862" spans="2:7">
      <c r="B862" s="16"/>
      <c r="C862" s="16"/>
      <c r="D862" s="16"/>
      <c r="E862" s="16"/>
      <c r="F862" s="16"/>
      <c r="G862" s="16"/>
    </row>
    <row r="863" spans="2:7">
      <c r="B863" s="16"/>
      <c r="C863" s="16"/>
      <c r="D863" s="16"/>
      <c r="E863" s="16"/>
      <c r="F863" s="16"/>
      <c r="G863" s="16"/>
    </row>
    <row r="864" spans="2:7">
      <c r="B864" s="16"/>
      <c r="C864" s="16"/>
      <c r="D864" s="16"/>
      <c r="E864" s="16"/>
      <c r="F864" s="16"/>
      <c r="G864" s="16"/>
    </row>
    <row r="865" spans="2:7">
      <c r="B865" s="16"/>
      <c r="C865" s="16"/>
      <c r="D865" s="16"/>
      <c r="E865" s="16"/>
      <c r="F865" s="16"/>
      <c r="G865" s="16"/>
    </row>
    <row r="866" spans="2:7">
      <c r="B866" s="16"/>
      <c r="C866" s="16"/>
      <c r="D866" s="16"/>
      <c r="E866" s="16"/>
      <c r="F866" s="16"/>
      <c r="G866" s="16"/>
    </row>
    <row r="867" spans="2:7">
      <c r="B867" s="16"/>
      <c r="C867" s="16"/>
      <c r="D867" s="16"/>
      <c r="E867" s="16"/>
      <c r="F867" s="16"/>
      <c r="G867" s="16"/>
    </row>
    <row r="868" spans="2:7">
      <c r="B868" s="16"/>
      <c r="C868" s="16"/>
      <c r="D868" s="16"/>
      <c r="E868" s="16"/>
      <c r="F868" s="16"/>
      <c r="G868" s="16"/>
    </row>
    <row r="869" spans="2:7">
      <c r="B869" s="16"/>
      <c r="C869" s="16"/>
      <c r="D869" s="16"/>
      <c r="E869" s="16"/>
      <c r="F869" s="16"/>
      <c r="G869" s="16"/>
    </row>
    <row r="870" spans="2:7">
      <c r="B870" s="16"/>
      <c r="C870" s="16"/>
      <c r="D870" s="16"/>
      <c r="E870" s="16"/>
      <c r="F870" s="16"/>
      <c r="G870" s="16"/>
    </row>
    <row r="871" spans="2:7">
      <c r="B871" s="16"/>
      <c r="C871" s="16"/>
      <c r="D871" s="16"/>
      <c r="E871" s="16"/>
      <c r="F871" s="16"/>
      <c r="G871" s="16"/>
    </row>
    <row r="872" spans="2:7">
      <c r="B872" s="16"/>
      <c r="C872" s="16"/>
      <c r="D872" s="16"/>
      <c r="E872" s="16"/>
      <c r="F872" s="16"/>
      <c r="G872" s="16"/>
    </row>
    <row r="873" spans="2:7">
      <c r="B873" s="16"/>
      <c r="C873" s="16"/>
      <c r="D873" s="16"/>
      <c r="E873" s="16"/>
      <c r="F873" s="16"/>
      <c r="G873" s="16"/>
    </row>
    <row r="874" spans="2:7">
      <c r="B874" s="16"/>
      <c r="C874" s="16"/>
      <c r="D874" s="16"/>
      <c r="E874" s="16"/>
      <c r="F874" s="16"/>
      <c r="G874" s="16"/>
    </row>
    <row r="875" spans="2:7">
      <c r="B875" s="16"/>
      <c r="C875" s="16"/>
      <c r="D875" s="16"/>
      <c r="E875" s="16"/>
      <c r="F875" s="16"/>
      <c r="G875" s="16"/>
    </row>
    <row r="876" spans="2:7">
      <c r="B876" s="16"/>
      <c r="C876" s="16"/>
      <c r="D876" s="16"/>
      <c r="E876" s="16"/>
      <c r="F876" s="16"/>
      <c r="G876" s="16"/>
    </row>
    <row r="877" spans="2:7">
      <c r="B877" s="16"/>
      <c r="C877" s="16"/>
      <c r="D877" s="16"/>
      <c r="E877" s="16"/>
      <c r="F877" s="16"/>
      <c r="G877" s="16"/>
    </row>
    <row r="878" spans="2:7">
      <c r="B878" s="16"/>
      <c r="C878" s="16"/>
      <c r="D878" s="16"/>
      <c r="E878" s="16"/>
      <c r="F878" s="16"/>
      <c r="G878" s="16"/>
    </row>
    <row r="879" spans="2:7">
      <c r="B879" s="16"/>
      <c r="C879" s="16"/>
      <c r="D879" s="16"/>
      <c r="E879" s="16"/>
      <c r="F879" s="16"/>
      <c r="G879" s="16"/>
    </row>
    <row r="880" spans="2:7">
      <c r="B880" s="16"/>
      <c r="C880" s="16"/>
      <c r="D880" s="16"/>
      <c r="E880" s="16"/>
      <c r="F880" s="16"/>
      <c r="G880" s="16"/>
    </row>
    <row r="881" spans="2:7">
      <c r="B881" s="16"/>
      <c r="C881" s="16"/>
      <c r="D881" s="16"/>
      <c r="E881" s="16"/>
      <c r="F881" s="16"/>
      <c r="G881" s="16"/>
    </row>
    <row r="882" spans="2:7">
      <c r="B882" s="16"/>
      <c r="C882" s="16"/>
      <c r="D882" s="16"/>
      <c r="E882" s="16"/>
      <c r="F882" s="16"/>
      <c r="G882" s="16"/>
    </row>
    <row r="883" spans="2:7">
      <c r="B883" s="16"/>
      <c r="C883" s="16"/>
      <c r="D883" s="16"/>
      <c r="E883" s="16"/>
      <c r="F883" s="16"/>
      <c r="G883" s="16"/>
    </row>
    <row r="884" spans="2:7">
      <c r="B884" s="16"/>
      <c r="C884" s="16"/>
      <c r="D884" s="16"/>
      <c r="E884" s="16"/>
      <c r="F884" s="16"/>
      <c r="G884" s="16"/>
    </row>
    <row r="885" spans="2:7">
      <c r="B885" s="16"/>
      <c r="C885" s="16"/>
      <c r="D885" s="16"/>
      <c r="E885" s="16"/>
      <c r="F885" s="16"/>
      <c r="G885" s="16"/>
    </row>
    <row r="886" spans="2:7">
      <c r="B886" s="16"/>
      <c r="C886" s="16"/>
      <c r="D886" s="16"/>
      <c r="E886" s="16"/>
      <c r="F886" s="16"/>
      <c r="G886" s="16"/>
    </row>
    <row r="887" spans="2:7">
      <c r="B887" s="16"/>
      <c r="C887" s="16"/>
      <c r="D887" s="16"/>
      <c r="E887" s="16"/>
      <c r="F887" s="16"/>
      <c r="G887" s="16"/>
    </row>
    <row r="888" spans="2:7">
      <c r="B888" s="16"/>
      <c r="C888" s="16"/>
      <c r="D888" s="16"/>
      <c r="E888" s="16"/>
      <c r="F888" s="16"/>
      <c r="G888" s="16"/>
    </row>
    <row r="889" spans="2:7">
      <c r="B889" s="16"/>
      <c r="C889" s="16"/>
      <c r="D889" s="16"/>
      <c r="E889" s="16"/>
      <c r="F889" s="16"/>
      <c r="G889" s="16"/>
    </row>
    <row r="890" spans="2:7">
      <c r="B890" s="16"/>
      <c r="C890" s="16"/>
      <c r="D890" s="16"/>
      <c r="E890" s="16"/>
      <c r="F890" s="16"/>
      <c r="G890" s="16"/>
    </row>
    <row r="891" spans="2:7">
      <c r="B891" s="16"/>
      <c r="C891" s="16"/>
      <c r="D891" s="16"/>
      <c r="E891" s="16"/>
      <c r="F891" s="16"/>
      <c r="G891" s="16"/>
    </row>
    <row r="892" spans="2:7">
      <c r="B892" s="16"/>
      <c r="C892" s="16"/>
      <c r="D892" s="16"/>
      <c r="E892" s="16"/>
      <c r="F892" s="16"/>
      <c r="G892" s="16"/>
    </row>
    <row r="893" spans="2:7">
      <c r="B893" s="16"/>
      <c r="C893" s="16"/>
      <c r="D893" s="16"/>
      <c r="E893" s="16"/>
      <c r="F893" s="16"/>
      <c r="G893" s="16"/>
    </row>
    <row r="894" spans="2:7">
      <c r="B894" s="16"/>
      <c r="C894" s="16"/>
      <c r="D894" s="16"/>
      <c r="E894" s="16"/>
      <c r="F894" s="16"/>
      <c r="G894" s="16"/>
    </row>
    <row r="895" spans="2:7">
      <c r="B895" s="16"/>
      <c r="C895" s="16"/>
      <c r="D895" s="16"/>
      <c r="E895" s="16"/>
      <c r="F895" s="16"/>
      <c r="G895" s="16"/>
    </row>
    <row r="896" spans="2:7">
      <c r="B896" s="16"/>
      <c r="C896" s="16"/>
      <c r="D896" s="16"/>
      <c r="E896" s="16"/>
      <c r="F896" s="16"/>
      <c r="G896" s="16"/>
    </row>
    <row r="897" spans="2:7">
      <c r="B897" s="16"/>
      <c r="C897" s="16"/>
      <c r="D897" s="16"/>
      <c r="E897" s="16"/>
      <c r="F897" s="16"/>
      <c r="G897" s="16"/>
    </row>
    <row r="898" spans="2:7">
      <c r="B898" s="16"/>
      <c r="C898" s="16"/>
      <c r="D898" s="16"/>
      <c r="E898" s="16"/>
      <c r="F898" s="16"/>
      <c r="G898" s="16"/>
    </row>
    <row r="899" spans="2:7">
      <c r="B899" s="16"/>
      <c r="C899" s="16"/>
      <c r="D899" s="16"/>
      <c r="E899" s="16"/>
      <c r="F899" s="16"/>
      <c r="G899" s="16"/>
    </row>
    <row r="900" spans="2:7">
      <c r="B900" s="16"/>
      <c r="C900" s="16"/>
      <c r="D900" s="16"/>
      <c r="E900" s="16"/>
      <c r="F900" s="16"/>
      <c r="G900" s="16"/>
    </row>
    <row r="901" spans="2:7">
      <c r="B901" s="16"/>
      <c r="C901" s="16"/>
      <c r="D901" s="16"/>
      <c r="E901" s="16"/>
      <c r="F901" s="16"/>
      <c r="G901" s="16"/>
    </row>
    <row r="902" spans="2:7">
      <c r="B902" s="16"/>
      <c r="C902" s="16"/>
      <c r="D902" s="16"/>
      <c r="E902" s="16"/>
      <c r="F902" s="16"/>
      <c r="G902" s="16"/>
    </row>
    <row r="903" spans="2:7">
      <c r="B903" s="16"/>
      <c r="C903" s="16"/>
      <c r="D903" s="16"/>
      <c r="E903" s="16"/>
      <c r="F903" s="16"/>
      <c r="G903" s="16"/>
    </row>
    <row r="904" spans="2:7">
      <c r="B904" s="16"/>
      <c r="C904" s="16"/>
      <c r="D904" s="16"/>
      <c r="E904" s="16"/>
      <c r="F904" s="16"/>
      <c r="G904" s="16"/>
    </row>
    <row r="905" spans="2:7">
      <c r="B905" s="16"/>
      <c r="C905" s="16"/>
      <c r="D905" s="16"/>
      <c r="E905" s="16"/>
      <c r="F905" s="16"/>
      <c r="G905" s="16"/>
    </row>
    <row r="906" spans="2:7">
      <c r="B906" s="16"/>
      <c r="C906" s="16"/>
      <c r="D906" s="16"/>
      <c r="E906" s="16"/>
      <c r="F906" s="16"/>
      <c r="G906" s="16"/>
    </row>
    <row r="907" spans="2:7">
      <c r="B907" s="16"/>
      <c r="C907" s="16"/>
      <c r="D907" s="16"/>
      <c r="E907" s="16"/>
      <c r="F907" s="16"/>
      <c r="G907" s="16"/>
    </row>
    <row r="908" spans="2:7">
      <c r="B908" s="16"/>
      <c r="C908" s="16"/>
      <c r="D908" s="16"/>
      <c r="E908" s="16"/>
      <c r="F908" s="16"/>
      <c r="G908" s="16"/>
    </row>
    <row r="909" spans="2:7">
      <c r="B909" s="16"/>
      <c r="C909" s="16"/>
      <c r="D909" s="16"/>
      <c r="E909" s="16"/>
      <c r="F909" s="16"/>
      <c r="G909" s="16"/>
    </row>
    <row r="910" spans="2:7">
      <c r="B910" s="16"/>
      <c r="C910" s="16"/>
      <c r="D910" s="16"/>
      <c r="E910" s="16"/>
      <c r="F910" s="16"/>
      <c r="G910" s="16"/>
    </row>
    <row r="911" spans="2:7">
      <c r="B911" s="16"/>
      <c r="C911" s="16"/>
      <c r="D911" s="16"/>
      <c r="E911" s="16"/>
      <c r="F911" s="16"/>
      <c r="G911" s="16"/>
    </row>
    <row r="912" spans="2:7">
      <c r="B912" s="16"/>
      <c r="C912" s="16"/>
      <c r="D912" s="16"/>
      <c r="E912" s="16"/>
      <c r="F912" s="16"/>
      <c r="G912" s="16"/>
    </row>
    <row r="913" spans="2:7">
      <c r="B913" s="16"/>
      <c r="C913" s="16"/>
      <c r="D913" s="16"/>
      <c r="E913" s="16"/>
      <c r="F913" s="16"/>
      <c r="G913" s="16"/>
    </row>
    <row r="914" spans="2:7">
      <c r="B914" s="16"/>
      <c r="C914" s="16"/>
      <c r="D914" s="16"/>
      <c r="E914" s="16"/>
      <c r="F914" s="16"/>
      <c r="G914" s="16"/>
    </row>
    <row r="915" spans="2:7">
      <c r="B915" s="16"/>
      <c r="C915" s="16"/>
      <c r="D915" s="16"/>
      <c r="E915" s="16"/>
      <c r="F915" s="16"/>
      <c r="G915" s="16"/>
    </row>
    <row r="916" spans="2:7">
      <c r="B916" s="16"/>
      <c r="C916" s="16"/>
      <c r="D916" s="16"/>
      <c r="E916" s="16"/>
      <c r="F916" s="16"/>
      <c r="G916" s="16"/>
    </row>
    <row r="917" spans="2:7">
      <c r="B917" s="16"/>
      <c r="C917" s="16"/>
      <c r="D917" s="16"/>
      <c r="E917" s="16"/>
      <c r="F917" s="16"/>
      <c r="G917" s="16"/>
    </row>
    <row r="918" spans="2:7">
      <c r="B918" s="16"/>
      <c r="C918" s="16"/>
      <c r="D918" s="16"/>
      <c r="E918" s="16"/>
      <c r="F918" s="16"/>
      <c r="G918" s="16"/>
    </row>
    <row r="919" spans="2:7">
      <c r="B919" s="16"/>
      <c r="C919" s="16"/>
      <c r="D919" s="16"/>
      <c r="E919" s="16"/>
      <c r="F919" s="16"/>
      <c r="G919" s="16"/>
    </row>
    <row r="920" spans="2:7">
      <c r="B920" s="16"/>
      <c r="C920" s="16"/>
      <c r="D920" s="16"/>
      <c r="E920" s="16"/>
      <c r="F920" s="16"/>
      <c r="G920" s="16"/>
    </row>
    <row r="921" spans="2:7">
      <c r="B921" s="16"/>
      <c r="C921" s="16"/>
      <c r="D921" s="16"/>
      <c r="E921" s="16"/>
      <c r="F921" s="16"/>
      <c r="G921" s="16"/>
    </row>
    <row r="922" spans="2:7">
      <c r="B922" s="16"/>
      <c r="C922" s="16"/>
      <c r="D922" s="16"/>
      <c r="E922" s="16"/>
      <c r="F922" s="16"/>
      <c r="G922" s="16"/>
    </row>
    <row r="923" spans="2:7">
      <c r="B923" s="16"/>
      <c r="C923" s="16"/>
      <c r="D923" s="16"/>
      <c r="E923" s="16"/>
      <c r="F923" s="16"/>
      <c r="G923" s="16"/>
    </row>
    <row r="924" spans="2:7">
      <c r="B924" s="16"/>
      <c r="C924" s="16"/>
      <c r="D924" s="16"/>
      <c r="E924" s="16"/>
      <c r="F924" s="16"/>
      <c r="G924" s="16"/>
    </row>
    <row r="925" spans="2:7">
      <c r="B925" s="16"/>
      <c r="C925" s="16"/>
      <c r="D925" s="16"/>
      <c r="E925" s="16"/>
      <c r="F925" s="16"/>
      <c r="G925" s="16"/>
    </row>
    <row r="926" spans="2:7">
      <c r="B926" s="16"/>
      <c r="C926" s="16"/>
      <c r="D926" s="16"/>
      <c r="E926" s="16"/>
      <c r="F926" s="16"/>
      <c r="G926" s="16"/>
    </row>
    <row r="927" spans="2:7">
      <c r="B927" s="16"/>
      <c r="C927" s="16"/>
      <c r="D927" s="16"/>
      <c r="E927" s="16"/>
      <c r="F927" s="16"/>
      <c r="G927" s="16"/>
    </row>
    <row r="928" spans="2:7">
      <c r="B928" s="16"/>
      <c r="C928" s="16"/>
      <c r="D928" s="16"/>
      <c r="E928" s="16"/>
      <c r="F928" s="16"/>
      <c r="G928" s="16"/>
    </row>
    <row r="929" spans="2:7">
      <c r="B929" s="16"/>
      <c r="C929" s="16"/>
      <c r="D929" s="16"/>
      <c r="E929" s="16"/>
      <c r="F929" s="16"/>
      <c r="G929" s="16"/>
    </row>
    <row r="930" spans="2:7">
      <c r="B930" s="16"/>
      <c r="C930" s="16"/>
      <c r="D930" s="16"/>
      <c r="E930" s="16"/>
      <c r="F930" s="16"/>
      <c r="G930" s="16"/>
    </row>
    <row r="931" spans="2:7">
      <c r="B931" s="16"/>
      <c r="C931" s="16"/>
      <c r="D931" s="16"/>
      <c r="E931" s="16"/>
      <c r="F931" s="16"/>
      <c r="G931" s="16"/>
    </row>
    <row r="932" spans="2:7">
      <c r="B932" s="16"/>
      <c r="C932" s="16"/>
      <c r="D932" s="16"/>
      <c r="E932" s="16"/>
      <c r="F932" s="16"/>
      <c r="G932" s="16"/>
    </row>
    <row r="933" spans="2:7">
      <c r="B933" s="16"/>
      <c r="C933" s="16"/>
      <c r="D933" s="16"/>
      <c r="E933" s="16"/>
      <c r="F933" s="16"/>
      <c r="G933" s="16"/>
    </row>
    <row r="934" spans="2:7">
      <c r="B934" s="16"/>
      <c r="C934" s="16"/>
      <c r="D934" s="16"/>
      <c r="E934" s="16"/>
      <c r="F934" s="16"/>
      <c r="G934" s="16"/>
    </row>
    <row r="935" spans="2:7">
      <c r="B935" s="16"/>
      <c r="C935" s="16"/>
      <c r="D935" s="16"/>
      <c r="E935" s="16"/>
      <c r="F935" s="16"/>
      <c r="G935" s="16"/>
    </row>
    <row r="936" spans="2:7">
      <c r="B936" s="16"/>
      <c r="C936" s="16"/>
      <c r="D936" s="16"/>
      <c r="E936" s="16"/>
      <c r="F936" s="16"/>
      <c r="G936" s="16"/>
    </row>
    <row r="937" spans="2:7">
      <c r="B937" s="16"/>
      <c r="C937" s="16"/>
      <c r="D937" s="16"/>
      <c r="E937" s="16"/>
      <c r="F937" s="16"/>
      <c r="G937" s="16"/>
    </row>
    <row r="938" spans="2:7">
      <c r="B938" s="16"/>
      <c r="C938" s="16"/>
      <c r="D938" s="16"/>
      <c r="E938" s="16"/>
      <c r="F938" s="16"/>
      <c r="G938" s="16"/>
    </row>
    <row r="939" spans="2:7">
      <c r="B939" s="16"/>
      <c r="C939" s="16"/>
      <c r="D939" s="16"/>
      <c r="E939" s="16"/>
      <c r="F939" s="16"/>
      <c r="G939" s="16"/>
    </row>
    <row r="940" spans="2:7">
      <c r="B940" s="16"/>
      <c r="C940" s="16"/>
      <c r="D940" s="16"/>
      <c r="E940" s="16"/>
      <c r="F940" s="16"/>
      <c r="G940" s="16"/>
    </row>
    <row r="941" spans="2:7">
      <c r="B941" s="16"/>
      <c r="C941" s="16"/>
      <c r="D941" s="16"/>
      <c r="E941" s="16"/>
      <c r="F941" s="16"/>
      <c r="G941" s="16"/>
    </row>
    <row r="942" spans="2:7">
      <c r="B942" s="16"/>
      <c r="C942" s="16"/>
      <c r="D942" s="16"/>
      <c r="E942" s="16"/>
      <c r="F942" s="16"/>
      <c r="G942" s="16"/>
    </row>
    <row r="943" spans="2:7">
      <c r="B943" s="16"/>
      <c r="C943" s="16"/>
      <c r="D943" s="16"/>
      <c r="E943" s="16"/>
      <c r="F943" s="16"/>
      <c r="G943" s="16"/>
    </row>
    <row r="944" spans="2:7">
      <c r="B944" s="16"/>
      <c r="C944" s="16"/>
      <c r="D944" s="16"/>
      <c r="E944" s="16"/>
      <c r="F944" s="16"/>
      <c r="G944" s="16"/>
    </row>
    <row r="945" spans="2:7">
      <c r="B945" s="16"/>
      <c r="C945" s="16"/>
      <c r="D945" s="16"/>
      <c r="E945" s="16"/>
      <c r="F945" s="16"/>
      <c r="G945" s="16"/>
    </row>
    <row r="946" spans="2:7">
      <c r="B946" s="16"/>
      <c r="C946" s="16"/>
      <c r="D946" s="16"/>
      <c r="E946" s="16"/>
      <c r="F946" s="16"/>
      <c r="G946" s="16"/>
    </row>
    <row r="947" spans="2:7">
      <c r="B947" s="16"/>
      <c r="C947" s="16"/>
      <c r="D947" s="16"/>
      <c r="E947" s="16"/>
      <c r="F947" s="16"/>
      <c r="G947" s="16"/>
    </row>
    <row r="948" spans="2:7">
      <c r="B948" s="16"/>
      <c r="C948" s="16"/>
      <c r="D948" s="16"/>
      <c r="E948" s="16"/>
      <c r="F948" s="16"/>
      <c r="G948" s="16"/>
    </row>
    <row r="949" spans="2:7">
      <c r="B949" s="16"/>
      <c r="C949" s="16"/>
      <c r="D949" s="16"/>
      <c r="E949" s="16"/>
      <c r="F949" s="16"/>
      <c r="G949" s="16"/>
    </row>
    <row r="950" spans="2:7">
      <c r="B950" s="16"/>
      <c r="C950" s="16"/>
      <c r="D950" s="16"/>
      <c r="E950" s="16"/>
      <c r="F950" s="16"/>
      <c r="G950" s="16"/>
    </row>
    <row r="951" spans="2:7">
      <c r="B951" s="16"/>
      <c r="C951" s="16"/>
      <c r="D951" s="16"/>
      <c r="E951" s="16"/>
      <c r="F951" s="16"/>
      <c r="G951" s="16"/>
    </row>
    <row r="952" spans="2:7">
      <c r="B952" s="16"/>
      <c r="C952" s="16"/>
      <c r="D952" s="16"/>
      <c r="E952" s="16"/>
      <c r="F952" s="16"/>
      <c r="G952" s="16"/>
    </row>
    <row r="953" spans="2:7">
      <c r="B953" s="16"/>
      <c r="C953" s="16"/>
      <c r="D953" s="16"/>
      <c r="E953" s="16"/>
      <c r="F953" s="16"/>
      <c r="G953" s="16"/>
    </row>
    <row r="954" spans="2:7">
      <c r="B954" s="16"/>
      <c r="C954" s="16"/>
      <c r="D954" s="16"/>
      <c r="E954" s="16"/>
      <c r="F954" s="16"/>
      <c r="G954" s="16"/>
    </row>
    <row r="955" spans="2:7">
      <c r="B955" s="16"/>
      <c r="C955" s="16"/>
      <c r="D955" s="16"/>
      <c r="E955" s="16"/>
      <c r="F955" s="16"/>
      <c r="G955" s="16"/>
    </row>
    <row r="956" spans="2:7">
      <c r="B956" s="16"/>
      <c r="C956" s="16"/>
      <c r="D956" s="16"/>
      <c r="E956" s="16"/>
      <c r="F956" s="16"/>
      <c r="G956" s="16"/>
    </row>
    <row r="957" spans="2:7">
      <c r="B957" s="16"/>
      <c r="C957" s="16"/>
      <c r="D957" s="16"/>
      <c r="E957" s="16"/>
      <c r="F957" s="16"/>
      <c r="G957" s="16"/>
    </row>
    <row r="958" spans="2:7">
      <c r="B958" s="16"/>
      <c r="C958" s="16"/>
      <c r="D958" s="16"/>
      <c r="E958" s="16"/>
      <c r="F958" s="16"/>
      <c r="G958" s="16"/>
    </row>
    <row r="959" spans="2:7">
      <c r="B959" s="16"/>
      <c r="C959" s="16"/>
      <c r="D959" s="16"/>
      <c r="E959" s="16"/>
      <c r="F959" s="16"/>
      <c r="G959" s="16"/>
    </row>
    <row r="960" spans="2:7">
      <c r="B960" s="16"/>
      <c r="C960" s="16"/>
      <c r="D960" s="16"/>
      <c r="E960" s="16"/>
      <c r="F960" s="16"/>
      <c r="G960" s="16"/>
    </row>
    <row r="961" spans="2:7">
      <c r="B961" s="16"/>
      <c r="C961" s="16"/>
      <c r="D961" s="16"/>
      <c r="E961" s="16"/>
      <c r="F961" s="16"/>
      <c r="G961" s="16"/>
    </row>
    <row r="962" spans="2:7">
      <c r="B962" s="16"/>
      <c r="C962" s="16"/>
      <c r="D962" s="16"/>
      <c r="E962" s="16"/>
      <c r="F962" s="16"/>
      <c r="G962" s="16"/>
    </row>
    <row r="963" spans="2:7">
      <c r="B963" s="16"/>
      <c r="C963" s="16"/>
      <c r="D963" s="16"/>
      <c r="E963" s="16"/>
      <c r="F963" s="16"/>
      <c r="G963" s="16"/>
    </row>
    <row r="964" spans="2:7">
      <c r="B964" s="16"/>
      <c r="C964" s="16"/>
      <c r="D964" s="16"/>
      <c r="E964" s="16"/>
      <c r="F964" s="16"/>
      <c r="G964" s="16"/>
    </row>
    <row r="965" spans="2:7">
      <c r="B965" s="16"/>
      <c r="C965" s="16"/>
      <c r="D965" s="16"/>
      <c r="E965" s="16"/>
      <c r="F965" s="16"/>
      <c r="G965" s="16"/>
    </row>
    <row r="966" spans="2:7">
      <c r="B966" s="16"/>
      <c r="C966" s="16"/>
      <c r="D966" s="16"/>
      <c r="E966" s="16"/>
      <c r="F966" s="16"/>
      <c r="G966" s="16"/>
    </row>
    <row r="967" spans="2:7">
      <c r="B967" s="16"/>
      <c r="C967" s="16"/>
      <c r="D967" s="16"/>
      <c r="E967" s="16"/>
      <c r="F967" s="16"/>
      <c r="G967" s="16"/>
    </row>
    <row r="968" spans="2:7">
      <c r="B968" s="16"/>
      <c r="C968" s="16"/>
      <c r="D968" s="16"/>
      <c r="E968" s="16"/>
      <c r="F968" s="16"/>
      <c r="G968" s="16"/>
    </row>
    <row r="969" spans="2:7">
      <c r="B969" s="16"/>
      <c r="C969" s="16"/>
      <c r="D969" s="16"/>
      <c r="E969" s="16"/>
      <c r="F969" s="16"/>
      <c r="G969" s="16"/>
    </row>
    <row r="970" spans="2:7">
      <c r="B970" s="16"/>
      <c r="C970" s="16"/>
      <c r="D970" s="16"/>
      <c r="E970" s="16"/>
      <c r="F970" s="16"/>
      <c r="G970" s="16"/>
    </row>
    <row r="971" spans="2:7">
      <c r="B971" s="16"/>
      <c r="C971" s="16"/>
      <c r="D971" s="16"/>
      <c r="E971" s="16"/>
      <c r="F971" s="16"/>
      <c r="G971" s="16"/>
    </row>
    <row r="972" spans="2:7">
      <c r="B972" s="16"/>
      <c r="C972" s="16"/>
      <c r="D972" s="16"/>
      <c r="E972" s="16"/>
      <c r="F972" s="16"/>
      <c r="G972" s="16"/>
    </row>
    <row r="973" spans="2:7">
      <c r="B973" s="16"/>
      <c r="C973" s="16"/>
      <c r="D973" s="16"/>
      <c r="E973" s="16"/>
      <c r="F973" s="16"/>
      <c r="G973" s="16"/>
    </row>
    <row r="974" spans="2:7">
      <c r="B974" s="16"/>
      <c r="C974" s="16"/>
      <c r="D974" s="16"/>
      <c r="E974" s="16"/>
      <c r="F974" s="16"/>
      <c r="G974" s="16"/>
    </row>
    <row r="975" spans="2:7">
      <c r="B975" s="16"/>
      <c r="C975" s="16"/>
      <c r="D975" s="16"/>
      <c r="E975" s="16"/>
      <c r="F975" s="16"/>
      <c r="G975" s="16"/>
    </row>
    <row r="976" spans="2:7">
      <c r="B976" s="16"/>
      <c r="C976" s="16"/>
      <c r="D976" s="16"/>
      <c r="E976" s="16"/>
      <c r="F976" s="16"/>
      <c r="G976" s="16"/>
    </row>
    <row r="977" spans="2:7">
      <c r="B977" s="16"/>
      <c r="C977" s="16"/>
      <c r="D977" s="16"/>
      <c r="E977" s="16"/>
      <c r="F977" s="16"/>
      <c r="G977" s="16"/>
    </row>
    <row r="978" spans="2:7">
      <c r="B978" s="16"/>
      <c r="C978" s="16"/>
      <c r="D978" s="16"/>
      <c r="E978" s="16"/>
      <c r="F978" s="16"/>
      <c r="G978" s="16"/>
    </row>
    <row r="979" spans="2:7">
      <c r="B979" s="16"/>
      <c r="C979" s="16"/>
      <c r="D979" s="16"/>
      <c r="E979" s="16"/>
      <c r="F979" s="16"/>
      <c r="G979" s="16"/>
    </row>
    <row r="980" spans="2:7">
      <c r="B980" s="16"/>
      <c r="C980" s="16"/>
      <c r="D980" s="16"/>
      <c r="E980" s="16"/>
      <c r="F980" s="16"/>
      <c r="G980" s="16"/>
    </row>
    <row r="981" spans="2:7">
      <c r="B981" s="16"/>
      <c r="C981" s="16"/>
      <c r="D981" s="16"/>
      <c r="E981" s="16"/>
      <c r="F981" s="16"/>
      <c r="G981" s="16"/>
    </row>
    <row r="982" spans="2:7">
      <c r="B982" s="16"/>
      <c r="C982" s="16"/>
      <c r="D982" s="16"/>
      <c r="E982" s="16"/>
      <c r="F982" s="16"/>
      <c r="G982" s="16"/>
    </row>
    <row r="983" spans="2:7">
      <c r="B983" s="16"/>
      <c r="C983" s="16"/>
      <c r="D983" s="16"/>
      <c r="E983" s="16"/>
      <c r="F983" s="16"/>
      <c r="G983" s="16"/>
    </row>
    <row r="984" spans="2:7">
      <c r="B984" s="16"/>
      <c r="C984" s="16"/>
      <c r="D984" s="16"/>
      <c r="E984" s="16"/>
      <c r="F984" s="16"/>
      <c r="G984" s="16"/>
    </row>
    <row r="985" spans="2:7">
      <c r="B985" s="16"/>
      <c r="C985" s="16"/>
      <c r="D985" s="16"/>
      <c r="E985" s="16"/>
      <c r="F985" s="16"/>
      <c r="G985" s="16"/>
    </row>
    <row r="986" spans="2:7">
      <c r="B986" s="16"/>
      <c r="C986" s="16"/>
      <c r="D986" s="16"/>
      <c r="E986" s="16"/>
      <c r="F986" s="16"/>
      <c r="G986" s="16"/>
    </row>
    <row r="987" spans="2:7">
      <c r="B987" s="16"/>
      <c r="C987" s="16"/>
      <c r="D987" s="16"/>
      <c r="E987" s="16"/>
      <c r="F987" s="16"/>
      <c r="G987" s="16"/>
    </row>
    <row r="988" spans="2:7">
      <c r="B988" s="16"/>
      <c r="C988" s="16"/>
      <c r="D988" s="16"/>
      <c r="E988" s="16"/>
      <c r="F988" s="16"/>
      <c r="G988" s="16"/>
    </row>
    <row r="989" spans="2:7">
      <c r="B989" s="16"/>
      <c r="C989" s="16"/>
      <c r="D989" s="16"/>
      <c r="E989" s="16"/>
      <c r="F989" s="16"/>
      <c r="G989" s="16"/>
    </row>
    <row r="990" spans="2:7">
      <c r="B990" s="16"/>
      <c r="C990" s="16"/>
      <c r="D990" s="16"/>
      <c r="E990" s="16"/>
      <c r="F990" s="16"/>
      <c r="G990" s="16"/>
    </row>
    <row r="991" spans="2:7">
      <c r="B991" s="16"/>
      <c r="C991" s="16"/>
      <c r="D991" s="16"/>
      <c r="E991" s="16"/>
      <c r="F991" s="16"/>
      <c r="G991" s="16"/>
    </row>
    <row r="992" spans="2:7">
      <c r="B992" s="16"/>
      <c r="C992" s="16"/>
      <c r="D992" s="16"/>
      <c r="E992" s="16"/>
      <c r="F992" s="16"/>
      <c r="G992" s="16"/>
    </row>
    <row r="993" spans="2:7">
      <c r="B993" s="16"/>
      <c r="C993" s="16"/>
      <c r="D993" s="16"/>
      <c r="E993" s="16"/>
      <c r="F993" s="16"/>
      <c r="G993" s="16"/>
    </row>
    <row r="994" spans="2:7">
      <c r="B994" s="16"/>
      <c r="C994" s="16"/>
      <c r="D994" s="16"/>
      <c r="E994" s="16"/>
      <c r="F994" s="16"/>
      <c r="G994" s="16"/>
    </row>
    <row r="995" spans="2:7">
      <c r="B995" s="16"/>
      <c r="C995" s="16"/>
      <c r="D995" s="16"/>
      <c r="E995" s="16"/>
      <c r="F995" s="16"/>
      <c r="G995" s="16"/>
    </row>
    <row r="996" spans="2:7">
      <c r="B996" s="16"/>
      <c r="C996" s="16"/>
      <c r="D996" s="16"/>
      <c r="E996" s="16"/>
      <c r="F996" s="16"/>
      <c r="G996" s="16"/>
    </row>
    <row r="997" spans="2:7">
      <c r="B997" s="16"/>
      <c r="C997" s="16"/>
      <c r="D997" s="16"/>
      <c r="E997" s="16"/>
      <c r="F997" s="16"/>
      <c r="G997" s="16"/>
    </row>
    <row r="998" spans="2:7">
      <c r="B998" s="16"/>
      <c r="C998" s="16"/>
      <c r="D998" s="16"/>
      <c r="E998" s="16"/>
      <c r="F998" s="16"/>
      <c r="G998" s="16"/>
    </row>
    <row r="999" spans="2:7">
      <c r="B999" s="16"/>
      <c r="C999" s="16"/>
      <c r="D999" s="16"/>
      <c r="E999" s="16"/>
      <c r="F999" s="16"/>
      <c r="G999" s="16"/>
    </row>
    <row r="1000" spans="2:7">
      <c r="B1000" s="16"/>
      <c r="C1000" s="16"/>
      <c r="D1000" s="16"/>
      <c r="E1000" s="16"/>
      <c r="F1000" s="16"/>
      <c r="G1000" s="16"/>
    </row>
    <row r="1001" spans="2:7">
      <c r="B1001" s="16"/>
      <c r="C1001" s="16"/>
      <c r="D1001" s="16"/>
      <c r="E1001" s="16"/>
      <c r="F1001" s="16"/>
      <c r="G1001" s="16"/>
    </row>
    <row r="1002" spans="2:7">
      <c r="B1002" s="16"/>
      <c r="C1002" s="16"/>
      <c r="D1002" s="16"/>
      <c r="E1002" s="16"/>
      <c r="F1002" s="16"/>
      <c r="G1002" s="16"/>
    </row>
    <row r="1003" spans="2:7">
      <c r="B1003" s="16"/>
      <c r="C1003" s="16"/>
      <c r="D1003" s="16"/>
      <c r="E1003" s="16"/>
      <c r="F1003" s="16"/>
      <c r="G1003" s="16"/>
    </row>
    <row r="1004" spans="2:7">
      <c r="B1004" s="16"/>
      <c r="C1004" s="16"/>
      <c r="D1004" s="16"/>
      <c r="E1004" s="16"/>
      <c r="F1004" s="16"/>
      <c r="G1004" s="16"/>
    </row>
    <row r="1005" spans="2:7">
      <c r="B1005" s="16"/>
      <c r="C1005" s="16"/>
      <c r="D1005" s="16"/>
      <c r="E1005" s="16"/>
      <c r="F1005" s="16"/>
      <c r="G1005" s="16"/>
    </row>
    <row r="1006" spans="2:7">
      <c r="B1006" s="16"/>
      <c r="C1006" s="16"/>
      <c r="D1006" s="16"/>
      <c r="E1006" s="16"/>
      <c r="F1006" s="16"/>
      <c r="G1006" s="16"/>
    </row>
    <row r="1007" spans="2:7">
      <c r="B1007" s="16"/>
      <c r="C1007" s="16"/>
      <c r="D1007" s="16"/>
      <c r="E1007" s="16"/>
      <c r="F1007" s="16"/>
      <c r="G1007" s="16"/>
    </row>
    <row r="1008" spans="2:7">
      <c r="B1008" s="16"/>
      <c r="C1008" s="16"/>
      <c r="D1008" s="16"/>
      <c r="E1008" s="16"/>
      <c r="F1008" s="16"/>
      <c r="G1008" s="16"/>
    </row>
    <row r="1009" spans="2:7">
      <c r="B1009" s="16"/>
      <c r="C1009" s="16"/>
      <c r="D1009" s="16"/>
      <c r="E1009" s="16"/>
      <c r="F1009" s="16"/>
      <c r="G1009" s="16"/>
    </row>
    <row r="1010" spans="2:7">
      <c r="B1010" s="16"/>
      <c r="C1010" s="16"/>
      <c r="D1010" s="16"/>
      <c r="E1010" s="16"/>
      <c r="F1010" s="16"/>
      <c r="G1010" s="16"/>
    </row>
    <row r="1011" spans="2:7">
      <c r="B1011" s="16"/>
      <c r="C1011" s="16"/>
      <c r="D1011" s="16"/>
      <c r="E1011" s="16"/>
      <c r="F1011" s="16"/>
      <c r="G1011" s="16"/>
    </row>
    <row r="1012" spans="2:7">
      <c r="B1012" s="16"/>
      <c r="C1012" s="16"/>
      <c r="D1012" s="16"/>
      <c r="E1012" s="16"/>
      <c r="F1012" s="16"/>
      <c r="G1012" s="16"/>
    </row>
    <row r="1013" spans="2:7">
      <c r="B1013" s="16"/>
      <c r="C1013" s="16"/>
      <c r="D1013" s="16"/>
      <c r="E1013" s="16"/>
      <c r="F1013" s="16"/>
      <c r="G1013" s="16"/>
    </row>
    <row r="1014" spans="2:7">
      <c r="B1014" s="16"/>
      <c r="C1014" s="16"/>
      <c r="D1014" s="16"/>
      <c r="E1014" s="16"/>
      <c r="F1014" s="16"/>
      <c r="G1014" s="16"/>
    </row>
    <row r="1015" spans="2:7">
      <c r="B1015" s="16"/>
      <c r="C1015" s="16"/>
      <c r="D1015" s="16"/>
      <c r="E1015" s="16"/>
      <c r="F1015" s="16"/>
      <c r="G1015" s="16"/>
    </row>
    <row r="1016" spans="2:7">
      <c r="B1016" s="16"/>
      <c r="C1016" s="16"/>
      <c r="D1016" s="16"/>
      <c r="E1016" s="16"/>
      <c r="F1016" s="16"/>
      <c r="G1016" s="16"/>
    </row>
    <row r="1017" spans="2:7">
      <c r="B1017" s="16"/>
      <c r="C1017" s="16"/>
      <c r="D1017" s="16"/>
      <c r="E1017" s="16"/>
      <c r="F1017" s="16"/>
      <c r="G1017" s="16"/>
    </row>
    <row r="1018" spans="2:7">
      <c r="B1018" s="16"/>
      <c r="C1018" s="16"/>
      <c r="D1018" s="16"/>
      <c r="E1018" s="16"/>
      <c r="F1018" s="16"/>
      <c r="G1018" s="16"/>
    </row>
    <row r="1019" spans="2:7">
      <c r="B1019" s="16"/>
      <c r="C1019" s="16"/>
      <c r="D1019" s="16"/>
      <c r="E1019" s="16"/>
      <c r="F1019" s="16"/>
      <c r="G1019" s="16"/>
    </row>
    <row r="1020" spans="2:7">
      <c r="B1020" s="16"/>
      <c r="C1020" s="16"/>
      <c r="D1020" s="16"/>
      <c r="E1020" s="16"/>
      <c r="F1020" s="16"/>
      <c r="G1020" s="16"/>
    </row>
    <row r="1021" spans="2:7">
      <c r="B1021" s="16"/>
      <c r="C1021" s="16"/>
      <c r="D1021" s="16"/>
      <c r="E1021" s="16"/>
      <c r="F1021" s="16"/>
      <c r="G1021" s="16"/>
    </row>
    <row r="1022" spans="2:7">
      <c r="B1022" s="16"/>
      <c r="C1022" s="16"/>
      <c r="D1022" s="16"/>
      <c r="E1022" s="16"/>
      <c r="F1022" s="16"/>
      <c r="G1022" s="16"/>
    </row>
    <row r="1023" spans="2:7">
      <c r="B1023" s="16"/>
      <c r="C1023" s="16"/>
      <c r="D1023" s="16"/>
      <c r="E1023" s="16"/>
      <c r="F1023" s="16"/>
      <c r="G1023" s="16"/>
    </row>
    <row r="1024" spans="2:7">
      <c r="B1024" s="16"/>
      <c r="C1024" s="16"/>
      <c r="D1024" s="16"/>
      <c r="E1024" s="16"/>
      <c r="F1024" s="16"/>
      <c r="G1024" s="16"/>
    </row>
    <row r="1025" spans="2:7">
      <c r="B1025" s="16"/>
      <c r="C1025" s="16"/>
      <c r="D1025" s="16"/>
      <c r="E1025" s="16"/>
      <c r="F1025" s="16"/>
      <c r="G1025" s="16"/>
    </row>
    <row r="1026" spans="2:7">
      <c r="B1026" s="16"/>
      <c r="C1026" s="16"/>
      <c r="D1026" s="16"/>
      <c r="E1026" s="16"/>
      <c r="F1026" s="16"/>
      <c r="G1026" s="16"/>
    </row>
    <row r="1027" spans="2:7">
      <c r="B1027" s="16"/>
      <c r="C1027" s="16"/>
      <c r="D1027" s="16"/>
      <c r="E1027" s="16"/>
      <c r="F1027" s="16"/>
      <c r="G1027" s="16"/>
    </row>
    <row r="1028" spans="2:7">
      <c r="B1028" s="16"/>
      <c r="C1028" s="16"/>
      <c r="D1028" s="16"/>
      <c r="E1028" s="16"/>
      <c r="F1028" s="16"/>
      <c r="G1028" s="16"/>
    </row>
    <row r="1029" spans="2:7">
      <c r="B1029" s="16"/>
      <c r="C1029" s="16"/>
      <c r="D1029" s="16"/>
      <c r="E1029" s="16"/>
      <c r="F1029" s="16"/>
      <c r="G1029" s="16"/>
    </row>
    <row r="1030" spans="2:7">
      <c r="B1030" s="16"/>
      <c r="C1030" s="16"/>
      <c r="D1030" s="16"/>
      <c r="E1030" s="16"/>
      <c r="F1030" s="16"/>
      <c r="G1030" s="16"/>
    </row>
    <row r="1031" spans="2:7">
      <c r="B1031" s="16"/>
      <c r="C1031" s="16"/>
      <c r="D1031" s="16"/>
      <c r="E1031" s="16"/>
      <c r="F1031" s="16"/>
      <c r="G1031" s="16"/>
    </row>
    <row r="1032" spans="2:7">
      <c r="B1032" s="16"/>
      <c r="C1032" s="16"/>
      <c r="D1032" s="16"/>
      <c r="E1032" s="16"/>
      <c r="F1032" s="16"/>
      <c r="G1032" s="16"/>
    </row>
    <row r="1033" spans="2:7">
      <c r="B1033" s="16"/>
      <c r="C1033" s="16"/>
      <c r="D1033" s="16"/>
      <c r="E1033" s="16"/>
      <c r="F1033" s="16"/>
      <c r="G1033" s="16"/>
    </row>
    <row r="1034" spans="2:7">
      <c r="B1034" s="16"/>
      <c r="C1034" s="16"/>
      <c r="D1034" s="16"/>
      <c r="E1034" s="16"/>
      <c r="F1034" s="16"/>
      <c r="G1034" s="16"/>
    </row>
    <row r="1035" spans="2:7">
      <c r="B1035" s="16"/>
      <c r="C1035" s="16"/>
      <c r="D1035" s="16"/>
      <c r="E1035" s="16"/>
      <c r="F1035" s="16"/>
      <c r="G1035" s="16"/>
    </row>
    <row r="1036" spans="2:7">
      <c r="B1036" s="16"/>
      <c r="C1036" s="16"/>
      <c r="D1036" s="16"/>
      <c r="E1036" s="16"/>
      <c r="F1036" s="16"/>
      <c r="G1036" s="16"/>
    </row>
    <row r="1037" spans="2:7">
      <c r="B1037" s="16"/>
      <c r="C1037" s="16"/>
      <c r="D1037" s="16"/>
      <c r="E1037" s="16"/>
      <c r="F1037" s="16"/>
      <c r="G1037" s="16"/>
    </row>
    <row r="1038" spans="2:7">
      <c r="B1038" s="16"/>
      <c r="C1038" s="16"/>
      <c r="D1038" s="16"/>
      <c r="E1038" s="16"/>
      <c r="F1038" s="16"/>
      <c r="G1038" s="16"/>
    </row>
    <row r="1039" spans="2:7">
      <c r="B1039" s="16"/>
      <c r="C1039" s="16"/>
      <c r="D1039" s="16"/>
      <c r="E1039" s="16"/>
      <c r="F1039" s="16"/>
      <c r="G1039" s="16"/>
    </row>
    <row r="1040" spans="2:7">
      <c r="B1040" s="16"/>
      <c r="C1040" s="16"/>
      <c r="D1040" s="16"/>
      <c r="E1040" s="16"/>
      <c r="F1040" s="16"/>
      <c r="G1040" s="16"/>
    </row>
    <row r="1041" spans="2:7">
      <c r="B1041" s="16"/>
      <c r="C1041" s="16"/>
      <c r="D1041" s="16"/>
      <c r="E1041" s="16"/>
      <c r="F1041" s="16"/>
      <c r="G1041" s="16"/>
    </row>
    <row r="1042" spans="2:7">
      <c r="B1042" s="16"/>
      <c r="C1042" s="16"/>
      <c r="D1042" s="16"/>
      <c r="E1042" s="16"/>
      <c r="F1042" s="16"/>
      <c r="G1042" s="16"/>
    </row>
    <row r="1043" spans="2:7">
      <c r="B1043" s="16"/>
      <c r="C1043" s="16"/>
      <c r="D1043" s="16"/>
      <c r="E1043" s="16"/>
      <c r="F1043" s="16"/>
      <c r="G1043" s="16"/>
    </row>
    <row r="1044" spans="2:7">
      <c r="B1044" s="16"/>
      <c r="C1044" s="16"/>
      <c r="D1044" s="16"/>
      <c r="E1044" s="16"/>
      <c r="F1044" s="16"/>
      <c r="G1044" s="16"/>
    </row>
    <row r="1045" spans="2:7">
      <c r="B1045" s="16"/>
      <c r="C1045" s="16"/>
      <c r="D1045" s="16"/>
      <c r="E1045" s="16"/>
      <c r="F1045" s="16"/>
      <c r="G1045" s="16"/>
    </row>
    <row r="1046" spans="2:7">
      <c r="B1046" s="16"/>
      <c r="C1046" s="16"/>
      <c r="D1046" s="16"/>
      <c r="E1046" s="16"/>
      <c r="F1046" s="16"/>
      <c r="G1046" s="16"/>
    </row>
    <row r="1047" spans="2:7">
      <c r="B1047" s="16"/>
      <c r="C1047" s="16"/>
      <c r="D1047" s="16"/>
      <c r="E1047" s="16"/>
      <c r="F1047" s="16"/>
      <c r="G1047" s="16"/>
    </row>
    <row r="1048" spans="2:7">
      <c r="B1048" s="16"/>
      <c r="C1048" s="16"/>
      <c r="D1048" s="16"/>
      <c r="E1048" s="16"/>
      <c r="F1048" s="16"/>
      <c r="G1048" s="16"/>
    </row>
    <row r="1049" spans="2:7">
      <c r="B1049" s="16"/>
      <c r="C1049" s="16"/>
      <c r="D1049" s="16"/>
      <c r="E1049" s="16"/>
      <c r="F1049" s="16"/>
      <c r="G1049" s="16"/>
    </row>
    <row r="1050" spans="2:7">
      <c r="B1050" s="16"/>
      <c r="C1050" s="16"/>
      <c r="D1050" s="16"/>
      <c r="E1050" s="16"/>
      <c r="F1050" s="16"/>
      <c r="G1050" s="16"/>
    </row>
    <row r="1051" spans="2:7">
      <c r="B1051" s="16"/>
      <c r="C1051" s="16"/>
      <c r="D1051" s="16"/>
      <c r="E1051" s="16"/>
      <c r="F1051" s="16"/>
      <c r="G1051" s="16"/>
    </row>
    <row r="1052" spans="2:7">
      <c r="B1052" s="16"/>
      <c r="C1052" s="16"/>
      <c r="D1052" s="16"/>
      <c r="E1052" s="16"/>
      <c r="F1052" s="16"/>
      <c r="G1052" s="16"/>
    </row>
    <row r="1053" spans="2:7">
      <c r="B1053" s="16"/>
      <c r="C1053" s="16"/>
      <c r="D1053" s="16"/>
      <c r="E1053" s="16"/>
      <c r="F1053" s="16"/>
      <c r="G1053" s="16"/>
    </row>
    <row r="1054" spans="2:7">
      <c r="B1054" s="16"/>
      <c r="C1054" s="16"/>
      <c r="D1054" s="16"/>
      <c r="E1054" s="16"/>
      <c r="F1054" s="16"/>
      <c r="G1054" s="16"/>
    </row>
    <row r="1055" spans="2:7">
      <c r="B1055" s="16"/>
      <c r="C1055" s="16"/>
      <c r="D1055" s="16"/>
      <c r="E1055" s="16"/>
      <c r="F1055" s="16"/>
      <c r="G1055" s="16"/>
    </row>
    <row r="1056" spans="2:7">
      <c r="B1056" s="16"/>
      <c r="C1056" s="16"/>
      <c r="D1056" s="16"/>
      <c r="E1056" s="16"/>
      <c r="F1056" s="16"/>
      <c r="G1056" s="16"/>
    </row>
    <row r="1057" spans="2:7">
      <c r="B1057" s="16"/>
      <c r="C1057" s="16"/>
      <c r="D1057" s="16"/>
      <c r="E1057" s="16"/>
      <c r="F1057" s="16"/>
      <c r="G1057" s="16"/>
    </row>
    <row r="1058" spans="2:7">
      <c r="B1058" s="16"/>
      <c r="C1058" s="16"/>
      <c r="D1058" s="16"/>
      <c r="E1058" s="16"/>
      <c r="F1058" s="16"/>
      <c r="G1058" s="16"/>
    </row>
    <row r="1059" spans="2:7">
      <c r="B1059" s="16"/>
      <c r="C1059" s="16"/>
      <c r="D1059" s="16"/>
      <c r="E1059" s="16"/>
      <c r="F1059" s="16"/>
      <c r="G1059" s="16"/>
    </row>
    <row r="1060" spans="2:7">
      <c r="B1060" s="16"/>
      <c r="C1060" s="16"/>
      <c r="D1060" s="16"/>
      <c r="E1060" s="16"/>
      <c r="F1060" s="16"/>
      <c r="G1060" s="16"/>
    </row>
    <row r="1061" spans="2:7">
      <c r="B1061" s="16"/>
      <c r="C1061" s="16"/>
      <c r="D1061" s="16"/>
      <c r="E1061" s="16"/>
      <c r="F1061" s="16"/>
      <c r="G1061" s="16"/>
    </row>
    <row r="1062" spans="2:7">
      <c r="B1062" s="16"/>
      <c r="C1062" s="16"/>
      <c r="D1062" s="16"/>
      <c r="E1062" s="16"/>
      <c r="F1062" s="16"/>
      <c r="G1062" s="16"/>
    </row>
    <row r="1063" spans="2:7">
      <c r="B1063" s="16"/>
      <c r="C1063" s="16"/>
      <c r="D1063" s="16"/>
      <c r="E1063" s="16"/>
      <c r="F1063" s="16"/>
      <c r="G1063" s="16"/>
    </row>
    <row r="1064" spans="2:7">
      <c r="B1064" s="16"/>
      <c r="C1064" s="16"/>
      <c r="D1064" s="16"/>
      <c r="E1064" s="16"/>
      <c r="F1064" s="16"/>
      <c r="G1064" s="16"/>
    </row>
    <row r="1065" spans="2:7">
      <c r="B1065" s="16"/>
      <c r="C1065" s="16"/>
      <c r="D1065" s="16"/>
      <c r="E1065" s="16"/>
      <c r="F1065" s="16"/>
      <c r="G1065" s="16"/>
    </row>
    <row r="1066" spans="2:7">
      <c r="B1066" s="16"/>
      <c r="C1066" s="16"/>
      <c r="D1066" s="16"/>
      <c r="E1066" s="16"/>
      <c r="F1066" s="16"/>
      <c r="G1066" s="16"/>
    </row>
    <row r="1067" spans="2:7">
      <c r="B1067" s="16"/>
      <c r="C1067" s="16"/>
      <c r="D1067" s="16"/>
      <c r="E1067" s="16"/>
      <c r="F1067" s="16"/>
      <c r="G1067" s="16"/>
    </row>
    <row r="1068" spans="2:7">
      <c r="B1068" s="16"/>
      <c r="C1068" s="16"/>
      <c r="D1068" s="16"/>
      <c r="E1068" s="16"/>
      <c r="F1068" s="16"/>
      <c r="G1068" s="16"/>
    </row>
    <row r="1069" spans="2:7">
      <c r="B1069" s="16"/>
      <c r="C1069" s="16"/>
      <c r="D1069" s="16"/>
      <c r="E1069" s="16"/>
      <c r="F1069" s="16"/>
      <c r="G1069" s="16"/>
    </row>
    <row r="1070" spans="2:7">
      <c r="B1070" s="16"/>
      <c r="C1070" s="16"/>
      <c r="D1070" s="16"/>
      <c r="E1070" s="16"/>
      <c r="F1070" s="16"/>
      <c r="G1070" s="16"/>
    </row>
    <row r="1071" spans="2:7">
      <c r="B1071" s="16"/>
      <c r="C1071" s="16"/>
      <c r="D1071" s="16"/>
      <c r="E1071" s="16"/>
      <c r="F1071" s="16"/>
      <c r="G1071" s="16"/>
    </row>
    <row r="1072" spans="2:7">
      <c r="B1072" s="16"/>
      <c r="C1072" s="16"/>
      <c r="D1072" s="16"/>
      <c r="E1072" s="16"/>
      <c r="F1072" s="16"/>
      <c r="G1072" s="16"/>
    </row>
    <row r="1073" spans="2:7">
      <c r="B1073" s="16"/>
      <c r="C1073" s="16"/>
      <c r="D1073" s="16"/>
      <c r="E1073" s="16"/>
      <c r="F1073" s="16"/>
      <c r="G1073" s="16"/>
    </row>
    <row r="1074" spans="2:7">
      <c r="B1074" s="16"/>
      <c r="C1074" s="16"/>
      <c r="D1074" s="16"/>
      <c r="E1074" s="16"/>
      <c r="F1074" s="16"/>
      <c r="G1074" s="16"/>
    </row>
    <row r="1075" spans="2:7">
      <c r="B1075" s="16"/>
      <c r="C1075" s="16"/>
      <c r="D1075" s="16"/>
      <c r="E1075" s="16"/>
      <c r="F1075" s="16"/>
      <c r="G1075" s="16"/>
    </row>
    <row r="1076" spans="2:7">
      <c r="B1076" s="16"/>
      <c r="C1076" s="16"/>
      <c r="D1076" s="16"/>
      <c r="E1076" s="16"/>
      <c r="F1076" s="16"/>
      <c r="G1076" s="16"/>
    </row>
    <row r="1077" spans="2:7">
      <c r="B1077" s="16"/>
      <c r="C1077" s="16"/>
      <c r="D1077" s="16"/>
      <c r="E1077" s="16"/>
      <c r="F1077" s="16"/>
      <c r="G1077" s="16"/>
    </row>
    <row r="1078" spans="2:7">
      <c r="B1078" s="16"/>
      <c r="C1078" s="16"/>
      <c r="D1078" s="16"/>
      <c r="E1078" s="16"/>
      <c r="F1078" s="16"/>
      <c r="G1078" s="16"/>
    </row>
    <row r="1079" spans="2:7">
      <c r="B1079" s="16"/>
      <c r="C1079" s="16"/>
      <c r="D1079" s="16"/>
      <c r="E1079" s="16"/>
      <c r="F1079" s="16"/>
      <c r="G1079" s="16"/>
    </row>
    <row r="1080" spans="2:7">
      <c r="B1080" s="16"/>
      <c r="C1080" s="16"/>
      <c r="D1080" s="16"/>
      <c r="E1080" s="16"/>
      <c r="F1080" s="16"/>
      <c r="G1080" s="16"/>
    </row>
    <row r="1081" spans="2:7">
      <c r="B1081" s="16"/>
      <c r="C1081" s="16"/>
      <c r="D1081" s="16"/>
      <c r="E1081" s="16"/>
      <c r="F1081" s="16"/>
      <c r="G1081" s="16"/>
    </row>
    <row r="1082" spans="2:7">
      <c r="B1082" s="16"/>
      <c r="C1082" s="16"/>
      <c r="D1082" s="16"/>
      <c r="E1082" s="16"/>
      <c r="F1082" s="16"/>
      <c r="G1082" s="16"/>
    </row>
    <row r="1083" spans="2:7">
      <c r="B1083" s="16"/>
      <c r="C1083" s="16"/>
      <c r="D1083" s="16"/>
      <c r="E1083" s="16"/>
      <c r="F1083" s="16"/>
      <c r="G1083" s="16"/>
    </row>
    <row r="1084" spans="2:7">
      <c r="B1084" s="16"/>
      <c r="C1084" s="16"/>
      <c r="D1084" s="16"/>
      <c r="E1084" s="16"/>
      <c r="F1084" s="16"/>
      <c r="G1084" s="16"/>
    </row>
    <row r="1085" spans="2:7">
      <c r="B1085" s="16"/>
      <c r="C1085" s="16"/>
      <c r="D1085" s="16"/>
      <c r="E1085" s="16"/>
      <c r="F1085" s="16"/>
      <c r="G1085" s="16"/>
    </row>
    <row r="1086" spans="2:7">
      <c r="B1086" s="16"/>
      <c r="C1086" s="16"/>
      <c r="D1086" s="16"/>
      <c r="E1086" s="16"/>
      <c r="F1086" s="16"/>
      <c r="G1086" s="16"/>
    </row>
    <row r="1087" spans="2:7">
      <c r="B1087" s="16"/>
      <c r="C1087" s="16"/>
      <c r="D1087" s="16"/>
      <c r="E1087" s="16"/>
      <c r="F1087" s="16"/>
      <c r="G1087" s="16"/>
    </row>
    <row r="1088" spans="2:7">
      <c r="B1088" s="16"/>
      <c r="C1088" s="16"/>
      <c r="D1088" s="16"/>
      <c r="E1088" s="16"/>
      <c r="F1088" s="16"/>
      <c r="G1088" s="16"/>
    </row>
    <row r="1089" spans="2:7">
      <c r="B1089" s="16"/>
      <c r="C1089" s="16"/>
      <c r="D1089" s="16"/>
      <c r="E1089" s="16"/>
      <c r="F1089" s="16"/>
      <c r="G1089" s="16"/>
    </row>
    <row r="1090" spans="2:7">
      <c r="B1090" s="16"/>
      <c r="C1090" s="16"/>
      <c r="D1090" s="16"/>
      <c r="E1090" s="16"/>
      <c r="F1090" s="16"/>
      <c r="G1090" s="16"/>
    </row>
    <row r="1091" spans="2:7">
      <c r="B1091" s="16"/>
      <c r="C1091" s="16"/>
      <c r="D1091" s="16"/>
      <c r="E1091" s="16"/>
      <c r="F1091" s="16"/>
      <c r="G1091" s="16"/>
    </row>
    <row r="1092" spans="2:7">
      <c r="B1092" s="16"/>
      <c r="C1092" s="16"/>
      <c r="D1092" s="16"/>
      <c r="E1092" s="16"/>
      <c r="F1092" s="16"/>
      <c r="G1092" s="16"/>
    </row>
    <row r="1093" spans="2:7">
      <c r="B1093" s="16"/>
      <c r="C1093" s="16"/>
      <c r="D1093" s="16"/>
      <c r="E1093" s="16"/>
      <c r="F1093" s="16"/>
      <c r="G1093" s="16"/>
    </row>
    <row r="1094" spans="2:7">
      <c r="B1094" s="16"/>
      <c r="C1094" s="16"/>
      <c r="D1094" s="16"/>
      <c r="E1094" s="16"/>
      <c r="F1094" s="16"/>
      <c r="G1094" s="16"/>
    </row>
    <row r="1095" spans="2:7">
      <c r="B1095" s="16"/>
      <c r="C1095" s="16"/>
      <c r="D1095" s="16"/>
      <c r="E1095" s="16"/>
      <c r="F1095" s="16"/>
      <c r="G1095" s="16"/>
    </row>
    <row r="1096" spans="2:7">
      <c r="B1096" s="16"/>
      <c r="C1096" s="16"/>
      <c r="D1096" s="16"/>
      <c r="E1096" s="16"/>
      <c r="F1096" s="16"/>
      <c r="G1096" s="16"/>
    </row>
    <row r="1097" spans="2:7">
      <c r="B1097" s="16"/>
      <c r="C1097" s="16"/>
      <c r="D1097" s="16"/>
      <c r="E1097" s="16"/>
      <c r="F1097" s="16"/>
      <c r="G1097" s="16"/>
    </row>
    <row r="1098" spans="2:7">
      <c r="B1098" s="16"/>
      <c r="C1098" s="16"/>
      <c r="D1098" s="16"/>
      <c r="E1098" s="16"/>
      <c r="F1098" s="16"/>
      <c r="G1098" s="16"/>
    </row>
    <row r="1099" spans="2:7">
      <c r="B1099" s="16"/>
      <c r="C1099" s="16"/>
      <c r="D1099" s="16"/>
      <c r="E1099" s="16"/>
      <c r="F1099" s="16"/>
      <c r="G1099" s="16"/>
    </row>
    <row r="1100" spans="2:7">
      <c r="B1100" s="16"/>
      <c r="C1100" s="16"/>
      <c r="D1100" s="16"/>
      <c r="E1100" s="16"/>
      <c r="F1100" s="16"/>
      <c r="G1100" s="16"/>
    </row>
    <row r="1101" spans="2:7">
      <c r="B1101" s="16"/>
      <c r="C1101" s="16"/>
      <c r="D1101" s="16"/>
      <c r="E1101" s="16"/>
      <c r="F1101" s="16"/>
      <c r="G1101" s="16"/>
    </row>
    <row r="1102" spans="2:7">
      <c r="B1102" s="16"/>
      <c r="C1102" s="16"/>
      <c r="D1102" s="16"/>
      <c r="E1102" s="16"/>
      <c r="F1102" s="16"/>
      <c r="G1102" s="16"/>
    </row>
    <row r="1103" spans="2:7">
      <c r="B1103" s="16"/>
      <c r="C1103" s="16"/>
      <c r="D1103" s="16"/>
      <c r="E1103" s="16"/>
      <c r="F1103" s="16"/>
      <c r="G1103" s="16"/>
    </row>
    <row r="1104" spans="2:7">
      <c r="B1104" s="16"/>
      <c r="C1104" s="16"/>
      <c r="D1104" s="16"/>
      <c r="E1104" s="16"/>
      <c r="F1104" s="16"/>
      <c r="G1104" s="16"/>
    </row>
    <row r="1105" spans="2:7">
      <c r="B1105" s="16"/>
      <c r="C1105" s="16"/>
      <c r="D1105" s="16"/>
      <c r="E1105" s="16"/>
      <c r="F1105" s="16"/>
      <c r="G1105" s="16"/>
    </row>
    <row r="1106" spans="2:7">
      <c r="B1106" s="16"/>
      <c r="C1106" s="16"/>
      <c r="D1106" s="16"/>
      <c r="E1106" s="16"/>
      <c r="F1106" s="16"/>
      <c r="G1106" s="16"/>
    </row>
    <row r="1107" spans="2:7">
      <c r="B1107" s="16"/>
      <c r="C1107" s="16"/>
      <c r="D1107" s="16"/>
      <c r="E1107" s="16"/>
      <c r="F1107" s="16"/>
      <c r="G1107" s="16"/>
    </row>
    <row r="1108" spans="2:7">
      <c r="B1108" s="16"/>
      <c r="C1108" s="16"/>
      <c r="D1108" s="16"/>
      <c r="E1108" s="16"/>
      <c r="F1108" s="16"/>
      <c r="G1108" s="16"/>
    </row>
    <row r="1109" spans="2:7">
      <c r="B1109" s="16"/>
      <c r="C1109" s="16"/>
      <c r="D1109" s="16"/>
      <c r="E1109" s="16"/>
      <c r="F1109" s="16"/>
      <c r="G1109" s="16"/>
    </row>
    <row r="1110" spans="2:7">
      <c r="B1110" s="16"/>
      <c r="C1110" s="16"/>
      <c r="D1110" s="16"/>
      <c r="E1110" s="16"/>
      <c r="F1110" s="16"/>
      <c r="G1110" s="16"/>
    </row>
    <row r="1111" spans="2:7">
      <c r="B1111" s="16"/>
      <c r="C1111" s="16"/>
      <c r="D1111" s="16"/>
      <c r="E1111" s="16"/>
      <c r="F1111" s="16"/>
      <c r="G1111" s="16"/>
    </row>
  </sheetData>
  <mergeCells count="2">
    <mergeCell ref="A46:B46"/>
    <mergeCell ref="A62:B62"/>
  </mergeCells>
  <hyperlinks>
    <hyperlink ref="A2" location="Summary!A1" display="Back To Summary" xr:uid="{8175B9FE-FAC3-472C-92D6-C586BD9BD6FD}"/>
  </hyperlinks>
  <pageMargins left="0" right="0" top="0" bottom="0" header="0" footer="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B95"/>
  <sheetViews>
    <sheetView workbookViewId="0">
      <selection activeCell="D19" sqref="D19"/>
    </sheetView>
  </sheetViews>
  <sheetFormatPr defaultColWidth="14.42578125" defaultRowHeight="12.4"/>
  <cols>
    <col min="1" max="1" width="29" customWidth="1"/>
    <col min="2" max="2" width="67.5703125" customWidth="1"/>
    <col min="3" max="4" width="10.7109375" customWidth="1"/>
    <col min="5" max="5" width="51.5703125" customWidth="1"/>
    <col min="6" max="6" width="27.5703125" customWidth="1"/>
  </cols>
  <sheetData>
    <row r="1" spans="1:28" ht="17.649999999999999">
      <c r="A1" s="14" t="s">
        <v>532</v>
      </c>
      <c r="E1" s="9"/>
      <c r="F1" s="8"/>
    </row>
    <row r="2" spans="1:28">
      <c r="A2" s="56" t="s">
        <v>49</v>
      </c>
    </row>
    <row r="3" spans="1:28">
      <c r="A3" s="25" t="s">
        <v>50</v>
      </c>
      <c r="B3" s="33" t="s">
        <v>51</v>
      </c>
      <c r="C3" s="34" t="s">
        <v>52</v>
      </c>
      <c r="D3" s="34" t="s">
        <v>53</v>
      </c>
      <c r="E3" s="34" t="s">
        <v>54</v>
      </c>
      <c r="F3" s="34" t="s">
        <v>55</v>
      </c>
      <c r="G3" s="34" t="s">
        <v>56</v>
      </c>
      <c r="H3" s="25"/>
      <c r="I3" s="25"/>
      <c r="J3" s="25"/>
      <c r="K3" s="25"/>
      <c r="L3" s="25"/>
      <c r="M3" s="25"/>
      <c r="N3" s="25"/>
      <c r="O3" s="25"/>
      <c r="P3" s="25"/>
      <c r="Q3" s="25"/>
      <c r="R3" s="25"/>
      <c r="S3" s="25"/>
      <c r="T3" s="25"/>
      <c r="U3" s="25"/>
      <c r="V3" s="25"/>
      <c r="W3" s="25"/>
      <c r="X3" s="25"/>
      <c r="Y3" s="25"/>
      <c r="Z3" s="25"/>
      <c r="AA3" s="25"/>
      <c r="AB3" s="25"/>
    </row>
    <row r="4" spans="1:28" ht="24.95">
      <c r="A4" s="16" t="s">
        <v>533</v>
      </c>
      <c r="B4" s="16" t="s">
        <v>534</v>
      </c>
      <c r="C4" s="16" t="s">
        <v>63</v>
      </c>
      <c r="D4" s="26">
        <v>1</v>
      </c>
      <c r="E4" s="16" t="s">
        <v>535</v>
      </c>
      <c r="F4" s="16" t="s">
        <v>536</v>
      </c>
      <c r="G4" s="16"/>
    </row>
    <row r="5" spans="1:28">
      <c r="A5" s="16"/>
      <c r="B5" s="16" t="s">
        <v>537</v>
      </c>
      <c r="C5" s="16" t="s">
        <v>70</v>
      </c>
      <c r="D5" s="26">
        <v>0</v>
      </c>
      <c r="E5" s="16" t="s">
        <v>538</v>
      </c>
      <c r="F5" s="16"/>
      <c r="G5" s="16"/>
    </row>
    <row r="6" spans="1:28" ht="24.95">
      <c r="A6" s="16"/>
      <c r="B6" s="16" t="s">
        <v>539</v>
      </c>
      <c r="C6" s="16" t="s">
        <v>63</v>
      </c>
      <c r="D6" s="26">
        <v>1</v>
      </c>
      <c r="E6" s="16" t="s">
        <v>540</v>
      </c>
      <c r="F6" s="16"/>
      <c r="G6" s="16"/>
    </row>
    <row r="7" spans="1:28">
      <c r="A7" s="16"/>
      <c r="B7" s="16" t="s">
        <v>541</v>
      </c>
      <c r="C7" s="16" t="s">
        <v>70</v>
      </c>
      <c r="D7" s="26">
        <v>0</v>
      </c>
      <c r="E7" s="16"/>
      <c r="F7" s="16"/>
      <c r="G7" s="16"/>
    </row>
    <row r="8" spans="1:28" ht="12.95">
      <c r="A8" s="17" t="s">
        <v>65</v>
      </c>
      <c r="B8" s="40"/>
      <c r="C8" s="37"/>
      <c r="D8" s="23">
        <f>SUM(D4:D7)/4</f>
        <v>0.5</v>
      </c>
      <c r="E8" s="16"/>
      <c r="F8" s="16"/>
      <c r="G8" s="16"/>
    </row>
    <row r="9" spans="1:28" ht="37.35">
      <c r="A9" s="16" t="s">
        <v>542</v>
      </c>
      <c r="B9" s="16" t="s">
        <v>543</v>
      </c>
      <c r="C9" s="16" t="s">
        <v>70</v>
      </c>
      <c r="D9" s="26">
        <v>0</v>
      </c>
      <c r="E9" s="16" t="s">
        <v>544</v>
      </c>
      <c r="F9" s="16"/>
      <c r="G9" s="16"/>
    </row>
    <row r="10" spans="1:28" ht="24.95">
      <c r="A10" s="16"/>
      <c r="B10" s="16" t="s">
        <v>545</v>
      </c>
      <c r="C10" s="16" t="s">
        <v>63</v>
      </c>
      <c r="D10" s="26">
        <v>1</v>
      </c>
      <c r="E10" s="45" t="s">
        <v>546</v>
      </c>
      <c r="F10" s="16"/>
      <c r="G10" s="16"/>
    </row>
    <row r="11" spans="1:28" ht="24.95">
      <c r="A11" s="16"/>
      <c r="B11" s="16" t="s">
        <v>547</v>
      </c>
      <c r="C11" s="16" t="s">
        <v>70</v>
      </c>
      <c r="D11" s="26">
        <v>0</v>
      </c>
      <c r="E11" s="16"/>
      <c r="F11" s="16"/>
      <c r="G11" s="16"/>
    </row>
    <row r="12" spans="1:28" ht="12.95">
      <c r="A12" s="17" t="s">
        <v>65</v>
      </c>
      <c r="B12" s="40"/>
      <c r="C12" s="37"/>
      <c r="D12" s="23">
        <f>SUM(D9:D11)/3</f>
        <v>0.33333333333333331</v>
      </c>
      <c r="E12" s="16"/>
      <c r="F12" s="16"/>
      <c r="G12" s="16"/>
    </row>
    <row r="13" spans="1:28" ht="24.95">
      <c r="A13" s="16" t="s">
        <v>548</v>
      </c>
      <c r="B13" s="16" t="s">
        <v>549</v>
      </c>
      <c r="C13" s="16" t="s">
        <v>63</v>
      </c>
      <c r="D13" s="26">
        <v>1</v>
      </c>
      <c r="E13" s="16" t="s">
        <v>550</v>
      </c>
      <c r="F13" s="16" t="s">
        <v>551</v>
      </c>
      <c r="G13" s="16"/>
    </row>
    <row r="14" spans="1:28">
      <c r="A14" s="16"/>
      <c r="B14" s="16" t="s">
        <v>552</v>
      </c>
      <c r="C14" s="16" t="s">
        <v>70</v>
      </c>
      <c r="D14" s="26">
        <v>0</v>
      </c>
      <c r="E14" s="16"/>
      <c r="F14" s="16"/>
      <c r="G14" s="16"/>
    </row>
    <row r="15" spans="1:28" ht="24.95">
      <c r="A15" s="16"/>
      <c r="B15" s="16" t="s">
        <v>553</v>
      </c>
      <c r="C15" s="16" t="s">
        <v>59</v>
      </c>
      <c r="D15" s="26">
        <v>0.5</v>
      </c>
      <c r="E15" s="45" t="s">
        <v>554</v>
      </c>
      <c r="F15" s="16"/>
      <c r="G15" s="16"/>
    </row>
    <row r="16" spans="1:28">
      <c r="A16" s="16"/>
      <c r="B16" s="16" t="s">
        <v>555</v>
      </c>
      <c r="C16" s="16" t="s">
        <v>70</v>
      </c>
      <c r="D16" s="26">
        <v>0</v>
      </c>
      <c r="E16" s="16"/>
      <c r="F16" s="16"/>
      <c r="G16" s="16"/>
    </row>
    <row r="17" spans="1:7">
      <c r="A17" s="16"/>
      <c r="B17" s="16" t="s">
        <v>556</v>
      </c>
      <c r="C17" s="16" t="s">
        <v>59</v>
      </c>
      <c r="D17" s="26">
        <v>0.5</v>
      </c>
      <c r="E17" s="16" t="s">
        <v>557</v>
      </c>
      <c r="F17" s="16"/>
      <c r="G17" s="16"/>
    </row>
    <row r="18" spans="1:7" ht="12.95">
      <c r="A18" s="17" t="s">
        <v>65</v>
      </c>
      <c r="B18" s="40"/>
      <c r="C18" s="37"/>
      <c r="D18" s="23">
        <f>SUM(D13:D17)/5</f>
        <v>0.4</v>
      </c>
      <c r="E18" s="16"/>
      <c r="F18" s="16"/>
      <c r="G18" s="16"/>
    </row>
    <row r="19" spans="1:7">
      <c r="A19" s="27" t="s">
        <v>87</v>
      </c>
      <c r="B19" s="27"/>
      <c r="C19" s="28">
        <f>COUNTA(C4:C18)</f>
        <v>12</v>
      </c>
      <c r="D19" s="29">
        <f>SUM(D4:D17)/C19</f>
        <v>0.48611111111111116</v>
      </c>
    </row>
    <row r="20" spans="1:7">
      <c r="A20" s="16"/>
      <c r="B20" s="16"/>
      <c r="C20" s="13"/>
      <c r="D20" s="13"/>
    </row>
    <row r="21" spans="1:7">
      <c r="A21" s="25" t="s">
        <v>88</v>
      </c>
      <c r="B21" s="33"/>
      <c r="C21" s="34" t="s">
        <v>52</v>
      </c>
      <c r="D21" s="34" t="s">
        <v>53</v>
      </c>
      <c r="E21" s="34" t="s">
        <v>54</v>
      </c>
      <c r="F21" s="34" t="s">
        <v>55</v>
      </c>
      <c r="G21" s="34" t="s">
        <v>56</v>
      </c>
    </row>
    <row r="22" spans="1:7">
      <c r="A22" s="13" t="s">
        <v>558</v>
      </c>
      <c r="B22" s="16"/>
      <c r="C22" s="13" t="s">
        <v>59</v>
      </c>
      <c r="D22" s="32">
        <v>0.5</v>
      </c>
      <c r="E22" s="13" t="s">
        <v>559</v>
      </c>
    </row>
    <row r="23" spans="1:7">
      <c r="A23" s="13" t="s">
        <v>560</v>
      </c>
      <c r="B23" s="16"/>
      <c r="C23" s="13" t="s">
        <v>59</v>
      </c>
      <c r="D23" s="32">
        <v>0.5</v>
      </c>
      <c r="E23" s="13" t="s">
        <v>559</v>
      </c>
    </row>
    <row r="24" spans="1:7">
      <c r="A24" s="13" t="s">
        <v>561</v>
      </c>
      <c r="B24" s="16"/>
      <c r="C24" s="13" t="s">
        <v>59</v>
      </c>
      <c r="D24" s="32">
        <v>0.5</v>
      </c>
    </row>
    <row r="25" spans="1:7">
      <c r="A25" s="13" t="s">
        <v>562</v>
      </c>
      <c r="C25" s="13" t="s">
        <v>70</v>
      </c>
      <c r="D25" s="32">
        <v>0</v>
      </c>
    </row>
    <row r="26" spans="1:7">
      <c r="A26" s="13" t="s">
        <v>563</v>
      </c>
      <c r="C26" s="13" t="s">
        <v>63</v>
      </c>
      <c r="D26" s="32">
        <v>1</v>
      </c>
    </row>
    <row r="27" spans="1:7">
      <c r="A27" s="13" t="s">
        <v>564</v>
      </c>
      <c r="C27" s="13" t="s">
        <v>70</v>
      </c>
      <c r="D27" s="32">
        <v>0</v>
      </c>
    </row>
    <row r="28" spans="1:7">
      <c r="A28" s="13" t="s">
        <v>565</v>
      </c>
      <c r="C28" s="13" t="s">
        <v>63</v>
      </c>
      <c r="D28" s="32">
        <v>1</v>
      </c>
    </row>
    <row r="29" spans="1:7">
      <c r="A29" s="13" t="s">
        <v>566</v>
      </c>
      <c r="C29" s="13" t="s">
        <v>70</v>
      </c>
      <c r="D29" s="32">
        <v>0</v>
      </c>
    </row>
    <row r="30" spans="1:7">
      <c r="A30" s="13" t="s">
        <v>567</v>
      </c>
      <c r="C30" s="13" t="s">
        <v>59</v>
      </c>
      <c r="D30" s="32">
        <v>0.5</v>
      </c>
      <c r="E30" s="16" t="s">
        <v>557</v>
      </c>
    </row>
    <row r="31" spans="1:7">
      <c r="A31" s="13" t="s">
        <v>568</v>
      </c>
      <c r="C31" s="13" t="s">
        <v>63</v>
      </c>
      <c r="D31" s="32">
        <v>1</v>
      </c>
    </row>
    <row r="32" spans="1:7">
      <c r="A32" s="13" t="s">
        <v>569</v>
      </c>
      <c r="C32" s="13" t="s">
        <v>70</v>
      </c>
      <c r="D32" s="32">
        <v>0</v>
      </c>
    </row>
    <row r="33" spans="1:7">
      <c r="A33" s="13" t="s">
        <v>570</v>
      </c>
      <c r="C33" s="13" t="s">
        <v>70</v>
      </c>
      <c r="D33" s="32">
        <v>0</v>
      </c>
    </row>
    <row r="34" spans="1:7">
      <c r="A34" s="13" t="s">
        <v>571</v>
      </c>
      <c r="C34" s="13" t="s">
        <v>63</v>
      </c>
      <c r="D34" s="32">
        <v>1</v>
      </c>
    </row>
    <row r="35" spans="1:7">
      <c r="A35" s="13" t="s">
        <v>572</v>
      </c>
      <c r="C35" s="13" t="s">
        <v>70</v>
      </c>
      <c r="D35" s="32">
        <v>0</v>
      </c>
    </row>
    <row r="36" spans="1:7">
      <c r="A36" s="13" t="s">
        <v>573</v>
      </c>
      <c r="C36" s="13" t="s">
        <v>63</v>
      </c>
      <c r="D36" s="32">
        <v>1</v>
      </c>
    </row>
    <row r="37" spans="1:7">
      <c r="A37" s="27" t="s">
        <v>87</v>
      </c>
      <c r="B37" s="27"/>
      <c r="C37" s="28">
        <f>COUNTA(C22:C36)</f>
        <v>15</v>
      </c>
      <c r="D37" s="29">
        <f>SUM(D22:D35)/C37</f>
        <v>0.4</v>
      </c>
    </row>
    <row r="39" spans="1:7">
      <c r="A39" s="25" t="s">
        <v>100</v>
      </c>
      <c r="B39" s="33"/>
      <c r="C39" s="34" t="s">
        <v>52</v>
      </c>
      <c r="D39" s="34" t="s">
        <v>53</v>
      </c>
      <c r="E39" s="34" t="s">
        <v>54</v>
      </c>
      <c r="F39" s="34" t="s">
        <v>55</v>
      </c>
      <c r="G39" s="34" t="s">
        <v>56</v>
      </c>
    </row>
    <row r="40" spans="1:7">
      <c r="A40" s="13" t="s">
        <v>574</v>
      </c>
      <c r="C40" s="13" t="s">
        <v>63</v>
      </c>
      <c r="D40" s="32">
        <v>1</v>
      </c>
    </row>
    <row r="41" spans="1:7">
      <c r="A41" s="68" t="s">
        <v>575</v>
      </c>
      <c r="B41" s="72"/>
      <c r="C41" s="13" t="s">
        <v>59</v>
      </c>
      <c r="D41" s="32">
        <v>0.5</v>
      </c>
    </row>
    <row r="42" spans="1:7">
      <c r="A42" s="13" t="s">
        <v>576</v>
      </c>
      <c r="C42" s="13" t="s">
        <v>59</v>
      </c>
      <c r="D42" s="32">
        <v>0.5</v>
      </c>
    </row>
    <row r="43" spans="1:7">
      <c r="A43" s="13" t="s">
        <v>577</v>
      </c>
      <c r="C43" s="13" t="s">
        <v>63</v>
      </c>
      <c r="D43" s="32">
        <v>1</v>
      </c>
    </row>
    <row r="44" spans="1:7">
      <c r="A44" s="13" t="s">
        <v>578</v>
      </c>
      <c r="C44" s="13" t="s">
        <v>59</v>
      </c>
      <c r="D44" s="32">
        <v>0.5</v>
      </c>
    </row>
    <row r="45" spans="1:7">
      <c r="A45" s="13" t="s">
        <v>579</v>
      </c>
      <c r="C45" s="13" t="s">
        <v>63</v>
      </c>
      <c r="D45" s="32">
        <v>1</v>
      </c>
    </row>
    <row r="46" spans="1:7">
      <c r="A46" s="13" t="s">
        <v>580</v>
      </c>
      <c r="C46" s="13" t="s">
        <v>63</v>
      </c>
      <c r="D46" s="32">
        <v>1</v>
      </c>
    </row>
    <row r="47" spans="1:7">
      <c r="A47" s="13" t="s">
        <v>581</v>
      </c>
      <c r="C47" s="13" t="s">
        <v>63</v>
      </c>
      <c r="D47" s="32">
        <v>1</v>
      </c>
    </row>
    <row r="48" spans="1:7">
      <c r="A48" s="68" t="s">
        <v>582</v>
      </c>
      <c r="B48" s="72"/>
      <c r="C48" s="13" t="s">
        <v>70</v>
      </c>
      <c r="D48" s="32">
        <v>0</v>
      </c>
    </row>
    <row r="49" spans="1:7">
      <c r="A49" s="13" t="s">
        <v>583</v>
      </c>
      <c r="C49" s="13" t="s">
        <v>70</v>
      </c>
      <c r="D49" s="32">
        <v>0</v>
      </c>
    </row>
    <row r="50" spans="1:7">
      <c r="A50" s="27" t="s">
        <v>87</v>
      </c>
      <c r="B50" s="27"/>
      <c r="C50" s="28">
        <f>COUNTA(C40:C49)</f>
        <v>10</v>
      </c>
      <c r="D50" s="29">
        <f>SUM(D40:D49)/C50</f>
        <v>0.65</v>
      </c>
    </row>
    <row r="52" spans="1:7">
      <c r="A52" s="25" t="s">
        <v>113</v>
      </c>
      <c r="B52" s="33"/>
      <c r="C52" s="34" t="s">
        <v>52</v>
      </c>
      <c r="D52" s="34" t="s">
        <v>53</v>
      </c>
      <c r="E52" s="34" t="s">
        <v>54</v>
      </c>
      <c r="F52" s="34" t="s">
        <v>55</v>
      </c>
      <c r="G52" s="34" t="s">
        <v>56</v>
      </c>
    </row>
    <row r="53" spans="1:7">
      <c r="A53" s="13" t="s">
        <v>584</v>
      </c>
    </row>
    <row r="54" spans="1:7">
      <c r="B54" s="13" t="s">
        <v>585</v>
      </c>
      <c r="C54" s="13" t="s">
        <v>63</v>
      </c>
      <c r="D54" s="32">
        <v>1</v>
      </c>
    </row>
    <row r="55" spans="1:7">
      <c r="B55" s="13" t="s">
        <v>586</v>
      </c>
      <c r="C55" s="13" t="s">
        <v>59</v>
      </c>
      <c r="D55" s="32">
        <v>0.5</v>
      </c>
    </row>
    <row r="56" spans="1:7">
      <c r="B56" s="13" t="s">
        <v>587</v>
      </c>
      <c r="C56" s="13" t="s">
        <v>588</v>
      </c>
    </row>
    <row r="57" spans="1:7">
      <c r="B57" s="13" t="s">
        <v>589</v>
      </c>
      <c r="C57" s="13" t="s">
        <v>588</v>
      </c>
    </row>
    <row r="58" spans="1:7">
      <c r="A58" s="13" t="s">
        <v>590</v>
      </c>
    </row>
    <row r="59" spans="1:7">
      <c r="B59" s="13" t="s">
        <v>591</v>
      </c>
      <c r="C59" s="13" t="s">
        <v>63</v>
      </c>
      <c r="D59" s="32">
        <v>1</v>
      </c>
    </row>
    <row r="60" spans="1:7">
      <c r="B60" s="13" t="s">
        <v>592</v>
      </c>
      <c r="C60" s="13" t="s">
        <v>63</v>
      </c>
      <c r="D60" s="32">
        <v>1</v>
      </c>
    </row>
    <row r="61" spans="1:7">
      <c r="B61" s="13" t="s">
        <v>593</v>
      </c>
      <c r="C61" s="13" t="s">
        <v>63</v>
      </c>
      <c r="D61" s="32">
        <v>1</v>
      </c>
    </row>
    <row r="62" spans="1:7">
      <c r="B62" s="13" t="s">
        <v>594</v>
      </c>
      <c r="C62" s="13" t="s">
        <v>63</v>
      </c>
      <c r="D62" s="32">
        <v>1</v>
      </c>
    </row>
    <row r="63" spans="1:7">
      <c r="A63" s="13" t="s">
        <v>595</v>
      </c>
    </row>
    <row r="64" spans="1:7">
      <c r="B64" s="13" t="s">
        <v>596</v>
      </c>
      <c r="C64" s="13" t="s">
        <v>70</v>
      </c>
      <c r="D64" s="32">
        <v>0</v>
      </c>
    </row>
    <row r="65" spans="1:7">
      <c r="A65" s="13" t="s">
        <v>597</v>
      </c>
    </row>
    <row r="66" spans="1:7">
      <c r="B66" s="13" t="s">
        <v>598</v>
      </c>
      <c r="C66" s="13" t="s">
        <v>63</v>
      </c>
      <c r="D66" s="32">
        <v>1</v>
      </c>
    </row>
    <row r="67" spans="1:7">
      <c r="A67" s="27" t="s">
        <v>87</v>
      </c>
      <c r="B67" s="27"/>
      <c r="C67" s="28">
        <f>COUNTA(C58:C66,C53:C55)</f>
        <v>8</v>
      </c>
      <c r="D67" s="29">
        <f>SUM(D54:D66)/C67</f>
        <v>0.8125</v>
      </c>
    </row>
    <row r="69" spans="1:7">
      <c r="A69" s="25" t="s">
        <v>134</v>
      </c>
      <c r="B69" s="33"/>
      <c r="C69" s="34" t="s">
        <v>52</v>
      </c>
      <c r="D69" s="34" t="s">
        <v>53</v>
      </c>
      <c r="E69" s="34" t="s">
        <v>54</v>
      </c>
      <c r="F69" s="34" t="s">
        <v>55</v>
      </c>
      <c r="G69" s="34" t="s">
        <v>56</v>
      </c>
    </row>
    <row r="70" spans="1:7">
      <c r="A70" s="69" t="s">
        <v>599</v>
      </c>
      <c r="B70" s="72"/>
      <c r="C70" s="13" t="s">
        <v>63</v>
      </c>
      <c r="D70" s="32">
        <v>1</v>
      </c>
    </row>
    <row r="71" spans="1:7">
      <c r="A71" s="69" t="s">
        <v>600</v>
      </c>
      <c r="B71" s="72"/>
      <c r="C71" s="13" t="s">
        <v>59</v>
      </c>
      <c r="D71" s="32">
        <v>0.5</v>
      </c>
    </row>
    <row r="72" spans="1:7">
      <c r="A72" s="13" t="s">
        <v>601</v>
      </c>
      <c r="C72" s="13" t="s">
        <v>70</v>
      </c>
      <c r="D72" s="32">
        <v>0</v>
      </c>
    </row>
    <row r="73" spans="1:7">
      <c r="A73" s="68" t="s">
        <v>602</v>
      </c>
      <c r="B73" s="72"/>
      <c r="C73" s="13" t="s">
        <v>63</v>
      </c>
      <c r="D73" s="32">
        <v>1</v>
      </c>
    </row>
    <row r="74" spans="1:7">
      <c r="A74" s="13" t="s">
        <v>603</v>
      </c>
      <c r="C74" s="13" t="s">
        <v>59</v>
      </c>
      <c r="D74" s="32">
        <v>0.5</v>
      </c>
    </row>
    <row r="75" spans="1:7">
      <c r="A75" s="27" t="s">
        <v>87</v>
      </c>
      <c r="B75" s="27"/>
      <c r="C75" s="28">
        <f>COUNTA(C70:C74)</f>
        <v>5</v>
      </c>
      <c r="D75" s="29">
        <f>SUM(D70:D74)/C75</f>
        <v>0.6</v>
      </c>
    </row>
    <row r="92" spans="2:2">
      <c r="B92" s="13"/>
    </row>
    <row r="93" spans="2:2">
      <c r="B93" s="13"/>
    </row>
    <row r="95" spans="2:2">
      <c r="B95" s="4"/>
    </row>
  </sheetData>
  <mergeCells count="5">
    <mergeCell ref="A41:B41"/>
    <mergeCell ref="A48:B48"/>
    <mergeCell ref="A70:B70"/>
    <mergeCell ref="A71:B71"/>
    <mergeCell ref="A73:B73"/>
  </mergeCells>
  <hyperlinks>
    <hyperlink ref="A2" location="Summary!A1" display="Back To Summary" xr:uid="{31A175B7-8EB8-42BB-B426-7FFE43F848B6}"/>
  </hyperlinks>
  <pageMargins left="0" right="0" top="0" bottom="0" header="0" footer="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31B17-D2C4-46EE-AD31-1A29EDADAB63}">
  <dimension ref="A1:G46"/>
  <sheetViews>
    <sheetView workbookViewId="0">
      <selection activeCell="E8" sqref="E4:E8"/>
    </sheetView>
  </sheetViews>
  <sheetFormatPr defaultRowHeight="12.75"/>
  <cols>
    <col min="1" max="1" width="39.28515625" customWidth="1"/>
    <col min="2" max="2" width="55" customWidth="1"/>
    <col min="3" max="3" width="12.5703125" customWidth="1"/>
    <col min="4" max="4" width="13.28515625" customWidth="1"/>
    <col min="5" max="5" width="45.7109375" style="48" customWidth="1"/>
    <col min="6" max="6" width="11.140625" customWidth="1"/>
    <col min="7" max="7" width="21.140625" customWidth="1"/>
  </cols>
  <sheetData>
    <row r="1" spans="1:7" ht="18">
      <c r="A1" s="46" t="s">
        <v>604</v>
      </c>
    </row>
    <row r="2" spans="1:7">
      <c r="A2" s="56" t="s">
        <v>49</v>
      </c>
    </row>
    <row r="3" spans="1:7">
      <c r="A3" s="47" t="s">
        <v>605</v>
      </c>
      <c r="B3" s="47" t="s">
        <v>51</v>
      </c>
      <c r="C3" s="47" t="s">
        <v>52</v>
      </c>
      <c r="D3" s="47" t="s">
        <v>53</v>
      </c>
      <c r="E3" s="65" t="s">
        <v>54</v>
      </c>
      <c r="F3" s="47" t="s">
        <v>55</v>
      </c>
      <c r="G3" s="47" t="s">
        <v>56</v>
      </c>
    </row>
    <row r="4" spans="1:7" ht="49.5" customHeight="1">
      <c r="A4" s="48" t="s">
        <v>606</v>
      </c>
      <c r="B4" s="48" t="s">
        <v>607</v>
      </c>
      <c r="C4" t="s">
        <v>63</v>
      </c>
      <c r="D4" s="52">
        <v>1</v>
      </c>
    </row>
    <row r="5" spans="1:7" ht="37.5" customHeight="1">
      <c r="B5" s="48" t="s">
        <v>608</v>
      </c>
      <c r="C5" t="s">
        <v>63</v>
      </c>
      <c r="D5" s="52">
        <v>1</v>
      </c>
    </row>
    <row r="6" spans="1:7" ht="39" customHeight="1">
      <c r="B6" s="48" t="s">
        <v>609</v>
      </c>
      <c r="C6" t="s">
        <v>63</v>
      </c>
      <c r="D6" s="52">
        <v>1</v>
      </c>
    </row>
    <row r="7" spans="1:7" ht="54" customHeight="1">
      <c r="B7" s="48" t="s">
        <v>610</v>
      </c>
      <c r="C7" t="s">
        <v>59</v>
      </c>
      <c r="D7" s="52">
        <v>0.5</v>
      </c>
    </row>
    <row r="8" spans="1:7" ht="39" customHeight="1">
      <c r="B8" s="48" t="s">
        <v>611</v>
      </c>
      <c r="C8" t="s">
        <v>63</v>
      </c>
      <c r="D8" s="52">
        <v>1</v>
      </c>
    </row>
    <row r="9" spans="1:7" ht="53.25" customHeight="1">
      <c r="B9" s="48" t="s">
        <v>612</v>
      </c>
      <c r="C9" t="s">
        <v>63</v>
      </c>
      <c r="D9" s="52">
        <v>1</v>
      </c>
    </row>
    <row r="10" spans="1:7" ht="14.25" customHeight="1">
      <c r="A10" s="49" t="s">
        <v>65</v>
      </c>
      <c r="B10" s="50"/>
      <c r="C10" s="49"/>
      <c r="D10" s="53">
        <f>SUM(D4:D9)/6</f>
        <v>0.91666666666666663</v>
      </c>
    </row>
    <row r="11" spans="1:7" ht="27.75" customHeight="1">
      <c r="A11" s="48" t="s">
        <v>613</v>
      </c>
      <c r="B11" s="48" t="s">
        <v>614</v>
      </c>
      <c r="C11" t="s">
        <v>63</v>
      </c>
      <c r="D11" s="52">
        <v>1</v>
      </c>
    </row>
    <row r="12" spans="1:7" ht="54" customHeight="1">
      <c r="B12" s="48" t="s">
        <v>615</v>
      </c>
      <c r="C12" t="s">
        <v>59</v>
      </c>
      <c r="D12" s="52">
        <v>0.5</v>
      </c>
    </row>
    <row r="13" spans="1:7" ht="27" customHeight="1">
      <c r="B13" s="48" t="s">
        <v>616</v>
      </c>
      <c r="C13" t="s">
        <v>70</v>
      </c>
      <c r="D13" s="52">
        <v>0</v>
      </c>
    </row>
    <row r="14" spans="1:7" ht="15.75" customHeight="1">
      <c r="A14" s="49" t="s">
        <v>65</v>
      </c>
      <c r="B14" s="50"/>
      <c r="C14" s="49"/>
      <c r="D14" s="54">
        <f>SUM(D11:D13)/3</f>
        <v>0.5</v>
      </c>
    </row>
    <row r="15" spans="1:7" ht="51" customHeight="1">
      <c r="A15" t="s">
        <v>617</v>
      </c>
      <c r="B15" s="48" t="s">
        <v>618</v>
      </c>
      <c r="C15" t="s">
        <v>70</v>
      </c>
      <c r="D15" s="52">
        <v>0</v>
      </c>
    </row>
    <row r="16" spans="1:7" ht="40.5" customHeight="1">
      <c r="B16" s="48" t="s">
        <v>619</v>
      </c>
      <c r="C16" t="s">
        <v>70</v>
      </c>
      <c r="D16" s="52">
        <v>0</v>
      </c>
    </row>
    <row r="17" spans="1:7" ht="40.5" customHeight="1">
      <c r="B17" s="48" t="s">
        <v>620</v>
      </c>
      <c r="C17" t="s">
        <v>70</v>
      </c>
      <c r="D17" s="52">
        <v>0</v>
      </c>
    </row>
    <row r="18" spans="1:7">
      <c r="A18" s="49" t="s">
        <v>65</v>
      </c>
      <c r="B18" s="49"/>
      <c r="C18" s="49"/>
      <c r="D18" s="53">
        <f>SUM(D15:D17)/3</f>
        <v>0</v>
      </c>
    </row>
    <row r="19" spans="1:7">
      <c r="A19" s="51" t="s">
        <v>87</v>
      </c>
      <c r="B19" s="51"/>
      <c r="C19" s="51"/>
      <c r="D19" s="55">
        <f>SUM(D4:D9,D11:D13,D15:D17)/11</f>
        <v>0.63636363636363635</v>
      </c>
    </row>
    <row r="20" spans="1:7">
      <c r="A20" s="47" t="s">
        <v>88</v>
      </c>
      <c r="B20" s="47"/>
      <c r="C20" s="47" t="s">
        <v>52</v>
      </c>
      <c r="D20" s="47" t="s">
        <v>53</v>
      </c>
      <c r="E20" s="65" t="s">
        <v>54</v>
      </c>
      <c r="F20" s="47" t="s">
        <v>55</v>
      </c>
      <c r="G20" s="47" t="s">
        <v>56</v>
      </c>
    </row>
    <row r="21" spans="1:7">
      <c r="A21" s="70" t="s">
        <v>621</v>
      </c>
      <c r="B21" s="70"/>
      <c r="C21" t="s">
        <v>70</v>
      </c>
      <c r="D21" s="52">
        <v>0</v>
      </c>
    </row>
    <row r="22" spans="1:7" ht="18.75" customHeight="1">
      <c r="A22" s="70" t="s">
        <v>622</v>
      </c>
      <c r="B22" s="70"/>
      <c r="C22" t="s">
        <v>70</v>
      </c>
      <c r="D22" s="52">
        <v>0</v>
      </c>
    </row>
    <row r="23" spans="1:7" ht="30" customHeight="1">
      <c r="A23" s="70" t="s">
        <v>623</v>
      </c>
      <c r="B23" s="70"/>
      <c r="C23" t="s">
        <v>63</v>
      </c>
      <c r="D23" s="52">
        <v>1</v>
      </c>
    </row>
    <row r="24" spans="1:7" ht="30" customHeight="1">
      <c r="A24" s="70" t="s">
        <v>624</v>
      </c>
      <c r="B24" s="70"/>
      <c r="C24" t="s">
        <v>63</v>
      </c>
      <c r="D24" s="52">
        <v>1</v>
      </c>
    </row>
    <row r="25" spans="1:7" ht="34.5" customHeight="1">
      <c r="A25" s="70" t="s">
        <v>625</v>
      </c>
      <c r="B25" s="70"/>
      <c r="C25" t="s">
        <v>63</v>
      </c>
      <c r="D25" s="52">
        <v>1</v>
      </c>
    </row>
    <row r="26" spans="1:7" ht="53.25" customHeight="1">
      <c r="A26" s="70" t="s">
        <v>626</v>
      </c>
      <c r="B26" s="70"/>
      <c r="C26" t="s">
        <v>63</v>
      </c>
      <c r="D26" s="52">
        <v>1</v>
      </c>
    </row>
    <row r="27" spans="1:7" ht="19.5" customHeight="1">
      <c r="A27" s="70" t="s">
        <v>627</v>
      </c>
      <c r="B27" s="70"/>
      <c r="C27" t="s">
        <v>63</v>
      </c>
      <c r="D27" s="52">
        <v>1</v>
      </c>
    </row>
    <row r="28" spans="1:7" ht="16.5" customHeight="1">
      <c r="A28" s="70" t="s">
        <v>628</v>
      </c>
      <c r="B28" s="70"/>
      <c r="C28" t="s">
        <v>70</v>
      </c>
      <c r="D28" s="52">
        <v>0</v>
      </c>
    </row>
    <row r="29" spans="1:7" ht="18" customHeight="1">
      <c r="A29" s="70" t="s">
        <v>629</v>
      </c>
      <c r="B29" s="70"/>
      <c r="C29" t="s">
        <v>70</v>
      </c>
      <c r="D29" s="52">
        <v>0</v>
      </c>
    </row>
    <row r="30" spans="1:7" ht="28.5" customHeight="1">
      <c r="A30" s="70" t="s">
        <v>630</v>
      </c>
      <c r="B30" s="70"/>
      <c r="C30" t="s">
        <v>59</v>
      </c>
      <c r="D30" s="52">
        <v>0.5</v>
      </c>
    </row>
    <row r="31" spans="1:7" ht="39" customHeight="1">
      <c r="A31" s="70" t="s">
        <v>631</v>
      </c>
      <c r="B31" s="70"/>
      <c r="C31" t="s">
        <v>59</v>
      </c>
      <c r="D31" s="52">
        <v>0.5</v>
      </c>
    </row>
    <row r="32" spans="1:7" ht="29.25" customHeight="1">
      <c r="A32" s="70" t="s">
        <v>632</v>
      </c>
      <c r="B32" s="70"/>
      <c r="C32" t="s">
        <v>63</v>
      </c>
      <c r="D32" s="52">
        <v>1</v>
      </c>
    </row>
    <row r="33" spans="1:7">
      <c r="A33" s="51" t="s">
        <v>87</v>
      </c>
      <c r="B33" s="51"/>
      <c r="C33" s="51"/>
      <c r="D33" s="55">
        <f>SUM(D21:D32)/12</f>
        <v>0.58333333333333337</v>
      </c>
    </row>
    <row r="34" spans="1:7">
      <c r="A34" s="47" t="s">
        <v>100</v>
      </c>
      <c r="B34" s="47"/>
      <c r="C34" s="47" t="s">
        <v>52</v>
      </c>
      <c r="D34" s="47" t="s">
        <v>53</v>
      </c>
      <c r="E34" s="65" t="s">
        <v>54</v>
      </c>
      <c r="F34" s="47" t="s">
        <v>55</v>
      </c>
      <c r="G34" s="47" t="s">
        <v>56</v>
      </c>
    </row>
    <row r="35" spans="1:7">
      <c r="A35" s="70" t="s">
        <v>633</v>
      </c>
      <c r="B35" s="70"/>
      <c r="C35" t="s">
        <v>59</v>
      </c>
      <c r="D35" s="52">
        <v>0.5</v>
      </c>
    </row>
    <row r="36" spans="1:7" ht="29.25" customHeight="1">
      <c r="A36" s="70" t="s">
        <v>634</v>
      </c>
      <c r="B36" s="70"/>
      <c r="C36" t="s">
        <v>635</v>
      </c>
      <c r="D36" s="52">
        <v>1</v>
      </c>
    </row>
    <row r="37" spans="1:7" ht="27" customHeight="1">
      <c r="A37" s="70" t="s">
        <v>636</v>
      </c>
      <c r="B37" s="70"/>
      <c r="C37" t="s">
        <v>635</v>
      </c>
      <c r="D37" s="52">
        <v>1</v>
      </c>
    </row>
    <row r="38" spans="1:7" ht="88.5" customHeight="1">
      <c r="A38" s="70" t="s">
        <v>637</v>
      </c>
      <c r="B38" s="70"/>
      <c r="C38" t="s">
        <v>63</v>
      </c>
      <c r="D38" s="52">
        <v>1</v>
      </c>
    </row>
    <row r="39" spans="1:7" ht="28.5" customHeight="1">
      <c r="A39" s="70" t="s">
        <v>638</v>
      </c>
      <c r="B39" s="70"/>
      <c r="C39" t="s">
        <v>63</v>
      </c>
      <c r="D39" s="52">
        <v>1</v>
      </c>
    </row>
    <row r="40" spans="1:7" ht="28.5" customHeight="1">
      <c r="A40" s="70" t="s">
        <v>639</v>
      </c>
      <c r="B40" s="70"/>
      <c r="C40" t="s">
        <v>635</v>
      </c>
      <c r="D40" s="52">
        <v>1</v>
      </c>
    </row>
    <row r="41" spans="1:7">
      <c r="A41" s="51" t="s">
        <v>87</v>
      </c>
      <c r="B41" s="51"/>
      <c r="C41" s="51"/>
      <c r="D41" s="55">
        <f>SUM(D35:D40)/6</f>
        <v>0.91666666666666663</v>
      </c>
    </row>
    <row r="42" spans="1:7">
      <c r="A42" s="47" t="s">
        <v>113</v>
      </c>
      <c r="B42" s="47"/>
      <c r="C42" s="47" t="s">
        <v>52</v>
      </c>
      <c r="D42" s="47" t="s">
        <v>53</v>
      </c>
      <c r="E42" s="65" t="s">
        <v>54</v>
      </c>
      <c r="F42" s="47" t="s">
        <v>55</v>
      </c>
      <c r="G42" s="47" t="s">
        <v>56</v>
      </c>
    </row>
    <row r="43" spans="1:7" ht="25.5" customHeight="1">
      <c r="A43" s="70" t="s">
        <v>640</v>
      </c>
      <c r="B43" s="70"/>
      <c r="C43" t="s">
        <v>635</v>
      </c>
      <c r="D43" s="52">
        <v>1</v>
      </c>
    </row>
    <row r="44" spans="1:7" ht="25.5" customHeight="1">
      <c r="A44" s="70" t="s">
        <v>641</v>
      </c>
      <c r="B44" s="70"/>
      <c r="C44" t="s">
        <v>635</v>
      </c>
      <c r="D44" s="52">
        <v>1</v>
      </c>
    </row>
    <row r="45" spans="1:7" ht="29.25" customHeight="1">
      <c r="A45" s="70" t="s">
        <v>642</v>
      </c>
      <c r="B45" s="70"/>
      <c r="C45" t="s">
        <v>59</v>
      </c>
      <c r="D45" s="52">
        <v>0.5</v>
      </c>
    </row>
    <row r="46" spans="1:7">
      <c r="A46" s="51"/>
      <c r="B46" s="51"/>
      <c r="C46" s="51"/>
      <c r="D46" s="55">
        <f>SUM(D43:D45)/3</f>
        <v>0.83333333333333337</v>
      </c>
    </row>
  </sheetData>
  <mergeCells count="21">
    <mergeCell ref="A43:B43"/>
    <mergeCell ref="A44:B44"/>
    <mergeCell ref="A45:B45"/>
    <mergeCell ref="A35:B35"/>
    <mergeCell ref="A36:B36"/>
    <mergeCell ref="A37:B37"/>
    <mergeCell ref="A38:B38"/>
    <mergeCell ref="A39:B39"/>
    <mergeCell ref="A40:B40"/>
    <mergeCell ref="A32:B32"/>
    <mergeCell ref="A21:B21"/>
    <mergeCell ref="A22:B22"/>
    <mergeCell ref="A23:B23"/>
    <mergeCell ref="A24:B24"/>
    <mergeCell ref="A25:B25"/>
    <mergeCell ref="A26:B26"/>
    <mergeCell ref="A27:B27"/>
    <mergeCell ref="A28:B28"/>
    <mergeCell ref="A29:B29"/>
    <mergeCell ref="A30:B30"/>
    <mergeCell ref="A31:B31"/>
  </mergeCells>
  <hyperlinks>
    <hyperlink ref="A2" location="Summary!A1" display="Back To Summary" xr:uid="{19126768-6473-4C0A-AFD2-D9430CD69AE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30BE8FED48E5B40ACE4D07D4C031DA7" ma:contentTypeVersion="14" ma:contentTypeDescription="Create a new document." ma:contentTypeScope="" ma:versionID="5e03756c0ad0566cdbefc211957fb523">
  <xsd:schema xmlns:xsd="http://www.w3.org/2001/XMLSchema" xmlns:xs="http://www.w3.org/2001/XMLSchema" xmlns:p="http://schemas.microsoft.com/office/2006/metadata/properties" xmlns:ns2="e525ed71-525d-433e-b21d-a4f94a21e326" xmlns:ns3="a96c9edc-0246-4e6e-af9e-5c6cdb72a973" targetNamespace="http://schemas.microsoft.com/office/2006/metadata/properties" ma:root="true" ma:fieldsID="ee917a72a9c93262ae4ca042c8fce0fc" ns2:_="" ns3:_="">
    <xsd:import namespace="e525ed71-525d-433e-b21d-a4f94a21e326"/>
    <xsd:import namespace="a96c9edc-0246-4e6e-af9e-5c6cdb72a97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25ed71-525d-433e-b21d-a4f94a21e32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f2f4984-ab3e-46c3-ba0b-d527556e637b"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96c9edc-0246-4e6e-af9e-5c6cdb72a97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08fb14-6abc-4d48-be98-2ddcc6dc5df4}" ma:internalName="TaxCatchAll" ma:showField="CatchAllData" ma:web="a96c9edc-0246-4e6e-af9e-5c6cdb72a973">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96c9edc-0246-4e6e-af9e-5c6cdb72a973" xsi:nil="true"/>
    <lcf76f155ced4ddcb4097134ff3c332f xmlns="e525ed71-525d-433e-b21d-a4f94a21e326">
      <Terms xmlns="http://schemas.microsoft.com/office/infopath/2007/PartnerControls"/>
    </lcf76f155ced4ddcb4097134ff3c332f>
    <SharedWithUsers xmlns="a96c9edc-0246-4e6e-af9e-5c6cdb72a973">
      <UserInfo>
        <DisplayName/>
        <AccountId xsi:nil="true"/>
        <AccountType/>
      </UserInfo>
    </SharedWithUsers>
    <MediaLengthInSeconds xmlns="e525ed71-525d-433e-b21d-a4f94a21e326" xsi:nil="true"/>
  </documentManagement>
</p:properties>
</file>

<file path=customXml/itemProps1.xml><?xml version="1.0" encoding="utf-8"?>
<ds:datastoreItem xmlns:ds="http://schemas.openxmlformats.org/officeDocument/2006/customXml" ds:itemID="{C714CDBD-5D01-493D-B1FA-DE87E892E254}"/>
</file>

<file path=customXml/itemProps2.xml><?xml version="1.0" encoding="utf-8"?>
<ds:datastoreItem xmlns:ds="http://schemas.openxmlformats.org/officeDocument/2006/customXml" ds:itemID="{6FF8A12D-4F31-47B2-B7AB-7B37CF9E6579}"/>
</file>

<file path=customXml/itemProps3.xml><?xml version="1.0" encoding="utf-8"?>
<ds:datastoreItem xmlns:ds="http://schemas.openxmlformats.org/officeDocument/2006/customXml" ds:itemID="{FD0C84A8-C25F-4001-B705-D810CE3DC9B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Taylor Harrison</cp:lastModifiedBy>
  <cp:revision/>
  <dcterms:created xsi:type="dcterms:W3CDTF">2021-12-01T22:54:50Z</dcterms:created>
  <dcterms:modified xsi:type="dcterms:W3CDTF">2023-02-15T01:15:34Z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0x010100630BE8FED48E5B40ACE4D07D4C031DA7</vt:lpwstr>
  </property>
  <property fmtid="{D5CDD505-2E9C-101B-9397-08002B2CF9AE}" pid="3" name="Order">
    <vt:r8>15200</vt:r8>
  </property>
  <property fmtid="{D5CDD505-2E9C-101B-9397-08002B2CF9AE}" pid="4" name="_ExtendedDescription">
    <vt:lpwstr/>
  </property>
  <property fmtid="{D5CDD505-2E9C-101B-9397-08002B2CF9AE}" pid="5" name="TriggerFlowInfo">
    <vt:lpwstr/>
  </property>
  <property fmtid="{D5CDD505-2E9C-101B-9397-08002B2CF9AE}" pid="6" name="ComplianceAssetId">
    <vt:lpwstr/>
  </property>
  <property fmtid="{D5CDD505-2E9C-101B-9397-08002B2CF9AE}" pid="7" name="MediaServiceImageTags">
    <vt:lpwstr/>
  </property>
  <property fmtid="{D5CDD505-2E9C-101B-9397-08002B2CF9AE}" pid="8" name="_activity">
    <vt:lpwstr>{"FileActivityType":"9","FileActivityTimeStamp":"2023-05-19T01:28:04.590Z","FileActivityUsersOnPage":[{"DisplayName":"Taylor Harrison","Id":"taylor.harrison@nextworldxr.com"}],"FileActivityNavigationId":null}</vt:lpwstr>
  </property>
  <property fmtid="{D5CDD505-2E9C-101B-9397-08002B2CF9AE}" pid="9" name="_SourceUrl">
    <vt:lpwstr/>
  </property>
  <property fmtid="{D5CDD505-2E9C-101B-9397-08002B2CF9AE}" pid="10" name="_SharedFileIndex">
    <vt:lpwstr/>
  </property>
</Properties>
</file>