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shboard" sheetId="1" r:id="rId4"/>
    <sheet state="visible" name="Revenue + ASIN Analysis" sheetId="2" r:id="rId5"/>
    <sheet state="visible" name="Advertising Audit" sheetId="3" r:id="rId6"/>
    <sheet state="visible" name="Conversion + Content" sheetId="4" r:id="rId7"/>
    <sheet state="visible" name="Action Plan" sheetId="5" r:id="rId8"/>
    <sheet state="visible" name="How to Use this Workbook" sheetId="6" r:id="rId9"/>
  </sheets>
  <definedNames/>
  <calcPr/>
  <extLst>
    <ext uri="GoogleSheetsCustomDataVersion2">
      <go:sheetsCustomData xmlns:go="http://customooxmlschemas.google.com/" r:id="rId10" roundtripDataChecksum="i6eBwFJJN0P5fYCvFab1Vm3qcjGf8f0wWRURVrXIgBM="/>
    </ext>
  </extLst>
</workbook>
</file>

<file path=xl/sharedStrings.xml><?xml version="1.0" encoding="utf-8"?>
<sst xmlns="http://schemas.openxmlformats.org/spreadsheetml/2006/main" count="228" uniqueCount="210">
  <si>
    <t>Scaling</t>
  </si>
  <si>
    <t>Stable</t>
  </si>
  <si>
    <t>Margin Pressure</t>
  </si>
  <si>
    <t>Structurally Inefficient</t>
  </si>
  <si>
    <t>At Risk</t>
  </si>
  <si>
    <t>Commercial Performance Snapshot</t>
  </si>
  <si>
    <t>Account Name</t>
  </si>
  <si>
    <t>Marketplace</t>
  </si>
  <si>
    <t>Audit Period</t>
  </si>
  <si>
    <t>Prepared by</t>
  </si>
  <si>
    <t>Metric</t>
  </si>
  <si>
    <t>Current 90 days</t>
  </si>
  <si>
    <t>Previous 90 days</t>
  </si>
  <si>
    <t>Trend</t>
  </si>
  <si>
    <t>3 Wins</t>
  </si>
  <si>
    <t>Revenue</t>
  </si>
  <si>
    <t>TACOS</t>
  </si>
  <si>
    <t>CVR</t>
  </si>
  <si>
    <t>CTR</t>
  </si>
  <si>
    <t>CPC</t>
  </si>
  <si>
    <t>3 Risks</t>
  </si>
  <si>
    <t>AOV</t>
  </si>
  <si>
    <t>3 Opportunities</t>
  </si>
  <si>
    <t>Performance has been primarily driven by:</t>
  </si>
  <si>
    <t>The most significant commercial risk is:</t>
  </si>
  <si>
    <t>The largest growth opportunity is:</t>
  </si>
  <si>
    <t>The immediate priority should be:</t>
  </si>
  <si>
    <t>Total Revenue</t>
  </si>
  <si>
    <t>Revenue Concentration</t>
  </si>
  <si>
    <t>ASINs at Stock Risk</t>
  </si>
  <si>
    <t>Tier 1</t>
  </si>
  <si>
    <t>50/60% Revenue</t>
  </si>
  <si>
    <t>Core drivers</t>
  </si>
  <si>
    <t>Tier 2</t>
  </si>
  <si>
    <t>Remaining ASINs up to 80% cumulative</t>
  </si>
  <si>
    <t>Growth Leverage</t>
  </si>
  <si>
    <t>ASIN</t>
  </si>
  <si>
    <t>% of Total Revenue</t>
  </si>
  <si>
    <t>Cumulative Revenue</t>
  </si>
  <si>
    <t>Ad Spend</t>
  </si>
  <si>
    <t>Stock Cover (Weeks)</t>
  </si>
  <si>
    <t>On Hand Inventory</t>
  </si>
  <si>
    <t>Weekly Sales</t>
  </si>
  <si>
    <t>Risk Flag</t>
  </si>
  <si>
    <t>Revenue Concentration Overview</t>
  </si>
  <si>
    <t>% Revenue from Top 3 ASINs</t>
  </si>
  <si>
    <t>% Revenue from Top 5 ASINs</t>
  </si>
  <si>
    <t>% Revenue from top 10 ASINs</t>
  </si>
  <si>
    <t>% of total revenue driven by top 80% ASINs</t>
  </si>
  <si>
    <t>Brand defence coverage is strong (branded terms protected)</t>
  </si>
  <si>
    <t>Generic coverage matches category opportunity</t>
  </si>
  <si>
    <t>Competitor spend is intentional (not leakage)</t>
  </si>
  <si>
    <t>Testing budget exists (new terms/ASINs/creative)</t>
  </si>
  <si>
    <t>Traffic Type</t>
  </si>
  <si>
    <t>Spend</t>
  </si>
  <si>
    <t xml:space="preserve">Sales </t>
  </si>
  <si>
    <t>ROAS</t>
  </si>
  <si>
    <t>ACoS</t>
  </si>
  <si>
    <t>% of Spend</t>
  </si>
  <si>
    <t>% of Sales</t>
  </si>
  <si>
    <t>Notes</t>
  </si>
  <si>
    <t>Brand</t>
  </si>
  <si>
    <t>Generic</t>
  </si>
  <si>
    <t>Competitor</t>
  </si>
  <si>
    <t>DSP</t>
  </si>
  <si>
    <t>Wasted Spend (Top 10 Only)</t>
  </si>
  <si>
    <t>Search Term</t>
  </si>
  <si>
    <t>Campaign</t>
  </si>
  <si>
    <t>Sales</t>
  </si>
  <si>
    <t>Diagnosis</t>
  </si>
  <si>
    <t>Action</t>
  </si>
  <si>
    <t>Decisions</t>
  </si>
  <si>
    <t>Top 3 Immediate Fixes</t>
  </si>
  <si>
    <t>Top 3 Strategic Tests</t>
  </si>
  <si>
    <t>ASINs Reviewed:</t>
  </si>
  <si>
    <t>Average Rating:</t>
  </si>
  <si>
    <t>Average Image Score:</t>
  </si>
  <si>
    <t>Listings Missing Video</t>
  </si>
  <si>
    <t>Listings Missing A+</t>
  </si>
  <si>
    <t>Rating</t>
  </si>
  <si>
    <t>Review Count</t>
  </si>
  <si>
    <t>A+?</t>
  </si>
  <si>
    <t>Video?</t>
  </si>
  <si>
    <t>Image Stack (1-5)</t>
  </si>
  <si>
    <t>Priority</t>
  </si>
  <si>
    <t>Protect Core Drivers - Tier 1</t>
  </si>
  <si>
    <t xml:space="preserve">Why </t>
  </si>
  <si>
    <t>Impact</t>
  </si>
  <si>
    <t xml:space="preserve">Owner </t>
  </si>
  <si>
    <t>Timelines</t>
  </si>
  <si>
    <t>Increase brand defence</t>
  </si>
  <si>
    <t>Adjust budgets to maintain impression share</t>
  </si>
  <si>
    <t>Address CVR decline on hero SKU</t>
  </si>
  <si>
    <t>Optimise</t>
  </si>
  <si>
    <t xml:space="preserve">Issue Identified </t>
  </si>
  <si>
    <t>Expected Outcome</t>
  </si>
  <si>
    <t>Isolate high spend search terms</t>
  </si>
  <si>
    <t>Reduce wasted spend on ASIN X</t>
  </si>
  <si>
    <t>Rebalance budget from low CVR ASINs</t>
  </si>
  <si>
    <t>Scale</t>
  </si>
  <si>
    <t xml:space="preserve">Action </t>
  </si>
  <si>
    <t>Rationale</t>
  </si>
  <si>
    <t>Revenue Upside</t>
  </si>
  <si>
    <t>Risk Level</t>
  </si>
  <si>
    <t>Increase budget on under scaled ASINs</t>
  </si>
  <si>
    <t>Launch DSP retargeting</t>
  </si>
  <si>
    <t>Improve PDP before scaling spend</t>
  </si>
  <si>
    <t>De-risk</t>
  </si>
  <si>
    <t>Risk</t>
  </si>
  <si>
    <t>Mitigation</t>
  </si>
  <si>
    <t>Urgency</t>
  </si>
  <si>
    <t>60% revenue tied to 1 ASIN</t>
  </si>
  <si>
    <t>CPC inflation on key term</t>
  </si>
  <si>
    <t>Stock cover below 4 weeks</t>
  </si>
  <si>
    <t>How to Use This Workbook</t>
  </si>
  <si>
    <t>This framework is designed to help you review an Amazon account with structured, commercial thinking.</t>
  </si>
  <si>
    <t>It is not a presentation deck.</t>
  </si>
  <si>
    <t>It is a thinking tool.</t>
  </si>
  <si>
    <t>Complete each tab in order, then interpret the outputs into your own reporting or QBR format.</t>
  </si>
  <si>
    <t>Dashboard</t>
  </si>
  <si>
    <t>Start here.</t>
  </si>
  <si>
    <t>Input your core 90 day performance metrics and review % movement vs the previous period.</t>
  </si>
  <si>
    <t>Use this page to:</t>
  </si>
  <si>
    <t xml:space="preserve">Identify directional shifts </t>
  </si>
  <si>
    <t>Determine overall commercial status</t>
  </si>
  <si>
    <t>Write a short executive narrative (max 5 sentences)</t>
  </si>
  <si>
    <t>If you cannot clearly articulate:</t>
  </si>
  <si>
    <t>Whats driving performance</t>
  </si>
  <si>
    <t>The biggest risk</t>
  </si>
  <si>
    <t>The primary opportunity</t>
  </si>
  <si>
    <t>You need to revisit the analysis.</t>
  </si>
  <si>
    <t>Revenue + ASIN Analysis</t>
  </si>
  <si>
    <t>This tab helps you identify which ASINs truly drive the account and where commercial risks exist across advertising efficiency and inventory health.</t>
  </si>
  <si>
    <t>Input core data ASIN data</t>
  </si>
  <si>
    <t>On Hand Inventory (units)</t>
  </si>
  <si>
    <t>Weekly Sales (Units)</t>
  </si>
  <si>
    <t>Identify revenue drivers</t>
  </si>
  <si>
    <t>Sort ASINs by revenue (highest to lowest)</t>
  </si>
  <si>
    <t>Focus your analysis on the ASINs that contribute to the top 80% total revenue</t>
  </si>
  <si>
    <t>These are the products that drive the commercial performance of the accounts</t>
  </si>
  <si>
    <t>Everything outside this group should be considered long tail SKUs, managed primarily for efficiency rather than growth</t>
  </si>
  <si>
    <t>Review advertising efficiency</t>
  </si>
  <si>
    <t>The sheet calculates TACOS</t>
  </si>
  <si>
    <t>Review inventory health</t>
  </si>
  <si>
    <t>Advertising Audit</t>
  </si>
  <si>
    <t>This tab is designed to move you from performance metrics to commercial decisions.</t>
  </si>
  <si>
    <t>Do not complete this passively</t>
  </si>
  <si>
    <t>Every section should lead to a clear action</t>
  </si>
  <si>
    <t>Start by inputting total spend + sales by segments</t>
  </si>
  <si>
    <t>DSP (if applicable)</t>
  </si>
  <si>
    <t>Review</t>
  </si>
  <si>
    <t>ROAS + ACoS by segment</t>
  </si>
  <si>
    <t>% of total spend vs % total sales</t>
  </si>
  <si>
    <t>Ask yourself</t>
  </si>
  <si>
    <t>Is brand defence adequately protected?</t>
  </si>
  <si>
    <t>Is generic driving scalable growth?</t>
  </si>
  <si>
    <t>Is competitor spend strategic or reactive?</t>
  </si>
  <si>
    <t>Is spend aligned to revenue drivers?</t>
  </si>
  <si>
    <t>This section should help you identify whether budget allocation is structually sound.</t>
  </si>
  <si>
    <t>Wasted Spend / Leakage</t>
  </si>
  <si>
    <t>List only the top 5-10 areas where spend is inefficient.</t>
  </si>
  <si>
    <t>For each entry:</t>
  </si>
  <si>
    <t>Identify the issue clearly (low CVR, high ACoS, wrong intent, PDP mistmatch etc)</t>
  </si>
  <si>
    <t>Select a decisive action (pause, negate, reduce bid, isolate, fix PDP, restructure)</t>
  </si>
  <si>
    <t>Avoid over listing</t>
  </si>
  <si>
    <t>Focus on the spend areas that materially impact effiency.</t>
  </si>
  <si>
    <t>Conversion + Content</t>
  </si>
  <si>
    <t>This tab assesses whether product detail pages are supporting strong conversion performance.</t>
  </si>
  <si>
    <t>Paid media can only scale effectively when PDP content is competitive.</t>
  </si>
  <si>
    <t>Use this section to quickly identify which ASINs may be limiting performance.</t>
  </si>
  <si>
    <t>selct the ASINs to review</t>
  </si>
  <si>
    <t>focus primarily on Tier 1 and Tier 2 ASINs identified in the revenue + ASINS analysis tab</t>
  </si>
  <si>
    <t>These are the products where improvements in conversion will have the greatest commercial impact</t>
  </si>
  <si>
    <t>Review key conversion signals</t>
  </si>
  <si>
    <t>For eah ASIN, input the following information</t>
  </si>
  <si>
    <t>enter the current average product rating</t>
  </si>
  <si>
    <t>As a general benchmark</t>
  </si>
  <si>
    <t>4.5+ = strong</t>
  </si>
  <si>
    <t>4.2 - 4.4 = competitive but could improve</t>
  </si>
  <si>
    <t>Below 4.2 = potential conversion barrier</t>
  </si>
  <si>
    <t>Review count</t>
  </si>
  <si>
    <t>Enter the total number of reviews.</t>
  </si>
  <si>
    <t>Low review counts may indicate weaker social proof, especially in competitive categories.</t>
  </si>
  <si>
    <t>A+ Content</t>
  </si>
  <si>
    <t>Indicate whether A+ content is present on the listing</t>
  </si>
  <si>
    <t>A+ content can improve shopper confidence and communicate product differentiation.</t>
  </si>
  <si>
    <t>Video</t>
  </si>
  <si>
    <t>Indicate whether a product video is present.</t>
  </si>
  <si>
    <t>Video content often improves engagement + conversion by demonstrating product usage + value.</t>
  </si>
  <si>
    <t>Score the image stack</t>
  </si>
  <si>
    <t>Use the image stack 1-5 column to evaluate the strength of the product images.</t>
  </si>
  <si>
    <t>Score using below guide</t>
  </si>
  <si>
    <t>1 - Very weak</t>
  </si>
  <si>
    <t>Basic product shots only, little differentiation or explanation</t>
  </si>
  <si>
    <t>2 - Below average</t>
  </si>
  <si>
    <t>Limited lifestyle imagery or value communication</t>
  </si>
  <si>
    <t>3 - Competitie</t>
  </si>
  <si>
    <t>Clear product benefits + multiple image types</t>
  </si>
  <si>
    <t>4 - Strong</t>
  </si>
  <si>
    <t>Well designed images with clear messaging and lifestyle context.</t>
  </si>
  <si>
    <t>5 - Best in class</t>
  </si>
  <si>
    <t>Highly polished imagery that communicates benefits, differentiation and brand positioning.</t>
  </si>
  <si>
    <t xml:space="preserve">Set priority </t>
  </si>
  <si>
    <t>Use proiority column to highlight ASINs where conversion improvements are most urgent.</t>
  </si>
  <si>
    <t>Prioritise listings where:</t>
  </si>
  <si>
    <t>Rating is low relative to competitors</t>
  </si>
  <si>
    <t>Review volume is significantly lower than category leaders</t>
  </si>
  <si>
    <t>A+ content or video is missing</t>
  </si>
  <si>
    <t>Image stack quality is weak</t>
  </si>
  <si>
    <t>These ASINs may be limiting the effectiveness of advertising spend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</si>
</sst>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-[$£-809]* #,##0.00_-;\-[$£-809]* #,##0.00_-;_-[$£-809]* &quot;-&quot;??_-;_-@"/>
  </numFmts>
  <fonts count="5">
    <font>
      <sz val="11.0"/>
      <color theme="1"/>
      <name val="Calibri"/>
      <scheme val="minor"/>
    </font>
    <font>
      <sz val="11.0"/>
      <color theme="1"/>
      <name val="Calibri"/>
    </font>
    <font>
      <b/>
      <sz val="16.0"/>
      <color theme="1"/>
      <name val="Calibri"/>
    </font>
    <font>
      <b/>
      <sz val="11.0"/>
      <color theme="1"/>
      <name val="Calibri"/>
    </font>
    <font>
      <sz val="11.0"/>
      <color rgb="FF242424"/>
      <name val="Aptos Narrow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2F2F2"/>
        <bgColor rgb="FFF2F2F2"/>
      </patternFill>
    </fill>
  </fills>
  <borders count="14">
    <border/>
    <border>
      <left/>
      <right/>
      <top/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medium">
        <color rgb="FF000000"/>
      </right>
      <top/>
      <bottom/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/>
    </border>
    <border>
      <left/>
      <right/>
      <top style="medium">
        <color rgb="FF000000"/>
      </top>
      <bottom/>
    </border>
    <border>
      <left/>
      <right style="medium">
        <color rgb="FF000000"/>
      </right>
      <top style="medium">
        <color rgb="FF000000"/>
      </top>
      <bottom/>
    </border>
    <border>
      <left style="medium">
        <color rgb="FF000000"/>
      </left>
      <right/>
      <top/>
      <bottom style="medium">
        <color rgb="FF000000"/>
      </bottom>
    </border>
    <border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medium">
        <color rgb="FF000000"/>
      </left>
      <right/>
      <top/>
      <bottom/>
    </border>
    <border>
      <left/>
      <right style="medium">
        <color rgb="FF000000"/>
      </right>
      <top/>
      <bottom/>
    </border>
    <border>
      <left/>
      <right/>
      <top/>
      <bottom style="medium">
        <color rgb="FF000000"/>
      </bottom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2" fillId="2" fontId="1" numFmtId="0" xfId="0" applyBorder="1" applyFont="1"/>
    <xf borderId="3" fillId="2" fontId="1" numFmtId="0" xfId="0" applyBorder="1" applyFont="1"/>
    <xf borderId="4" fillId="2" fontId="1" numFmtId="0" xfId="0" applyBorder="1" applyFont="1"/>
    <xf borderId="1" fillId="2" fontId="2" numFmtId="0" xfId="0" applyBorder="1" applyFont="1"/>
    <xf borderId="1" fillId="2" fontId="3" numFmtId="0" xfId="0" applyBorder="1" applyFont="1"/>
    <xf borderId="1" fillId="3" fontId="3" numFmtId="0" xfId="0" applyBorder="1" applyFill="1" applyFont="1"/>
    <xf borderId="1" fillId="3" fontId="1" numFmtId="0" xfId="0" applyBorder="1" applyFont="1"/>
    <xf borderId="1" fillId="2" fontId="1" numFmtId="9" xfId="0" applyBorder="1" applyFont="1" applyNumberFormat="1"/>
    <xf borderId="1" fillId="2" fontId="1" numFmtId="164" xfId="0" applyBorder="1" applyFont="1" applyNumberFormat="1"/>
    <xf borderId="0" fillId="0" fontId="4" numFmtId="0" xfId="0" applyFont="1"/>
    <xf borderId="1" fillId="2" fontId="1" numFmtId="0" xfId="0" applyAlignment="1" applyBorder="1" applyFont="1">
      <alignment horizontal="center"/>
    </xf>
    <xf borderId="5" fillId="2" fontId="1" numFmtId="0" xfId="0" applyAlignment="1" applyBorder="1" applyFont="1">
      <alignment horizontal="center"/>
    </xf>
    <xf borderId="6" fillId="2" fontId="1" numFmtId="0" xfId="0" applyAlignment="1" applyBorder="1" applyFont="1">
      <alignment horizontal="center"/>
    </xf>
    <xf borderId="7" fillId="2" fontId="1" numFmtId="0" xfId="0" applyAlignment="1" applyBorder="1" applyFont="1">
      <alignment horizontal="center"/>
    </xf>
    <xf borderId="1" fillId="2" fontId="4" numFmtId="0" xfId="0" applyAlignment="1" applyBorder="1" applyFont="1">
      <alignment horizontal="center"/>
    </xf>
    <xf borderId="8" fillId="2" fontId="1" numFmtId="0" xfId="0" applyAlignment="1" applyBorder="1" applyFont="1">
      <alignment horizontal="center"/>
    </xf>
    <xf borderId="9" fillId="0" fontId="4" numFmtId="0" xfId="0" applyAlignment="1" applyBorder="1" applyFont="1">
      <alignment horizontal="center"/>
    </xf>
    <xf borderId="10" fillId="2" fontId="1" numFmtId="0" xfId="0" applyAlignment="1" applyBorder="1" applyFont="1">
      <alignment horizontal="center"/>
    </xf>
    <xf borderId="1" fillId="2" fontId="3" numFmtId="0" xfId="0" applyAlignment="1" applyBorder="1" applyFont="1">
      <alignment horizontal="center"/>
    </xf>
    <xf borderId="1" fillId="3" fontId="1" numFmtId="0" xfId="0" applyAlignment="1" applyBorder="1" applyFont="1">
      <alignment horizontal="center"/>
    </xf>
    <xf borderId="1" fillId="2" fontId="1" numFmtId="9" xfId="0" applyAlignment="1" applyBorder="1" applyFont="1" applyNumberFormat="1">
      <alignment horizontal="center"/>
    </xf>
    <xf borderId="1" fillId="3" fontId="1" numFmtId="0" xfId="0" applyAlignment="1" applyBorder="1" applyFont="1">
      <alignment horizontal="center" readingOrder="0"/>
    </xf>
    <xf borderId="5" fillId="2" fontId="1" numFmtId="0" xfId="0" applyBorder="1" applyFont="1"/>
    <xf borderId="6" fillId="2" fontId="1" numFmtId="0" xfId="0" applyBorder="1" applyFont="1"/>
    <xf borderId="7" fillId="2" fontId="1" numFmtId="0" xfId="0" applyBorder="1" applyFont="1"/>
    <xf borderId="11" fillId="2" fontId="1" numFmtId="0" xfId="0" applyBorder="1" applyFont="1"/>
    <xf borderId="12" fillId="2" fontId="1" numFmtId="0" xfId="0" applyBorder="1" applyFont="1"/>
    <xf borderId="8" fillId="2" fontId="1" numFmtId="0" xfId="0" applyBorder="1" applyFont="1"/>
    <xf borderId="13" fillId="2" fontId="1" numFmtId="0" xfId="0" applyBorder="1" applyFont="1"/>
    <xf borderId="10" fillId="2" fontId="1" numFmtId="0" xfId="0" applyBorder="1" applyFont="1"/>
    <xf borderId="1" fillId="2" fontId="3" numFmtId="0" xfId="0" applyAlignment="1" applyBorder="1" applyFont="1">
      <alignment horizontal="left"/>
    </xf>
    <xf borderId="1" fillId="3" fontId="1" numFmtId="0" xfId="0" applyAlignment="1" applyBorder="1" applyFont="1">
      <alignment horizontal="left"/>
    </xf>
    <xf borderId="1" fillId="2" fontId="1" numFmtId="0" xfId="0" applyAlignment="1" applyBorder="1" applyFont="1">
      <alignment horizontal="left"/>
    </xf>
  </cellXfs>
  <cellStyles count="1">
    <cellStyle xfId="0" name="Normal" builtinId="0"/>
  </cellStyles>
  <dxfs count="3">
    <dxf>
      <font>
        <color rgb="FF006100"/>
      </font>
      <fill>
        <patternFill patternType="solid">
          <fgColor rgb="FFC6EFCE"/>
          <bgColor rgb="FFC6EFCE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>
        <color rgb="FF9C5700"/>
      </font>
      <fill>
        <patternFill patternType="solid">
          <fgColor rgb="FFFFEB9C"/>
          <bgColor rgb="FFFFEB9C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171450</xdr:colOff>
      <xdr:row>0</xdr:row>
      <xdr:rowOff>152400</xdr:rowOff>
    </xdr:from>
    <xdr:ext cx="1838325" cy="12287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257175</xdr:colOff>
      <xdr:row>1</xdr:row>
      <xdr:rowOff>28575</xdr:rowOff>
    </xdr:from>
    <xdr:ext cx="1838325" cy="12287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</xdr:row>
      <xdr:rowOff>0</xdr:rowOff>
    </xdr:from>
    <xdr:ext cx="1838325" cy="12287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133350</xdr:colOff>
      <xdr:row>0</xdr:row>
      <xdr:rowOff>161925</xdr:rowOff>
    </xdr:from>
    <xdr:ext cx="1838325" cy="12382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114300</xdr:colOff>
      <xdr:row>0</xdr:row>
      <xdr:rowOff>133350</xdr:rowOff>
    </xdr:from>
    <xdr:ext cx="1838325" cy="12287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85725</xdr:colOff>
      <xdr:row>1</xdr:row>
      <xdr:rowOff>0</xdr:rowOff>
    </xdr:from>
    <xdr:ext cx="1838325" cy="12287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9.0" topLeftCell="A20" activePane="bottomLeft" state="frozen"/>
      <selection activeCell="B21" sqref="B21" pane="bottomLeft"/>
    </sheetView>
  </sheetViews>
  <sheetFormatPr customHeight="1" defaultColWidth="14.43" defaultRowHeight="15.0"/>
  <cols>
    <col customWidth="1" min="1" max="1" width="16.86"/>
    <col customWidth="1" min="2" max="2" width="17.57"/>
    <col customWidth="1" min="3" max="3" width="18.29"/>
    <col customWidth="1" min="4" max="4" width="9.14"/>
    <col customWidth="1" min="5" max="5" width="16.29"/>
    <col customWidth="1" min="6" max="6" width="9.14"/>
    <col customWidth="1" min="7" max="7" width="21.57"/>
    <col customWidth="1" min="8" max="14" width="9.14"/>
    <col customWidth="1" min="15" max="15" width="28.43"/>
    <col customWidth="1" min="16" max="17" width="9.14"/>
    <col customWidth="1" min="18" max="26" width="8.71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2" t="s">
        <v>0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3" t="s">
        <v>1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1"/>
      <c r="D5" s="1"/>
      <c r="E5" s="1"/>
      <c r="F5" s="1"/>
      <c r="G5" s="3" t="s">
        <v>2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3" t="s">
        <v>3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1"/>
      <c r="D7" s="1"/>
      <c r="E7" s="1"/>
      <c r="F7" s="1"/>
      <c r="G7" s="4" t="s">
        <v>4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5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6" t="s">
        <v>6</v>
      </c>
      <c r="B11" s="7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6" t="s">
        <v>7</v>
      </c>
      <c r="B12" s="7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6" t="s">
        <v>8</v>
      </c>
      <c r="B13" s="7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6" t="s">
        <v>9</v>
      </c>
      <c r="B14" s="7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 t="s">
        <v>10</v>
      </c>
      <c r="B23" s="6" t="s">
        <v>11</v>
      </c>
      <c r="C23" s="6" t="s">
        <v>12</v>
      </c>
      <c r="D23" s="6" t="s">
        <v>13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6" t="s">
        <v>14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 t="s">
        <v>15</v>
      </c>
      <c r="B24" s="1"/>
      <c r="C24" s="1"/>
      <c r="D24" s="1" t="str">
        <f t="shared" ref="D24:D29" si="1">IFERROR((C24-D24)/D24,"")</f>
        <v>#REF!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8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 t="s">
        <v>16</v>
      </c>
      <c r="B25" s="1"/>
      <c r="C25" s="1"/>
      <c r="D25" s="1" t="str">
        <f t="shared" si="1"/>
        <v>#REF!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8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 t="s">
        <v>17</v>
      </c>
      <c r="B26" s="1"/>
      <c r="C26" s="1"/>
      <c r="D26" s="1" t="str">
        <f t="shared" si="1"/>
        <v>#REF!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8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 t="s">
        <v>18</v>
      </c>
      <c r="B27" s="1"/>
      <c r="C27" s="1"/>
      <c r="D27" s="1" t="str">
        <f t="shared" si="1"/>
        <v>#REF!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 t="s">
        <v>19</v>
      </c>
      <c r="B28" s="1"/>
      <c r="C28" s="1"/>
      <c r="D28" s="1" t="str">
        <f t="shared" si="1"/>
        <v>#REF!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6" t="s">
        <v>20</v>
      </c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 t="s">
        <v>21</v>
      </c>
      <c r="B29" s="1"/>
      <c r="C29" s="1"/>
      <c r="D29" s="1" t="str">
        <f t="shared" si="1"/>
        <v>#REF!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7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7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7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6" t="s">
        <v>22</v>
      </c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7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7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7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6" t="s">
        <v>23</v>
      </c>
      <c r="P36" s="1"/>
      <c r="Q36" s="8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6" t="s">
        <v>24</v>
      </c>
      <c r="P37" s="1"/>
      <c r="Q37" s="8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6" t="s">
        <v>25</v>
      </c>
      <c r="P38" s="1"/>
      <c r="Q38" s="8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6" t="s">
        <v>26</v>
      </c>
      <c r="P39" s="1"/>
      <c r="Q39" s="8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6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conditionalFormatting sqref="D24:D29">
    <cfRule type="cellIs" dxfId="0" priority="1" operator="greaterThan">
      <formula>0</formula>
    </cfRule>
  </conditionalFormatting>
  <conditionalFormatting sqref="D24:D29">
    <cfRule type="cellIs" dxfId="1" priority="2" operator="lessThan">
      <formula>0</formula>
    </cfRule>
  </conditionalFormatting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8.0" topLeftCell="A9" activePane="bottomLeft" state="frozen"/>
      <selection activeCell="B10" sqref="B10" pane="bottomLeft"/>
    </sheetView>
  </sheetViews>
  <sheetFormatPr customHeight="1" defaultColWidth="14.43" defaultRowHeight="15.0"/>
  <cols>
    <col customWidth="1" min="1" max="1" width="9.14"/>
    <col customWidth="1" min="2" max="2" width="19.29"/>
    <col customWidth="1" min="3" max="4" width="28.0"/>
    <col customWidth="1" min="5" max="6" width="22.29"/>
    <col customWidth="1" min="7" max="7" width="19.14"/>
    <col customWidth="1" min="8" max="10" width="23.86"/>
    <col customWidth="1" min="11" max="11" width="16.86"/>
    <col customWidth="1" min="12" max="16" width="9.14"/>
    <col customWidth="1" min="17" max="17" width="45.0"/>
    <col customWidth="1" min="18" max="18" width="20.29"/>
    <col customWidth="1" min="19" max="20" width="9.14"/>
    <col customWidth="1" min="21" max="21" width="43.71"/>
    <col customWidth="1" min="22" max="22" width="20.57"/>
    <col customWidth="1" min="23" max="25" width="9.14"/>
    <col customWidth="1" min="26" max="26" width="16.29"/>
    <col customWidth="1" min="27" max="27" width="38.29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>
      <c r="A3" s="1"/>
      <c r="B3" s="1"/>
      <c r="C3" s="9"/>
      <c r="D3" s="9" t="s">
        <v>27</v>
      </c>
      <c r="E3" s="10">
        <f>SUM(C12:C100)</f>
        <v>0</v>
      </c>
      <c r="F3" s="10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1"/>
    </row>
    <row r="4">
      <c r="A4" s="1"/>
      <c r="B4" s="1"/>
      <c r="C4" s="9"/>
      <c r="D4" s="9" t="s">
        <v>28</v>
      </c>
      <c r="E4" s="1" t="str">
        <f t="array" ref="E4">SUM(LARGE(B12:B100,{1,2,3,4,5})) / SUM(B12:B100)</f>
        <v>#NUM!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2"/>
      <c r="U4" s="12"/>
      <c r="V4" s="12"/>
      <c r="W4" s="1"/>
      <c r="X4" s="1"/>
      <c r="Y4" s="1"/>
      <c r="Z4" s="1"/>
      <c r="AA4" s="1"/>
    </row>
    <row r="5">
      <c r="A5" s="1"/>
      <c r="B5" s="1"/>
      <c r="C5" s="9"/>
      <c r="D5" s="9" t="s">
        <v>29</v>
      </c>
      <c r="E5" s="1">
        <f>COUNTIF(K12:K100,"⚠ Low Stock")</f>
        <v>0</v>
      </c>
      <c r="F5" s="1"/>
      <c r="G5" s="1"/>
      <c r="H5" s="1"/>
      <c r="I5" s="1"/>
      <c r="J5" s="1"/>
      <c r="K5" s="1"/>
      <c r="L5" s="1"/>
      <c r="M5" s="1"/>
      <c r="N5" s="1"/>
      <c r="O5" s="1"/>
      <c r="P5" s="13" t="s">
        <v>30</v>
      </c>
      <c r="Q5" s="14" t="s">
        <v>31</v>
      </c>
      <c r="R5" s="15" t="s">
        <v>32</v>
      </c>
      <c r="S5" s="1"/>
      <c r="T5" s="12"/>
      <c r="U5" s="16"/>
      <c r="V5" s="12"/>
      <c r="W5" s="1"/>
      <c r="X5" s="1"/>
      <c r="Y5" s="1"/>
      <c r="Z5" s="1"/>
      <c r="AA5" s="1"/>
    </row>
    <row r="6">
      <c r="A6" s="1"/>
      <c r="B6" s="1"/>
      <c r="C6" s="9"/>
      <c r="D6" s="9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7" t="s">
        <v>33</v>
      </c>
      <c r="Q6" s="18" t="s">
        <v>34</v>
      </c>
      <c r="R6" s="19" t="s">
        <v>35</v>
      </c>
      <c r="S6" s="1"/>
      <c r="T6" s="1"/>
      <c r="U6" s="1"/>
      <c r="V6" s="1"/>
      <c r="W6" s="1"/>
      <c r="X6" s="1"/>
      <c r="Y6" s="1"/>
      <c r="Z6" s="1"/>
      <c r="AA6" s="1"/>
    </row>
    <row r="7">
      <c r="A7" s="1"/>
      <c r="B7" s="1"/>
      <c r="C7" s="9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>
      <c r="A8" s="1"/>
      <c r="B8" s="1"/>
      <c r="C8" s="9"/>
      <c r="D8" s="9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>
      <c r="A9" s="1"/>
      <c r="B9" s="1"/>
      <c r="C9" s="9"/>
      <c r="D9" s="9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>
      <c r="A11" s="20" t="s">
        <v>36</v>
      </c>
      <c r="B11" s="20" t="s">
        <v>15</v>
      </c>
      <c r="C11" s="20" t="s">
        <v>37</v>
      </c>
      <c r="D11" s="20" t="s">
        <v>38</v>
      </c>
      <c r="E11" s="20" t="s">
        <v>17</v>
      </c>
      <c r="F11" s="20" t="s">
        <v>39</v>
      </c>
      <c r="G11" s="20" t="s">
        <v>16</v>
      </c>
      <c r="H11" s="20" t="s">
        <v>40</v>
      </c>
      <c r="I11" s="20" t="s">
        <v>41</v>
      </c>
      <c r="J11" s="20" t="s">
        <v>42</v>
      </c>
      <c r="K11" s="20" t="s">
        <v>43</v>
      </c>
      <c r="L11" s="1"/>
      <c r="M11" s="1"/>
      <c r="N11" s="1"/>
      <c r="O11" s="1"/>
      <c r="P11" s="1"/>
      <c r="Q11" s="1"/>
      <c r="R11" s="1"/>
      <c r="S11" s="1"/>
      <c r="T11" s="1"/>
      <c r="U11" s="6"/>
      <c r="V11" s="1"/>
      <c r="W11" s="1"/>
      <c r="X11" s="1"/>
      <c r="Y11" s="1"/>
      <c r="Z11" s="1"/>
      <c r="AA11" s="1"/>
    </row>
    <row r="12">
      <c r="A12" s="21"/>
      <c r="B12" s="21"/>
      <c r="C12" s="22" t="str">
        <f t="shared" ref="C12:C100" si="1">IFERROR(B2/SUM($B$2:$B$100),"")</f>
        <v/>
      </c>
      <c r="D12" s="22" t="str">
        <f t="shared" ref="D12:D100" si="2">IFERROR(SUM($B$12:C12)/SUM($B$12:$B$100),"")</f>
        <v/>
      </c>
      <c r="E12" s="21"/>
      <c r="F12" s="21"/>
      <c r="G12" s="12" t="str">
        <f t="shared" ref="G12:G100" si="3">IFERROR(F12/B12,"")</f>
        <v/>
      </c>
      <c r="H12" s="12" t="str">
        <f t="shared" ref="H12:H100" si="4">IFERROR(I12/J12,"")</f>
        <v/>
      </c>
      <c r="I12" s="23"/>
      <c r="J12" s="23"/>
      <c r="K12" s="12" t="str">
        <f t="shared" ref="K12:K100" si="5">IF(H12="","",IF(H12&lt;4,"⚠ Low Stock",IF(H12&gt;12,"Overstock Risk","Healthy")))</f>
        <v/>
      </c>
      <c r="L12" s="1"/>
      <c r="M12" s="1"/>
      <c r="N12" s="1"/>
      <c r="O12" s="1"/>
      <c r="P12" s="1"/>
      <c r="Q12" s="6" t="s">
        <v>44</v>
      </c>
      <c r="R12" s="1"/>
      <c r="S12" s="1"/>
      <c r="T12" s="1"/>
      <c r="U12" s="1"/>
      <c r="V12" s="1"/>
      <c r="W12" s="1"/>
      <c r="X12" s="1"/>
      <c r="Y12" s="1"/>
      <c r="Z12" s="1"/>
      <c r="AA12" s="11"/>
    </row>
    <row r="13">
      <c r="A13" s="21"/>
      <c r="B13" s="21"/>
      <c r="C13" s="22" t="str">
        <f t="shared" si="1"/>
        <v/>
      </c>
      <c r="D13" s="22" t="str">
        <f t="shared" si="2"/>
        <v/>
      </c>
      <c r="E13" s="21"/>
      <c r="F13" s="21"/>
      <c r="G13" s="12" t="str">
        <f t="shared" si="3"/>
        <v/>
      </c>
      <c r="H13" s="12" t="str">
        <f t="shared" si="4"/>
        <v/>
      </c>
      <c r="I13" s="21"/>
      <c r="J13" s="21"/>
      <c r="K13" s="12" t="str">
        <f t="shared" si="5"/>
        <v/>
      </c>
      <c r="L13" s="1"/>
      <c r="M13" s="1"/>
      <c r="N13" s="1"/>
      <c r="O13" s="1"/>
      <c r="P13" s="8"/>
      <c r="Q13" s="1" t="s">
        <v>45</v>
      </c>
      <c r="R13" s="1"/>
      <c r="S13" s="1"/>
      <c r="T13" s="1"/>
      <c r="U13" s="1"/>
      <c r="V13" s="1"/>
      <c r="W13" s="1"/>
      <c r="X13" s="1"/>
      <c r="Y13" s="1"/>
      <c r="Z13" s="1"/>
      <c r="AA13" s="1"/>
    </row>
    <row r="14">
      <c r="A14" s="21"/>
      <c r="B14" s="21"/>
      <c r="C14" s="22" t="str">
        <f t="shared" si="1"/>
        <v/>
      </c>
      <c r="D14" s="22" t="str">
        <f t="shared" si="2"/>
        <v/>
      </c>
      <c r="E14" s="21"/>
      <c r="F14" s="21"/>
      <c r="G14" s="12" t="str">
        <f t="shared" si="3"/>
        <v/>
      </c>
      <c r="H14" s="12" t="str">
        <f t="shared" si="4"/>
        <v/>
      </c>
      <c r="I14" s="21"/>
      <c r="J14" s="21"/>
      <c r="K14" s="12" t="str">
        <f t="shared" si="5"/>
        <v/>
      </c>
      <c r="L14" s="1"/>
      <c r="M14" s="1"/>
      <c r="N14" s="1"/>
      <c r="O14" s="1"/>
      <c r="P14" s="8"/>
      <c r="Q14" s="1" t="s">
        <v>46</v>
      </c>
      <c r="R14" s="1"/>
      <c r="S14" s="1"/>
      <c r="T14" s="1"/>
      <c r="U14" s="1"/>
      <c r="V14" s="1"/>
      <c r="W14" s="1"/>
      <c r="X14" s="1"/>
      <c r="Y14" s="1"/>
      <c r="Z14" s="1"/>
      <c r="AA14" s="1"/>
    </row>
    <row r="15">
      <c r="A15" s="21"/>
      <c r="B15" s="21"/>
      <c r="C15" s="22" t="str">
        <f t="shared" si="1"/>
        <v/>
      </c>
      <c r="D15" s="22" t="str">
        <f t="shared" si="2"/>
        <v/>
      </c>
      <c r="E15" s="21"/>
      <c r="F15" s="21"/>
      <c r="G15" s="12" t="str">
        <f t="shared" si="3"/>
        <v/>
      </c>
      <c r="H15" s="12" t="str">
        <f t="shared" si="4"/>
        <v/>
      </c>
      <c r="I15" s="21"/>
      <c r="J15" s="21"/>
      <c r="K15" s="12" t="str">
        <f t="shared" si="5"/>
        <v/>
      </c>
      <c r="L15" s="1"/>
      <c r="M15" s="1"/>
      <c r="N15" s="1"/>
      <c r="O15" s="1"/>
      <c r="P15" s="8"/>
      <c r="Q15" s="1" t="s">
        <v>47</v>
      </c>
      <c r="R15" s="1"/>
      <c r="S15" s="1"/>
      <c r="T15" s="1"/>
      <c r="U15" s="1"/>
      <c r="V15" s="1"/>
      <c r="W15" s="1"/>
      <c r="X15" s="1"/>
      <c r="Y15" s="1"/>
      <c r="Z15" s="1"/>
      <c r="AA15" s="1"/>
    </row>
    <row r="16">
      <c r="A16" s="21"/>
      <c r="B16" s="21"/>
      <c r="C16" s="22" t="str">
        <f t="shared" si="1"/>
        <v/>
      </c>
      <c r="D16" s="22" t="str">
        <f t="shared" si="2"/>
        <v/>
      </c>
      <c r="E16" s="21"/>
      <c r="F16" s="21"/>
      <c r="G16" s="12" t="str">
        <f t="shared" si="3"/>
        <v/>
      </c>
      <c r="H16" s="12" t="str">
        <f t="shared" si="4"/>
        <v/>
      </c>
      <c r="I16" s="21"/>
      <c r="J16" s="21"/>
      <c r="K16" s="12" t="str">
        <f t="shared" si="5"/>
        <v/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>
      <c r="A17" s="21"/>
      <c r="B17" s="21"/>
      <c r="C17" s="22" t="str">
        <f t="shared" si="1"/>
        <v/>
      </c>
      <c r="D17" s="22" t="str">
        <f t="shared" si="2"/>
        <v/>
      </c>
      <c r="E17" s="21"/>
      <c r="F17" s="21"/>
      <c r="G17" s="12" t="str">
        <f t="shared" si="3"/>
        <v/>
      </c>
      <c r="H17" s="12" t="str">
        <f t="shared" si="4"/>
        <v/>
      </c>
      <c r="I17" s="21"/>
      <c r="J17" s="21"/>
      <c r="K17" s="12" t="str">
        <f t="shared" si="5"/>
        <v/>
      </c>
      <c r="L17" s="1"/>
      <c r="M17" s="1"/>
      <c r="N17" s="1"/>
      <c r="O17" s="1"/>
      <c r="P17" s="8"/>
      <c r="Q17" s="1" t="s">
        <v>48</v>
      </c>
      <c r="R17" s="1"/>
      <c r="S17" s="1"/>
      <c r="T17" s="1"/>
      <c r="U17" s="1"/>
      <c r="V17" s="1"/>
      <c r="W17" s="1"/>
      <c r="X17" s="1"/>
      <c r="Y17" s="1"/>
      <c r="Z17" s="1"/>
      <c r="AA17" s="1"/>
    </row>
    <row r="18">
      <c r="A18" s="21"/>
      <c r="B18" s="21"/>
      <c r="C18" s="22" t="str">
        <f t="shared" si="1"/>
        <v/>
      </c>
      <c r="D18" s="22" t="str">
        <f t="shared" si="2"/>
        <v/>
      </c>
      <c r="E18" s="21"/>
      <c r="F18" s="21"/>
      <c r="G18" s="12" t="str">
        <f t="shared" si="3"/>
        <v/>
      </c>
      <c r="H18" s="12" t="str">
        <f t="shared" si="4"/>
        <v/>
      </c>
      <c r="I18" s="21"/>
      <c r="J18" s="21"/>
      <c r="K18" s="12" t="str">
        <f t="shared" si="5"/>
        <v/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>
      <c r="A19" s="21"/>
      <c r="B19" s="21"/>
      <c r="C19" s="22" t="str">
        <f t="shared" si="1"/>
        <v/>
      </c>
      <c r="D19" s="22" t="str">
        <f t="shared" si="2"/>
        <v/>
      </c>
      <c r="E19" s="21"/>
      <c r="F19" s="21"/>
      <c r="G19" s="12" t="str">
        <f t="shared" si="3"/>
        <v/>
      </c>
      <c r="H19" s="12" t="str">
        <f t="shared" si="4"/>
        <v/>
      </c>
      <c r="I19" s="21"/>
      <c r="J19" s="21"/>
      <c r="K19" s="12" t="str">
        <f t="shared" si="5"/>
        <v/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>
      <c r="A20" s="21"/>
      <c r="B20" s="21"/>
      <c r="C20" s="22" t="str">
        <f t="shared" si="1"/>
        <v/>
      </c>
      <c r="D20" s="22" t="str">
        <f t="shared" si="2"/>
        <v/>
      </c>
      <c r="E20" s="21"/>
      <c r="F20" s="21"/>
      <c r="G20" s="12" t="str">
        <f t="shared" si="3"/>
        <v/>
      </c>
      <c r="H20" s="12" t="str">
        <f t="shared" si="4"/>
        <v/>
      </c>
      <c r="I20" s="21"/>
      <c r="J20" s="21"/>
      <c r="K20" s="12" t="str">
        <f t="shared" si="5"/>
        <v/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15.75" customHeight="1">
      <c r="A21" s="21"/>
      <c r="B21" s="21"/>
      <c r="C21" s="22" t="str">
        <f t="shared" si="1"/>
        <v/>
      </c>
      <c r="D21" s="22" t="str">
        <f t="shared" si="2"/>
        <v/>
      </c>
      <c r="E21" s="21"/>
      <c r="F21" s="21"/>
      <c r="G21" s="12" t="str">
        <f t="shared" si="3"/>
        <v/>
      </c>
      <c r="H21" s="12" t="str">
        <f t="shared" si="4"/>
        <v/>
      </c>
      <c r="I21" s="21"/>
      <c r="J21" s="21"/>
      <c r="K21" s="12" t="str">
        <f t="shared" si="5"/>
        <v/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15.75" customHeight="1">
      <c r="A22" s="21"/>
      <c r="B22" s="21"/>
      <c r="C22" s="22" t="str">
        <f t="shared" si="1"/>
        <v/>
      </c>
      <c r="D22" s="22" t="str">
        <f t="shared" si="2"/>
        <v/>
      </c>
      <c r="E22" s="21"/>
      <c r="F22" s="21"/>
      <c r="G22" s="12" t="str">
        <f t="shared" si="3"/>
        <v/>
      </c>
      <c r="H22" s="12" t="str">
        <f t="shared" si="4"/>
        <v/>
      </c>
      <c r="I22" s="21"/>
      <c r="J22" s="21"/>
      <c r="K22" s="12" t="str">
        <f t="shared" si="5"/>
        <v/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15.75" customHeight="1">
      <c r="A23" s="21"/>
      <c r="B23" s="21"/>
      <c r="C23" s="22" t="str">
        <f t="shared" si="1"/>
        <v/>
      </c>
      <c r="D23" s="22" t="str">
        <f t="shared" si="2"/>
        <v/>
      </c>
      <c r="E23" s="21"/>
      <c r="F23" s="21"/>
      <c r="G23" s="12" t="str">
        <f t="shared" si="3"/>
        <v/>
      </c>
      <c r="H23" s="12" t="str">
        <f t="shared" si="4"/>
        <v/>
      </c>
      <c r="I23" s="21"/>
      <c r="J23" s="21"/>
      <c r="K23" s="12" t="str">
        <f t="shared" si="5"/>
        <v/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15.75" customHeight="1">
      <c r="A24" s="21"/>
      <c r="B24" s="21"/>
      <c r="C24" s="22" t="str">
        <f t="shared" si="1"/>
        <v/>
      </c>
      <c r="D24" s="22" t="str">
        <f t="shared" si="2"/>
        <v/>
      </c>
      <c r="E24" s="21"/>
      <c r="F24" s="21"/>
      <c r="G24" s="12" t="str">
        <f t="shared" si="3"/>
        <v/>
      </c>
      <c r="H24" s="12" t="str">
        <f t="shared" si="4"/>
        <v/>
      </c>
      <c r="I24" s="21"/>
      <c r="J24" s="21"/>
      <c r="K24" s="12" t="str">
        <f t="shared" si="5"/>
        <v/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15.75" customHeight="1">
      <c r="A25" s="21"/>
      <c r="B25" s="21"/>
      <c r="C25" s="22" t="str">
        <f t="shared" si="1"/>
        <v/>
      </c>
      <c r="D25" s="22" t="str">
        <f t="shared" si="2"/>
        <v/>
      </c>
      <c r="E25" s="21"/>
      <c r="F25" s="21"/>
      <c r="G25" s="12" t="str">
        <f t="shared" si="3"/>
        <v/>
      </c>
      <c r="H25" s="12" t="str">
        <f t="shared" si="4"/>
        <v/>
      </c>
      <c r="I25" s="21"/>
      <c r="J25" s="21"/>
      <c r="K25" s="12" t="str">
        <f t="shared" si="5"/>
        <v/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5.75" customHeight="1">
      <c r="A26" s="21"/>
      <c r="B26" s="21"/>
      <c r="C26" s="22" t="str">
        <f t="shared" si="1"/>
        <v/>
      </c>
      <c r="D26" s="22" t="str">
        <f t="shared" si="2"/>
        <v/>
      </c>
      <c r="E26" s="21"/>
      <c r="F26" s="21"/>
      <c r="G26" s="12" t="str">
        <f t="shared" si="3"/>
        <v/>
      </c>
      <c r="H26" s="12" t="str">
        <f t="shared" si="4"/>
        <v/>
      </c>
      <c r="I26" s="21"/>
      <c r="J26" s="21"/>
      <c r="K26" s="12" t="str">
        <f t="shared" si="5"/>
        <v/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15.75" customHeight="1">
      <c r="A27" s="21"/>
      <c r="B27" s="21"/>
      <c r="C27" s="22" t="str">
        <f t="shared" si="1"/>
        <v/>
      </c>
      <c r="D27" s="22" t="str">
        <f t="shared" si="2"/>
        <v/>
      </c>
      <c r="E27" s="21"/>
      <c r="F27" s="21"/>
      <c r="G27" s="12" t="str">
        <f t="shared" si="3"/>
        <v/>
      </c>
      <c r="H27" s="12" t="str">
        <f t="shared" si="4"/>
        <v/>
      </c>
      <c r="I27" s="21"/>
      <c r="J27" s="21"/>
      <c r="K27" s="12" t="str">
        <f t="shared" si="5"/>
        <v/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5.75" customHeight="1">
      <c r="A28" s="8"/>
      <c r="B28" s="8"/>
      <c r="C28" s="22" t="str">
        <f t="shared" si="1"/>
        <v/>
      </c>
      <c r="D28" s="22" t="str">
        <f t="shared" si="2"/>
        <v/>
      </c>
      <c r="E28" s="8"/>
      <c r="F28" s="8"/>
      <c r="G28" s="12" t="str">
        <f t="shared" si="3"/>
        <v/>
      </c>
      <c r="H28" s="12" t="str">
        <f t="shared" si="4"/>
        <v/>
      </c>
      <c r="I28" s="8"/>
      <c r="J28" s="8"/>
      <c r="K28" s="12" t="str">
        <f t="shared" si="5"/>
        <v/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5.75" customHeight="1">
      <c r="A29" s="8"/>
      <c r="B29" s="8"/>
      <c r="C29" s="22" t="str">
        <f t="shared" si="1"/>
        <v/>
      </c>
      <c r="D29" s="22" t="str">
        <f t="shared" si="2"/>
        <v/>
      </c>
      <c r="E29" s="8"/>
      <c r="F29" s="8"/>
      <c r="G29" s="12" t="str">
        <f t="shared" si="3"/>
        <v/>
      </c>
      <c r="H29" s="12" t="str">
        <f t="shared" si="4"/>
        <v/>
      </c>
      <c r="I29" s="8"/>
      <c r="J29" s="8"/>
      <c r="K29" s="12" t="str">
        <f t="shared" si="5"/>
        <v/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5.75" customHeight="1">
      <c r="A30" s="8"/>
      <c r="B30" s="8"/>
      <c r="C30" s="22" t="str">
        <f t="shared" si="1"/>
        <v/>
      </c>
      <c r="D30" s="22" t="str">
        <f t="shared" si="2"/>
        <v/>
      </c>
      <c r="E30" s="8"/>
      <c r="F30" s="8"/>
      <c r="G30" s="12" t="str">
        <f t="shared" si="3"/>
        <v/>
      </c>
      <c r="H30" s="12" t="str">
        <f t="shared" si="4"/>
        <v/>
      </c>
      <c r="I30" s="8"/>
      <c r="J30" s="8"/>
      <c r="K30" s="12" t="str">
        <f t="shared" si="5"/>
        <v/>
      </c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5.75" customHeight="1">
      <c r="A31" s="8"/>
      <c r="B31" s="8"/>
      <c r="C31" s="22" t="str">
        <f t="shared" si="1"/>
        <v/>
      </c>
      <c r="D31" s="22" t="str">
        <f t="shared" si="2"/>
        <v/>
      </c>
      <c r="E31" s="8"/>
      <c r="F31" s="8"/>
      <c r="G31" s="12" t="str">
        <f t="shared" si="3"/>
        <v/>
      </c>
      <c r="H31" s="12" t="str">
        <f t="shared" si="4"/>
        <v/>
      </c>
      <c r="I31" s="8"/>
      <c r="J31" s="8"/>
      <c r="K31" s="12" t="str">
        <f t="shared" si="5"/>
        <v/>
      </c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5.75" customHeight="1">
      <c r="A32" s="8"/>
      <c r="B32" s="8"/>
      <c r="C32" s="22" t="str">
        <f t="shared" si="1"/>
        <v/>
      </c>
      <c r="D32" s="22" t="str">
        <f t="shared" si="2"/>
        <v/>
      </c>
      <c r="E32" s="8"/>
      <c r="F32" s="8"/>
      <c r="G32" s="12" t="str">
        <f t="shared" si="3"/>
        <v/>
      </c>
      <c r="H32" s="12" t="str">
        <f t="shared" si="4"/>
        <v/>
      </c>
      <c r="I32" s="8"/>
      <c r="J32" s="8"/>
      <c r="K32" s="12" t="str">
        <f t="shared" si="5"/>
        <v/>
      </c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5.75" customHeight="1">
      <c r="A33" s="8"/>
      <c r="B33" s="8"/>
      <c r="C33" s="22" t="str">
        <f t="shared" si="1"/>
        <v/>
      </c>
      <c r="D33" s="22" t="str">
        <f t="shared" si="2"/>
        <v/>
      </c>
      <c r="E33" s="8"/>
      <c r="F33" s="8"/>
      <c r="G33" s="12" t="str">
        <f t="shared" si="3"/>
        <v/>
      </c>
      <c r="H33" s="12" t="str">
        <f t="shared" si="4"/>
        <v/>
      </c>
      <c r="I33" s="8"/>
      <c r="J33" s="8"/>
      <c r="K33" s="12" t="str">
        <f t="shared" si="5"/>
        <v/>
      </c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5.75" customHeight="1">
      <c r="A34" s="8"/>
      <c r="B34" s="8"/>
      <c r="C34" s="22" t="str">
        <f t="shared" si="1"/>
        <v/>
      </c>
      <c r="D34" s="22" t="str">
        <f t="shared" si="2"/>
        <v/>
      </c>
      <c r="E34" s="8"/>
      <c r="F34" s="8"/>
      <c r="G34" s="12" t="str">
        <f t="shared" si="3"/>
        <v/>
      </c>
      <c r="H34" s="12" t="str">
        <f t="shared" si="4"/>
        <v/>
      </c>
      <c r="I34" s="8"/>
      <c r="J34" s="8"/>
      <c r="K34" s="12" t="str">
        <f t="shared" si="5"/>
        <v/>
      </c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5.75" customHeight="1">
      <c r="A35" s="8"/>
      <c r="B35" s="8"/>
      <c r="C35" s="22" t="str">
        <f t="shared" si="1"/>
        <v/>
      </c>
      <c r="D35" s="22" t="str">
        <f t="shared" si="2"/>
        <v/>
      </c>
      <c r="E35" s="8"/>
      <c r="F35" s="8"/>
      <c r="G35" s="12" t="str">
        <f t="shared" si="3"/>
        <v/>
      </c>
      <c r="H35" s="12" t="str">
        <f t="shared" si="4"/>
        <v/>
      </c>
      <c r="I35" s="8"/>
      <c r="J35" s="8"/>
      <c r="K35" s="12" t="str">
        <f t="shared" si="5"/>
        <v/>
      </c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5.75" customHeight="1">
      <c r="A36" s="8"/>
      <c r="B36" s="8"/>
      <c r="C36" s="22" t="str">
        <f t="shared" si="1"/>
        <v/>
      </c>
      <c r="D36" s="22" t="str">
        <f t="shared" si="2"/>
        <v/>
      </c>
      <c r="E36" s="8"/>
      <c r="F36" s="8"/>
      <c r="G36" s="12" t="str">
        <f t="shared" si="3"/>
        <v/>
      </c>
      <c r="H36" s="12" t="str">
        <f t="shared" si="4"/>
        <v/>
      </c>
      <c r="I36" s="8"/>
      <c r="J36" s="8"/>
      <c r="K36" s="12" t="str">
        <f t="shared" si="5"/>
        <v/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5.75" customHeight="1">
      <c r="A37" s="8"/>
      <c r="B37" s="8"/>
      <c r="C37" s="22" t="str">
        <f t="shared" si="1"/>
        <v/>
      </c>
      <c r="D37" s="22" t="str">
        <f t="shared" si="2"/>
        <v/>
      </c>
      <c r="E37" s="8"/>
      <c r="F37" s="8"/>
      <c r="G37" s="12" t="str">
        <f t="shared" si="3"/>
        <v/>
      </c>
      <c r="H37" s="12" t="str">
        <f t="shared" si="4"/>
        <v/>
      </c>
      <c r="I37" s="8"/>
      <c r="J37" s="8"/>
      <c r="K37" s="12" t="str">
        <f t="shared" si="5"/>
        <v/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5.75" customHeight="1">
      <c r="A38" s="8"/>
      <c r="B38" s="8"/>
      <c r="C38" s="22" t="str">
        <f t="shared" si="1"/>
        <v/>
      </c>
      <c r="D38" s="22" t="str">
        <f t="shared" si="2"/>
        <v/>
      </c>
      <c r="E38" s="8"/>
      <c r="F38" s="8"/>
      <c r="G38" s="12" t="str">
        <f t="shared" si="3"/>
        <v/>
      </c>
      <c r="H38" s="12" t="str">
        <f t="shared" si="4"/>
        <v/>
      </c>
      <c r="I38" s="8"/>
      <c r="J38" s="8"/>
      <c r="K38" s="12" t="str">
        <f t="shared" si="5"/>
        <v/>
      </c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5.75" customHeight="1">
      <c r="A39" s="8"/>
      <c r="B39" s="8"/>
      <c r="C39" s="22" t="str">
        <f t="shared" si="1"/>
        <v/>
      </c>
      <c r="D39" s="22" t="str">
        <f t="shared" si="2"/>
        <v/>
      </c>
      <c r="E39" s="8"/>
      <c r="F39" s="8"/>
      <c r="G39" s="12" t="str">
        <f t="shared" si="3"/>
        <v/>
      </c>
      <c r="H39" s="12" t="str">
        <f t="shared" si="4"/>
        <v/>
      </c>
      <c r="I39" s="8"/>
      <c r="J39" s="8"/>
      <c r="K39" s="12" t="str">
        <f t="shared" si="5"/>
        <v/>
      </c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5.75" customHeight="1">
      <c r="A40" s="8"/>
      <c r="B40" s="8"/>
      <c r="C40" s="22" t="str">
        <f t="shared" si="1"/>
        <v/>
      </c>
      <c r="D40" s="22" t="str">
        <f t="shared" si="2"/>
        <v/>
      </c>
      <c r="E40" s="8"/>
      <c r="F40" s="8"/>
      <c r="G40" s="12" t="str">
        <f t="shared" si="3"/>
        <v/>
      </c>
      <c r="H40" s="12" t="str">
        <f t="shared" si="4"/>
        <v/>
      </c>
      <c r="I40" s="8"/>
      <c r="J40" s="8"/>
      <c r="K40" s="12" t="str">
        <f t="shared" si="5"/>
        <v/>
      </c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5.75" customHeight="1">
      <c r="A41" s="8"/>
      <c r="B41" s="8"/>
      <c r="C41" s="22" t="str">
        <f t="shared" si="1"/>
        <v/>
      </c>
      <c r="D41" s="22" t="str">
        <f t="shared" si="2"/>
        <v/>
      </c>
      <c r="E41" s="8"/>
      <c r="F41" s="8"/>
      <c r="G41" s="12" t="str">
        <f t="shared" si="3"/>
        <v/>
      </c>
      <c r="H41" s="12" t="str">
        <f t="shared" si="4"/>
        <v/>
      </c>
      <c r="I41" s="8"/>
      <c r="J41" s="8"/>
      <c r="K41" s="12" t="str">
        <f t="shared" si="5"/>
        <v/>
      </c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5.75" customHeight="1">
      <c r="A42" s="8"/>
      <c r="B42" s="8"/>
      <c r="C42" s="22" t="str">
        <f t="shared" si="1"/>
        <v/>
      </c>
      <c r="D42" s="22" t="str">
        <f t="shared" si="2"/>
        <v/>
      </c>
      <c r="E42" s="8"/>
      <c r="F42" s="8"/>
      <c r="G42" s="12" t="str">
        <f t="shared" si="3"/>
        <v/>
      </c>
      <c r="H42" s="12" t="str">
        <f t="shared" si="4"/>
        <v/>
      </c>
      <c r="I42" s="8"/>
      <c r="J42" s="8"/>
      <c r="K42" s="12" t="str">
        <f t="shared" si="5"/>
        <v/>
      </c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5.75" customHeight="1">
      <c r="A43" s="8"/>
      <c r="B43" s="8"/>
      <c r="C43" s="22" t="str">
        <f t="shared" si="1"/>
        <v/>
      </c>
      <c r="D43" s="22" t="str">
        <f t="shared" si="2"/>
        <v/>
      </c>
      <c r="E43" s="8"/>
      <c r="F43" s="8"/>
      <c r="G43" s="12" t="str">
        <f t="shared" si="3"/>
        <v/>
      </c>
      <c r="H43" s="12" t="str">
        <f t="shared" si="4"/>
        <v/>
      </c>
      <c r="I43" s="8"/>
      <c r="J43" s="8"/>
      <c r="K43" s="12" t="str">
        <f t="shared" si="5"/>
        <v/>
      </c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5.75" customHeight="1">
      <c r="A44" s="8"/>
      <c r="B44" s="8"/>
      <c r="C44" s="22" t="str">
        <f t="shared" si="1"/>
        <v/>
      </c>
      <c r="D44" s="22" t="str">
        <f t="shared" si="2"/>
        <v/>
      </c>
      <c r="E44" s="8"/>
      <c r="F44" s="8"/>
      <c r="G44" s="12" t="str">
        <f t="shared" si="3"/>
        <v/>
      </c>
      <c r="H44" s="12" t="str">
        <f t="shared" si="4"/>
        <v/>
      </c>
      <c r="I44" s="8"/>
      <c r="J44" s="8"/>
      <c r="K44" s="12" t="str">
        <f t="shared" si="5"/>
        <v/>
      </c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5.75" customHeight="1">
      <c r="A45" s="8"/>
      <c r="B45" s="8"/>
      <c r="C45" s="22" t="str">
        <f t="shared" si="1"/>
        <v/>
      </c>
      <c r="D45" s="22" t="str">
        <f t="shared" si="2"/>
        <v/>
      </c>
      <c r="E45" s="8"/>
      <c r="F45" s="8"/>
      <c r="G45" s="12" t="str">
        <f t="shared" si="3"/>
        <v/>
      </c>
      <c r="H45" s="12" t="str">
        <f t="shared" si="4"/>
        <v/>
      </c>
      <c r="I45" s="8"/>
      <c r="J45" s="8"/>
      <c r="K45" s="12" t="str">
        <f t="shared" si="5"/>
        <v/>
      </c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5.75" customHeight="1">
      <c r="A46" s="8"/>
      <c r="B46" s="8"/>
      <c r="C46" s="22" t="str">
        <f t="shared" si="1"/>
        <v/>
      </c>
      <c r="D46" s="22" t="str">
        <f t="shared" si="2"/>
        <v/>
      </c>
      <c r="E46" s="8"/>
      <c r="F46" s="8"/>
      <c r="G46" s="12" t="str">
        <f t="shared" si="3"/>
        <v/>
      </c>
      <c r="H46" s="12" t="str">
        <f t="shared" si="4"/>
        <v/>
      </c>
      <c r="I46" s="8"/>
      <c r="J46" s="8"/>
      <c r="K46" s="12" t="str">
        <f t="shared" si="5"/>
        <v/>
      </c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5.75" customHeight="1">
      <c r="A47" s="8"/>
      <c r="B47" s="8"/>
      <c r="C47" s="22" t="str">
        <f t="shared" si="1"/>
        <v/>
      </c>
      <c r="D47" s="22" t="str">
        <f t="shared" si="2"/>
        <v/>
      </c>
      <c r="E47" s="8"/>
      <c r="F47" s="8"/>
      <c r="G47" s="12" t="str">
        <f t="shared" si="3"/>
        <v/>
      </c>
      <c r="H47" s="12" t="str">
        <f t="shared" si="4"/>
        <v/>
      </c>
      <c r="I47" s="8"/>
      <c r="J47" s="8"/>
      <c r="K47" s="12" t="str">
        <f t="shared" si="5"/>
        <v/>
      </c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5.75" customHeight="1">
      <c r="A48" s="8"/>
      <c r="B48" s="8"/>
      <c r="C48" s="22" t="str">
        <f t="shared" si="1"/>
        <v/>
      </c>
      <c r="D48" s="22" t="str">
        <f t="shared" si="2"/>
        <v/>
      </c>
      <c r="E48" s="8"/>
      <c r="F48" s="8"/>
      <c r="G48" s="12" t="str">
        <f t="shared" si="3"/>
        <v/>
      </c>
      <c r="H48" s="12" t="str">
        <f t="shared" si="4"/>
        <v/>
      </c>
      <c r="I48" s="8"/>
      <c r="J48" s="8"/>
      <c r="K48" s="12" t="str">
        <f t="shared" si="5"/>
        <v/>
      </c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5.75" customHeight="1">
      <c r="A49" s="8"/>
      <c r="B49" s="8"/>
      <c r="C49" s="22" t="str">
        <f t="shared" si="1"/>
        <v/>
      </c>
      <c r="D49" s="22" t="str">
        <f t="shared" si="2"/>
        <v/>
      </c>
      <c r="E49" s="8"/>
      <c r="F49" s="8"/>
      <c r="G49" s="12" t="str">
        <f t="shared" si="3"/>
        <v/>
      </c>
      <c r="H49" s="12" t="str">
        <f t="shared" si="4"/>
        <v/>
      </c>
      <c r="I49" s="8"/>
      <c r="J49" s="8"/>
      <c r="K49" s="12" t="str">
        <f t="shared" si="5"/>
        <v/>
      </c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5.75" customHeight="1">
      <c r="A50" s="8"/>
      <c r="B50" s="8"/>
      <c r="C50" s="22" t="str">
        <f t="shared" si="1"/>
        <v/>
      </c>
      <c r="D50" s="22" t="str">
        <f t="shared" si="2"/>
        <v/>
      </c>
      <c r="E50" s="8"/>
      <c r="F50" s="8"/>
      <c r="G50" s="12" t="str">
        <f t="shared" si="3"/>
        <v/>
      </c>
      <c r="H50" s="12" t="str">
        <f t="shared" si="4"/>
        <v/>
      </c>
      <c r="I50" s="8"/>
      <c r="J50" s="8"/>
      <c r="K50" s="12" t="str">
        <f t="shared" si="5"/>
        <v/>
      </c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5.75" customHeight="1">
      <c r="A51" s="8"/>
      <c r="B51" s="8"/>
      <c r="C51" s="22" t="str">
        <f t="shared" si="1"/>
        <v/>
      </c>
      <c r="D51" s="22" t="str">
        <f t="shared" si="2"/>
        <v/>
      </c>
      <c r="E51" s="8"/>
      <c r="F51" s="8"/>
      <c r="G51" s="12" t="str">
        <f t="shared" si="3"/>
        <v/>
      </c>
      <c r="H51" s="12" t="str">
        <f t="shared" si="4"/>
        <v/>
      </c>
      <c r="I51" s="8"/>
      <c r="J51" s="8"/>
      <c r="K51" s="12" t="str">
        <f t="shared" si="5"/>
        <v/>
      </c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5.75" customHeight="1">
      <c r="A52" s="8"/>
      <c r="B52" s="8"/>
      <c r="C52" s="22" t="str">
        <f t="shared" si="1"/>
        <v/>
      </c>
      <c r="D52" s="22" t="str">
        <f t="shared" si="2"/>
        <v/>
      </c>
      <c r="E52" s="8"/>
      <c r="F52" s="8"/>
      <c r="G52" s="12" t="str">
        <f t="shared" si="3"/>
        <v/>
      </c>
      <c r="H52" s="12" t="str">
        <f t="shared" si="4"/>
        <v/>
      </c>
      <c r="I52" s="8"/>
      <c r="J52" s="8"/>
      <c r="K52" s="12" t="str">
        <f t="shared" si="5"/>
        <v/>
      </c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5.75" customHeight="1">
      <c r="A53" s="8"/>
      <c r="B53" s="8"/>
      <c r="C53" s="22" t="str">
        <f t="shared" si="1"/>
        <v/>
      </c>
      <c r="D53" s="22" t="str">
        <f t="shared" si="2"/>
        <v/>
      </c>
      <c r="E53" s="8"/>
      <c r="F53" s="8"/>
      <c r="G53" s="12" t="str">
        <f t="shared" si="3"/>
        <v/>
      </c>
      <c r="H53" s="12" t="str">
        <f t="shared" si="4"/>
        <v/>
      </c>
      <c r="I53" s="8"/>
      <c r="J53" s="8"/>
      <c r="K53" s="12" t="str">
        <f t="shared" si="5"/>
        <v/>
      </c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5.75" customHeight="1">
      <c r="A54" s="8"/>
      <c r="B54" s="8"/>
      <c r="C54" s="22" t="str">
        <f t="shared" si="1"/>
        <v/>
      </c>
      <c r="D54" s="22" t="str">
        <f t="shared" si="2"/>
        <v/>
      </c>
      <c r="E54" s="8"/>
      <c r="F54" s="8"/>
      <c r="G54" s="12" t="str">
        <f t="shared" si="3"/>
        <v/>
      </c>
      <c r="H54" s="12" t="str">
        <f t="shared" si="4"/>
        <v/>
      </c>
      <c r="I54" s="8"/>
      <c r="J54" s="8"/>
      <c r="K54" s="12" t="str">
        <f t="shared" si="5"/>
        <v/>
      </c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5.75" customHeight="1">
      <c r="A55" s="8"/>
      <c r="B55" s="8"/>
      <c r="C55" s="22" t="str">
        <f t="shared" si="1"/>
        <v/>
      </c>
      <c r="D55" s="22" t="str">
        <f t="shared" si="2"/>
        <v/>
      </c>
      <c r="E55" s="8"/>
      <c r="F55" s="8"/>
      <c r="G55" s="12" t="str">
        <f t="shared" si="3"/>
        <v/>
      </c>
      <c r="H55" s="12" t="str">
        <f t="shared" si="4"/>
        <v/>
      </c>
      <c r="I55" s="8"/>
      <c r="J55" s="8"/>
      <c r="K55" s="12" t="str">
        <f t="shared" si="5"/>
        <v/>
      </c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5.75" customHeight="1">
      <c r="A56" s="8"/>
      <c r="B56" s="8"/>
      <c r="C56" s="22" t="str">
        <f t="shared" si="1"/>
        <v/>
      </c>
      <c r="D56" s="22" t="str">
        <f t="shared" si="2"/>
        <v/>
      </c>
      <c r="E56" s="8"/>
      <c r="F56" s="8"/>
      <c r="G56" s="12" t="str">
        <f t="shared" si="3"/>
        <v/>
      </c>
      <c r="H56" s="12" t="str">
        <f t="shared" si="4"/>
        <v/>
      </c>
      <c r="I56" s="8"/>
      <c r="J56" s="8"/>
      <c r="K56" s="12" t="str">
        <f t="shared" si="5"/>
        <v/>
      </c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5.75" customHeight="1">
      <c r="A57" s="8"/>
      <c r="B57" s="8"/>
      <c r="C57" s="22" t="str">
        <f t="shared" si="1"/>
        <v/>
      </c>
      <c r="D57" s="22" t="str">
        <f t="shared" si="2"/>
        <v/>
      </c>
      <c r="E57" s="8"/>
      <c r="F57" s="8"/>
      <c r="G57" s="12" t="str">
        <f t="shared" si="3"/>
        <v/>
      </c>
      <c r="H57" s="12" t="str">
        <f t="shared" si="4"/>
        <v/>
      </c>
      <c r="I57" s="8"/>
      <c r="J57" s="8"/>
      <c r="K57" s="12" t="str">
        <f t="shared" si="5"/>
        <v/>
      </c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5.75" customHeight="1">
      <c r="A58" s="8"/>
      <c r="B58" s="8"/>
      <c r="C58" s="22" t="str">
        <f t="shared" si="1"/>
        <v/>
      </c>
      <c r="D58" s="22" t="str">
        <f t="shared" si="2"/>
        <v/>
      </c>
      <c r="E58" s="8"/>
      <c r="F58" s="8"/>
      <c r="G58" s="12" t="str">
        <f t="shared" si="3"/>
        <v/>
      </c>
      <c r="H58" s="12" t="str">
        <f t="shared" si="4"/>
        <v/>
      </c>
      <c r="I58" s="8"/>
      <c r="J58" s="8"/>
      <c r="K58" s="12" t="str">
        <f t="shared" si="5"/>
        <v/>
      </c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5.75" customHeight="1">
      <c r="A59" s="8"/>
      <c r="B59" s="8"/>
      <c r="C59" s="22" t="str">
        <f t="shared" si="1"/>
        <v/>
      </c>
      <c r="D59" s="22" t="str">
        <f t="shared" si="2"/>
        <v/>
      </c>
      <c r="E59" s="8"/>
      <c r="F59" s="8"/>
      <c r="G59" s="12" t="str">
        <f t="shared" si="3"/>
        <v/>
      </c>
      <c r="H59" s="12" t="str">
        <f t="shared" si="4"/>
        <v/>
      </c>
      <c r="I59" s="8"/>
      <c r="J59" s="8"/>
      <c r="K59" s="12" t="str">
        <f t="shared" si="5"/>
        <v/>
      </c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5.75" customHeight="1">
      <c r="A60" s="8"/>
      <c r="B60" s="8"/>
      <c r="C60" s="22" t="str">
        <f t="shared" si="1"/>
        <v/>
      </c>
      <c r="D60" s="22" t="str">
        <f t="shared" si="2"/>
        <v/>
      </c>
      <c r="E60" s="8"/>
      <c r="F60" s="8"/>
      <c r="G60" s="12" t="str">
        <f t="shared" si="3"/>
        <v/>
      </c>
      <c r="H60" s="12" t="str">
        <f t="shared" si="4"/>
        <v/>
      </c>
      <c r="I60" s="8"/>
      <c r="J60" s="8"/>
      <c r="K60" s="12" t="str">
        <f t="shared" si="5"/>
        <v/>
      </c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5.75" customHeight="1">
      <c r="A61" s="8"/>
      <c r="B61" s="8"/>
      <c r="C61" s="22" t="str">
        <f t="shared" si="1"/>
        <v/>
      </c>
      <c r="D61" s="22" t="str">
        <f t="shared" si="2"/>
        <v/>
      </c>
      <c r="E61" s="8"/>
      <c r="F61" s="8"/>
      <c r="G61" s="12" t="str">
        <f t="shared" si="3"/>
        <v/>
      </c>
      <c r="H61" s="12" t="str">
        <f t="shared" si="4"/>
        <v/>
      </c>
      <c r="I61" s="8"/>
      <c r="J61" s="8"/>
      <c r="K61" s="12" t="str">
        <f t="shared" si="5"/>
        <v/>
      </c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5.75" customHeight="1">
      <c r="A62" s="8"/>
      <c r="B62" s="8"/>
      <c r="C62" s="22" t="str">
        <f t="shared" si="1"/>
        <v/>
      </c>
      <c r="D62" s="22" t="str">
        <f t="shared" si="2"/>
        <v/>
      </c>
      <c r="E62" s="8"/>
      <c r="F62" s="8"/>
      <c r="G62" s="12" t="str">
        <f t="shared" si="3"/>
        <v/>
      </c>
      <c r="H62" s="12" t="str">
        <f t="shared" si="4"/>
        <v/>
      </c>
      <c r="I62" s="8"/>
      <c r="J62" s="8"/>
      <c r="K62" s="12" t="str">
        <f t="shared" si="5"/>
        <v/>
      </c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5.75" customHeight="1">
      <c r="A63" s="8"/>
      <c r="B63" s="8"/>
      <c r="C63" s="22" t="str">
        <f t="shared" si="1"/>
        <v/>
      </c>
      <c r="D63" s="22" t="str">
        <f t="shared" si="2"/>
        <v/>
      </c>
      <c r="E63" s="8"/>
      <c r="F63" s="8"/>
      <c r="G63" s="12" t="str">
        <f t="shared" si="3"/>
        <v/>
      </c>
      <c r="H63" s="12" t="str">
        <f t="shared" si="4"/>
        <v/>
      </c>
      <c r="I63" s="8"/>
      <c r="J63" s="8"/>
      <c r="K63" s="12" t="str">
        <f t="shared" si="5"/>
        <v/>
      </c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5.75" customHeight="1">
      <c r="A64" s="8"/>
      <c r="B64" s="8"/>
      <c r="C64" s="22" t="str">
        <f t="shared" si="1"/>
        <v/>
      </c>
      <c r="D64" s="22" t="str">
        <f t="shared" si="2"/>
        <v/>
      </c>
      <c r="E64" s="8"/>
      <c r="F64" s="8"/>
      <c r="G64" s="12" t="str">
        <f t="shared" si="3"/>
        <v/>
      </c>
      <c r="H64" s="12" t="str">
        <f t="shared" si="4"/>
        <v/>
      </c>
      <c r="I64" s="8"/>
      <c r="J64" s="8"/>
      <c r="K64" s="12" t="str">
        <f t="shared" si="5"/>
        <v/>
      </c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5.75" customHeight="1">
      <c r="A65" s="8"/>
      <c r="B65" s="8"/>
      <c r="C65" s="22" t="str">
        <f t="shared" si="1"/>
        <v/>
      </c>
      <c r="D65" s="22" t="str">
        <f t="shared" si="2"/>
        <v/>
      </c>
      <c r="E65" s="8"/>
      <c r="F65" s="8"/>
      <c r="G65" s="12" t="str">
        <f t="shared" si="3"/>
        <v/>
      </c>
      <c r="H65" s="12" t="str">
        <f t="shared" si="4"/>
        <v/>
      </c>
      <c r="I65" s="8"/>
      <c r="J65" s="8"/>
      <c r="K65" s="12" t="str">
        <f t="shared" si="5"/>
        <v/>
      </c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5.75" customHeight="1">
      <c r="A66" s="8"/>
      <c r="B66" s="8"/>
      <c r="C66" s="22" t="str">
        <f t="shared" si="1"/>
        <v/>
      </c>
      <c r="D66" s="22" t="str">
        <f t="shared" si="2"/>
        <v/>
      </c>
      <c r="E66" s="8"/>
      <c r="F66" s="8"/>
      <c r="G66" s="12" t="str">
        <f t="shared" si="3"/>
        <v/>
      </c>
      <c r="H66" s="12" t="str">
        <f t="shared" si="4"/>
        <v/>
      </c>
      <c r="I66" s="8"/>
      <c r="J66" s="8"/>
      <c r="K66" s="12" t="str">
        <f t="shared" si="5"/>
        <v/>
      </c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5.75" customHeight="1">
      <c r="A67" s="8"/>
      <c r="B67" s="8"/>
      <c r="C67" s="22" t="str">
        <f t="shared" si="1"/>
        <v/>
      </c>
      <c r="D67" s="22" t="str">
        <f t="shared" si="2"/>
        <v/>
      </c>
      <c r="E67" s="8"/>
      <c r="F67" s="8"/>
      <c r="G67" s="12" t="str">
        <f t="shared" si="3"/>
        <v/>
      </c>
      <c r="H67" s="12" t="str">
        <f t="shared" si="4"/>
        <v/>
      </c>
      <c r="I67" s="8"/>
      <c r="J67" s="8"/>
      <c r="K67" s="12" t="str">
        <f t="shared" si="5"/>
        <v/>
      </c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5.75" customHeight="1">
      <c r="A68" s="8"/>
      <c r="B68" s="8"/>
      <c r="C68" s="22" t="str">
        <f t="shared" si="1"/>
        <v/>
      </c>
      <c r="D68" s="22" t="str">
        <f t="shared" si="2"/>
        <v/>
      </c>
      <c r="E68" s="8"/>
      <c r="F68" s="8"/>
      <c r="G68" s="12" t="str">
        <f t="shared" si="3"/>
        <v/>
      </c>
      <c r="H68" s="12" t="str">
        <f t="shared" si="4"/>
        <v/>
      </c>
      <c r="I68" s="8"/>
      <c r="J68" s="8"/>
      <c r="K68" s="12" t="str">
        <f t="shared" si="5"/>
        <v/>
      </c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5.75" customHeight="1">
      <c r="A69" s="8"/>
      <c r="B69" s="8"/>
      <c r="C69" s="22" t="str">
        <f t="shared" si="1"/>
        <v/>
      </c>
      <c r="D69" s="22" t="str">
        <f t="shared" si="2"/>
        <v/>
      </c>
      <c r="E69" s="8"/>
      <c r="F69" s="8"/>
      <c r="G69" s="12" t="str">
        <f t="shared" si="3"/>
        <v/>
      </c>
      <c r="H69" s="12" t="str">
        <f t="shared" si="4"/>
        <v/>
      </c>
      <c r="I69" s="8"/>
      <c r="J69" s="8"/>
      <c r="K69" s="12" t="str">
        <f t="shared" si="5"/>
        <v/>
      </c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5.75" customHeight="1">
      <c r="A70" s="8"/>
      <c r="B70" s="8"/>
      <c r="C70" s="22" t="str">
        <f t="shared" si="1"/>
        <v/>
      </c>
      <c r="D70" s="22" t="str">
        <f t="shared" si="2"/>
        <v/>
      </c>
      <c r="E70" s="8"/>
      <c r="F70" s="8"/>
      <c r="G70" s="12" t="str">
        <f t="shared" si="3"/>
        <v/>
      </c>
      <c r="H70" s="12" t="str">
        <f t="shared" si="4"/>
        <v/>
      </c>
      <c r="I70" s="8"/>
      <c r="J70" s="8"/>
      <c r="K70" s="12" t="str">
        <f t="shared" si="5"/>
        <v/>
      </c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5.75" customHeight="1">
      <c r="A71" s="8"/>
      <c r="B71" s="8"/>
      <c r="C71" s="22" t="str">
        <f t="shared" si="1"/>
        <v/>
      </c>
      <c r="D71" s="22" t="str">
        <f t="shared" si="2"/>
        <v/>
      </c>
      <c r="E71" s="8"/>
      <c r="F71" s="8"/>
      <c r="G71" s="12" t="str">
        <f t="shared" si="3"/>
        <v/>
      </c>
      <c r="H71" s="12" t="str">
        <f t="shared" si="4"/>
        <v/>
      </c>
      <c r="I71" s="8"/>
      <c r="J71" s="8"/>
      <c r="K71" s="12" t="str">
        <f t="shared" si="5"/>
        <v/>
      </c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5.75" customHeight="1">
      <c r="A72" s="8"/>
      <c r="B72" s="8"/>
      <c r="C72" s="22" t="str">
        <f t="shared" si="1"/>
        <v/>
      </c>
      <c r="D72" s="22" t="str">
        <f t="shared" si="2"/>
        <v/>
      </c>
      <c r="E72" s="8"/>
      <c r="F72" s="8"/>
      <c r="G72" s="12" t="str">
        <f t="shared" si="3"/>
        <v/>
      </c>
      <c r="H72" s="12" t="str">
        <f t="shared" si="4"/>
        <v/>
      </c>
      <c r="I72" s="8"/>
      <c r="J72" s="8"/>
      <c r="K72" s="12" t="str">
        <f t="shared" si="5"/>
        <v/>
      </c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5.75" customHeight="1">
      <c r="A73" s="8"/>
      <c r="B73" s="8"/>
      <c r="C73" s="22" t="str">
        <f t="shared" si="1"/>
        <v/>
      </c>
      <c r="D73" s="22" t="str">
        <f t="shared" si="2"/>
        <v/>
      </c>
      <c r="E73" s="8"/>
      <c r="F73" s="8"/>
      <c r="G73" s="12" t="str">
        <f t="shared" si="3"/>
        <v/>
      </c>
      <c r="H73" s="12" t="str">
        <f t="shared" si="4"/>
        <v/>
      </c>
      <c r="I73" s="8"/>
      <c r="J73" s="8"/>
      <c r="K73" s="12" t="str">
        <f t="shared" si="5"/>
        <v/>
      </c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5.75" customHeight="1">
      <c r="A74" s="8"/>
      <c r="B74" s="8"/>
      <c r="C74" s="22" t="str">
        <f t="shared" si="1"/>
        <v/>
      </c>
      <c r="D74" s="22" t="str">
        <f t="shared" si="2"/>
        <v/>
      </c>
      <c r="E74" s="8"/>
      <c r="F74" s="8"/>
      <c r="G74" s="12" t="str">
        <f t="shared" si="3"/>
        <v/>
      </c>
      <c r="H74" s="12" t="str">
        <f t="shared" si="4"/>
        <v/>
      </c>
      <c r="I74" s="8"/>
      <c r="J74" s="8"/>
      <c r="K74" s="12" t="str">
        <f t="shared" si="5"/>
        <v/>
      </c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5.75" customHeight="1">
      <c r="A75" s="8"/>
      <c r="B75" s="8"/>
      <c r="C75" s="22" t="str">
        <f t="shared" si="1"/>
        <v/>
      </c>
      <c r="D75" s="22" t="str">
        <f t="shared" si="2"/>
        <v/>
      </c>
      <c r="E75" s="8"/>
      <c r="F75" s="8"/>
      <c r="G75" s="12" t="str">
        <f t="shared" si="3"/>
        <v/>
      </c>
      <c r="H75" s="12" t="str">
        <f t="shared" si="4"/>
        <v/>
      </c>
      <c r="I75" s="8"/>
      <c r="J75" s="8"/>
      <c r="K75" s="12" t="str">
        <f t="shared" si="5"/>
        <v/>
      </c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5.75" customHeight="1">
      <c r="A76" s="8"/>
      <c r="B76" s="8"/>
      <c r="C76" s="22" t="str">
        <f t="shared" si="1"/>
        <v/>
      </c>
      <c r="D76" s="22" t="str">
        <f t="shared" si="2"/>
        <v/>
      </c>
      <c r="E76" s="8"/>
      <c r="F76" s="8"/>
      <c r="G76" s="12" t="str">
        <f t="shared" si="3"/>
        <v/>
      </c>
      <c r="H76" s="12" t="str">
        <f t="shared" si="4"/>
        <v/>
      </c>
      <c r="I76" s="8"/>
      <c r="J76" s="8"/>
      <c r="K76" s="12" t="str">
        <f t="shared" si="5"/>
        <v/>
      </c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5.75" customHeight="1">
      <c r="A77" s="8"/>
      <c r="B77" s="8"/>
      <c r="C77" s="22" t="str">
        <f t="shared" si="1"/>
        <v/>
      </c>
      <c r="D77" s="22" t="str">
        <f t="shared" si="2"/>
        <v/>
      </c>
      <c r="E77" s="8"/>
      <c r="F77" s="8"/>
      <c r="G77" s="12" t="str">
        <f t="shared" si="3"/>
        <v/>
      </c>
      <c r="H77" s="12" t="str">
        <f t="shared" si="4"/>
        <v/>
      </c>
      <c r="I77" s="8"/>
      <c r="J77" s="8"/>
      <c r="K77" s="12" t="str">
        <f t="shared" si="5"/>
        <v/>
      </c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5.75" customHeight="1">
      <c r="A78" s="8"/>
      <c r="B78" s="8"/>
      <c r="C78" s="22" t="str">
        <f t="shared" si="1"/>
        <v/>
      </c>
      <c r="D78" s="22" t="str">
        <f t="shared" si="2"/>
        <v/>
      </c>
      <c r="E78" s="8"/>
      <c r="F78" s="8"/>
      <c r="G78" s="12" t="str">
        <f t="shared" si="3"/>
        <v/>
      </c>
      <c r="H78" s="12" t="str">
        <f t="shared" si="4"/>
        <v/>
      </c>
      <c r="I78" s="8"/>
      <c r="J78" s="8"/>
      <c r="K78" s="12" t="str">
        <f t="shared" si="5"/>
        <v/>
      </c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5.75" customHeight="1">
      <c r="A79" s="8"/>
      <c r="B79" s="8"/>
      <c r="C79" s="22" t="str">
        <f t="shared" si="1"/>
        <v/>
      </c>
      <c r="D79" s="22" t="str">
        <f t="shared" si="2"/>
        <v/>
      </c>
      <c r="E79" s="8"/>
      <c r="F79" s="8"/>
      <c r="G79" s="12" t="str">
        <f t="shared" si="3"/>
        <v/>
      </c>
      <c r="H79" s="12" t="str">
        <f t="shared" si="4"/>
        <v/>
      </c>
      <c r="I79" s="8"/>
      <c r="J79" s="8"/>
      <c r="K79" s="12" t="str">
        <f t="shared" si="5"/>
        <v/>
      </c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5.75" customHeight="1">
      <c r="A80" s="8"/>
      <c r="B80" s="8"/>
      <c r="C80" s="22" t="str">
        <f t="shared" si="1"/>
        <v/>
      </c>
      <c r="D80" s="22" t="str">
        <f t="shared" si="2"/>
        <v/>
      </c>
      <c r="E80" s="8"/>
      <c r="F80" s="8"/>
      <c r="G80" s="12" t="str">
        <f t="shared" si="3"/>
        <v/>
      </c>
      <c r="H80" s="12" t="str">
        <f t="shared" si="4"/>
        <v/>
      </c>
      <c r="I80" s="8"/>
      <c r="J80" s="8"/>
      <c r="K80" s="12" t="str">
        <f t="shared" si="5"/>
        <v/>
      </c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5.75" customHeight="1">
      <c r="A81" s="8"/>
      <c r="B81" s="8"/>
      <c r="C81" s="22" t="str">
        <f t="shared" si="1"/>
        <v/>
      </c>
      <c r="D81" s="22" t="str">
        <f t="shared" si="2"/>
        <v/>
      </c>
      <c r="E81" s="8"/>
      <c r="F81" s="8"/>
      <c r="G81" s="12" t="str">
        <f t="shared" si="3"/>
        <v/>
      </c>
      <c r="H81" s="12" t="str">
        <f t="shared" si="4"/>
        <v/>
      </c>
      <c r="I81" s="8"/>
      <c r="J81" s="8"/>
      <c r="K81" s="12" t="str">
        <f t="shared" si="5"/>
        <v/>
      </c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5.75" customHeight="1">
      <c r="A82" s="8"/>
      <c r="B82" s="8"/>
      <c r="C82" s="22" t="str">
        <f t="shared" si="1"/>
        <v/>
      </c>
      <c r="D82" s="22" t="str">
        <f t="shared" si="2"/>
        <v/>
      </c>
      <c r="E82" s="8"/>
      <c r="F82" s="8"/>
      <c r="G82" s="12" t="str">
        <f t="shared" si="3"/>
        <v/>
      </c>
      <c r="H82" s="12" t="str">
        <f t="shared" si="4"/>
        <v/>
      </c>
      <c r="I82" s="8"/>
      <c r="J82" s="8"/>
      <c r="K82" s="12" t="str">
        <f t="shared" si="5"/>
        <v/>
      </c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5.75" customHeight="1">
      <c r="A83" s="8"/>
      <c r="B83" s="8"/>
      <c r="C83" s="22" t="str">
        <f t="shared" si="1"/>
        <v/>
      </c>
      <c r="D83" s="22" t="str">
        <f t="shared" si="2"/>
        <v/>
      </c>
      <c r="E83" s="8"/>
      <c r="F83" s="8"/>
      <c r="G83" s="12" t="str">
        <f t="shared" si="3"/>
        <v/>
      </c>
      <c r="H83" s="12" t="str">
        <f t="shared" si="4"/>
        <v/>
      </c>
      <c r="I83" s="8"/>
      <c r="J83" s="8"/>
      <c r="K83" s="12" t="str">
        <f t="shared" si="5"/>
        <v/>
      </c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5.75" customHeight="1">
      <c r="A84" s="8"/>
      <c r="B84" s="8"/>
      <c r="C84" s="22" t="str">
        <f t="shared" si="1"/>
        <v/>
      </c>
      <c r="D84" s="22" t="str">
        <f t="shared" si="2"/>
        <v/>
      </c>
      <c r="E84" s="8"/>
      <c r="F84" s="8"/>
      <c r="G84" s="12" t="str">
        <f t="shared" si="3"/>
        <v/>
      </c>
      <c r="H84" s="12" t="str">
        <f t="shared" si="4"/>
        <v/>
      </c>
      <c r="I84" s="8"/>
      <c r="J84" s="8"/>
      <c r="K84" s="12" t="str">
        <f t="shared" si="5"/>
        <v/>
      </c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5.75" customHeight="1">
      <c r="A85" s="8"/>
      <c r="B85" s="8"/>
      <c r="C85" s="22" t="str">
        <f t="shared" si="1"/>
        <v/>
      </c>
      <c r="D85" s="22" t="str">
        <f t="shared" si="2"/>
        <v/>
      </c>
      <c r="E85" s="8"/>
      <c r="F85" s="8"/>
      <c r="G85" s="12" t="str">
        <f t="shared" si="3"/>
        <v/>
      </c>
      <c r="H85" s="12" t="str">
        <f t="shared" si="4"/>
        <v/>
      </c>
      <c r="I85" s="8"/>
      <c r="J85" s="8"/>
      <c r="K85" s="12" t="str">
        <f t="shared" si="5"/>
        <v/>
      </c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5.75" customHeight="1">
      <c r="A86" s="8"/>
      <c r="B86" s="8"/>
      <c r="C86" s="22" t="str">
        <f t="shared" si="1"/>
        <v/>
      </c>
      <c r="D86" s="22" t="str">
        <f t="shared" si="2"/>
        <v/>
      </c>
      <c r="E86" s="8"/>
      <c r="F86" s="8"/>
      <c r="G86" s="12" t="str">
        <f t="shared" si="3"/>
        <v/>
      </c>
      <c r="H86" s="12" t="str">
        <f t="shared" si="4"/>
        <v/>
      </c>
      <c r="I86" s="8"/>
      <c r="J86" s="8"/>
      <c r="K86" s="12" t="str">
        <f t="shared" si="5"/>
        <v/>
      </c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5.75" customHeight="1">
      <c r="A87" s="8"/>
      <c r="B87" s="8"/>
      <c r="C87" s="22" t="str">
        <f t="shared" si="1"/>
        <v/>
      </c>
      <c r="D87" s="22" t="str">
        <f t="shared" si="2"/>
        <v/>
      </c>
      <c r="E87" s="8"/>
      <c r="F87" s="8"/>
      <c r="G87" s="12" t="str">
        <f t="shared" si="3"/>
        <v/>
      </c>
      <c r="H87" s="12" t="str">
        <f t="shared" si="4"/>
        <v/>
      </c>
      <c r="I87" s="8"/>
      <c r="J87" s="8"/>
      <c r="K87" s="12" t="str">
        <f t="shared" si="5"/>
        <v/>
      </c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5.75" customHeight="1">
      <c r="A88" s="8"/>
      <c r="B88" s="8"/>
      <c r="C88" s="22" t="str">
        <f t="shared" si="1"/>
        <v/>
      </c>
      <c r="D88" s="22" t="str">
        <f t="shared" si="2"/>
        <v/>
      </c>
      <c r="E88" s="8"/>
      <c r="F88" s="8"/>
      <c r="G88" s="12" t="str">
        <f t="shared" si="3"/>
        <v/>
      </c>
      <c r="H88" s="12" t="str">
        <f t="shared" si="4"/>
        <v/>
      </c>
      <c r="I88" s="8"/>
      <c r="J88" s="8"/>
      <c r="K88" s="12" t="str">
        <f t="shared" si="5"/>
        <v/>
      </c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5.75" customHeight="1">
      <c r="A89" s="8"/>
      <c r="B89" s="8"/>
      <c r="C89" s="22" t="str">
        <f t="shared" si="1"/>
        <v/>
      </c>
      <c r="D89" s="22" t="str">
        <f t="shared" si="2"/>
        <v/>
      </c>
      <c r="E89" s="8"/>
      <c r="F89" s="8"/>
      <c r="G89" s="12" t="str">
        <f t="shared" si="3"/>
        <v/>
      </c>
      <c r="H89" s="12" t="str">
        <f t="shared" si="4"/>
        <v/>
      </c>
      <c r="I89" s="8"/>
      <c r="J89" s="8"/>
      <c r="K89" s="12" t="str">
        <f t="shared" si="5"/>
        <v/>
      </c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5.75" customHeight="1">
      <c r="A90" s="8"/>
      <c r="B90" s="8"/>
      <c r="C90" s="22" t="str">
        <f t="shared" si="1"/>
        <v/>
      </c>
      <c r="D90" s="22" t="str">
        <f t="shared" si="2"/>
        <v/>
      </c>
      <c r="E90" s="8"/>
      <c r="F90" s="8"/>
      <c r="G90" s="12" t="str">
        <f t="shared" si="3"/>
        <v/>
      </c>
      <c r="H90" s="12" t="str">
        <f t="shared" si="4"/>
        <v/>
      </c>
      <c r="I90" s="8"/>
      <c r="J90" s="8"/>
      <c r="K90" s="12" t="str">
        <f t="shared" si="5"/>
        <v/>
      </c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5.75" customHeight="1">
      <c r="A91" s="8"/>
      <c r="B91" s="8"/>
      <c r="C91" s="22" t="str">
        <f t="shared" si="1"/>
        <v/>
      </c>
      <c r="D91" s="22" t="str">
        <f t="shared" si="2"/>
        <v/>
      </c>
      <c r="E91" s="8"/>
      <c r="F91" s="8"/>
      <c r="G91" s="12" t="str">
        <f t="shared" si="3"/>
        <v/>
      </c>
      <c r="H91" s="12" t="str">
        <f t="shared" si="4"/>
        <v/>
      </c>
      <c r="I91" s="8"/>
      <c r="J91" s="8"/>
      <c r="K91" s="12" t="str">
        <f t="shared" si="5"/>
        <v/>
      </c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5.75" customHeight="1">
      <c r="A92" s="8"/>
      <c r="B92" s="8"/>
      <c r="C92" s="22" t="str">
        <f t="shared" si="1"/>
        <v/>
      </c>
      <c r="D92" s="22" t="str">
        <f t="shared" si="2"/>
        <v/>
      </c>
      <c r="E92" s="8"/>
      <c r="F92" s="8"/>
      <c r="G92" s="12" t="str">
        <f t="shared" si="3"/>
        <v/>
      </c>
      <c r="H92" s="12" t="str">
        <f t="shared" si="4"/>
        <v/>
      </c>
      <c r="I92" s="8"/>
      <c r="J92" s="8"/>
      <c r="K92" s="12" t="str">
        <f t="shared" si="5"/>
        <v/>
      </c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5.75" customHeight="1">
      <c r="A93" s="8"/>
      <c r="B93" s="8"/>
      <c r="C93" s="22" t="str">
        <f t="shared" si="1"/>
        <v/>
      </c>
      <c r="D93" s="22" t="str">
        <f t="shared" si="2"/>
        <v/>
      </c>
      <c r="E93" s="8"/>
      <c r="F93" s="8"/>
      <c r="G93" s="12" t="str">
        <f t="shared" si="3"/>
        <v/>
      </c>
      <c r="H93" s="12" t="str">
        <f t="shared" si="4"/>
        <v/>
      </c>
      <c r="I93" s="8"/>
      <c r="J93" s="8"/>
      <c r="K93" s="12" t="str">
        <f t="shared" si="5"/>
        <v/>
      </c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5.75" customHeight="1">
      <c r="A94" s="8"/>
      <c r="B94" s="8"/>
      <c r="C94" s="22" t="str">
        <f t="shared" si="1"/>
        <v/>
      </c>
      <c r="D94" s="22" t="str">
        <f t="shared" si="2"/>
        <v/>
      </c>
      <c r="E94" s="8"/>
      <c r="F94" s="8"/>
      <c r="G94" s="12" t="str">
        <f t="shared" si="3"/>
        <v/>
      </c>
      <c r="H94" s="12" t="str">
        <f t="shared" si="4"/>
        <v/>
      </c>
      <c r="I94" s="8"/>
      <c r="J94" s="8"/>
      <c r="K94" s="12" t="str">
        <f t="shared" si="5"/>
        <v/>
      </c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5.75" customHeight="1">
      <c r="A95" s="8"/>
      <c r="B95" s="8"/>
      <c r="C95" s="22" t="str">
        <f t="shared" si="1"/>
        <v/>
      </c>
      <c r="D95" s="22" t="str">
        <f t="shared" si="2"/>
        <v/>
      </c>
      <c r="E95" s="8"/>
      <c r="F95" s="8"/>
      <c r="G95" s="12" t="str">
        <f t="shared" si="3"/>
        <v/>
      </c>
      <c r="H95" s="12" t="str">
        <f t="shared" si="4"/>
        <v/>
      </c>
      <c r="I95" s="8"/>
      <c r="J95" s="8"/>
      <c r="K95" s="12" t="str">
        <f t="shared" si="5"/>
        <v/>
      </c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5.75" customHeight="1">
      <c r="A96" s="8"/>
      <c r="B96" s="8"/>
      <c r="C96" s="22" t="str">
        <f t="shared" si="1"/>
        <v/>
      </c>
      <c r="D96" s="22" t="str">
        <f t="shared" si="2"/>
        <v/>
      </c>
      <c r="E96" s="8"/>
      <c r="F96" s="8"/>
      <c r="G96" s="12" t="str">
        <f t="shared" si="3"/>
        <v/>
      </c>
      <c r="H96" s="12" t="str">
        <f t="shared" si="4"/>
        <v/>
      </c>
      <c r="I96" s="8"/>
      <c r="J96" s="8"/>
      <c r="K96" s="12" t="str">
        <f t="shared" si="5"/>
        <v/>
      </c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5.75" customHeight="1">
      <c r="A97" s="8"/>
      <c r="B97" s="8"/>
      <c r="C97" s="22" t="str">
        <f t="shared" si="1"/>
        <v/>
      </c>
      <c r="D97" s="22" t="str">
        <f t="shared" si="2"/>
        <v/>
      </c>
      <c r="E97" s="8"/>
      <c r="F97" s="8"/>
      <c r="G97" s="12" t="str">
        <f t="shared" si="3"/>
        <v/>
      </c>
      <c r="H97" s="12" t="str">
        <f t="shared" si="4"/>
        <v/>
      </c>
      <c r="I97" s="8"/>
      <c r="J97" s="8"/>
      <c r="K97" s="12" t="str">
        <f t="shared" si="5"/>
        <v/>
      </c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5.75" customHeight="1">
      <c r="A98" s="8"/>
      <c r="B98" s="8"/>
      <c r="C98" s="22" t="str">
        <f t="shared" si="1"/>
        <v/>
      </c>
      <c r="D98" s="22" t="str">
        <f t="shared" si="2"/>
        <v/>
      </c>
      <c r="E98" s="8"/>
      <c r="F98" s="8"/>
      <c r="G98" s="12" t="str">
        <f t="shared" si="3"/>
        <v/>
      </c>
      <c r="H98" s="12" t="str">
        <f t="shared" si="4"/>
        <v/>
      </c>
      <c r="I98" s="8"/>
      <c r="J98" s="8"/>
      <c r="K98" s="12" t="str">
        <f t="shared" si="5"/>
        <v/>
      </c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5.75" customHeight="1">
      <c r="A99" s="8"/>
      <c r="B99" s="8"/>
      <c r="C99" s="22" t="str">
        <f t="shared" si="1"/>
        <v/>
      </c>
      <c r="D99" s="22" t="str">
        <f t="shared" si="2"/>
        <v/>
      </c>
      <c r="E99" s="8"/>
      <c r="F99" s="8"/>
      <c r="G99" s="12" t="str">
        <f t="shared" si="3"/>
        <v/>
      </c>
      <c r="H99" s="12" t="str">
        <f t="shared" si="4"/>
        <v/>
      </c>
      <c r="I99" s="8"/>
      <c r="J99" s="8"/>
      <c r="K99" s="12" t="str">
        <f t="shared" si="5"/>
        <v/>
      </c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5.75" customHeight="1">
      <c r="A100" s="8"/>
      <c r="B100" s="8"/>
      <c r="C100" s="22" t="str">
        <f t="shared" si="1"/>
        <v/>
      </c>
      <c r="D100" s="22" t="str">
        <f t="shared" si="2"/>
        <v/>
      </c>
      <c r="E100" s="8"/>
      <c r="F100" s="8"/>
      <c r="G100" s="12" t="str">
        <f t="shared" si="3"/>
        <v/>
      </c>
      <c r="H100" s="12" t="str">
        <f t="shared" si="4"/>
        <v/>
      </c>
      <c r="I100" s="8"/>
      <c r="J100" s="8"/>
      <c r="K100" s="12" t="str">
        <f t="shared" si="5"/>
        <v/>
      </c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conditionalFormatting sqref="H12:H100">
    <cfRule type="expression" dxfId="1" priority="1">
      <formula>AND($H12&lt;4,$H12&lt;&gt;"")</formula>
    </cfRule>
  </conditionalFormatting>
  <conditionalFormatting sqref="H12:H100">
    <cfRule type="expression" dxfId="2" priority="2">
      <formula>AND($H12&gt;12,$H12&lt;&gt;"")</formula>
    </cfRule>
  </conditionalFormatting>
  <conditionalFormatting sqref="H12:H100">
    <cfRule type="expression" dxfId="0" priority="3">
      <formula>AND($H12&gt;=4,$H12&lt;=12)</formula>
    </cfRule>
  </conditionalFormatting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8.0" topLeftCell="A9" activePane="bottomLeft" state="frozen"/>
      <selection activeCell="B10" sqref="B10" pane="bottomLeft"/>
    </sheetView>
  </sheetViews>
  <sheetFormatPr customHeight="1" defaultColWidth="14.43" defaultRowHeight="15.0"/>
  <cols>
    <col customWidth="1" min="1" max="1" width="30.0"/>
    <col customWidth="1" min="2" max="2" width="15.0"/>
    <col customWidth="1" min="3" max="3" width="16.86"/>
    <col customWidth="1" min="4" max="4" width="21.86"/>
    <col customWidth="1" min="5" max="5" width="15.86"/>
    <col customWidth="1" min="6" max="6" width="18.86"/>
    <col customWidth="1" min="7" max="7" width="15.29"/>
    <col customWidth="1" min="8" max="8" width="20.57"/>
    <col customWidth="1" min="9" max="12" width="9.14"/>
    <col customWidth="1" min="13" max="26" width="8.71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24" t="s">
        <v>49</v>
      </c>
      <c r="H3" s="25"/>
      <c r="I3" s="25"/>
      <c r="J3" s="25"/>
      <c r="K3" s="25"/>
      <c r="L3" s="26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27" t="s">
        <v>50</v>
      </c>
      <c r="H4" s="1"/>
      <c r="I4" s="1"/>
      <c r="J4" s="1"/>
      <c r="K4" s="1"/>
      <c r="L4" s="28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1"/>
      <c r="D5" s="1"/>
      <c r="E5" s="1"/>
      <c r="F5" s="1"/>
      <c r="G5" s="27" t="s">
        <v>51</v>
      </c>
      <c r="H5" s="1"/>
      <c r="I5" s="1"/>
      <c r="J5" s="1"/>
      <c r="K5" s="1"/>
      <c r="L5" s="28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29" t="s">
        <v>52</v>
      </c>
      <c r="H6" s="30"/>
      <c r="I6" s="30"/>
      <c r="J6" s="30"/>
      <c r="K6" s="30"/>
      <c r="L6" s="3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6" t="s">
        <v>53</v>
      </c>
      <c r="B10" s="20" t="s">
        <v>54</v>
      </c>
      <c r="C10" s="20" t="s">
        <v>55</v>
      </c>
      <c r="D10" s="20" t="s">
        <v>56</v>
      </c>
      <c r="E10" s="20" t="s">
        <v>57</v>
      </c>
      <c r="F10" s="20" t="s">
        <v>58</v>
      </c>
      <c r="G10" s="20" t="s">
        <v>59</v>
      </c>
      <c r="H10" s="20" t="s">
        <v>60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 t="s">
        <v>61</v>
      </c>
      <c r="B11" s="21"/>
      <c r="C11" s="21"/>
      <c r="D11" s="21"/>
      <c r="E11" s="21"/>
      <c r="F11" s="21"/>
      <c r="G11" s="21"/>
      <c r="H11" s="2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 t="s">
        <v>62</v>
      </c>
      <c r="B12" s="21"/>
      <c r="C12" s="21"/>
      <c r="D12" s="21"/>
      <c r="E12" s="21"/>
      <c r="F12" s="21"/>
      <c r="G12" s="21"/>
      <c r="H12" s="2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 t="s">
        <v>63</v>
      </c>
      <c r="B13" s="21"/>
      <c r="C13" s="21"/>
      <c r="D13" s="21"/>
      <c r="E13" s="21"/>
      <c r="F13" s="21"/>
      <c r="G13" s="21"/>
      <c r="H13" s="2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 t="s">
        <v>64</v>
      </c>
      <c r="B14" s="21"/>
      <c r="C14" s="21"/>
      <c r="D14" s="21"/>
      <c r="E14" s="21"/>
      <c r="F14" s="21"/>
      <c r="G14" s="21"/>
      <c r="H14" s="2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6" t="s">
        <v>65</v>
      </c>
      <c r="B21" s="6"/>
      <c r="C21" s="6"/>
      <c r="D21" s="6"/>
      <c r="E21" s="6"/>
      <c r="F21" s="6"/>
      <c r="G21" s="6"/>
      <c r="H21" s="6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6" t="s">
        <v>66</v>
      </c>
      <c r="B22" s="6" t="s">
        <v>67</v>
      </c>
      <c r="C22" s="6" t="s">
        <v>54</v>
      </c>
      <c r="D22" s="6" t="s">
        <v>68</v>
      </c>
      <c r="E22" s="6" t="s">
        <v>17</v>
      </c>
      <c r="F22" s="6" t="s">
        <v>57</v>
      </c>
      <c r="G22" s="6" t="s">
        <v>69</v>
      </c>
      <c r="H22" s="6" t="s">
        <v>70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8"/>
      <c r="B23" s="8"/>
      <c r="C23" s="8"/>
      <c r="D23" s="8"/>
      <c r="E23" s="8"/>
      <c r="F23" s="8"/>
      <c r="G23" s="8"/>
      <c r="H23" s="8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8"/>
      <c r="B24" s="8"/>
      <c r="C24" s="8"/>
      <c r="D24" s="8"/>
      <c r="E24" s="8"/>
      <c r="F24" s="8"/>
      <c r="G24" s="8"/>
      <c r="H24" s="8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8"/>
      <c r="B25" s="8"/>
      <c r="C25" s="8"/>
      <c r="D25" s="8"/>
      <c r="E25" s="8"/>
      <c r="F25" s="8"/>
      <c r="G25" s="8"/>
      <c r="H25" s="8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8"/>
      <c r="B26" s="8"/>
      <c r="C26" s="8"/>
      <c r="D26" s="8"/>
      <c r="E26" s="8"/>
      <c r="F26" s="8"/>
      <c r="G26" s="8"/>
      <c r="H26" s="8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8"/>
      <c r="B27" s="8"/>
      <c r="C27" s="8"/>
      <c r="D27" s="8"/>
      <c r="E27" s="8"/>
      <c r="F27" s="8"/>
      <c r="G27" s="8"/>
      <c r="H27" s="8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8"/>
      <c r="B28" s="8"/>
      <c r="C28" s="8"/>
      <c r="D28" s="8"/>
      <c r="E28" s="8"/>
      <c r="F28" s="8"/>
      <c r="G28" s="8"/>
      <c r="H28" s="8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8"/>
      <c r="B29" s="8"/>
      <c r="C29" s="8"/>
      <c r="D29" s="8"/>
      <c r="E29" s="8"/>
      <c r="F29" s="8"/>
      <c r="G29" s="8"/>
      <c r="H29" s="8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8"/>
      <c r="B30" s="8"/>
      <c r="C30" s="8"/>
      <c r="D30" s="8"/>
      <c r="E30" s="8"/>
      <c r="F30" s="8"/>
      <c r="G30" s="8"/>
      <c r="H30" s="8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8"/>
      <c r="B31" s="8"/>
      <c r="C31" s="8"/>
      <c r="D31" s="8"/>
      <c r="E31" s="8"/>
      <c r="F31" s="8"/>
      <c r="G31" s="8"/>
      <c r="H31" s="8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8"/>
      <c r="B32" s="8"/>
      <c r="C32" s="8"/>
      <c r="D32" s="8"/>
      <c r="E32" s="8"/>
      <c r="F32" s="8"/>
      <c r="G32" s="8"/>
      <c r="H32" s="8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6" t="s">
        <v>71</v>
      </c>
      <c r="B35" s="6"/>
      <c r="C35" s="6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6" t="s">
        <v>72</v>
      </c>
      <c r="B36" s="6" t="s">
        <v>73</v>
      </c>
      <c r="C36" s="6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8"/>
      <c r="B37" s="8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8"/>
      <c r="B38" s="8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8"/>
      <c r="B39" s="8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8"/>
      <c r="B40" s="8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8.0" topLeftCell="A9" activePane="bottomLeft" state="frozen"/>
      <selection activeCell="B10" sqref="B10" pane="bottomLeft"/>
    </sheetView>
  </sheetViews>
  <sheetFormatPr customHeight="1" defaultColWidth="14.43" defaultRowHeight="15.0"/>
  <cols>
    <col customWidth="1" min="1" max="1" width="25.71"/>
    <col customWidth="1" min="2" max="2" width="22.57"/>
    <col customWidth="1" min="3" max="3" width="22.14"/>
    <col customWidth="1" min="4" max="4" width="17.29"/>
    <col customWidth="1" min="5" max="5" width="16.71"/>
    <col customWidth="1" min="6" max="6" width="27.14"/>
    <col customWidth="1" min="7" max="7" width="19.43"/>
    <col customWidth="1" min="8" max="26" width="8.71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 t="s">
        <v>74</v>
      </c>
      <c r="D2" s="8">
        <f>COUNTIF(A11:A100,"&lt;&gt;")</f>
        <v>0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 t="s">
        <v>75</v>
      </c>
      <c r="D3" s="8" t="str">
        <f>IFERROR(AVERAGE(B11:B100),"")</f>
        <v/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 t="s">
        <v>76</v>
      </c>
      <c r="D4" s="8" t="str">
        <f>IFERROR(AVERAGE(F11:F100),"")</f>
        <v/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1" t="s">
        <v>77</v>
      </c>
      <c r="D5" s="8">
        <f>COUNTIF(E12:E50,"No")</f>
        <v>0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 t="s">
        <v>78</v>
      </c>
      <c r="D6" s="8">
        <f>COUNTIF(D12:D50,"No")</f>
        <v>0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 t="s">
        <v>36</v>
      </c>
      <c r="B10" s="1" t="s">
        <v>79</v>
      </c>
      <c r="C10" s="1" t="s">
        <v>80</v>
      </c>
      <c r="D10" s="1" t="s">
        <v>81</v>
      </c>
      <c r="E10" s="1" t="s">
        <v>82</v>
      </c>
      <c r="F10" s="1" t="s">
        <v>83</v>
      </c>
      <c r="G10" s="1" t="s">
        <v>84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8"/>
      <c r="B11" s="8"/>
      <c r="C11" s="8"/>
      <c r="D11" s="8"/>
      <c r="E11" s="8"/>
      <c r="F11" s="8"/>
      <c r="G11" s="8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8"/>
      <c r="B12" s="8"/>
      <c r="C12" s="8"/>
      <c r="D12" s="8"/>
      <c r="E12" s="8"/>
      <c r="F12" s="8"/>
      <c r="G12" s="8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8"/>
      <c r="B13" s="8"/>
      <c r="C13" s="8"/>
      <c r="D13" s="8"/>
      <c r="E13" s="8"/>
      <c r="F13" s="8"/>
      <c r="G13" s="8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8"/>
      <c r="B14" s="8"/>
      <c r="C14" s="8"/>
      <c r="D14" s="8"/>
      <c r="E14" s="8"/>
      <c r="F14" s="8"/>
      <c r="G14" s="8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8"/>
      <c r="B15" s="8"/>
      <c r="C15" s="8"/>
      <c r="D15" s="8"/>
      <c r="E15" s="8"/>
      <c r="F15" s="8"/>
      <c r="G15" s="8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8"/>
      <c r="B16" s="8"/>
      <c r="C16" s="8"/>
      <c r="D16" s="8"/>
      <c r="E16" s="8"/>
      <c r="F16" s="8"/>
      <c r="G16" s="8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8"/>
      <c r="B17" s="8"/>
      <c r="C17" s="8"/>
      <c r="D17" s="8"/>
      <c r="E17" s="8"/>
      <c r="F17" s="8"/>
      <c r="G17" s="8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8"/>
      <c r="B18" s="8"/>
      <c r="C18" s="8"/>
      <c r="D18" s="8"/>
      <c r="E18" s="8"/>
      <c r="F18" s="8"/>
      <c r="G18" s="8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8"/>
      <c r="B19" s="8"/>
      <c r="C19" s="8"/>
      <c r="D19" s="8"/>
      <c r="E19" s="8"/>
      <c r="F19" s="8"/>
      <c r="G19" s="8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8"/>
      <c r="B20" s="8"/>
      <c r="C20" s="8"/>
      <c r="D20" s="8"/>
      <c r="E20" s="8"/>
      <c r="F20" s="8"/>
      <c r="G20" s="8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8"/>
      <c r="B21" s="8"/>
      <c r="C21" s="8"/>
      <c r="D21" s="8"/>
      <c r="E21" s="8"/>
      <c r="F21" s="8"/>
      <c r="G21" s="8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8"/>
      <c r="B22" s="8"/>
      <c r="C22" s="8"/>
      <c r="D22" s="8"/>
      <c r="E22" s="8"/>
      <c r="F22" s="8"/>
      <c r="G22" s="8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8"/>
      <c r="B23" s="8"/>
      <c r="C23" s="8"/>
      <c r="D23" s="8"/>
      <c r="E23" s="8"/>
      <c r="F23" s="8"/>
      <c r="G23" s="8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conditionalFormatting sqref="F11:F1000">
    <cfRule type="cellIs" dxfId="1" priority="1" operator="between">
      <formula>1</formula>
      <formula>2</formula>
    </cfRule>
  </conditionalFormatting>
  <conditionalFormatting sqref="F11:F1000">
    <cfRule type="cellIs" dxfId="2" priority="2" operator="equal">
      <formula>3</formula>
    </cfRule>
  </conditionalFormatting>
  <conditionalFormatting sqref="F11:F1000">
    <cfRule type="cellIs" dxfId="0" priority="3" operator="between">
      <formula>4</formula>
      <formula>5</formula>
    </cfRule>
  </conditionalFormatting>
  <dataValidations>
    <dataValidation type="list" allowBlank="1" showErrorMessage="1" sqref="G11:G34">
      <formula1>"High,Medium,Low"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8.0" topLeftCell="A9" activePane="bottomLeft" state="frozen"/>
      <selection activeCell="B10" sqref="B10" pane="bottomLeft"/>
    </sheetView>
  </sheetViews>
  <sheetFormatPr customHeight="1" defaultColWidth="14.43" defaultRowHeight="15.0"/>
  <cols>
    <col customWidth="1" min="1" max="1" width="50.43"/>
    <col customWidth="1" min="2" max="2" width="28.43"/>
    <col customWidth="1" min="3" max="3" width="24.29"/>
    <col customWidth="1" min="4" max="4" width="27.29"/>
    <col customWidth="1" min="5" max="5" width="30.57"/>
    <col customWidth="1" min="6" max="6" width="9.14"/>
    <col customWidth="1" min="7" max="26" width="8.71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32" t="s">
        <v>85</v>
      </c>
      <c r="B10" s="20"/>
      <c r="C10" s="20"/>
      <c r="D10" s="20"/>
      <c r="E10" s="20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32" t="s">
        <v>70</v>
      </c>
      <c r="B11" s="32" t="s">
        <v>86</v>
      </c>
      <c r="C11" s="32" t="s">
        <v>87</v>
      </c>
      <c r="D11" s="32" t="s">
        <v>88</v>
      </c>
      <c r="E11" s="32" t="s">
        <v>89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33" t="s">
        <v>90</v>
      </c>
      <c r="B12" s="33"/>
      <c r="C12" s="33"/>
      <c r="D12" s="33"/>
      <c r="E12" s="33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33" t="s">
        <v>91</v>
      </c>
      <c r="B13" s="33"/>
      <c r="C13" s="33"/>
      <c r="D13" s="33"/>
      <c r="E13" s="33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33" t="s">
        <v>92</v>
      </c>
      <c r="B14" s="33"/>
      <c r="C14" s="33"/>
      <c r="D14" s="33"/>
      <c r="E14" s="33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6" t="s">
        <v>93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32" t="s">
        <v>70</v>
      </c>
      <c r="B17" s="32" t="s">
        <v>94</v>
      </c>
      <c r="C17" s="32" t="s">
        <v>95</v>
      </c>
      <c r="D17" s="32" t="s">
        <v>88</v>
      </c>
      <c r="E17" s="32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33" t="s">
        <v>96</v>
      </c>
      <c r="B18" s="33"/>
      <c r="C18" s="33"/>
      <c r="D18" s="33"/>
      <c r="E18" s="34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33" t="s">
        <v>97</v>
      </c>
      <c r="B19" s="33"/>
      <c r="C19" s="33"/>
      <c r="D19" s="33"/>
      <c r="E19" s="3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33" t="s">
        <v>98</v>
      </c>
      <c r="B20" s="33"/>
      <c r="C20" s="33"/>
      <c r="D20" s="33"/>
      <c r="E20" s="34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6" t="s">
        <v>99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32" t="s">
        <v>100</v>
      </c>
      <c r="B23" s="32" t="s">
        <v>101</v>
      </c>
      <c r="C23" s="32" t="s">
        <v>102</v>
      </c>
      <c r="D23" s="32" t="s">
        <v>103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8" t="s">
        <v>104</v>
      </c>
      <c r="B24" s="8"/>
      <c r="C24" s="8"/>
      <c r="D24" s="8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8" t="s">
        <v>105</v>
      </c>
      <c r="B25" s="8"/>
      <c r="C25" s="8"/>
      <c r="D25" s="8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8" t="s">
        <v>106</v>
      </c>
      <c r="B26" s="8"/>
      <c r="C26" s="8"/>
      <c r="D26" s="8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6" t="s">
        <v>107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32" t="s">
        <v>108</v>
      </c>
      <c r="B29" s="32" t="s">
        <v>109</v>
      </c>
      <c r="C29" s="32" t="s">
        <v>110</v>
      </c>
      <c r="D29" s="32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8" t="s">
        <v>111</v>
      </c>
      <c r="B30" s="8"/>
      <c r="C30" s="8"/>
      <c r="D30" s="8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8" t="s">
        <v>112</v>
      </c>
      <c r="B31" s="8"/>
      <c r="C31" s="8"/>
      <c r="D31" s="8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8" t="s">
        <v>113</v>
      </c>
      <c r="B32" s="8"/>
      <c r="C32" s="8"/>
      <c r="D32" s="8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5.43"/>
    <col customWidth="1" min="2" max="6" width="9.14"/>
    <col customWidth="1" min="7" max="26" width="8.71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6" t="s">
        <v>114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 t="s">
        <v>115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 t="s">
        <v>116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 t="s">
        <v>117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 t="s">
        <v>118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6" t="s">
        <v>119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 t="s">
        <v>120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 t="s">
        <v>121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 t="s">
        <v>122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 t="s">
        <v>123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 t="s">
        <v>124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 t="s">
        <v>125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 t="s">
        <v>126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 t="s">
        <v>127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 t="s">
        <v>128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 t="s">
        <v>129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 t="s">
        <v>130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6" t="s">
        <v>131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 t="s">
        <v>132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 t="s">
        <v>133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 t="s">
        <v>36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 t="s">
        <v>15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 t="s">
        <v>17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 t="s">
        <v>39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 t="s">
        <v>134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 t="s">
        <v>135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 t="s">
        <v>136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 t="s">
        <v>137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 t="s">
        <v>138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 t="s">
        <v>139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 t="s">
        <v>140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 t="s">
        <v>141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 t="s">
        <v>142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 t="s">
        <v>143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6" t="s">
        <v>144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 t="s">
        <v>145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 t="s">
        <v>146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 t="s">
        <v>147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 t="s">
        <v>148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 t="s">
        <v>61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 t="s">
        <v>62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 t="s">
        <v>63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 t="s">
        <v>149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 t="s">
        <v>150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 t="s">
        <v>151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 t="s">
        <v>152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 t="s">
        <v>153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 t="s">
        <v>154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 t="s">
        <v>155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 t="s">
        <v>156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 t="s">
        <v>157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 t="s">
        <v>158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6" t="s">
        <v>159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 t="s">
        <v>160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 t="s">
        <v>161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 t="s">
        <v>162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 t="s">
        <v>163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 t="s">
        <v>164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 t="s">
        <v>165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6" t="s">
        <v>166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 t="s">
        <v>167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 t="s">
        <v>168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 t="s">
        <v>169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 t="s">
        <v>170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 t="s">
        <v>171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 t="s">
        <v>172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 t="s">
        <v>173</v>
      </c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 t="s">
        <v>174</v>
      </c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 t="s">
        <v>79</v>
      </c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 t="s">
        <v>175</v>
      </c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 t="s">
        <v>176</v>
      </c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 t="s">
        <v>177</v>
      </c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 t="s">
        <v>178</v>
      </c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 t="s">
        <v>179</v>
      </c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 t="s">
        <v>180</v>
      </c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 t="s">
        <v>181</v>
      </c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 t="s">
        <v>182</v>
      </c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 t="s">
        <v>183</v>
      </c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 t="s">
        <v>184</v>
      </c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 t="s">
        <v>185</v>
      </c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 t="s">
        <v>186</v>
      </c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 t="s">
        <v>187</v>
      </c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 t="s">
        <v>188</v>
      </c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 t="s">
        <v>189</v>
      </c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 t="s">
        <v>190</v>
      </c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 t="s">
        <v>191</v>
      </c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 t="s">
        <v>192</v>
      </c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 t="s">
        <v>193</v>
      </c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 t="s">
        <v>194</v>
      </c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 t="s">
        <v>195</v>
      </c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 t="s">
        <v>196</v>
      </c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 t="s">
        <v>197</v>
      </c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 t="s">
        <v>198</v>
      </c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 t="s">
        <v>199</v>
      </c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 t="s">
        <v>200</v>
      </c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 t="s">
        <v>201</v>
      </c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 t="s">
        <v>202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 t="s">
        <v>203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 t="s">
        <v>204</v>
      </c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 t="s">
        <v>205</v>
      </c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 t="s">
        <v>206</v>
      </c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 t="s">
        <v>207</v>
      </c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 t="s">
        <v>208</v>
      </c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 t="s">
        <v>209</v>
      </c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2026-03-03T09:11:43Z</dcterms:created>
</cp:coreProperties>
</file>