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E7EED20B-C0E0-4EC3-B5ED-C8228D8A774D}" xr6:coauthVersionLast="47" xr6:coauthVersionMax="47" xr10:uidLastSave="{00000000-0000-0000-0000-000000000000}"/>
  <bookViews>
    <workbookView xWindow="-120" yWindow="-120" windowWidth="29040" windowHeight="15840" xr2:uid="{00000000-000D-0000-FFFF-FFFF00000000}"/>
  </bookViews>
  <sheets>
    <sheet name="Excel Task Tracker Template" sheetId="9" r:id="rId1"/>
    <sheet name="Task Tracker Instructions" sheetId="10" r:id="rId2"/>
  </sheets>
  <definedNames>
    <definedName name="prevWBS" localSheetId="0">'Excel Task Tracker Template'!$C1048576</definedName>
    <definedName name="_xlnm.Print_Area" localSheetId="0">'Excel Task Tracker Template'!$C$3:$AN$30</definedName>
    <definedName name="_xlnm.Print_Titles" localSheetId="0">'Excel Task Tracker Template'!$6:$8</definedName>
    <definedName name="valuevx">42.314159</definedName>
    <definedName name="vertex42_copyright" hidden="1">"© 2006-2018 Vertex42 LLC"</definedName>
    <definedName name="vertex42_id" hidden="1">"gantt-chart_L2.xlsx"</definedName>
    <definedName name="vertex42_title" hidden="1">"Gantt Chart Template"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1" i="9" l="1"/>
  <c r="F21" i="9"/>
  <c r="G21" i="9"/>
  <c r="G22" i="9"/>
  <c r="G23" i="9"/>
  <c r="I10" i="9" l="1"/>
  <c r="G14" i="9" l="1"/>
  <c r="G13" i="9"/>
  <c r="G12" i="9"/>
  <c r="G19" i="9"/>
  <c r="G18" i="9"/>
  <c r="G17" i="9"/>
  <c r="G24" i="9"/>
  <c r="G29" i="9"/>
  <c r="G28" i="9"/>
  <c r="G27" i="9"/>
  <c r="E26" i="9"/>
  <c r="F26" i="9"/>
  <c r="G26" i="9" l="1"/>
  <c r="F11" i="9"/>
  <c r="E11" i="9"/>
  <c r="F16" i="9"/>
  <c r="E16" i="9"/>
  <c r="G16" i="9" l="1"/>
  <c r="G11" i="9"/>
  <c r="F10" i="9"/>
  <c r="E10" i="9"/>
  <c r="G10" i="9" l="1"/>
  <c r="K5" i="9"/>
  <c r="O8" i="9" s="1"/>
  <c r="N8" i="9" s="1"/>
  <c r="M8" i="9" s="1"/>
  <c r="L8" i="9" s="1"/>
  <c r="K8" i="9" s="1"/>
  <c r="K9" i="9" l="1"/>
  <c r="N9" i="9"/>
  <c r="O9" i="9"/>
  <c r="M9" i="9"/>
  <c r="L9" i="9"/>
  <c r="P5" i="9"/>
  <c r="U5" i="9" s="1"/>
  <c r="Z5" i="9" s="1"/>
  <c r="AE5" i="9" s="1"/>
  <c r="AJ5" i="9" s="1"/>
  <c r="P8" i="9"/>
  <c r="Q8" i="9" l="1"/>
  <c r="P9" i="9"/>
  <c r="R8" i="9" l="1"/>
  <c r="Q9" i="9"/>
  <c r="S8" i="9" l="1"/>
  <c r="R9" i="9"/>
  <c r="T8" i="9" l="1"/>
  <c r="U8" i="9" s="1"/>
  <c r="V8" i="9" s="1"/>
  <c r="W8" i="9" s="1"/>
  <c r="X8" i="9" s="1"/>
  <c r="Y8" i="9" s="1"/>
  <c r="Z8" i="9" s="1"/>
  <c r="AA8" i="9" s="1"/>
  <c r="AB8" i="9" s="1"/>
  <c r="AC8" i="9" s="1"/>
  <c r="AD8" i="9" s="1"/>
  <c r="AE8" i="9" s="1"/>
  <c r="S9" i="9"/>
  <c r="AF8" i="9" l="1"/>
  <c r="AE9" i="9"/>
  <c r="T9" i="9"/>
  <c r="AG8" i="9" l="1"/>
  <c r="AF9" i="9"/>
  <c r="U9" i="9"/>
  <c r="AH8" i="9" l="1"/>
  <c r="AG9" i="9"/>
  <c r="V9" i="9"/>
  <c r="AI8" i="9" l="1"/>
  <c r="AH9" i="9"/>
  <c r="W9" i="9"/>
  <c r="AJ8" i="9" l="1"/>
  <c r="AI9" i="9"/>
  <c r="X9" i="9"/>
  <c r="AK8" i="9" l="1"/>
  <c r="AJ9" i="9"/>
  <c r="Y9" i="9"/>
  <c r="AL8" i="9" l="1"/>
  <c r="AK9" i="9"/>
  <c r="AM8" i="9" l="1"/>
  <c r="AL9" i="9"/>
  <c r="AN8" i="9" l="1"/>
  <c r="AM9" i="9"/>
  <c r="Z9" i="9"/>
  <c r="AN9" i="9" l="1"/>
  <c r="AA9" i="9"/>
  <c r="AB9" i="9" l="1"/>
  <c r="AC9" i="9" l="1"/>
  <c r="AD9" i="9" l="1"/>
</calcChain>
</file>

<file path=xl/sharedStrings.xml><?xml version="1.0" encoding="utf-8"?>
<sst xmlns="http://schemas.openxmlformats.org/spreadsheetml/2006/main" count="56" uniqueCount="30">
  <si>
    <t>Project Summary</t>
  </si>
  <si>
    <t>PROJECT START DATE</t>
  </si>
  <si>
    <t>Sprint 1</t>
  </si>
  <si>
    <t>Sprint 2</t>
  </si>
  <si>
    <t>Sprint 3</t>
  </si>
  <si>
    <t>Sprint 4</t>
  </si>
  <si>
    <t>Sprint</t>
  </si>
  <si>
    <t>Priority</t>
  </si>
  <si>
    <t>Start</t>
  </si>
  <si>
    <t>Finish</t>
  </si>
  <si>
    <t>Duration</t>
  </si>
  <si>
    <t>Status</t>
  </si>
  <si>
    <t>% 
Complete</t>
  </si>
  <si>
    <t>Task Completed</t>
  </si>
  <si>
    <t>Low</t>
  </si>
  <si>
    <t>Medium</t>
  </si>
  <si>
    <t>High</t>
  </si>
  <si>
    <t>SCROLL TO WEEK #</t>
  </si>
  <si>
    <t>Make beautiful timelines in PowerPoint for important meetings.</t>
  </si>
  <si>
    <t>Instantly turn Excel data into PowerPoint slides with the Office Timeline add-in for PowerPoint.</t>
  </si>
  <si>
    <t>www.officetimeline.com</t>
  </si>
  <si>
    <t>Task in Progress</t>
  </si>
  <si>
    <t>At Risk</t>
  </si>
  <si>
    <t>As Planned</t>
  </si>
  <si>
    <t>Delays</t>
  </si>
  <si>
    <t xml:space="preserve">Task 1 </t>
  </si>
  <si>
    <t>Task 2</t>
  </si>
  <si>
    <t>Task 3</t>
  </si>
  <si>
    <t>Task 1</t>
  </si>
  <si>
    <t>Excel Task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</si>
</sst>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d"/>
    <numFmt numFmtId="165" formatCode="mmm\-d"/>
    <numFmt numFmtId="166" formatCode="[$-F800]dddd\,\ mmmm\ dd\,\ yyyy"/>
    <numFmt numFmtId="167" formatCode="[$-409]d\-mmm\-yy;@"/>
  </numFmts>
  <fonts count="66" x14ac:knownFonts="1">
    <font>
      <sz val="10"/>
      <name val="Arial"/>
    </font>
    <font>
      <u/>
      <sz val="10"/>
      <color indexed="12"/>
      <name val="Arial"/>
      <family val="2"/>
    </font>
    <font>
      <sz val="8"/>
      <name val="Arial"/>
      <family val="2"/>
    </font>
    <font>
      <sz val="10"/>
      <name val="Arial"/>
      <family val="2"/>
    </font>
    <font>
      <sz val="11"/>
      <color indexed="8"/>
      <name val="Calibri"/>
      <family val="2"/>
    </font>
    <font>
      <sz val="11"/>
      <color indexed="9"/>
      <name val="Calibri"/>
      <family val="2"/>
    </font>
    <font>
      <sz val="11"/>
      <color indexed="36"/>
      <name val="Calibri"/>
      <family val="2"/>
    </font>
    <font>
      <b/>
      <sz val="11"/>
      <color indexed="50"/>
      <name val="Calibri"/>
      <family val="2"/>
    </font>
    <font>
      <b/>
      <sz val="11"/>
      <color indexed="9"/>
      <name val="Calibri"/>
      <family val="2"/>
    </font>
    <font>
      <i/>
      <sz val="11"/>
      <color indexed="23"/>
      <name val="Calibri"/>
      <family val="2"/>
    </font>
    <font>
      <sz val="11"/>
      <color indexed="17"/>
      <name val="Calibri"/>
      <family val="2"/>
    </font>
    <font>
      <b/>
      <sz val="15"/>
      <color indexed="18"/>
      <name val="Calibri"/>
      <family val="2"/>
    </font>
    <font>
      <b/>
      <sz val="13"/>
      <color indexed="18"/>
      <name val="Calibri"/>
      <family val="2"/>
    </font>
    <font>
      <b/>
      <sz val="11"/>
      <color indexed="18"/>
      <name val="Calibri"/>
      <family val="2"/>
    </font>
    <font>
      <sz val="11"/>
      <color indexed="53"/>
      <name val="Calibri"/>
      <family val="2"/>
    </font>
    <font>
      <sz val="11"/>
      <color indexed="50"/>
      <name val="Calibri"/>
      <family val="2"/>
    </font>
    <font>
      <sz val="11"/>
      <color indexed="59"/>
      <name val="Calibri"/>
      <family val="2"/>
    </font>
    <font>
      <b/>
      <sz val="11"/>
      <color indexed="63"/>
      <name val="Calibri"/>
      <family val="2"/>
    </font>
    <font>
      <b/>
      <sz val="18"/>
      <color indexed="18"/>
      <name val="Cambria"/>
      <family val="2"/>
    </font>
    <font>
      <b/>
      <sz val="11"/>
      <color indexed="8"/>
      <name val="Calibri"/>
      <family val="2"/>
    </font>
    <font>
      <sz val="11"/>
      <color indexed="10"/>
      <name val="Calibri"/>
      <family val="2"/>
    </font>
    <font>
      <sz val="10"/>
      <name val="Arial"/>
      <family val="2"/>
    </font>
    <font>
      <sz val="10"/>
      <name val="Century Gothic"/>
      <family val="2"/>
    </font>
    <font>
      <b/>
      <sz val="10"/>
      <color theme="0"/>
      <name val="Century Gothic"/>
      <family val="2"/>
    </font>
    <font>
      <b/>
      <i/>
      <sz val="8"/>
      <color theme="0"/>
      <name val="Century Gothic"/>
      <family val="2"/>
    </font>
    <font>
      <i/>
      <sz val="10"/>
      <color theme="0"/>
      <name val="Century Gothic"/>
      <family val="2"/>
    </font>
    <font>
      <sz val="12"/>
      <name val="Century Gothic"/>
      <family val="2"/>
    </font>
    <font>
      <b/>
      <sz val="8"/>
      <color theme="4" tint="-0.249977111117893"/>
      <name val="Century Gothic"/>
      <family val="2"/>
    </font>
    <font>
      <b/>
      <sz val="8"/>
      <color theme="4" tint="-0.499984740745262"/>
      <name val="Century Gothic"/>
      <family val="2"/>
    </font>
    <font>
      <b/>
      <u/>
      <sz val="8"/>
      <color theme="4" tint="-0.499984740745262"/>
      <name val="Century Gothic"/>
      <family val="2"/>
    </font>
    <font>
      <sz val="8"/>
      <color theme="4" tint="-0.499984740745262"/>
      <name val="Century Gothic"/>
      <family val="2"/>
    </font>
    <font>
      <sz val="8"/>
      <name val="Century Gothic"/>
      <family val="2"/>
    </font>
    <font>
      <sz val="8"/>
      <color theme="0"/>
      <name val="Century Gothic"/>
      <family val="2"/>
    </font>
    <font>
      <sz val="11"/>
      <color theme="4" tint="-0.249977111117893"/>
      <name val="Century Gothic"/>
      <family val="2"/>
    </font>
    <font>
      <sz val="10"/>
      <color theme="4" tint="-0.249977111117893"/>
      <name val="Century Gothic"/>
      <family val="2"/>
    </font>
    <font>
      <sz val="9"/>
      <name val="Century Gothic"/>
      <family val="2"/>
    </font>
    <font>
      <sz val="14"/>
      <name val="Century Gothic"/>
      <family val="2"/>
    </font>
    <font>
      <sz val="9"/>
      <color rgb="FF000000"/>
      <name val="Century Gothic"/>
      <family val="2"/>
    </font>
    <font>
      <sz val="14"/>
      <color rgb="FF000000"/>
      <name val="Century Gothic"/>
      <family val="2"/>
    </font>
    <font>
      <b/>
      <sz val="10"/>
      <color theme="1" tint="0.34998626667073579"/>
      <name val="Century Gothic"/>
      <family val="2"/>
    </font>
    <font>
      <sz val="8"/>
      <color theme="1" tint="0.249977111117893"/>
      <name val="Century Gothic"/>
      <family val="2"/>
    </font>
    <font>
      <b/>
      <sz val="9"/>
      <color theme="1" tint="0.249977111117893"/>
      <name val="Century Gothic"/>
      <family val="2"/>
    </font>
    <font>
      <b/>
      <sz val="9"/>
      <name val="Century Gothic"/>
      <family val="2"/>
    </font>
    <font>
      <b/>
      <sz val="9"/>
      <color theme="0"/>
      <name val="Century Gothic"/>
      <family val="2"/>
    </font>
    <font>
      <b/>
      <i/>
      <sz val="8"/>
      <color theme="1" tint="0.249977111117893"/>
      <name val="Century Gothic"/>
      <family val="2"/>
    </font>
    <font>
      <b/>
      <sz val="9"/>
      <color theme="1" tint="0.34998626667073579"/>
      <name val="Century Gothic"/>
      <family val="2"/>
    </font>
    <font>
      <b/>
      <sz val="9"/>
      <color theme="1"/>
      <name val="Century Gothic"/>
      <family val="2"/>
    </font>
    <font>
      <sz val="9"/>
      <color theme="1"/>
      <name val="Century Gothic"/>
      <family val="2"/>
    </font>
    <font>
      <sz val="10"/>
      <color theme="1" tint="0.249977111117893"/>
      <name val="Century Gothic"/>
      <family val="2"/>
    </font>
    <font>
      <b/>
      <sz val="8"/>
      <color theme="1" tint="0.34998626667073579"/>
      <name val="Century Gothic"/>
      <family val="2"/>
    </font>
    <font>
      <sz val="22"/>
      <color theme="1" tint="0.34998626667073579"/>
      <name val="Century Gothic"/>
      <family val="2"/>
    </font>
    <font>
      <sz val="11"/>
      <color theme="1" tint="0.24994659260841701"/>
      <name val="Century Gothic"/>
      <family val="2"/>
    </font>
    <font>
      <sz val="9"/>
      <color theme="0" tint="-4.9989318521683403E-2"/>
      <name val="Century Gothic"/>
      <family val="2"/>
    </font>
    <font>
      <sz val="12"/>
      <color theme="0"/>
      <name val="Century Gothic"/>
      <family val="2"/>
    </font>
    <font>
      <sz val="8"/>
      <color theme="1" tint="0.24994659260841701"/>
      <name val="Century Gothic"/>
      <family val="2"/>
    </font>
    <font>
      <b/>
      <sz val="13"/>
      <color theme="1" tint="0.24994659260841701"/>
      <name val="Arial"/>
      <family val="2"/>
      <scheme val="major"/>
    </font>
    <font>
      <sz val="13"/>
      <color theme="1" tint="0.24994659260841701"/>
      <name val="Century Gothic"/>
      <family val="2"/>
    </font>
    <font>
      <u/>
      <sz val="12"/>
      <color theme="0"/>
      <name val="Segoe UI"/>
      <family val="2"/>
    </font>
    <font>
      <sz val="11"/>
      <color theme="0"/>
      <name val="Century Gothic"/>
      <family val="2"/>
    </font>
    <font>
      <u/>
      <sz val="12"/>
      <color theme="0"/>
      <name val="Century Gothic"/>
      <family val="2"/>
      <charset val="238"/>
    </font>
    <font>
      <b/>
      <sz val="10"/>
      <name val="Century Gothic"/>
      <family val="2"/>
      <charset val="238"/>
    </font>
    <font>
      <b/>
      <sz val="9"/>
      <name val="Century Gothic"/>
      <family val="2"/>
      <charset val="238"/>
    </font>
    <font>
      <b/>
      <sz val="9"/>
      <color rgb="FF000000"/>
      <name val="Century Gothic"/>
      <family val="2"/>
      <charset val="238"/>
    </font>
    <font>
      <b/>
      <sz val="9"/>
      <color theme="1"/>
      <name val="Century Gothic"/>
      <family val="2"/>
      <charset val="238"/>
    </font>
    <font>
      <b/>
      <sz val="14"/>
      <color rgb="FF000000"/>
      <name val="Century Gothic"/>
      <family val="2"/>
      <charset val="238"/>
    </font>
    <font>
      <u/>
      <sz val="11"/>
      <color theme="0"/>
      <name val="Segoe UI"/>
      <family val="2"/>
    </font>
  </fonts>
  <fills count="29">
    <fill>
      <patternFill patternType="none"/>
    </fill>
    <fill>
      <patternFill patternType="gray125"/>
    </fill>
    <fill>
      <patternFill patternType="solid">
        <fgColor indexed="47"/>
      </patternFill>
    </fill>
    <fill>
      <patternFill patternType="solid">
        <fgColor indexed="46"/>
      </patternFill>
    </fill>
    <fill>
      <patternFill patternType="solid">
        <fgColor indexed="41"/>
      </patternFill>
    </fill>
    <fill>
      <patternFill patternType="solid">
        <fgColor indexed="26"/>
      </patternFill>
    </fill>
    <fill>
      <patternFill patternType="solid">
        <fgColor indexed="51"/>
      </patternFill>
    </fill>
    <fill>
      <patternFill patternType="solid">
        <fgColor indexed="61"/>
      </patternFill>
    </fill>
    <fill>
      <patternFill patternType="solid">
        <fgColor indexed="52"/>
      </patternFill>
    </fill>
    <fill>
      <patternFill patternType="solid">
        <fgColor indexed="20"/>
      </patternFill>
    </fill>
    <fill>
      <patternFill patternType="solid">
        <fgColor indexed="40"/>
      </patternFill>
    </fill>
    <fill>
      <patternFill patternType="solid">
        <fgColor indexed="29"/>
      </patternFill>
    </fill>
    <fill>
      <patternFill patternType="solid">
        <fgColor indexed="14"/>
      </patternFill>
    </fill>
    <fill>
      <patternFill patternType="solid">
        <fgColor indexed="23"/>
      </patternFill>
    </fill>
    <fill>
      <patternFill patternType="solid">
        <fgColor indexed="15"/>
      </patternFill>
    </fill>
    <fill>
      <patternFill patternType="solid">
        <fgColor indexed="10"/>
      </patternFill>
    </fill>
    <fill>
      <patternFill patternType="solid">
        <fgColor indexed="45"/>
      </patternFill>
    </fill>
    <fill>
      <patternFill patternType="solid">
        <fgColor indexed="22"/>
      </patternFill>
    </fill>
    <fill>
      <patternFill patternType="solid">
        <fgColor indexed="55"/>
      </patternFill>
    </fill>
    <fill>
      <patternFill patternType="solid">
        <fgColor indexed="42"/>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rgb="FFD24726"/>
        <bgColor rgb="FF000000"/>
      </patternFill>
    </fill>
    <fill>
      <patternFill patternType="solid">
        <fgColor rgb="FF52B161"/>
        <bgColor indexed="64"/>
      </patternFill>
    </fill>
    <fill>
      <patternFill patternType="solid">
        <fgColor theme="4"/>
        <bgColor indexed="64"/>
      </patternFill>
    </fill>
    <fill>
      <patternFill patternType="solid">
        <fgColor theme="9"/>
        <bgColor indexed="64"/>
      </patternFill>
    </fill>
  </fills>
  <borders count="3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0"/>
      </bottom>
      <diagonal/>
    </border>
    <border>
      <left/>
      <right/>
      <top/>
      <bottom style="thick">
        <color indexed="51"/>
      </bottom>
      <diagonal/>
    </border>
    <border>
      <left/>
      <right/>
      <top/>
      <bottom style="medium">
        <color indexed="52"/>
      </bottom>
      <diagonal/>
    </border>
    <border>
      <left/>
      <right/>
      <top/>
      <bottom style="double">
        <color indexed="50"/>
      </bottom>
      <diagonal/>
    </border>
    <border>
      <left style="thin">
        <color indexed="55"/>
      </left>
      <right style="thin">
        <color indexed="55"/>
      </right>
      <top style="thin">
        <color indexed="55"/>
      </top>
      <bottom style="thin">
        <color indexed="55"/>
      </bottom>
      <diagonal/>
    </border>
    <border>
      <left style="thin">
        <color indexed="63"/>
      </left>
      <right style="thin">
        <color indexed="63"/>
      </right>
      <top style="thin">
        <color indexed="63"/>
      </top>
      <bottom style="thin">
        <color indexed="63"/>
      </bottom>
      <diagonal/>
    </border>
    <border>
      <left/>
      <right/>
      <top style="thin">
        <color indexed="40"/>
      </top>
      <bottom style="double">
        <color indexed="40"/>
      </bottom>
      <diagonal/>
    </border>
    <border>
      <left/>
      <right/>
      <top style="thin">
        <color indexed="22"/>
      </top>
      <bottom style="thin">
        <color indexed="22"/>
      </bottom>
      <diagonal/>
    </border>
    <border>
      <left/>
      <right/>
      <top style="thin">
        <color rgb="FFEFEFEF"/>
      </top>
      <bottom style="thin">
        <color rgb="FFEFEFEF"/>
      </bottom>
      <diagonal/>
    </border>
    <border>
      <left/>
      <right/>
      <top/>
      <bottom style="thin">
        <color indexed="2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right style="thin">
        <color theme="0" tint="-0.14999847407452621"/>
      </right>
      <top style="thin">
        <color theme="0" tint="-0.14999847407452621"/>
      </top>
      <bottom/>
      <diagonal/>
    </border>
    <border>
      <left/>
      <right/>
      <top/>
      <bottom style="thin">
        <color theme="0" tint="-0.14999847407452621"/>
      </bottom>
      <diagonal/>
    </border>
    <border>
      <left style="thin">
        <color theme="0" tint="-0.34998626667073579"/>
      </left>
      <right/>
      <top style="thin">
        <color theme="0" tint="-0.34998626667073579"/>
      </top>
      <bottom style="thin">
        <color theme="0" tint="-0.34998626667073579"/>
      </bottom>
      <diagonal/>
    </border>
    <border>
      <left style="medium">
        <color theme="6" tint="-0.499984740745262"/>
      </left>
      <right/>
      <top style="medium">
        <color theme="6" tint="-0.499984740745262"/>
      </top>
      <bottom style="medium">
        <color theme="6" tint="-0.499984740745262"/>
      </bottom>
      <diagonal/>
    </border>
    <border>
      <left/>
      <right/>
      <top style="medium">
        <color theme="6" tint="-0.499984740745262"/>
      </top>
      <bottom style="medium">
        <color theme="6" tint="-0.499984740745262"/>
      </bottom>
      <diagonal/>
    </border>
    <border>
      <left/>
      <right style="medium">
        <color theme="6" tint="-0.499984740745262"/>
      </right>
      <top style="medium">
        <color theme="6" tint="-0.499984740745262"/>
      </top>
      <bottom style="medium">
        <color theme="6" tint="-0.499984740745262"/>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style="medium">
        <color rgb="FFC00000"/>
      </top>
      <bottom style="medium">
        <color rgb="FFC00000"/>
      </bottom>
      <diagonal/>
    </border>
    <border>
      <left/>
      <right/>
      <top style="medium">
        <color rgb="FFC00000"/>
      </top>
      <bottom/>
      <diagonal/>
    </border>
    <border>
      <left/>
      <right/>
      <top style="medium">
        <color theme="6" tint="-0.499984740745262"/>
      </top>
      <bottom/>
      <diagonal/>
    </border>
    <border>
      <left style="thin">
        <color theme="0"/>
      </left>
      <right style="thin">
        <color theme="0"/>
      </right>
      <top style="thin">
        <color theme="0"/>
      </top>
      <bottom style="thin">
        <color theme="0"/>
      </bottom>
      <diagonal/>
    </border>
  </borders>
  <cellStyleXfs count="47">
    <xf numFmtId="0" fontId="0" fillId="0" borderId="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2"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6"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8"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16" borderId="0" applyNumberFormat="0" applyBorder="0" applyAlignment="0" applyProtection="0"/>
    <xf numFmtId="0" fontId="7" fillId="17" borderId="1" applyNumberFormat="0" applyAlignment="0" applyProtection="0"/>
    <xf numFmtId="0" fontId="8" fillId="18" borderId="2" applyNumberFormat="0" applyAlignment="0" applyProtection="0"/>
    <xf numFmtId="0" fontId="9" fillId="0" borderId="0" applyNumberFormat="0" applyFill="0" applyBorder="0" applyAlignment="0" applyProtection="0"/>
    <xf numFmtId="0" fontId="10" fillId="19"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 fillId="0" borderId="0" applyNumberFormat="0" applyFill="0" applyBorder="0" applyAlignment="0" applyProtection="0">
      <alignment vertical="top"/>
      <protection locked="0"/>
    </xf>
    <xf numFmtId="0" fontId="14" fillId="11" borderId="1" applyNumberFormat="0" applyAlignment="0" applyProtection="0"/>
    <xf numFmtId="0" fontId="15" fillId="0" borderId="6" applyNumberFormat="0" applyFill="0" applyAlignment="0" applyProtection="0"/>
    <xf numFmtId="0" fontId="16" fillId="5" borderId="0" applyNumberFormat="0" applyBorder="0" applyAlignment="0" applyProtection="0"/>
    <xf numFmtId="0" fontId="3" fillId="5" borderId="7" applyNumberFormat="0" applyFont="0" applyAlignment="0" applyProtection="0"/>
    <xf numFmtId="0" fontId="17" fillId="17"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44" fontId="21" fillId="0" borderId="0" applyFont="0" applyFill="0" applyBorder="0" applyAlignment="0" applyProtection="0"/>
    <xf numFmtId="9" fontId="21" fillId="0" borderId="0" applyFont="0" applyFill="0" applyBorder="0" applyAlignment="0" applyProtection="0"/>
    <xf numFmtId="167" fontId="55" fillId="0" borderId="0" applyFill="0" applyBorder="0" applyProtection="0">
      <alignment horizontal="left"/>
    </xf>
    <xf numFmtId="0" fontId="57" fillId="0" borderId="0" applyNumberFormat="0" applyFill="0" applyBorder="0" applyAlignment="0" applyProtection="0"/>
  </cellStyleXfs>
  <cellXfs count="101">
    <xf numFmtId="0" fontId="0" fillId="0" borderId="0" xfId="0"/>
    <xf numFmtId="0" fontId="22" fillId="23" borderId="0" xfId="0" applyFont="1" applyFill="1"/>
    <xf numFmtId="0" fontId="22" fillId="23" borderId="0" xfId="0" applyNumberFormat="1" applyFont="1" applyFill="1" applyBorder="1" applyProtection="1"/>
    <xf numFmtId="0" fontId="22" fillId="23" borderId="0" xfId="0" applyFont="1" applyFill="1" applyProtection="1"/>
    <xf numFmtId="0" fontId="22" fillId="23" borderId="0" xfId="0" applyNumberFormat="1" applyFont="1" applyFill="1" applyProtection="1"/>
    <xf numFmtId="0" fontId="22" fillId="21" borderId="0" xfId="0" applyFont="1" applyFill="1"/>
    <xf numFmtId="0" fontId="22" fillId="21" borderId="0" xfId="0" applyNumberFormat="1" applyFont="1" applyFill="1" applyBorder="1" applyProtection="1"/>
    <xf numFmtId="0" fontId="22" fillId="21" borderId="0" xfId="0" applyFont="1" applyFill="1" applyProtection="1"/>
    <xf numFmtId="0" fontId="22" fillId="21" borderId="0" xfId="0" applyNumberFormat="1" applyFont="1" applyFill="1" applyProtection="1"/>
    <xf numFmtId="0" fontId="23" fillId="21" borderId="0" xfId="0" applyFont="1" applyFill="1" applyProtection="1"/>
    <xf numFmtId="0" fontId="24" fillId="21" borderId="0" xfId="0" applyFont="1" applyFill="1" applyBorder="1" applyAlignment="1">
      <alignment vertical="center"/>
    </xf>
    <xf numFmtId="0" fontId="26" fillId="21" borderId="0" xfId="0" applyFont="1" applyFill="1" applyBorder="1" applyAlignment="1" applyProtection="1">
      <alignment vertical="center"/>
    </xf>
    <xf numFmtId="15" fontId="35" fillId="21" borderId="11" xfId="0" applyNumberFormat="1" applyFont="1" applyFill="1" applyBorder="1" applyAlignment="1" applyProtection="1">
      <alignment horizontal="center" vertical="center"/>
    </xf>
    <xf numFmtId="0" fontId="35" fillId="21" borderId="10" xfId="0" applyFont="1" applyFill="1" applyBorder="1" applyAlignment="1" applyProtection="1">
      <alignment horizontal="left" vertical="center" wrapText="1" indent="1"/>
    </xf>
    <xf numFmtId="0" fontId="35" fillId="21" borderId="10" xfId="0" applyFont="1" applyFill="1" applyBorder="1" applyAlignment="1" applyProtection="1">
      <alignment vertical="center"/>
    </xf>
    <xf numFmtId="0" fontId="35" fillId="21" borderId="10" xfId="0" applyFont="1" applyFill="1" applyBorder="1" applyAlignment="1" applyProtection="1">
      <alignment horizontal="center" vertical="center"/>
    </xf>
    <xf numFmtId="14" fontId="35" fillId="21" borderId="11" xfId="0" applyNumberFormat="1" applyFont="1" applyFill="1" applyBorder="1" applyAlignment="1" applyProtection="1">
      <alignment horizontal="center" vertical="center"/>
    </xf>
    <xf numFmtId="0" fontId="22" fillId="21" borderId="0" xfId="0" applyNumberFormat="1" applyFont="1" applyFill="1" applyBorder="1" applyProtection="1">
      <protection locked="0"/>
    </xf>
    <xf numFmtId="0" fontId="22" fillId="21" borderId="0" xfId="0" applyFont="1" applyFill="1" applyProtection="1">
      <protection locked="0"/>
    </xf>
    <xf numFmtId="14" fontId="22" fillId="21" borderId="0" xfId="0" applyNumberFormat="1" applyFont="1" applyFill="1" applyProtection="1">
      <protection locked="0"/>
    </xf>
    <xf numFmtId="0" fontId="27" fillId="22" borderId="0" xfId="0" applyNumberFormat="1" applyFont="1" applyFill="1" applyBorder="1" applyProtection="1"/>
    <xf numFmtId="0" fontId="28" fillId="22" borderId="0" xfId="0" applyNumberFormat="1" applyFont="1" applyFill="1" applyBorder="1" applyAlignment="1" applyProtection="1">
      <alignment vertical="center"/>
      <protection locked="0"/>
    </xf>
    <xf numFmtId="0" fontId="29" fillId="22" borderId="0" xfId="34" applyNumberFormat="1" applyFont="1" applyFill="1" applyBorder="1" applyAlignment="1" applyProtection="1">
      <alignment horizontal="right" vertical="center"/>
      <protection locked="0"/>
    </xf>
    <xf numFmtId="0" fontId="28" fillId="22" borderId="0" xfId="0" applyFont="1" applyFill="1" applyBorder="1" applyAlignment="1" applyProtection="1">
      <alignment vertical="center"/>
      <protection locked="0"/>
    </xf>
    <xf numFmtId="0" fontId="30" fillId="22" borderId="0" xfId="0" applyFont="1" applyFill="1" applyBorder="1" applyAlignment="1" applyProtection="1">
      <alignment vertical="center"/>
      <protection locked="0"/>
    </xf>
    <xf numFmtId="0" fontId="34" fillId="22" borderId="0" xfId="0" applyFont="1" applyFill="1" applyAlignment="1" applyProtection="1">
      <alignment vertical="center"/>
    </xf>
    <xf numFmtId="0" fontId="34" fillId="22" borderId="0" xfId="0" applyNumberFormat="1" applyFont="1" applyFill="1" applyBorder="1" applyAlignment="1" applyProtection="1">
      <alignment vertical="center"/>
    </xf>
    <xf numFmtId="0" fontId="33" fillId="22" borderId="0" xfId="0" applyFont="1" applyFill="1" applyBorder="1" applyAlignment="1" applyProtection="1">
      <alignment horizontal="right" vertical="center" indent="1"/>
    </xf>
    <xf numFmtId="0" fontId="31" fillId="23" borderId="0" xfId="0" applyFont="1" applyFill="1" applyBorder="1" applyAlignment="1" applyProtection="1">
      <alignment vertical="center"/>
    </xf>
    <xf numFmtId="0" fontId="32" fillId="23" borderId="0" xfId="0" applyFont="1" applyFill="1" applyBorder="1" applyAlignment="1" applyProtection="1">
      <alignment horizontal="center" vertical="center" wrapText="1"/>
    </xf>
    <xf numFmtId="1" fontId="36" fillId="23" borderId="0" xfId="0" applyNumberFormat="1" applyFont="1" applyFill="1" applyBorder="1" applyAlignment="1" applyProtection="1">
      <alignment horizontal="center" vertical="center"/>
    </xf>
    <xf numFmtId="1" fontId="38" fillId="23" borderId="0" xfId="0" applyNumberFormat="1" applyFont="1" applyFill="1" applyBorder="1" applyAlignment="1" applyProtection="1">
      <alignment horizontal="center" vertical="center"/>
    </xf>
    <xf numFmtId="0" fontId="22" fillId="23" borderId="0" xfId="0" applyFont="1" applyFill="1" applyProtection="1">
      <protection locked="0"/>
    </xf>
    <xf numFmtId="164" fontId="40" fillId="20" borderId="15" xfId="0" applyNumberFormat="1" applyFont="1" applyFill="1" applyBorder="1" applyAlignment="1" applyProtection="1">
      <alignment horizontal="center" vertical="center" shrinkToFit="1"/>
    </xf>
    <xf numFmtId="164" fontId="40" fillId="20" borderId="14" xfId="0" applyNumberFormat="1" applyFont="1" applyFill="1" applyBorder="1" applyAlignment="1" applyProtection="1">
      <alignment horizontal="center" vertical="center" shrinkToFit="1"/>
    </xf>
    <xf numFmtId="164" fontId="40" fillId="22" borderId="17" xfId="0" applyNumberFormat="1" applyFont="1" applyFill="1" applyBorder="1" applyAlignment="1" applyProtection="1">
      <alignment horizontal="center" vertical="center" shrinkToFit="1"/>
    </xf>
    <xf numFmtId="0" fontId="35" fillId="20" borderId="12" xfId="0" applyFont="1" applyFill="1" applyBorder="1" applyAlignment="1" applyProtection="1">
      <alignment vertical="center"/>
    </xf>
    <xf numFmtId="164" fontId="40" fillId="22" borderId="18" xfId="0" applyNumberFormat="1" applyFont="1" applyFill="1" applyBorder="1" applyAlignment="1" applyProtection="1">
      <alignment horizontal="center" vertical="center" shrinkToFit="1"/>
    </xf>
    <xf numFmtId="0" fontId="34" fillId="23" borderId="0" xfId="0" applyFont="1" applyFill="1" applyBorder="1" applyAlignment="1" applyProtection="1">
      <alignment vertical="center"/>
    </xf>
    <xf numFmtId="15" fontId="41" fillId="20" borderId="11" xfId="0" applyNumberFormat="1" applyFont="1" applyFill="1" applyBorder="1" applyAlignment="1" applyProtection="1">
      <alignment horizontal="center" vertical="center"/>
    </xf>
    <xf numFmtId="0" fontId="35" fillId="20" borderId="10" xfId="0" applyFont="1" applyFill="1" applyBorder="1" applyAlignment="1" applyProtection="1">
      <alignment horizontal="center" vertical="center"/>
    </xf>
    <xf numFmtId="0" fontId="35" fillId="23" borderId="10" xfId="0" applyFont="1" applyFill="1" applyBorder="1" applyAlignment="1" applyProtection="1">
      <alignment horizontal="center" vertical="center"/>
    </xf>
    <xf numFmtId="0" fontId="42" fillId="20" borderId="12" xfId="0" applyFont="1" applyFill="1" applyBorder="1" applyAlignment="1" applyProtection="1">
      <alignment horizontal="left" vertical="center" indent="1"/>
    </xf>
    <xf numFmtId="0" fontId="43" fillId="23" borderId="0" xfId="0" applyFont="1" applyFill="1" applyBorder="1" applyAlignment="1" applyProtection="1">
      <alignment horizontal="left" vertical="center" indent="1"/>
    </xf>
    <xf numFmtId="0" fontId="43" fillId="23" borderId="0" xfId="0" applyFont="1" applyFill="1" applyBorder="1" applyAlignment="1" applyProtection="1">
      <alignment horizontal="center" vertical="center" wrapText="1"/>
    </xf>
    <xf numFmtId="15" fontId="43" fillId="23" borderId="0" xfId="0" applyNumberFormat="1" applyFont="1" applyFill="1" applyBorder="1" applyAlignment="1" applyProtection="1">
      <alignment horizontal="center" vertical="center" wrapText="1"/>
    </xf>
    <xf numFmtId="0" fontId="24" fillId="21" borderId="19" xfId="0" applyFont="1" applyFill="1" applyBorder="1" applyAlignment="1">
      <alignment vertical="center"/>
    </xf>
    <xf numFmtId="166" fontId="44" fillId="21" borderId="0" xfId="0" applyNumberFormat="1" applyFont="1" applyFill="1" applyBorder="1" applyAlignment="1">
      <alignment vertical="center"/>
    </xf>
    <xf numFmtId="0" fontId="43" fillId="23" borderId="14" xfId="0" applyFont="1" applyFill="1" applyBorder="1" applyAlignment="1" applyProtection="1">
      <alignment horizontal="left" vertical="center" indent="1"/>
    </xf>
    <xf numFmtId="0" fontId="43" fillId="23" borderId="14" xfId="0" applyFont="1" applyFill="1" applyBorder="1" applyAlignment="1" applyProtection="1">
      <alignment horizontal="left" vertical="center" wrapText="1" indent="1"/>
    </xf>
    <xf numFmtId="0" fontId="43" fillId="23" borderId="14" xfId="0" applyFont="1" applyFill="1" applyBorder="1" applyAlignment="1" applyProtection="1">
      <alignment horizontal="center" vertical="center" wrapText="1"/>
    </xf>
    <xf numFmtId="0" fontId="41" fillId="21" borderId="0" xfId="0" applyFont="1" applyFill="1" applyAlignment="1" applyProtection="1">
      <alignment horizontal="center" vertical="center"/>
    </xf>
    <xf numFmtId="0" fontId="43" fillId="23" borderId="0" xfId="0" applyNumberFormat="1" applyFont="1" applyFill="1" applyBorder="1" applyAlignment="1" applyProtection="1">
      <alignment horizontal="center" vertical="center"/>
    </xf>
    <xf numFmtId="0" fontId="41" fillId="20" borderId="12" xfId="43" applyNumberFormat="1" applyFont="1" applyFill="1" applyBorder="1" applyAlignment="1" applyProtection="1">
      <alignment horizontal="center" vertical="center"/>
    </xf>
    <xf numFmtId="0" fontId="37" fillId="21" borderId="11" xfId="0" applyNumberFormat="1" applyFont="1" applyFill="1" applyBorder="1" applyAlignment="1" applyProtection="1">
      <alignment horizontal="center" vertical="center"/>
    </xf>
    <xf numFmtId="0" fontId="35" fillId="21" borderId="12" xfId="43" applyNumberFormat="1" applyFont="1" applyFill="1" applyBorder="1" applyAlignment="1" applyProtection="1">
      <alignment horizontal="center" vertical="center"/>
    </xf>
    <xf numFmtId="0" fontId="43" fillId="24" borderId="12" xfId="43" applyNumberFormat="1" applyFont="1" applyFill="1" applyBorder="1" applyAlignment="1" applyProtection="1">
      <alignment horizontal="center" vertical="center"/>
    </xf>
    <xf numFmtId="9" fontId="43" fillId="23" borderId="0" xfId="44" applyFont="1" applyFill="1" applyBorder="1" applyAlignment="1" applyProtection="1">
      <alignment horizontal="center" vertical="center"/>
    </xf>
    <xf numFmtId="9" fontId="46" fillId="20" borderId="12" xfId="44" applyFont="1" applyFill="1" applyBorder="1" applyAlignment="1" applyProtection="1">
      <alignment horizontal="center" vertical="center"/>
    </xf>
    <xf numFmtId="9" fontId="47" fillId="21" borderId="11" xfId="44" applyFont="1" applyFill="1" applyBorder="1" applyAlignment="1" applyProtection="1">
      <alignment horizontal="center" vertical="center"/>
    </xf>
    <xf numFmtId="0" fontId="25" fillId="21" borderId="0" xfId="34" applyFont="1" applyFill="1" applyAlignment="1" applyProtection="1">
      <alignment vertical="center"/>
    </xf>
    <xf numFmtId="0" fontId="48" fillId="21" borderId="0" xfId="0" applyFont="1" applyFill="1" applyBorder="1" applyAlignment="1">
      <alignment horizontal="left" vertical="center" indent="1"/>
    </xf>
    <xf numFmtId="0" fontId="22" fillId="22" borderId="0" xfId="0" applyFont="1" applyFill="1" applyProtection="1"/>
    <xf numFmtId="0" fontId="43" fillId="23" borderId="20" xfId="0" applyFont="1" applyFill="1" applyBorder="1" applyAlignment="1" applyProtection="1">
      <alignment horizontal="center" vertical="center" wrapText="1"/>
    </xf>
    <xf numFmtId="0" fontId="49" fillId="22" borderId="0" xfId="0" applyFont="1" applyFill="1" applyBorder="1" applyAlignment="1" applyProtection="1">
      <alignment horizontal="center" vertical="center"/>
    </xf>
    <xf numFmtId="0" fontId="51" fillId="23" borderId="0" xfId="0" applyFont="1" applyFill="1" applyAlignment="1">
      <alignment vertical="center"/>
    </xf>
    <xf numFmtId="0" fontId="52" fillId="23" borderId="0" xfId="0" applyFont="1" applyFill="1" applyAlignment="1">
      <alignment vertical="center"/>
    </xf>
    <xf numFmtId="0" fontId="54" fillId="23" borderId="0" xfId="0" applyFont="1" applyFill="1" applyAlignment="1">
      <alignment vertical="center"/>
    </xf>
    <xf numFmtId="167" fontId="56" fillId="23" borderId="0" xfId="45" applyFont="1" applyFill="1">
      <alignment horizontal="left"/>
    </xf>
    <xf numFmtId="0" fontId="51" fillId="23" borderId="0" xfId="0" applyFont="1" applyFill="1" applyAlignment="1">
      <alignment horizontal="center"/>
    </xf>
    <xf numFmtId="0" fontId="53" fillId="23" borderId="0" xfId="34" applyFont="1" applyFill="1" applyBorder="1" applyAlignment="1" applyProtection="1">
      <alignment vertical="center"/>
    </xf>
    <xf numFmtId="0" fontId="0" fillId="0" borderId="29" xfId="0" applyBorder="1"/>
    <xf numFmtId="0" fontId="58" fillId="23" borderId="0" xfId="0" applyFont="1" applyFill="1" applyAlignment="1">
      <alignment vertical="center"/>
    </xf>
    <xf numFmtId="0" fontId="58" fillId="23" borderId="0" xfId="0" applyFont="1" applyFill="1" applyAlignment="1">
      <alignment horizontal="center" vertical="center"/>
    </xf>
    <xf numFmtId="0" fontId="24" fillId="28" borderId="0" xfId="0" applyFont="1" applyFill="1" applyBorder="1" applyAlignment="1">
      <alignment vertical="center"/>
    </xf>
    <xf numFmtId="0" fontId="24" fillId="27" borderId="0" xfId="0" applyFont="1" applyFill="1" applyBorder="1" applyAlignment="1">
      <alignment vertical="center"/>
    </xf>
    <xf numFmtId="0" fontId="60" fillId="21" borderId="0" xfId="0" applyFont="1" applyFill="1"/>
    <xf numFmtId="0" fontId="61" fillId="21" borderId="10" xfId="0" applyFont="1" applyFill="1" applyBorder="1" applyAlignment="1" applyProtection="1">
      <alignment horizontal="left" vertical="center" wrapText="1" indent="1"/>
    </xf>
    <xf numFmtId="0" fontId="61" fillId="21" borderId="10" xfId="0" applyFont="1" applyFill="1" applyBorder="1" applyAlignment="1" applyProtection="1">
      <alignment vertical="center"/>
    </xf>
    <xf numFmtId="15" fontId="61" fillId="21" borderId="11" xfId="0" applyNumberFormat="1" applyFont="1" applyFill="1" applyBorder="1" applyAlignment="1" applyProtection="1">
      <alignment horizontal="center" vertical="center"/>
    </xf>
    <xf numFmtId="0" fontId="62" fillId="21" borderId="11" xfId="0" applyNumberFormat="1" applyFont="1" applyFill="1" applyBorder="1" applyAlignment="1" applyProtection="1">
      <alignment horizontal="center" vertical="center"/>
    </xf>
    <xf numFmtId="0" fontId="61" fillId="21" borderId="12" xfId="43" applyNumberFormat="1" applyFont="1" applyFill="1" applyBorder="1" applyAlignment="1" applyProtection="1">
      <alignment horizontal="center" vertical="center"/>
    </xf>
    <xf numFmtId="9" fontId="63" fillId="21" borderId="11" xfId="44" applyFont="1" applyFill="1" applyBorder="1" applyAlignment="1" applyProtection="1">
      <alignment horizontal="center" vertical="center"/>
    </xf>
    <xf numFmtId="1" fontId="64" fillId="23" borderId="0" xfId="0" applyNumberFormat="1" applyFont="1" applyFill="1" applyBorder="1" applyAlignment="1" applyProtection="1">
      <alignment horizontal="center" vertical="center"/>
    </xf>
    <xf numFmtId="0" fontId="61" fillId="21" borderId="10" xfId="0" applyFont="1" applyFill="1" applyBorder="1" applyAlignment="1" applyProtection="1">
      <alignment horizontal="center" vertical="center"/>
    </xf>
    <xf numFmtId="0" fontId="60" fillId="23" borderId="0" xfId="0" applyFont="1" applyFill="1"/>
    <xf numFmtId="0" fontId="59" fillId="23" borderId="27" xfId="34" applyFont="1" applyFill="1" applyBorder="1" applyAlignment="1" applyProtection="1">
      <alignment horizontal="center" vertical="center"/>
    </xf>
    <xf numFmtId="0" fontId="59" fillId="23" borderId="0" xfId="34" applyFont="1" applyFill="1" applyBorder="1" applyAlignment="1" applyProtection="1">
      <alignment horizontal="center" vertical="center"/>
    </xf>
    <xf numFmtId="0" fontId="53" fillId="23" borderId="28" xfId="34" applyFont="1" applyFill="1" applyBorder="1" applyAlignment="1" applyProtection="1">
      <alignment horizontal="center" vertical="center"/>
    </xf>
    <xf numFmtId="0" fontId="50" fillId="21" borderId="0" xfId="0" applyNumberFormat="1" applyFont="1" applyFill="1" applyBorder="1" applyAlignment="1" applyProtection="1">
      <alignment horizontal="left" vertical="top"/>
      <protection locked="0"/>
    </xf>
    <xf numFmtId="15" fontId="41" fillId="21" borderId="0" xfId="0" applyNumberFormat="1" applyFont="1" applyFill="1" applyBorder="1" applyAlignment="1" applyProtection="1">
      <alignment horizontal="center" vertical="center" shrinkToFit="1"/>
      <protection locked="0"/>
    </xf>
    <xf numFmtId="165" fontId="41" fillId="22" borderId="13" xfId="0" applyNumberFormat="1" applyFont="1" applyFill="1" applyBorder="1" applyAlignment="1" applyProtection="1">
      <alignment horizontal="center" vertical="center" shrinkToFit="1"/>
    </xf>
    <xf numFmtId="165" fontId="41" fillId="22" borderId="16" xfId="0" applyNumberFormat="1" applyFont="1" applyFill="1" applyBorder="1" applyAlignment="1" applyProtection="1">
      <alignment horizontal="center" vertical="center" shrinkToFit="1"/>
    </xf>
    <xf numFmtId="0" fontId="39" fillId="22" borderId="0" xfId="0" applyFont="1" applyFill="1" applyBorder="1" applyAlignment="1" applyProtection="1">
      <alignment horizontal="right" vertical="center" indent="1"/>
    </xf>
    <xf numFmtId="0" fontId="45" fillId="22" borderId="0" xfId="0" applyFont="1" applyFill="1" applyBorder="1" applyAlignment="1" applyProtection="1">
      <alignment horizontal="center" vertical="center"/>
    </xf>
    <xf numFmtId="0" fontId="65" fillId="25" borderId="24" xfId="34" applyNumberFormat="1" applyFont="1" applyFill="1" applyBorder="1" applyAlignment="1" applyProtection="1">
      <alignment horizontal="center" vertical="center" wrapText="1"/>
    </xf>
    <xf numFmtId="0" fontId="65" fillId="25" borderId="25" xfId="34" applyNumberFormat="1" applyFont="1" applyFill="1" applyBorder="1" applyAlignment="1" applyProtection="1">
      <alignment horizontal="center" vertical="center" wrapText="1"/>
    </xf>
    <xf numFmtId="0" fontId="65" fillId="25" borderId="26" xfId="34" applyNumberFormat="1" applyFont="1" applyFill="1" applyBorder="1" applyAlignment="1" applyProtection="1">
      <alignment horizontal="center" vertical="center" wrapText="1"/>
    </xf>
    <xf numFmtId="0" fontId="65" fillId="26" borderId="21" xfId="34" applyFont="1" applyFill="1" applyBorder="1" applyAlignment="1" applyProtection="1">
      <alignment horizontal="center" vertical="center"/>
    </xf>
    <xf numFmtId="0" fontId="65" fillId="26" borderId="22" xfId="34" applyFont="1" applyFill="1" applyBorder="1" applyAlignment="1" applyProtection="1">
      <alignment horizontal="center" vertical="center"/>
    </xf>
    <xf numFmtId="0" fontId="65" fillId="26" borderId="23" xfId="34" applyFont="1" applyFill="1" applyBorder="1" applyAlignment="1" applyProtection="1">
      <alignment horizontal="center" vertical="center"/>
    </xf>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ctivity" xfId="45" xr:uid="{00000000-0005-0000-0000-000018000000}"/>
    <cellStyle name="Bad" xfId="25" builtinId="27" customBuiltin="1"/>
    <cellStyle name="Calculation" xfId="26" builtinId="22" customBuiltin="1"/>
    <cellStyle name="Check Cell" xfId="27" builtinId="23" customBuiltin="1"/>
    <cellStyle name="Currency" xfId="43" builtinId="4"/>
    <cellStyle name="Explanatory Text" xfId="28" builtinId="53" customBuiltin="1"/>
    <cellStyle name="Followed Hyperlink" xfId="46" builtinId="9"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te" xfId="38" builtinId="10" customBuiltin="1"/>
    <cellStyle name="Output" xfId="39" builtinId="21" customBuiltin="1"/>
    <cellStyle name="Percent" xfId="44" builtinId="5"/>
    <cellStyle name="Title" xfId="40" builtinId="15" customBuiltin="1"/>
    <cellStyle name="Total" xfId="41" builtinId="25" customBuiltin="1"/>
    <cellStyle name="Warning Text" xfId="42" builtinId="11" customBuiltin="1"/>
  </cellStyles>
  <dxfs count="6">
    <dxf>
      <fill>
        <patternFill>
          <bgColor theme="4"/>
        </patternFill>
      </fill>
    </dxf>
    <dxf>
      <fill>
        <patternFill>
          <bgColor theme="9"/>
        </patternFill>
      </fill>
    </dxf>
    <dxf>
      <font>
        <b/>
        <i val="0"/>
        <color theme="0"/>
      </font>
      <fill>
        <patternFill>
          <bgColor rgb="FFD24726"/>
        </patternFill>
      </fill>
    </dxf>
    <dxf>
      <fill>
        <patternFill>
          <bgColor rgb="FF52B161"/>
        </patternFill>
      </fill>
    </dxf>
    <dxf>
      <fill>
        <patternFill>
          <bgColor rgb="FFFCDC52"/>
        </patternFill>
      </fill>
    </dxf>
    <dxf>
      <font>
        <color theme="0"/>
      </font>
      <fill>
        <patternFill>
          <bgColor theme="9" tint="-0.2499465926084170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99FF99"/>
      <rgbColor rgb="000000FF"/>
      <rgbColor rgb="00FFFF00"/>
      <rgbColor rgb="00DE3018"/>
      <rgbColor rgb="0053D4C9"/>
      <rgbColor rgb="006B0C00"/>
      <rgbColor rgb="00006500"/>
      <rgbColor rgb="00182C63"/>
      <rgbColor rgb="00819C00"/>
      <rgbColor rgb="00C9B783"/>
      <rgbColor rgb="00007F74"/>
      <rgbColor rgb="00EAEAEA"/>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6699FF"/>
      <rgbColor rgb="00CCECFF"/>
      <rgbColor rgb="00D6F4D9"/>
      <rgbColor rgb="00FFFFCC"/>
      <rgbColor rgb="0099CCFF"/>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D24726"/>
      <color rgb="FF52B161"/>
      <color rgb="FF439B49"/>
      <color rgb="FF39833E"/>
      <color rgb="FFFCDC52"/>
      <color rgb="FFFFCD2D"/>
      <color rgb="FFD33003"/>
      <color rgb="FFFFCCCC"/>
      <color rgb="FFFF9900"/>
      <color rgb="FF91D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ww.officetimeline.com/office-timeline/14-days-trial?source=task-management-tamplates"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41</xdr:row>
      <xdr:rowOff>21167</xdr:rowOff>
    </xdr:from>
    <xdr:to>
      <xdr:col>10</xdr:col>
      <xdr:colOff>40709</xdr:colOff>
      <xdr:row>55</xdr:row>
      <xdr:rowOff>90738</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7842250"/>
          <a:ext cx="6443626" cy="3540904"/>
        </a:xfrm>
        <a:prstGeom prst="rect">
          <a:avLst/>
        </a:prstGeom>
      </xdr:spPr>
    </xdr:pic>
    <xdr:clientData/>
  </xdr:twoCellAnchor>
  <xdr:twoCellAnchor editAs="absolute">
    <xdr:from>
      <xdr:col>7</xdr:col>
      <xdr:colOff>335491</xdr:colOff>
      <xdr:row>7</xdr:row>
      <xdr:rowOff>1587</xdr:rowOff>
    </xdr:from>
    <xdr:to>
      <xdr:col>18</xdr:col>
      <xdr:colOff>29633</xdr:colOff>
      <xdr:row>11</xdr:row>
      <xdr:rowOff>3175</xdr:rowOff>
    </xdr:to>
    <xdr:sp macro="" textlink="">
      <xdr:nvSpPr>
        <xdr:cNvPr id="8236" name="Text Box 44" hidden="1">
          <a:extLst>
            <a:ext uri="{FF2B5EF4-FFF2-40B4-BE49-F238E27FC236}">
              <a16:creationId xmlns:a16="http://schemas.microsoft.com/office/drawing/2014/main" id="{00000000-0008-0000-0000-00002C200000}"/>
            </a:ext>
          </a:extLst>
        </xdr:cNvPr>
        <xdr:cNvSpPr txBox="1">
          <a:spLocks noChangeArrowheads="1"/>
        </xdr:cNvSpPr>
      </xdr:nvSpPr>
      <xdr:spPr bwMode="auto">
        <a:xfrm>
          <a:off x="4953000" y="1371600"/>
          <a:ext cx="3419475" cy="11049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xdr:from>
      <xdr:col>0</xdr:col>
      <xdr:colOff>208490</xdr:colOff>
      <xdr:row>34</xdr:row>
      <xdr:rowOff>19050</xdr:rowOff>
    </xdr:from>
    <xdr:to>
      <xdr:col>8</xdr:col>
      <xdr:colOff>952499</xdr:colOff>
      <xdr:row>40</xdr:row>
      <xdr:rowOff>114300</xdr:rowOff>
    </xdr:to>
    <xdr:sp macro="" textlink="">
      <xdr:nvSpPr>
        <xdr:cNvPr id="4"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title="Project Timeline Tips">
          <a:hlinkClick xmlns:r="http://schemas.openxmlformats.org/officeDocument/2006/relationships" r:id="rId2"/>
          <a:extLst>
            <a:ext uri="{FF2B5EF4-FFF2-40B4-BE49-F238E27FC236}">
              <a16:creationId xmlns:a16="http://schemas.microsoft.com/office/drawing/2014/main" id="{00000000-0008-0000-0000-000004000000}"/>
            </a:ext>
          </a:extLst>
        </xdr:cNvPr>
        <xdr:cNvSpPr txBox="1"/>
      </xdr:nvSpPr>
      <xdr:spPr>
        <a:xfrm>
          <a:off x="208490" y="6198394"/>
          <a:ext cx="6137540" cy="1381125"/>
        </a:xfrm>
        <a:prstGeom prst="wedgeRectCallout">
          <a:avLst>
            <a:gd name="adj1" fmla="val 25207"/>
            <a:gd name="adj2" fmla="val 81786"/>
          </a:avLst>
        </a:prstGeom>
        <a:solidFill>
          <a:schemeClr val="bg1">
            <a:lumMod val="95000"/>
          </a:schemeClr>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ctr"/>
        <a:lstStyle/>
        <a:p>
          <a:r>
            <a:rPr lang="en-US" sz="1100" b="1" spc="30" baseline="0">
              <a:solidFill>
                <a:srgbClr val="30966D"/>
              </a:solidFill>
              <a:effectLst/>
              <a:latin typeface="Century Gothic" panose="020B0502020202020204" pitchFamily="34" charset="0"/>
              <a:ea typeface="+mn-ea"/>
              <a:cs typeface="+mn-cs"/>
            </a:rPr>
            <a:t>3 Easy steps to instantly turn Excel data into a PowerPoint slide </a:t>
          </a:r>
        </a:p>
        <a:p>
          <a:endParaRPr lang="en-US" sz="90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900" spc="20" baseline="0">
              <a:solidFill>
                <a:schemeClr val="tx1">
                  <a:lumMod val="50000"/>
                  <a:lumOff val="50000"/>
                </a:schemeClr>
              </a:solidFill>
              <a:effectLst/>
              <a:latin typeface="Century Gothic" panose="020B0502020202020204" pitchFamily="34" charset="0"/>
              <a:ea typeface="+mn-ea"/>
              <a:cs typeface="+mn-cs"/>
            </a:rPr>
            <a:t>1. </a:t>
          </a:r>
          <a:r>
            <a:rPr lang="en-US" sz="900" u="sng" spc="20" baseline="0">
              <a:solidFill>
                <a:srgbClr val="D24626"/>
              </a:solidFill>
              <a:effectLst/>
              <a:latin typeface="Century Gothic" panose="020B0502020202020204" pitchFamily="34" charset="0"/>
              <a:ea typeface="+mn-ea"/>
              <a:cs typeface="+mn-cs"/>
            </a:rPr>
            <a:t>Download the Free Office Timeline plug-in for PowerPoint - 14-day Trial Edition.</a:t>
          </a:r>
          <a:br>
            <a:rPr lang="en-US" sz="900" spc="20" baseline="0">
              <a:solidFill>
                <a:schemeClr val="tx1">
                  <a:lumMod val="50000"/>
                  <a:lumOff val="50000"/>
                </a:schemeClr>
              </a:solidFill>
              <a:effectLst/>
              <a:latin typeface="Century Gothic" panose="020B0502020202020204" pitchFamily="34" charset="0"/>
              <a:ea typeface="+mn-ea"/>
              <a:cs typeface="+mn-cs"/>
            </a:rPr>
          </a:br>
          <a:endParaRPr lang="en-US" sz="9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900" spc="20" baseline="0">
              <a:solidFill>
                <a:schemeClr val="tx1">
                  <a:lumMod val="50000"/>
                  <a:lumOff val="50000"/>
                </a:schemeClr>
              </a:solidFill>
              <a:effectLst/>
              <a:latin typeface="Century Gothic" panose="020B0502020202020204" pitchFamily="34" charset="0"/>
              <a:ea typeface="+mn-ea"/>
              <a:cs typeface="+mn-cs"/>
            </a:rPr>
            <a:t>2. Open PowerPoint and click on NEW Timeline from the Office Timeline tab inside of PowerPoint.  </a:t>
          </a:r>
        </a:p>
        <a:p>
          <a:pPr marL="0" indent="0">
            <a:buClr>
              <a:schemeClr val="accent1"/>
            </a:buClr>
            <a:buFontTx/>
            <a:buNone/>
          </a:pPr>
          <a:r>
            <a:rPr lang="en-US" sz="900" spc="20" baseline="0">
              <a:solidFill>
                <a:schemeClr val="tx1">
                  <a:lumMod val="50000"/>
                  <a:lumOff val="50000"/>
                </a:schemeClr>
              </a:solidFill>
              <a:effectLst/>
              <a:latin typeface="Century Gothic" panose="020B0502020202020204" pitchFamily="34" charset="0"/>
              <a:ea typeface="+mn-ea"/>
              <a:cs typeface="+mn-cs"/>
            </a:rPr>
            <a:t>    Copy your Excel Task Tracker table and paste it into Office Timeline with the PASTE button.  </a:t>
          </a:r>
        </a:p>
        <a:p>
          <a:pPr marL="0" indent="0">
            <a:buClr>
              <a:schemeClr val="accent1"/>
            </a:buClr>
            <a:buFontTx/>
            <a:buNone/>
          </a:pPr>
          <a:endParaRPr lang="en-US" sz="9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900" spc="20" baseline="0">
              <a:solidFill>
                <a:schemeClr val="tx1">
                  <a:lumMod val="50000"/>
                  <a:lumOff val="50000"/>
                </a:schemeClr>
              </a:solidFill>
              <a:effectLst/>
              <a:latin typeface="Century Gothic" panose="020B0502020202020204" pitchFamily="34" charset="0"/>
              <a:ea typeface="+mn-ea"/>
              <a:cs typeface="+mn-cs"/>
            </a:rPr>
            <a:t>3. Click the green SAVE button to instantly generate your Task Tracker slide in PowerPoint.  </a:t>
          </a:r>
        </a:p>
      </xdr:txBody>
    </xdr:sp>
    <xdr:clientData fPrintsWithSheet="0"/>
  </xdr:twoCellAnchor>
  <xdr:twoCellAnchor editAs="oneCell">
    <xdr:from>
      <xdr:col>8</xdr:col>
      <xdr:colOff>881064</xdr:colOff>
      <xdr:row>38</xdr:row>
      <xdr:rowOff>166688</xdr:rowOff>
    </xdr:from>
    <xdr:to>
      <xdr:col>41</xdr:col>
      <xdr:colOff>164040</xdr:colOff>
      <xdr:row>55</xdr:row>
      <xdr:rowOff>124787</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274595" y="7203282"/>
          <a:ext cx="7405685" cy="39824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609598</xdr:colOff>
      <xdr:row>2</xdr:row>
      <xdr:rowOff>0</xdr:rowOff>
    </xdr:from>
    <xdr:to>
      <xdr:col>12</xdr:col>
      <xdr:colOff>9525</xdr:colOff>
      <xdr:row>31</xdr:row>
      <xdr:rowOff>57150</xdr:rowOff>
    </xdr:to>
    <xdr:sp macro="" textlink="">
      <xdr:nvSpPr>
        <xdr:cNvPr id="2" name="Timeline Tips" descr="Enter your dates and milestone descriptions inside the Project Details table, and Excel will automatically update the timeline in the Project Review Form sheet. &#10;&#10;We'd recommend arranging your milestone data in chronological order to ensure the timeline is generated correctly - otherwise, errors may occur in displaying the milestones.&#10;&#10;The role of the Position values in the Project Details table is to prevent the Milestone labels from overlapping each other on the Project Review timeline. Use positive numbers to display labels above the timeline and negative numbers to position them below.&#10;&#10;To add extra milestones, either insert new rows within the table or start typing below the last table entry, and the table will automatically expand to accommodate your newly added data.&#10;&#10;To change a milestone's color to fit your project's RAG status, double-click the desired milestone shape to select it and then right-click on it. Next, go to Format Data Point -&gt; Fill &amp; Line -&gt; Marker and select you preferred Border color. &#10;&#10;To recolor a connector line, double-click to select it and, from the Font section of the Home tab on the ribbon, click on the Fill Color icon to choose the desired shade.&#10;" title="Excel Project Review Template - Guidance and Tips:">
          <a:extLst>
            <a:ext uri="{FF2B5EF4-FFF2-40B4-BE49-F238E27FC236}">
              <a16:creationId xmlns:a16="http://schemas.microsoft.com/office/drawing/2014/main" id="{00000000-0008-0000-0100-000002000000}"/>
            </a:ext>
          </a:extLst>
        </xdr:cNvPr>
        <xdr:cNvSpPr txBox="1"/>
      </xdr:nvSpPr>
      <xdr:spPr>
        <a:xfrm>
          <a:off x="609598" y="323850"/>
          <a:ext cx="6715127" cy="4752975"/>
        </a:xfrm>
        <a:prstGeom prst="wedgeRectCallout">
          <a:avLst>
            <a:gd name="adj1" fmla="val 49548"/>
            <a:gd name="adj2" fmla="val -20845"/>
          </a:avLst>
        </a:prstGeom>
        <a:solidFill>
          <a:srgbClr val="E7E6E6"/>
        </a:solidFill>
        <a:ln w="9525" cmpd="sng">
          <a:solidFill>
            <a:sysClr val="window" lastClr="FFFFFF">
              <a:shade val="50000"/>
            </a:sysClr>
          </a:solidFill>
        </a:ln>
        <a:effectLst/>
      </xdr:spPr>
      <xdr:txBody>
        <a:bodyPr vertOverflow="clip" horzOverflow="clip" wrap="square" lIns="182880"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30" normalizeH="0" baseline="0" noProof="0">
              <a:ln>
                <a:noFill/>
              </a:ln>
              <a:solidFill>
                <a:srgbClr val="44546A"/>
              </a:solidFill>
              <a:effectLst/>
              <a:uLnTx/>
              <a:uFillTx/>
              <a:latin typeface="Calibri" panose="020F0502020204030204"/>
              <a:ea typeface="+mn-ea"/>
              <a:cs typeface="+mn-cs"/>
            </a:rPr>
            <a:t>Excel Task Tracker Template - Guidance and Tips</a:t>
          </a:r>
          <a:r>
            <a:rPr kumimoji="0" lang="en-US" sz="1400" b="0" i="0" u="none" strike="noStrike" kern="0" cap="none" spc="0" normalizeH="0" baseline="0" noProof="0">
              <a:ln>
                <a:noFill/>
              </a:ln>
              <a:solidFill>
                <a:srgbClr val="44546A"/>
              </a:solidFill>
              <a:effectLst/>
              <a:uLnTx/>
              <a:uFillTx/>
              <a:latin typeface="Calibri" panose="020F0502020204030204"/>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rgbClr val="5B9BD5"/>
            </a:solidFill>
            <a:effectLst/>
            <a:uLnTx/>
            <a:uFillTx/>
            <a:latin typeface="Calibri" panose="020F0502020204030204"/>
            <a:ea typeface="+mn-ea"/>
            <a:cs typeface="+mn-cs"/>
          </a:endParaRP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Type your own task names and dates for each Sprint inside the table on the Excel Task Tracker  sheet. The template's formulas will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automatically calculate the duration of each task </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and estimate the length of each sprint.</a:t>
          </a:r>
          <a:endPar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endParaRP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endPar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endParaRP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The Gantt chart to the right of the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Sprint Project tracker will auto-update </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whenever you change your tasks' dates or Percentage Complete, or when youadd more tasks to the table.</a:t>
          </a: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endPar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endParaRPr>
        </a:p>
        <a:p>
          <a:pPr marL="171450" marR="0" lvl="0" indent="-171450" algn="l" defTabSz="914400" eaLnBrk="1" fontAlgn="auto" latinLnBrk="0" hangingPunct="1">
            <a:lnSpc>
              <a:spcPct val="100000"/>
            </a:lnSpc>
            <a:spcBef>
              <a:spcPts val="0"/>
            </a:spcBef>
            <a:spcAft>
              <a:spcPts val="0"/>
            </a:spcAft>
            <a:buClr>
              <a:srgbClr val="44546A"/>
            </a:buClr>
            <a:buSzTx/>
            <a:buFont typeface="Arial" pitchFamily="34" charset="0"/>
            <a:buChar char="•"/>
            <a:tabLst/>
            <a:defRPr/>
          </a:pP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To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display a different time period </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on the Gantt chart, change the numer next to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SCROLL TO WEEK </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in the table.</a:t>
          </a:r>
          <a:endParaRPr kumimoji="0" lang="en-US" sz="1600" b="0" i="0" u="none" strike="noStrike" kern="0" cap="none" spc="0" normalizeH="0" baseline="0" noProof="0">
            <a:ln>
              <a:noFill/>
            </a:ln>
            <a:solidFill>
              <a:srgbClr val="5B9BD5"/>
            </a:solidFill>
            <a:effectLst/>
            <a:uLnTx/>
            <a:uFillTx/>
            <a:latin typeface="Calibri" panose="020F0502020204030204"/>
            <a:ea typeface="+mn-ea"/>
            <a:cs typeface="+mn-cs"/>
          </a:endParaRPr>
        </a:p>
        <a:p>
          <a:pPr marL="171450" marR="0" lvl="0" indent="-171450" defTabSz="914400" eaLnBrk="1" fontAlgn="auto" latinLnBrk="0" hangingPunct="1">
            <a:lnSpc>
              <a:spcPct val="100000"/>
            </a:lnSpc>
            <a:spcBef>
              <a:spcPts val="0"/>
            </a:spcBef>
            <a:spcAft>
              <a:spcPts val="0"/>
            </a:spcAft>
            <a:buClr>
              <a:srgbClr val="44546A"/>
            </a:buClr>
            <a:buSzTx/>
            <a:buFont typeface="Arial" panose="020B0604020202020204" pitchFamily="34" charset="0"/>
            <a:buChar char="•"/>
            <a:tabLst/>
            <a:defRPr/>
          </a:pPr>
          <a:endParaRPr kumimoji="0" lang="en-US" sz="1100" b="0"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endParaRPr>
        </a:p>
        <a:p>
          <a:pPr marL="171450" marR="0" lvl="0" indent="-171450" defTabSz="914400" eaLnBrk="1" fontAlgn="auto" latinLnBrk="0" hangingPunct="1">
            <a:lnSpc>
              <a:spcPct val="100000"/>
            </a:lnSpc>
            <a:spcBef>
              <a:spcPts val="0"/>
            </a:spcBef>
            <a:spcAft>
              <a:spcPts val="0"/>
            </a:spcAft>
            <a:buClr>
              <a:srgbClr val="44546A"/>
            </a:buClr>
            <a:buSzTx/>
            <a:buFont typeface="Arial" panose="020B0604020202020204" pitchFamily="34" charset="0"/>
            <a:buChar char="•"/>
            <a:tabLst/>
            <a:defRPr/>
          </a:pPr>
          <a:r>
            <a:rPr kumimoji="0" lang="en-US" sz="1100" b="0"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To </a:t>
          </a:r>
          <a:r>
            <a:rPr kumimoji="0" lang="en-US" sz="1100" b="1"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enter additional tasks</a:t>
          </a:r>
          <a:r>
            <a:rPr kumimoji="0" lang="en-US" sz="1100" b="0"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 simply insert new rows within the table and type in your data. </a:t>
          </a:r>
        </a:p>
        <a:p>
          <a:pPr marL="171450" marR="0" lvl="0" indent="-171450" defTabSz="914400" eaLnBrk="1" fontAlgn="auto" latinLnBrk="0" hangingPunct="1">
            <a:lnSpc>
              <a:spcPct val="100000"/>
            </a:lnSpc>
            <a:spcBef>
              <a:spcPts val="0"/>
            </a:spcBef>
            <a:spcAft>
              <a:spcPts val="0"/>
            </a:spcAft>
            <a:buClr>
              <a:srgbClr val="44546A"/>
            </a:buClr>
            <a:buSzTx/>
            <a:buFont typeface="Arial" panose="020B0604020202020204" pitchFamily="34" charset="0"/>
            <a:buChar char="•"/>
            <a:tabLst/>
            <a:defRPr/>
          </a:pPr>
          <a:endParaRPr kumimoji="0" lang="en-US" sz="1100" b="0"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endParaRPr>
        </a:p>
        <a:p>
          <a:pPr marL="171450" marR="0" lvl="0" indent="-171450" defTabSz="914400" eaLnBrk="1" fontAlgn="auto" latinLnBrk="0" hangingPunct="1">
            <a:lnSpc>
              <a:spcPct val="100000"/>
            </a:lnSpc>
            <a:spcBef>
              <a:spcPts val="0"/>
            </a:spcBef>
            <a:spcAft>
              <a:spcPts val="0"/>
            </a:spcAft>
            <a:buClr>
              <a:srgbClr val="44546A"/>
            </a:buClr>
            <a:buSzTx/>
            <a:buFont typeface="Arial" panose="020B0604020202020204" pitchFamily="34" charset="0"/>
            <a:buChar char="•"/>
            <a:tabLst/>
            <a:defRPr/>
          </a:pPr>
          <a:r>
            <a:rPr kumimoji="0" lang="en-US" sz="1100" b="0"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The Excel Task Tracker Template enables users to </a:t>
          </a:r>
          <a:r>
            <a:rPr kumimoji="0" lang="en-US" sz="1100" b="1"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add extra Sprints </a:t>
          </a:r>
          <a:r>
            <a:rPr kumimoji="0" lang="en-US" sz="1100" b="0"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as well, complete with the functions that automate calculations and Gantt chart updates. To do so, select and copy all rows correspoding to an existing Sprint section, right-click on the row where you want to include your new section, and then select </a:t>
          </a:r>
          <a:r>
            <a:rPr kumimoji="0" lang="en-US" sz="1100" b="1"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Insert Copied Cells </a:t>
          </a:r>
          <a:r>
            <a:rPr kumimoji="0" lang="en-US" sz="1100" b="0" i="0" u="none" strike="noStrike" kern="0" cap="none" spc="20" normalizeH="0" baseline="0" noProof="0">
              <a:ln>
                <a:noFill/>
              </a:ln>
              <a:solidFill>
                <a:sysClr val="windowText" lastClr="000000">
                  <a:lumMod val="50000"/>
                  <a:lumOff val="50000"/>
                </a:sysClr>
              </a:solidFill>
              <a:effectLst/>
              <a:uLnTx/>
              <a:uFillTx/>
              <a:latin typeface="Calibri" panose="020F0502020204030204"/>
              <a:ea typeface="+mn-ea"/>
              <a:cs typeface="+mn-cs"/>
            </a:rPr>
            <a:t>from the small menu that pops ups. Then, just replace the copied data with new information.</a:t>
          </a:r>
        </a:p>
        <a:p>
          <a:pPr marL="171450" marR="0" lvl="0" indent="-171450" defTabSz="914400" eaLnBrk="1" fontAlgn="auto" latinLnBrk="0" hangingPunct="1">
            <a:lnSpc>
              <a:spcPct val="100000"/>
            </a:lnSpc>
            <a:spcBef>
              <a:spcPts val="0"/>
            </a:spcBef>
            <a:spcAft>
              <a:spcPts val="0"/>
            </a:spcAft>
            <a:buClr>
              <a:srgbClr val="44546A"/>
            </a:buClr>
            <a:buSzTx/>
            <a:buFont typeface="Arial" panose="020B0604020202020204" pitchFamily="34" charset="0"/>
            <a:buChar char="•"/>
            <a:tabLst/>
            <a:defRPr/>
          </a:pPr>
          <a:endPar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endParaRPr>
        </a:p>
        <a:p>
          <a:pPr marL="171450" marR="0" lvl="0" indent="-171450" defTabSz="914400" eaLnBrk="1" fontAlgn="auto" latinLnBrk="0" hangingPunct="1">
            <a:lnSpc>
              <a:spcPct val="100000"/>
            </a:lnSpc>
            <a:spcBef>
              <a:spcPts val="0"/>
            </a:spcBef>
            <a:spcAft>
              <a:spcPts val="0"/>
            </a:spcAft>
            <a:buClr>
              <a:srgbClr val="44546A"/>
            </a:buClr>
            <a:buSzTx/>
            <a:buFont typeface="Arial" panose="020B0604020202020204" pitchFamily="34" charset="0"/>
            <a:buChar char="•"/>
            <a:tabLst/>
            <a:defRPr/>
          </a:pP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The Excel Task Tracker also lets you change the colors on the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Gantt chart task bars</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This can be done</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by using Conditional Formatting. Select all cells corresponding to the Gantt chart, click the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Conditional Formatting</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button on the Home tab, and then select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Manage Rules</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Here, choose the formula you wish to customize (Blue for Completed Tasks, Orange for Tasks in Progress), and then click on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Edit Rule</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This is where you'll find all customization options for the task bar formulas, including the option to change the Orange or Blue </a:t>
          </a:r>
          <a:r>
            <a:rPr kumimoji="0" lang="en-US" sz="1100" b="1"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Fill</a:t>
          </a:r>
          <a:r>
            <a:rPr kumimoji="0" lang="en-US" sz="1100" b="0" i="0" u="none" strike="noStrike" kern="0" cap="none" spc="20" normalizeH="0" baseline="0" noProof="0">
              <a:ln>
                <a:noFill/>
              </a:ln>
              <a:solidFill>
                <a:prstClr val="black">
                  <a:lumMod val="50000"/>
                  <a:lumOff val="50000"/>
                </a:prstClr>
              </a:solidFill>
              <a:effectLst/>
              <a:uLnTx/>
              <a:uFillTx/>
              <a:latin typeface="Calibri" panose="020F0502020204030204"/>
              <a:ea typeface="+mn-ea"/>
              <a:cs typeface="+mn-cs"/>
            </a:rPr>
            <a:t> color.</a:t>
          </a:r>
          <a:endParaRPr kumimoji="0" lang="en-US" sz="1400" b="0" i="0" u="none" strike="noStrike" kern="0" cap="none" spc="20" normalizeH="0" baseline="0" noProof="0">
            <a:ln>
              <a:noFill/>
            </a:ln>
            <a:solidFill>
              <a:sysClr val="windowText" lastClr="000000"/>
            </a:solidFill>
            <a:effectLst/>
            <a:uLnTx/>
            <a:uFillTx/>
            <a:latin typeface="Calibri" panose="020F0502020204030204"/>
            <a:ea typeface="+mn-ea"/>
            <a:cs typeface="+mn-cs"/>
          </a:endParaRPr>
        </a:p>
      </xdr:txBody>
    </xdr:sp>
    <xdr:clientData fPrintsWithSheet="0"/>
  </xdr:twoCellAnchor>
  <xdr:twoCellAnchor>
    <xdr:from>
      <xdr:col>0</xdr:col>
      <xdr:colOff>609599</xdr:colOff>
      <xdr:row>33</xdr:row>
      <xdr:rowOff>66675</xdr:rowOff>
    </xdr:from>
    <xdr:to>
      <xdr:col>12</xdr:col>
      <xdr:colOff>9524</xdr:colOff>
      <xdr:row>57</xdr:row>
      <xdr:rowOff>137583</xdr:rowOff>
    </xdr:to>
    <xdr:sp macro="" textlink="">
      <xdr:nvSpPr>
        <xdr:cNvPr id="3"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title="Project Timeline Tips">
          <a:extLst>
            <a:ext uri="{FF2B5EF4-FFF2-40B4-BE49-F238E27FC236}">
              <a16:creationId xmlns:a16="http://schemas.microsoft.com/office/drawing/2014/main" id="{00000000-0008-0000-0100-000003000000}"/>
            </a:ext>
          </a:extLst>
        </xdr:cNvPr>
        <xdr:cNvSpPr txBox="1"/>
      </xdr:nvSpPr>
      <xdr:spPr>
        <a:xfrm>
          <a:off x="609599" y="5305425"/>
          <a:ext cx="6765925" cy="3880908"/>
        </a:xfrm>
        <a:prstGeom prst="wedgeRectCallout">
          <a:avLst>
            <a:gd name="adj1" fmla="val 20026"/>
            <a:gd name="adj2" fmla="val -64739"/>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000" b="1" i="0" u="none" strike="noStrike" kern="0" cap="none" spc="30" normalizeH="0" baseline="0" noProof="0">
            <a:ln>
              <a:noFill/>
            </a:ln>
            <a:solidFill>
              <a:srgbClr val="44546A"/>
            </a:solidFill>
            <a:effectLst/>
            <a:uLnTx/>
            <a:uFillTx/>
            <a:latin typeface="Calibri" panose="020F0502020204030204"/>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30" normalizeH="0" baseline="0" noProof="0">
              <a:ln>
                <a:noFill/>
              </a:ln>
              <a:solidFill>
                <a:srgbClr val="44546A"/>
              </a:solidFill>
              <a:effectLst/>
              <a:uLnTx/>
              <a:uFillTx/>
              <a:latin typeface="Calibri" panose="020F0502020204030204"/>
              <a:ea typeface="+mn-ea"/>
              <a:cs typeface="+mn-cs"/>
            </a:rPr>
            <a:t>Changing Task Colors</a:t>
          </a:r>
          <a:endParaRPr kumimoji="0" lang="en-US" sz="1400" b="0" i="0" u="none" strike="noStrike" kern="0" cap="none" spc="0" normalizeH="0" baseline="0" noProof="0">
            <a:ln>
              <a:noFill/>
            </a:ln>
            <a:solidFill>
              <a:srgbClr val="44546A"/>
            </a:solidFill>
            <a:effectLst/>
            <a:uLnTx/>
            <a:uFillTx/>
            <a:latin typeface="Calibri" panose="020F0502020204030204"/>
            <a:ea typeface="+mn-ea"/>
            <a:cs typeface="+mn-cs"/>
          </a:endParaRPr>
        </a:p>
        <a:p>
          <a:endParaRPr lang="en-US" sz="1100" spc="20" baseline="0">
            <a:solidFill>
              <a:schemeClr val="dk1"/>
            </a:solidFill>
            <a:effectLst/>
            <a:latin typeface="+mn-lt"/>
            <a:ea typeface="+mn-ea"/>
            <a:cs typeface="+mn-cs"/>
          </a:endParaRPr>
        </a:p>
      </xdr:txBody>
    </xdr:sp>
    <xdr:clientData fPrintsWithSheet="0"/>
  </xdr:twoCellAnchor>
  <xdr:twoCellAnchor editAs="oneCell">
    <xdr:from>
      <xdr:col>1</xdr:col>
      <xdr:colOff>328084</xdr:colOff>
      <xdr:row>38</xdr:row>
      <xdr:rowOff>0</xdr:rowOff>
    </xdr:from>
    <xdr:to>
      <xdr:col>11</xdr:col>
      <xdr:colOff>170702</xdr:colOff>
      <xdr:row>55</xdr:row>
      <xdr:rowOff>158393</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941917" y="6032500"/>
          <a:ext cx="5980952" cy="2857143"/>
        </a:xfrm>
        <a:prstGeom prst="rect">
          <a:avLst/>
        </a:prstGeom>
      </xdr:spPr>
    </xdr:pic>
    <xdr:clientData/>
  </xdr:twoCellAnchor>
</xdr:wsDr>
</file>

<file path=xl/theme/theme1.xml><?xml version="1.0" encoding="utf-8"?>
<a:theme xmlns:a="http://schemas.openxmlformats.org/drawingml/2006/main" name="Office Theme">
  <a:themeElements>
    <a:clrScheme name="v42-Gantt">
      <a:dk1>
        <a:sysClr val="windowText" lastClr="000000"/>
      </a:dk1>
      <a:lt1>
        <a:sysClr val="window" lastClr="FFFFFF"/>
      </a:lt1>
      <a:dk2>
        <a:srgbClr val="3B8741"/>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fficetimeline.com/office-timeline/14-days-trial/?source=task-management-templates" TargetMode="External"/><Relationship Id="rId2" Type="http://schemas.openxmlformats.org/officeDocument/2006/relationships/hyperlink" Target="http://www.officetimeline.com/" TargetMode="External"/><Relationship Id="rId1" Type="http://schemas.openxmlformats.org/officeDocument/2006/relationships/hyperlink" Target="https://www.officetimeline.com/office-timeline/14-days-trial/?source=task-management-template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officetimeline.com/?source=task-management-template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outlinePr summaryBelow="0"/>
    <pageSetUpPr fitToPage="1"/>
  </sheetPr>
  <dimension ref="B1:BY54"/>
  <sheetViews>
    <sheetView showGridLines="0" tabSelected="1" zoomScale="90" zoomScaleNormal="90" workbookViewId="0">
      <selection activeCell="D6" sqref="D6:E6"/>
    </sheetView>
  </sheetViews>
  <sheetFormatPr defaultColWidth="9.28515625" defaultRowHeight="13.5" outlineLevelRow="1" x14ac:dyDescent="0.25"/>
  <cols>
    <col min="1" max="1" width="3.42578125" style="1" customWidth="1"/>
    <col min="2" max="2" width="3" style="1" customWidth="1"/>
    <col min="3" max="3" width="21.140625" style="2" customWidth="1"/>
    <col min="4" max="4" width="8.42578125" style="3" customWidth="1"/>
    <col min="5" max="5" width="10.7109375" style="4" customWidth="1"/>
    <col min="6" max="6" width="10.7109375" style="3" customWidth="1"/>
    <col min="7" max="7" width="11.7109375" style="3" customWidth="1"/>
    <col min="8" max="8" width="13" style="3" customWidth="1"/>
    <col min="9" max="9" width="14" style="3" customWidth="1"/>
    <col min="10" max="10" width="1.140625" style="3" customWidth="1"/>
    <col min="11" max="30" width="3.5703125" style="3" customWidth="1"/>
    <col min="31" max="40" width="3.28515625" style="3" customWidth="1"/>
    <col min="41" max="53" width="3.140625" style="1" customWidth="1"/>
    <col min="54" max="16384" width="9.28515625" style="1"/>
  </cols>
  <sheetData>
    <row r="1" spans="2:41" ht="16.899999999999999" customHeight="1" x14ac:dyDescent="0.25"/>
    <row r="2" spans="2:41" ht="17.649999999999999" customHeight="1" x14ac:dyDescent="0.25">
      <c r="B2" s="5"/>
      <c r="C2" s="6"/>
      <c r="D2" s="7"/>
      <c r="E2" s="8"/>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5"/>
    </row>
    <row r="3" spans="2:41" ht="18" customHeight="1" x14ac:dyDescent="0.25">
      <c r="B3" s="5"/>
      <c r="C3" s="89" t="s">
        <v>29</v>
      </c>
      <c r="D3" s="89"/>
      <c r="E3" s="89"/>
      <c r="F3" s="89"/>
      <c r="G3" s="89"/>
      <c r="H3" s="89"/>
      <c r="I3" s="89"/>
      <c r="J3" s="9"/>
      <c r="K3" s="75"/>
      <c r="L3" s="61" t="s">
        <v>21</v>
      </c>
      <c r="M3" s="10"/>
      <c r="N3" s="10"/>
      <c r="O3" s="47"/>
      <c r="P3" s="10"/>
      <c r="Q3" s="74"/>
      <c r="R3" s="61" t="s">
        <v>13</v>
      </c>
      <c r="S3" s="10"/>
      <c r="T3" s="10"/>
      <c r="U3" s="10"/>
      <c r="V3" s="9"/>
      <c r="W3" s="9"/>
      <c r="X3" s="9"/>
      <c r="Y3" s="9"/>
      <c r="Z3" s="9"/>
      <c r="AA3" s="9"/>
      <c r="AB3" s="9"/>
      <c r="AC3" s="9"/>
      <c r="AD3" s="9"/>
      <c r="AE3" s="9"/>
      <c r="AF3" s="9"/>
      <c r="AG3" s="60"/>
      <c r="AH3" s="60"/>
      <c r="AI3" s="60"/>
      <c r="AJ3" s="60"/>
      <c r="AK3" s="60"/>
      <c r="AL3" s="60"/>
      <c r="AM3" s="60"/>
      <c r="AN3" s="60"/>
      <c r="AO3" s="5"/>
    </row>
    <row r="4" spans="2:41" ht="23.65" customHeight="1" x14ac:dyDescent="0.25">
      <c r="B4" s="5"/>
      <c r="C4" s="89"/>
      <c r="D4" s="89"/>
      <c r="E4" s="89"/>
      <c r="F4" s="89"/>
      <c r="G4" s="89"/>
      <c r="H4" s="89"/>
      <c r="I4" s="89"/>
      <c r="J4" s="11"/>
      <c r="K4" s="46"/>
      <c r="L4" s="46"/>
      <c r="M4" s="46"/>
      <c r="N4" s="46"/>
      <c r="O4" s="46"/>
      <c r="P4" s="11"/>
      <c r="Q4" s="11"/>
      <c r="R4" s="11"/>
      <c r="S4" s="11"/>
      <c r="T4" s="11"/>
      <c r="U4" s="11"/>
      <c r="V4" s="11"/>
      <c r="W4" s="11"/>
      <c r="X4" s="11"/>
      <c r="Y4" s="11"/>
      <c r="Z4" s="11"/>
      <c r="AA4" s="11"/>
      <c r="AB4" s="11"/>
      <c r="AC4" s="11"/>
      <c r="AD4" s="11"/>
      <c r="AE4" s="11"/>
      <c r="AF4" s="11"/>
      <c r="AG4" s="11"/>
      <c r="AH4" s="11"/>
      <c r="AI4" s="11"/>
      <c r="AJ4" s="11"/>
      <c r="AK4" s="11"/>
      <c r="AL4" s="11"/>
      <c r="AM4" s="11"/>
      <c r="AN4" s="11"/>
      <c r="AO4" s="5"/>
    </row>
    <row r="5" spans="2:41" ht="6.75" customHeight="1" x14ac:dyDescent="0.25">
      <c r="B5" s="5"/>
      <c r="C5" s="20"/>
      <c r="D5" s="21"/>
      <c r="E5" s="22"/>
      <c r="F5" s="23"/>
      <c r="G5" s="24"/>
      <c r="H5" s="24"/>
      <c r="I5" s="24"/>
      <c r="J5" s="28"/>
      <c r="K5" s="91">
        <f>CHOOSE(WEEKDAY(D6+(H6-1)*7),5,4,3,2,1,0,6)+D6+(H6-1)*7</f>
        <v>43623</v>
      </c>
      <c r="L5" s="91"/>
      <c r="M5" s="91"/>
      <c r="N5" s="91"/>
      <c r="O5" s="91"/>
      <c r="P5" s="91">
        <f>K5+7</f>
        <v>43630</v>
      </c>
      <c r="Q5" s="91"/>
      <c r="R5" s="91"/>
      <c r="S5" s="91"/>
      <c r="T5" s="91"/>
      <c r="U5" s="91">
        <f>P5+7</f>
        <v>43637</v>
      </c>
      <c r="V5" s="91"/>
      <c r="W5" s="91"/>
      <c r="X5" s="91"/>
      <c r="Y5" s="91"/>
      <c r="Z5" s="91">
        <f>U5+7</f>
        <v>43644</v>
      </c>
      <c r="AA5" s="91"/>
      <c r="AB5" s="91"/>
      <c r="AC5" s="91"/>
      <c r="AD5" s="91"/>
      <c r="AE5" s="91">
        <f>Z5+7</f>
        <v>43651</v>
      </c>
      <c r="AF5" s="91"/>
      <c r="AG5" s="91"/>
      <c r="AH5" s="91"/>
      <c r="AI5" s="91"/>
      <c r="AJ5" s="91">
        <f>AE5+7</f>
        <v>43658</v>
      </c>
      <c r="AK5" s="91"/>
      <c r="AL5" s="91"/>
      <c r="AM5" s="91"/>
      <c r="AN5" s="91"/>
      <c r="AO5" s="5"/>
    </row>
    <row r="6" spans="2:41" ht="19.5" customHeight="1" x14ac:dyDescent="0.25">
      <c r="B6" s="5"/>
      <c r="C6" s="64" t="s">
        <v>1</v>
      </c>
      <c r="D6" s="90">
        <v>43619</v>
      </c>
      <c r="E6" s="90"/>
      <c r="F6" s="93" t="s">
        <v>17</v>
      </c>
      <c r="G6" s="93"/>
      <c r="H6" s="51">
        <v>1</v>
      </c>
      <c r="I6" s="62"/>
      <c r="J6" s="38"/>
      <c r="K6" s="92"/>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5"/>
    </row>
    <row r="7" spans="2:41" ht="6.4" customHeight="1" x14ac:dyDescent="0.25">
      <c r="B7" s="5"/>
      <c r="C7" s="26"/>
      <c r="D7" s="27"/>
      <c r="E7" s="27"/>
      <c r="F7" s="27"/>
      <c r="G7" s="25"/>
      <c r="H7" s="25"/>
      <c r="I7" s="25"/>
      <c r="J7" s="38"/>
      <c r="K7" s="92"/>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c r="AM7" s="91"/>
      <c r="AN7" s="91"/>
      <c r="AO7" s="5"/>
    </row>
    <row r="8" spans="2:41" ht="30" customHeight="1" x14ac:dyDescent="0.25">
      <c r="B8" s="5"/>
      <c r="C8" s="48" t="s">
        <v>6</v>
      </c>
      <c r="D8" s="49" t="s">
        <v>7</v>
      </c>
      <c r="E8" s="50" t="s">
        <v>8</v>
      </c>
      <c r="F8" s="50" t="s">
        <v>9</v>
      </c>
      <c r="G8" s="63" t="s">
        <v>10</v>
      </c>
      <c r="H8" s="50" t="s">
        <v>11</v>
      </c>
      <c r="I8" s="44" t="s">
        <v>12</v>
      </c>
      <c r="J8" s="29"/>
      <c r="K8" s="37">
        <f t="shared" ref="K8:N8" si="0">L8-1</f>
        <v>43619</v>
      </c>
      <c r="L8" s="35">
        <f t="shared" si="0"/>
        <v>43620</v>
      </c>
      <c r="M8" s="35">
        <f t="shared" si="0"/>
        <v>43621</v>
      </c>
      <c r="N8" s="35">
        <f t="shared" si="0"/>
        <v>43622</v>
      </c>
      <c r="O8" s="35">
        <f>K5</f>
        <v>43623</v>
      </c>
      <c r="P8" s="35">
        <f>WORKDAY(O8,1)</f>
        <v>43626</v>
      </c>
      <c r="Q8" s="35">
        <f t="shared" ref="Q8:AN8" si="1">WORKDAY(P8,1)</f>
        <v>43627</v>
      </c>
      <c r="R8" s="35">
        <f t="shared" si="1"/>
        <v>43628</v>
      </c>
      <c r="S8" s="35">
        <f t="shared" si="1"/>
        <v>43629</v>
      </c>
      <c r="T8" s="35">
        <f t="shared" si="1"/>
        <v>43630</v>
      </c>
      <c r="U8" s="35">
        <f t="shared" si="1"/>
        <v>43633</v>
      </c>
      <c r="V8" s="35">
        <f t="shared" si="1"/>
        <v>43634</v>
      </c>
      <c r="W8" s="35">
        <f t="shared" si="1"/>
        <v>43635</v>
      </c>
      <c r="X8" s="35">
        <f t="shared" si="1"/>
        <v>43636</v>
      </c>
      <c r="Y8" s="35">
        <f t="shared" si="1"/>
        <v>43637</v>
      </c>
      <c r="Z8" s="35">
        <f t="shared" si="1"/>
        <v>43640</v>
      </c>
      <c r="AA8" s="35">
        <f t="shared" si="1"/>
        <v>43641</v>
      </c>
      <c r="AB8" s="35">
        <f t="shared" si="1"/>
        <v>43642</v>
      </c>
      <c r="AC8" s="35">
        <f t="shared" si="1"/>
        <v>43643</v>
      </c>
      <c r="AD8" s="35">
        <f t="shared" si="1"/>
        <v>43644</v>
      </c>
      <c r="AE8" s="35">
        <f t="shared" si="1"/>
        <v>43647</v>
      </c>
      <c r="AF8" s="35">
        <f t="shared" si="1"/>
        <v>43648</v>
      </c>
      <c r="AG8" s="35">
        <f t="shared" si="1"/>
        <v>43649</v>
      </c>
      <c r="AH8" s="35">
        <f t="shared" si="1"/>
        <v>43650</v>
      </c>
      <c r="AI8" s="35">
        <f t="shared" si="1"/>
        <v>43651</v>
      </c>
      <c r="AJ8" s="35">
        <f t="shared" si="1"/>
        <v>43654</v>
      </c>
      <c r="AK8" s="35">
        <f t="shared" si="1"/>
        <v>43655</v>
      </c>
      <c r="AL8" s="35">
        <f t="shared" si="1"/>
        <v>43656</v>
      </c>
      <c r="AM8" s="35">
        <f t="shared" si="1"/>
        <v>43657</v>
      </c>
      <c r="AN8" s="35">
        <f t="shared" si="1"/>
        <v>43658</v>
      </c>
      <c r="AO8" s="5"/>
    </row>
    <row r="9" spans="2:41" ht="16.899999999999999" customHeight="1" x14ac:dyDescent="0.25">
      <c r="B9" s="5"/>
      <c r="C9" s="94"/>
      <c r="D9" s="94"/>
      <c r="E9" s="94"/>
      <c r="F9" s="94"/>
      <c r="G9" s="94"/>
      <c r="H9" s="94"/>
      <c r="I9" s="94"/>
      <c r="J9" s="29"/>
      <c r="K9" s="33" t="str">
        <f>CHOOSE(WEEKDAY(K8,1),"S","M","T","W","T","F","S")</f>
        <v>M</v>
      </c>
      <c r="L9" s="34" t="str">
        <f t="shared" ref="L9:AD9" si="2">CHOOSE(WEEKDAY(L8,1),"S","M","T","W","T","F","S")</f>
        <v>T</v>
      </c>
      <c r="M9" s="34" t="str">
        <f t="shared" si="2"/>
        <v>W</v>
      </c>
      <c r="N9" s="34" t="str">
        <f t="shared" si="2"/>
        <v>T</v>
      </c>
      <c r="O9" s="34" t="str">
        <f t="shared" si="2"/>
        <v>F</v>
      </c>
      <c r="P9" s="34" t="str">
        <f t="shared" si="2"/>
        <v>M</v>
      </c>
      <c r="Q9" s="34" t="str">
        <f t="shared" si="2"/>
        <v>T</v>
      </c>
      <c r="R9" s="34" t="str">
        <f t="shared" si="2"/>
        <v>W</v>
      </c>
      <c r="S9" s="34" t="str">
        <f t="shared" si="2"/>
        <v>T</v>
      </c>
      <c r="T9" s="34" t="str">
        <f t="shared" si="2"/>
        <v>F</v>
      </c>
      <c r="U9" s="34" t="str">
        <f t="shared" si="2"/>
        <v>M</v>
      </c>
      <c r="V9" s="34" t="str">
        <f t="shared" si="2"/>
        <v>T</v>
      </c>
      <c r="W9" s="34" t="str">
        <f t="shared" si="2"/>
        <v>W</v>
      </c>
      <c r="X9" s="34" t="str">
        <f t="shared" si="2"/>
        <v>T</v>
      </c>
      <c r="Y9" s="34" t="str">
        <f t="shared" si="2"/>
        <v>F</v>
      </c>
      <c r="Z9" s="34" t="str">
        <f t="shared" si="2"/>
        <v>M</v>
      </c>
      <c r="AA9" s="34" t="str">
        <f t="shared" si="2"/>
        <v>T</v>
      </c>
      <c r="AB9" s="34" t="str">
        <f t="shared" si="2"/>
        <v>W</v>
      </c>
      <c r="AC9" s="34" t="str">
        <f t="shared" si="2"/>
        <v>T</v>
      </c>
      <c r="AD9" s="34" t="str">
        <f t="shared" si="2"/>
        <v>F</v>
      </c>
      <c r="AE9" s="34" t="str">
        <f t="shared" ref="AE9" si="3">CHOOSE(WEEKDAY(AE8,1),"S","M","T","W","T","F","S")</f>
        <v>M</v>
      </c>
      <c r="AF9" s="34" t="str">
        <f t="shared" ref="AF9" si="4">CHOOSE(WEEKDAY(AF8,1),"S","M","T","W","T","F","S")</f>
        <v>T</v>
      </c>
      <c r="AG9" s="34" t="str">
        <f t="shared" ref="AG9" si="5">CHOOSE(WEEKDAY(AG8,1),"S","M","T","W","T","F","S")</f>
        <v>W</v>
      </c>
      <c r="AH9" s="34" t="str">
        <f t="shared" ref="AH9" si="6">CHOOSE(WEEKDAY(AH8,1),"S","M","T","W","T","F","S")</f>
        <v>T</v>
      </c>
      <c r="AI9" s="34" t="str">
        <f t="shared" ref="AI9" si="7">CHOOSE(WEEKDAY(AI8,1),"S","M","T","W","T","F","S")</f>
        <v>F</v>
      </c>
      <c r="AJ9" s="34" t="str">
        <f t="shared" ref="AJ9" si="8">CHOOSE(WEEKDAY(AJ8,1),"S","M","T","W","T","F","S")</f>
        <v>M</v>
      </c>
      <c r="AK9" s="34" t="str">
        <f t="shared" ref="AK9" si="9">CHOOSE(WEEKDAY(AK8,1),"S","M","T","W","T","F","S")</f>
        <v>T</v>
      </c>
      <c r="AL9" s="34" t="str">
        <f t="shared" ref="AL9" si="10">CHOOSE(WEEKDAY(AL8,1),"S","M","T","W","T","F","S")</f>
        <v>W</v>
      </c>
      <c r="AM9" s="34" t="str">
        <f t="shared" ref="AM9" si="11">CHOOSE(WEEKDAY(AM8,1),"S","M","T","W","T","F","S")</f>
        <v>T</v>
      </c>
      <c r="AN9" s="34" t="str">
        <f t="shared" ref="AN9" si="12">CHOOSE(WEEKDAY(AN8,1),"S","M","T","W","T","F","S")</f>
        <v>F</v>
      </c>
      <c r="AO9" s="5"/>
    </row>
    <row r="10" spans="2:41" ht="19.5" customHeight="1" x14ac:dyDescent="0.25">
      <c r="B10" s="5"/>
      <c r="C10" s="43" t="s">
        <v>0</v>
      </c>
      <c r="D10" s="44"/>
      <c r="E10" s="45">
        <f>IF(MIN(E11:E30)&gt;0,MIN(E11:E30),"")</f>
        <v>43619</v>
      </c>
      <c r="F10" s="45">
        <f>IF(MAX(F11:F30)&gt;0,MAX(F11:F30),"")</f>
        <v>43745</v>
      </c>
      <c r="G10" s="56" t="str">
        <f>IF(OR(E10="",F10=""),"",NETWORKDAYS(E10,F10)&amp; " day(s)")</f>
        <v>91 day(s)</v>
      </c>
      <c r="H10" s="52"/>
      <c r="I10" s="57">
        <f>AVERAGE(I12:I29)</f>
        <v>0.40000000000000008</v>
      </c>
      <c r="J10" s="29"/>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5"/>
    </row>
    <row r="11" spans="2:41" ht="18" x14ac:dyDescent="0.25">
      <c r="B11" s="5"/>
      <c r="C11" s="42" t="s">
        <v>2</v>
      </c>
      <c r="D11" s="36"/>
      <c r="E11" s="39">
        <f>IF(MIN(E12:E15)&gt;0,MIN(E12:E15),"")</f>
        <v>43619</v>
      </c>
      <c r="F11" s="39">
        <f>IF(MAX(F12:F15)&gt;0,MAX(F12:F15),"")</f>
        <v>43636</v>
      </c>
      <c r="G11" s="53" t="str">
        <f>IF(OR(E11="",F11=""),"",NETWORKDAYS(E11,F11)&amp; " day(s)")</f>
        <v>14 day(s)</v>
      </c>
      <c r="H11" s="53"/>
      <c r="I11" s="58"/>
      <c r="J11" s="3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5"/>
    </row>
    <row r="12" spans="2:41" ht="18" outlineLevel="1" x14ac:dyDescent="0.25">
      <c r="B12" s="5"/>
      <c r="C12" s="13" t="s">
        <v>25</v>
      </c>
      <c r="D12" s="14" t="s">
        <v>14</v>
      </c>
      <c r="E12" s="12">
        <v>43619</v>
      </c>
      <c r="F12" s="12">
        <v>43623</v>
      </c>
      <c r="G12" s="54" t="str">
        <f>IF(OR(E12=0,F12=0),"",NETWORKDAYS(E12,F12)&amp; " day(s)")</f>
        <v>5 day(s)</v>
      </c>
      <c r="H12" s="55" t="s">
        <v>22</v>
      </c>
      <c r="I12" s="59">
        <v>0.1</v>
      </c>
      <c r="J12" s="31"/>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5"/>
    </row>
    <row r="13" spans="2:41" ht="18" outlineLevel="1" x14ac:dyDescent="0.25">
      <c r="B13" s="5"/>
      <c r="C13" s="13" t="s">
        <v>26</v>
      </c>
      <c r="D13" s="14" t="s">
        <v>15</v>
      </c>
      <c r="E13" s="12">
        <v>43626</v>
      </c>
      <c r="F13" s="12">
        <v>43630</v>
      </c>
      <c r="G13" s="54" t="str">
        <f>IF(OR(E13=0,F13=0),"",NETWORKDAYS(E13,F13)&amp; " day(s)")</f>
        <v>5 day(s)</v>
      </c>
      <c r="H13" s="55" t="s">
        <v>24</v>
      </c>
      <c r="I13" s="59">
        <v>0.4</v>
      </c>
      <c r="J13" s="31"/>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5"/>
    </row>
    <row r="14" spans="2:41" ht="18" outlineLevel="1" x14ac:dyDescent="0.25">
      <c r="B14" s="5"/>
      <c r="C14" s="13" t="s">
        <v>27</v>
      </c>
      <c r="D14" s="14" t="s">
        <v>14</v>
      </c>
      <c r="E14" s="12">
        <v>43633</v>
      </c>
      <c r="F14" s="12">
        <v>43636</v>
      </c>
      <c r="G14" s="54" t="str">
        <f>IF(OR(E14=0,F14=0),"",NETWORKDAYS(E14,F14)&amp; " day(s)")</f>
        <v>4 day(s)</v>
      </c>
      <c r="H14" s="55" t="s">
        <v>23</v>
      </c>
      <c r="I14" s="59">
        <v>0.5</v>
      </c>
      <c r="J14" s="31"/>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5"/>
    </row>
    <row r="15" spans="2:41" ht="18" outlineLevel="1" x14ac:dyDescent="0.25">
      <c r="B15" s="5"/>
      <c r="C15" s="13"/>
      <c r="D15" s="14"/>
      <c r="E15" s="12"/>
      <c r="F15" s="12"/>
      <c r="G15" s="54"/>
      <c r="H15" s="55"/>
      <c r="I15" s="59"/>
      <c r="J15" s="31"/>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5"/>
    </row>
    <row r="16" spans="2:41" ht="18" x14ac:dyDescent="0.25">
      <c r="B16" s="5"/>
      <c r="C16" s="42" t="s">
        <v>3</v>
      </c>
      <c r="D16" s="36"/>
      <c r="E16" s="39">
        <f>IF(MIN(E17:E20)&gt;0,MIN(E17:E20),"")</f>
        <v>43640</v>
      </c>
      <c r="F16" s="39">
        <f>IF(MAX(F17:F20)&gt;0,MAX(F17:F20),"")</f>
        <v>43661</v>
      </c>
      <c r="G16" s="53" t="str">
        <f>IF(OR(E16="",F16=""),"",NETWORKDAYS(E16,F16)&amp; " day(s)")</f>
        <v>16 day(s)</v>
      </c>
      <c r="H16" s="53"/>
      <c r="I16" s="58"/>
      <c r="J16" s="3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5"/>
    </row>
    <row r="17" spans="2:77" ht="18" outlineLevel="1" x14ac:dyDescent="0.25">
      <c r="B17" s="5"/>
      <c r="C17" s="13" t="s">
        <v>28</v>
      </c>
      <c r="D17" s="14" t="s">
        <v>16</v>
      </c>
      <c r="E17" s="12">
        <v>43640</v>
      </c>
      <c r="F17" s="12">
        <v>43643</v>
      </c>
      <c r="G17" s="54" t="str">
        <f>IF(OR(E17=0,F17=0),"",NETWORKDAYS(E17,F17)&amp; " day(s)")</f>
        <v>4 day(s)</v>
      </c>
      <c r="H17" s="55" t="s">
        <v>22</v>
      </c>
      <c r="I17" s="59">
        <v>0.1</v>
      </c>
      <c r="J17" s="31"/>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5"/>
    </row>
    <row r="18" spans="2:77" ht="18" outlineLevel="1" x14ac:dyDescent="0.25">
      <c r="B18" s="5"/>
      <c r="C18" s="13" t="s">
        <v>26</v>
      </c>
      <c r="D18" s="14" t="s">
        <v>15</v>
      </c>
      <c r="E18" s="12">
        <v>43647</v>
      </c>
      <c r="F18" s="12">
        <v>43650</v>
      </c>
      <c r="G18" s="54" t="str">
        <f>IF(OR(E18=0,F18=0),"",NETWORKDAYS(E18,F18)&amp; " day(s)")</f>
        <v>4 day(s)</v>
      </c>
      <c r="H18" s="55" t="s">
        <v>24</v>
      </c>
      <c r="I18" s="59">
        <v>0.5</v>
      </c>
      <c r="J18" s="31"/>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5"/>
    </row>
    <row r="19" spans="2:77" ht="18" outlineLevel="1" x14ac:dyDescent="0.25">
      <c r="B19" s="5"/>
      <c r="C19" s="13" t="s">
        <v>27</v>
      </c>
      <c r="D19" s="14" t="s">
        <v>15</v>
      </c>
      <c r="E19" s="12">
        <v>43650</v>
      </c>
      <c r="F19" s="12">
        <v>43661</v>
      </c>
      <c r="G19" s="54" t="str">
        <f>IF(OR(E19=0,F19=0),"",NETWORKDAYS(E19,F19)&amp; " day(s)")</f>
        <v>8 day(s)</v>
      </c>
      <c r="H19" s="55" t="s">
        <v>23</v>
      </c>
      <c r="I19" s="59">
        <v>0.8</v>
      </c>
      <c r="J19" s="31"/>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5"/>
    </row>
    <row r="20" spans="2:77" s="85" customFormat="1" ht="18" outlineLevel="1" x14ac:dyDescent="0.2">
      <c r="B20" s="76"/>
      <c r="C20" s="77"/>
      <c r="D20" s="78"/>
      <c r="E20" s="79"/>
      <c r="F20" s="79"/>
      <c r="G20" s="80"/>
      <c r="H20" s="81"/>
      <c r="I20" s="82"/>
      <c r="J20" s="83"/>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76"/>
    </row>
    <row r="21" spans="2:77" ht="18" collapsed="1" x14ac:dyDescent="0.25">
      <c r="B21" s="5"/>
      <c r="C21" s="42" t="s">
        <v>4</v>
      </c>
      <c r="D21" s="36"/>
      <c r="E21" s="39">
        <f>IF(MIN(E22:E25)&gt;0,MIN(E22:E25),"")</f>
        <v>43666</v>
      </c>
      <c r="F21" s="39">
        <f>IF(MAX(F22:F25)&gt;0,MAX(F22:F25),"")</f>
        <v>43705</v>
      </c>
      <c r="G21" s="53" t="str">
        <f>IF(OR(E21="",F21=""),"",NETWORKDAYS(E21,F21)&amp; " day(s)")</f>
        <v>28 day(s)</v>
      </c>
      <c r="H21" s="53"/>
      <c r="I21" s="58"/>
      <c r="J21" s="3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5"/>
    </row>
    <row r="22" spans="2:77" ht="18" hidden="1" outlineLevel="1" x14ac:dyDescent="0.25">
      <c r="B22" s="5"/>
      <c r="C22" s="13" t="s">
        <v>25</v>
      </c>
      <c r="D22" s="14" t="s">
        <v>14</v>
      </c>
      <c r="E22" s="12">
        <v>43666</v>
      </c>
      <c r="F22" s="12">
        <v>43678</v>
      </c>
      <c r="G22" s="54" t="str">
        <f>IF(OR(E22=0,F22=0),"",NETWORKDAYS(E22,F22)&amp; " day(s)")</f>
        <v>9 day(s)</v>
      </c>
      <c r="H22" s="55" t="s">
        <v>23</v>
      </c>
      <c r="I22" s="59">
        <v>0.1</v>
      </c>
      <c r="J22" s="31"/>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5"/>
    </row>
    <row r="23" spans="2:77" ht="18" hidden="1" outlineLevel="1" x14ac:dyDescent="0.25">
      <c r="B23" s="5"/>
      <c r="C23" s="13" t="s">
        <v>26</v>
      </c>
      <c r="D23" s="14" t="s">
        <v>15</v>
      </c>
      <c r="E23" s="12">
        <v>43682</v>
      </c>
      <c r="F23" s="12">
        <v>43687</v>
      </c>
      <c r="G23" s="54" t="str">
        <f>IF(OR(E23=0,F23=0),"",NETWORKDAYS(E23,F23)&amp; " day(s)")</f>
        <v>5 day(s)</v>
      </c>
      <c r="H23" s="55" t="s">
        <v>24</v>
      </c>
      <c r="I23" s="59">
        <v>0.4</v>
      </c>
      <c r="J23" s="31"/>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5"/>
    </row>
    <row r="24" spans="2:77" ht="18" hidden="1" outlineLevel="1" x14ac:dyDescent="0.25">
      <c r="B24" s="5"/>
      <c r="C24" s="13" t="s">
        <v>27</v>
      </c>
      <c r="D24" s="14" t="s">
        <v>15</v>
      </c>
      <c r="E24" s="12">
        <v>43689</v>
      </c>
      <c r="F24" s="12">
        <v>43705</v>
      </c>
      <c r="G24" s="54" t="str">
        <f>IF(OR(E24=0,F24=0),"",NETWORKDAYS(E24,F24)&amp; " day(s)")</f>
        <v>13 day(s)</v>
      </c>
      <c r="H24" s="55" t="s">
        <v>23</v>
      </c>
      <c r="I24" s="59">
        <v>0.9</v>
      </c>
      <c r="J24" s="31"/>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5"/>
    </row>
    <row r="25" spans="2:77" ht="18" hidden="1" outlineLevel="1" x14ac:dyDescent="0.25">
      <c r="B25" s="5"/>
      <c r="C25" s="13"/>
      <c r="D25" s="14"/>
      <c r="E25" s="12"/>
      <c r="F25" s="12"/>
      <c r="G25" s="54"/>
      <c r="H25" s="55"/>
      <c r="I25" s="59"/>
      <c r="J25" s="31"/>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5"/>
    </row>
    <row r="26" spans="2:77" ht="18" collapsed="1" x14ac:dyDescent="0.25">
      <c r="B26" s="5"/>
      <c r="C26" s="42" t="s">
        <v>5</v>
      </c>
      <c r="D26" s="36"/>
      <c r="E26" s="39">
        <f>IF(MIN(E27:E30)&gt;0,MIN(E27:E30),"")</f>
        <v>43709</v>
      </c>
      <c r="F26" s="39">
        <f>IF(MAX(F27:F30)&gt;0,MAX(F27:F30),"")</f>
        <v>43745</v>
      </c>
      <c r="G26" s="53" t="str">
        <f>IF(OR(E26="",F26=""),"",NETWORKDAYS(E26,F26)&amp; " day(s)")</f>
        <v>26 day(s)</v>
      </c>
      <c r="H26" s="53"/>
      <c r="I26" s="58"/>
      <c r="J26" s="3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5"/>
    </row>
    <row r="27" spans="2:77" ht="18" hidden="1" outlineLevel="1" x14ac:dyDescent="0.25">
      <c r="B27" s="5"/>
      <c r="C27" s="13" t="s">
        <v>28</v>
      </c>
      <c r="D27" s="14" t="s">
        <v>14</v>
      </c>
      <c r="E27" s="12">
        <v>43709</v>
      </c>
      <c r="F27" s="12">
        <v>43713</v>
      </c>
      <c r="G27" s="54" t="str">
        <f>IF(OR(E27=0,F27=0),"",NETWORKDAYS(E27,F27)&amp; " day(s)")</f>
        <v>4 day(s)</v>
      </c>
      <c r="H27" s="55" t="s">
        <v>23</v>
      </c>
      <c r="I27" s="59">
        <v>0.5</v>
      </c>
      <c r="J27" s="31"/>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5"/>
    </row>
    <row r="28" spans="2:77" ht="18" hidden="1" outlineLevel="1" x14ac:dyDescent="0.25">
      <c r="B28" s="5"/>
      <c r="C28" s="13" t="s">
        <v>26</v>
      </c>
      <c r="D28" s="14" t="s">
        <v>15</v>
      </c>
      <c r="E28" s="12">
        <v>43723</v>
      </c>
      <c r="F28" s="12">
        <v>43731</v>
      </c>
      <c r="G28" s="54" t="str">
        <f>IF(OR(E28=0,F28=0),"",NETWORKDAYS(E28,F28)&amp; " day(s)")</f>
        <v>6 day(s)</v>
      </c>
      <c r="H28" s="55" t="s">
        <v>24</v>
      </c>
      <c r="I28" s="59">
        <v>0.4</v>
      </c>
      <c r="J28" s="31"/>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5"/>
    </row>
    <row r="29" spans="2:77" ht="18" hidden="1" outlineLevel="1" x14ac:dyDescent="0.25">
      <c r="B29" s="5"/>
      <c r="C29" s="13" t="s">
        <v>27</v>
      </c>
      <c r="D29" s="14" t="s">
        <v>14</v>
      </c>
      <c r="E29" s="12">
        <v>43737</v>
      </c>
      <c r="F29" s="12">
        <v>43745</v>
      </c>
      <c r="G29" s="54" t="str">
        <f>IF(OR(E29=0,F29=0),"",NETWORKDAYS(E29,F29)&amp; " day(s)")</f>
        <v>6 day(s)</v>
      </c>
      <c r="H29" s="55" t="s">
        <v>22</v>
      </c>
      <c r="I29" s="59">
        <v>0.1</v>
      </c>
      <c r="J29" s="31"/>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5"/>
    </row>
    <row r="30" spans="2:77" ht="18" hidden="1" outlineLevel="1" x14ac:dyDescent="0.25">
      <c r="B30" s="5"/>
      <c r="C30" s="13"/>
      <c r="D30" s="14"/>
      <c r="E30" s="16"/>
      <c r="F30" s="16"/>
      <c r="G30" s="54"/>
      <c r="H30" s="55"/>
      <c r="I30" s="59"/>
      <c r="J30" s="31"/>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5"/>
    </row>
    <row r="31" spans="2:77" ht="19.5" customHeight="1" x14ac:dyDescent="0.25">
      <c r="B31" s="5"/>
      <c r="C31" s="17"/>
      <c r="D31" s="18"/>
      <c r="E31" s="19"/>
      <c r="F31" s="18"/>
      <c r="G31" s="18"/>
      <c r="H31" s="18"/>
      <c r="I31" s="18"/>
      <c r="J31" s="32"/>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5"/>
    </row>
    <row r="32" spans="2:77" s="65" customFormat="1" ht="18" thickBot="1" x14ac:dyDescent="0.35">
      <c r="B32" s="67"/>
      <c r="C32" s="68"/>
      <c r="D32" s="68"/>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BY32" s="66"/>
    </row>
    <row r="33" spans="2:77" s="72" customFormat="1" ht="30" customHeight="1" thickBot="1" x14ac:dyDescent="0.25">
      <c r="B33" s="98" t="s">
        <v>19</v>
      </c>
      <c r="C33" s="99"/>
      <c r="D33" s="99"/>
      <c r="E33" s="99"/>
      <c r="F33" s="99"/>
      <c r="G33" s="99"/>
      <c r="H33" s="99"/>
      <c r="I33" s="100"/>
      <c r="K33" s="95" t="s">
        <v>18</v>
      </c>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N33" s="96"/>
      <c r="AO33" s="97"/>
      <c r="AX33" s="73"/>
      <c r="AY33" s="73"/>
      <c r="AZ33" s="73"/>
      <c r="BA33" s="73"/>
      <c r="BB33" s="73"/>
      <c r="BC33" s="73"/>
      <c r="BD33" s="73"/>
      <c r="BE33" s="73"/>
    </row>
    <row r="34" spans="2:77" s="65" customFormat="1" ht="32.450000000000003" customHeight="1" x14ac:dyDescent="0.2">
      <c r="B34" s="88"/>
      <c r="C34" s="88"/>
      <c r="D34" s="88"/>
      <c r="E34" s="88"/>
      <c r="F34" s="88"/>
      <c r="G34" s="88"/>
      <c r="H34" s="88"/>
      <c r="I34" s="88"/>
      <c r="J34" s="70"/>
      <c r="K34" s="86" t="s">
        <v>20</v>
      </c>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70"/>
      <c r="AQ34" s="70"/>
      <c r="AR34" s="70"/>
      <c r="AS34" s="70"/>
      <c r="AT34" s="70"/>
      <c r="AU34" s="70"/>
      <c r="AV34" s="70"/>
      <c r="AW34" s="70"/>
      <c r="AX34" s="70"/>
      <c r="AY34" s="70"/>
      <c r="AZ34" s="70"/>
      <c r="BY34" s="66"/>
    </row>
    <row r="35" spans="2:77" s="65" customFormat="1" ht="17.25" x14ac:dyDescent="0.3">
      <c r="B35" s="67"/>
      <c r="C35" s="68"/>
      <c r="D35" s="68"/>
      <c r="E35" s="69"/>
      <c r="F35" s="69"/>
      <c r="G35" s="69"/>
      <c r="H35" s="69"/>
      <c r="I35" s="69"/>
      <c r="J35" s="69"/>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BY35" s="66"/>
    </row>
    <row r="36" spans="2:77" s="65" customFormat="1" ht="17.25" x14ac:dyDescent="0.3">
      <c r="B36" s="67"/>
      <c r="C36" s="68"/>
      <c r="D36" s="68"/>
      <c r="E36" s="69"/>
      <c r="F36" s="69"/>
      <c r="G36" s="69"/>
      <c r="H36" s="69"/>
      <c r="I36" s="69"/>
      <c r="J36" s="69"/>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BY36" s="66"/>
    </row>
    <row r="37" spans="2:77" s="65" customFormat="1" ht="17.25" x14ac:dyDescent="0.3">
      <c r="B37" s="67"/>
      <c r="C37" s="68"/>
      <c r="D37" s="68"/>
      <c r="E37" s="69"/>
      <c r="F37" s="69"/>
      <c r="G37" s="69"/>
      <c r="H37" s="69"/>
      <c r="I37" s="69"/>
      <c r="J37" s="69"/>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BY37" s="66"/>
    </row>
    <row r="38" spans="2:77" s="65" customFormat="1" ht="17.25" x14ac:dyDescent="0.3">
      <c r="B38" s="67"/>
      <c r="C38" s="68"/>
      <c r="D38" s="68"/>
      <c r="E38" s="69"/>
      <c r="F38" s="69"/>
      <c r="G38" s="69"/>
      <c r="H38" s="69"/>
      <c r="I38" s="69"/>
      <c r="J38" s="69"/>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BY38" s="66"/>
    </row>
    <row r="39" spans="2:77" s="65" customFormat="1" ht="17.25" x14ac:dyDescent="0.3">
      <c r="B39" s="67"/>
      <c r="C39" s="68"/>
      <c r="D39" s="68"/>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BY39" s="66"/>
    </row>
    <row r="40" spans="2:77" s="65" customFormat="1" ht="17.25" x14ac:dyDescent="0.3">
      <c r="B40" s="67"/>
      <c r="C40" s="68"/>
      <c r="D40" s="68"/>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BY40" s="66"/>
    </row>
    <row r="41" spans="2:77" s="65" customFormat="1" ht="17.25" x14ac:dyDescent="0.3">
      <c r="B41" s="67"/>
      <c r="C41" s="68"/>
      <c r="D41" s="68"/>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BY41" s="66"/>
    </row>
    <row r="42" spans="2:77" s="65" customFormat="1" ht="17.25" x14ac:dyDescent="0.3">
      <c r="B42" s="67"/>
      <c r="C42" s="68"/>
      <c r="D42" s="68"/>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BY42" s="66"/>
    </row>
    <row r="43" spans="2:77" s="65" customFormat="1" ht="17.25" x14ac:dyDescent="0.3">
      <c r="B43" s="67"/>
      <c r="C43" s="68"/>
      <c r="D43" s="68"/>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BY43" s="66"/>
    </row>
    <row r="44" spans="2:77" s="65" customFormat="1" ht="17.25" x14ac:dyDescent="0.3">
      <c r="B44" s="67"/>
      <c r="C44" s="68"/>
      <c r="D44" s="68"/>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BY44" s="66"/>
    </row>
    <row r="45" spans="2:77" s="65" customFormat="1" ht="17.25" x14ac:dyDescent="0.3">
      <c r="B45" s="67"/>
      <c r="C45" s="68"/>
      <c r="D45" s="68"/>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BY45" s="66"/>
    </row>
    <row r="46" spans="2:77" s="65" customFormat="1" ht="17.25" x14ac:dyDescent="0.3">
      <c r="B46" s="67"/>
      <c r="C46" s="68"/>
      <c r="D46" s="68"/>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BY46" s="66"/>
    </row>
    <row r="47" spans="2:77" s="65" customFormat="1" ht="17.25" x14ac:dyDescent="0.3">
      <c r="B47" s="67"/>
      <c r="C47" s="68"/>
      <c r="D47" s="68"/>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BY47" s="66"/>
    </row>
    <row r="48" spans="2:77" s="65" customFormat="1" ht="17.25" x14ac:dyDescent="0.3">
      <c r="B48" s="67"/>
      <c r="C48" s="68"/>
      <c r="D48" s="68"/>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BY48" s="66"/>
    </row>
    <row r="49" spans="2:77" s="65" customFormat="1" ht="17.25" x14ac:dyDescent="0.3">
      <c r="B49" s="67"/>
      <c r="C49" s="68"/>
      <c r="D49" s="68"/>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BY49" s="66"/>
    </row>
    <row r="50" spans="2:77" s="65" customFormat="1" ht="17.25" x14ac:dyDescent="0.3">
      <c r="B50" s="67"/>
      <c r="C50" s="68"/>
      <c r="D50" s="68"/>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BY50" s="66"/>
    </row>
    <row r="51" spans="2:77" s="65" customFormat="1" ht="17.25" x14ac:dyDescent="0.3">
      <c r="B51" s="67"/>
      <c r="C51" s="68"/>
      <c r="D51" s="68"/>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BY51" s="66"/>
    </row>
    <row r="52" spans="2:77" s="65" customFormat="1" ht="17.25" x14ac:dyDescent="0.3">
      <c r="B52" s="67"/>
      <c r="C52" s="68"/>
      <c r="D52" s="68"/>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BY52" s="66"/>
    </row>
    <row r="53" spans="2:77" s="65" customFormat="1" ht="17.25" x14ac:dyDescent="0.3">
      <c r="B53" s="67"/>
      <c r="C53" s="68"/>
      <c r="D53" s="68"/>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BY53" s="66"/>
    </row>
    <row r="54" spans="2:77" s="65" customFormat="1" ht="50.45" customHeight="1" x14ac:dyDescent="0.3">
      <c r="B54" s="67"/>
      <c r="C54" s="68"/>
      <c r="D54" s="68"/>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BY54" s="66"/>
    </row>
  </sheetData>
  <sheetProtection formatCells="0" formatColumns="0" formatRows="0" insertRows="0" deleteRows="0"/>
  <mergeCells count="14">
    <mergeCell ref="K34:AO38"/>
    <mergeCell ref="B34:I34"/>
    <mergeCell ref="K33:AO33"/>
    <mergeCell ref="C3:I4"/>
    <mergeCell ref="D6:E6"/>
    <mergeCell ref="K5:O7"/>
    <mergeCell ref="F6:G6"/>
    <mergeCell ref="C9:I9"/>
    <mergeCell ref="AJ5:AN7"/>
    <mergeCell ref="P5:T7"/>
    <mergeCell ref="U5:Y7"/>
    <mergeCell ref="Z5:AD7"/>
    <mergeCell ref="AE5:AI7"/>
    <mergeCell ref="B33:I33"/>
  </mergeCells>
  <phoneticPr fontId="2" type="noConversion"/>
  <conditionalFormatting sqref="K8:AN8">
    <cfRule type="expression" dxfId="5" priority="132">
      <formula>$K$8=TODAY()</formula>
    </cfRule>
  </conditionalFormatting>
  <conditionalFormatting sqref="I10:I31">
    <cfRule type="dataBar" priority="13">
      <dataBar>
        <cfvo type="num" val="0"/>
        <cfvo type="num" val="1"/>
        <color theme="9"/>
      </dataBar>
      <extLst>
        <ext xmlns:x14="http://schemas.microsoft.com/office/spreadsheetml/2009/9/main" uri="{B025F937-C7B1-47D3-B67F-A62EFF666E3E}">
          <x14:id>{22DE5D61-BBBB-4FD4-BDE4-3CE4D96D6608}</x14:id>
        </ext>
      </extLst>
    </cfRule>
  </conditionalFormatting>
  <conditionalFormatting sqref="H12:H30">
    <cfRule type="cellIs" dxfId="4" priority="9" stopIfTrue="1" operator="equal">
      <formula>"Delays"</formula>
    </cfRule>
    <cfRule type="cellIs" dxfId="3" priority="10" stopIfTrue="1" operator="equal">
      <formula>"As Planned"</formula>
    </cfRule>
    <cfRule type="cellIs" dxfId="2" priority="11" stopIfTrue="1" operator="equal">
      <formula>"At Risk"</formula>
    </cfRule>
  </conditionalFormatting>
  <conditionalFormatting sqref="K11:AN31">
    <cfRule type="expression" dxfId="1" priority="133">
      <formula>AND($I11&gt;5%, $E11&lt;=K$8,ROUNDUP(NETWORKDAYS($E11,$F11)*$I11,0)+$E11&gt;K$8)</formula>
    </cfRule>
    <cfRule type="expression" dxfId="0" priority="134">
      <formula>AND(NOT(ISBLANK($E11)),$E11&lt;=K$8,$F11&gt;=K$8)</formula>
    </cfRule>
  </conditionalFormatting>
  <dataValidations count="2">
    <dataValidation type="list" allowBlank="1" showInputMessage="1" showErrorMessage="1" sqref="D12:D14 D17:D19 D22:D24 D27:D29" xr:uid="{00000000-0002-0000-0000-000000000000}">
      <formula1>"Low, Medium,High"</formula1>
    </dataValidation>
    <dataValidation type="list" allowBlank="1" showInputMessage="1" showErrorMessage="1" sqref="H12:H14 H17:H19 H22:H24 H27:H29" xr:uid="{00000000-0002-0000-0000-000001000000}">
      <formula1>"At Risk, Delays, As Planned"</formula1>
    </dataValidation>
  </dataValidations>
  <hyperlinks>
    <hyperlink ref="K33:AO33" r:id="rId1" display="Make beautiful timelines in PowerPoint for important meetings." xr:uid="{00000000-0004-0000-0000-000000000000}"/>
    <hyperlink ref="K34" r:id="rId2" xr:uid="{00000000-0004-0000-0000-000001000000}"/>
    <hyperlink ref="B33:I33" r:id="rId3" display="Instantly turn Excel data into PowerPoint slides with the Office Timeline add-in for PowerPoint." xr:uid="{00000000-0004-0000-0000-000002000000}"/>
    <hyperlink ref="K34:AO38" r:id="rId4" display="www.officetimeline.com" xr:uid="{00000000-0004-0000-0000-000003000000}"/>
  </hyperlinks>
  <pageMargins left="0.25" right="0.25" top="0.5" bottom="0.5" header="0.5" footer="0.25"/>
  <pageSetup scale="61" fitToHeight="0" orientation="landscape" r:id="rId5"/>
  <headerFooter alignWithMargins="0"/>
  <drawing r:id="rId6"/>
  <extLst>
    <ext xmlns:x14="http://schemas.microsoft.com/office/spreadsheetml/2009/9/main" uri="{78C0D931-6437-407d-A8EE-F0AAD7539E65}">
      <x14:conditionalFormattings>
        <x14:conditionalFormatting xmlns:xm="http://schemas.microsoft.com/office/excel/2006/main">
          <x14:cfRule type="dataBar" id="{22DE5D61-BBBB-4FD4-BDE4-3CE4D96D6608}">
            <x14:dataBar minLength="0" maxLength="100" gradient="0" direction="leftToRight">
              <x14:cfvo type="num">
                <xm:f>0</xm:f>
              </x14:cfvo>
              <x14:cfvo type="num">
                <xm:f>1</xm:f>
              </x14:cfvo>
              <x14:negativeFillColor rgb="FFFF0000"/>
              <x14:axisColor rgb="FF000000"/>
            </x14:dataBar>
          </x14:cfRule>
          <xm:sqref>I10:I31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90" zoomScaleNormal="90" workbookViewId="0">
      <selection activeCell="S47" sqref="S47"/>
    </sheetView>
  </sheetViews>
  <sheetFormatPr defaultRowHeight="12.75" x14ac:dyDescent="0.2"/>
  <cols>
    <col min="1" max="16384" width="9.140625" style="71"/>
  </cols>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Excel Task Tracker Template</vt:lpstr>
      <vt:lpstr>Task Tracker Instructions</vt:lpstr>
      <vt:lpstr>'Excel Task Tracker Template'!prevWBS</vt:lpstr>
      <vt:lpstr>'Excel Task Tracker Template'!Print_Area</vt:lpstr>
      <vt:lpstr>'Excel Task Tracker Template'!Print_Titles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2018-07-12T14:52:49Z</dcterms:created>
  <dcterms:modified xsi:type="dcterms:W3CDTF">2022-06-29T13:12:00Z</dcterms:modified>
</cp:coreProperties>
</file>